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8490"/>
  </bookViews>
  <sheets>
    <sheet name="Bracket" sheetId="2" r:id="rId1"/>
    <sheet name="Data" sheetId="3" r:id="rId2"/>
    <sheet name="Scores" sheetId="11" r:id="rId3"/>
    <sheet name="CsvPaste" sheetId="4" r:id="rId4"/>
    <sheet name="Instructions" sheetId="6" r:id="rId5"/>
    <sheet name="Simulator" sheetId="8" r:id="rId6"/>
    <sheet name="BacktestChart" sheetId="13" r:id="rId7"/>
    <sheet name="Backtest" sheetId="12" r:id="rId8"/>
    <sheet name="MonteCarlo" sheetId="14" r:id="rId9"/>
  </sheets>
  <functionGroups/>
  <definedNames>
    <definedName name="_xlnm.Print_Area" localSheetId="0">Bracket!$A$5:$CO$70</definedName>
    <definedName name="SimMaxSeed">MonteCarlo!$K$4</definedName>
    <definedName name="SimResult">MonteCarlo!$J$8:$L$8</definedName>
    <definedName name="SimResultsHeader">MonteCarlo!$N$1:$P$1</definedName>
    <definedName name="SimSeed">MonteCarlo!$K$3</definedName>
    <definedName name="SimWinners">MonteCarlo!$D$2:$D$16</definedName>
  </definedNames>
  <calcPr calcId="125725"/>
</workbook>
</file>

<file path=xl/calcChain.xml><?xml version="1.0" encoding="utf-8"?>
<calcChain xmlns="http://schemas.openxmlformats.org/spreadsheetml/2006/main">
  <c r="J8" i="14"/>
  <c r="K5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K2"/>
  <c r="C15"/>
  <c r="B15"/>
  <c r="C11"/>
  <c r="C12" s="1"/>
  <c r="C13" s="1"/>
  <c r="B11"/>
  <c r="B12" s="1"/>
  <c r="B13" s="1"/>
  <c r="C3"/>
  <c r="C4" s="1"/>
  <c r="C5" s="1"/>
  <c r="C6" s="1"/>
  <c r="C7" s="1"/>
  <c r="C8" s="1"/>
  <c r="C9" s="1"/>
  <c r="B3"/>
  <c r="B4" s="1"/>
  <c r="B5" s="1"/>
  <c r="B6" s="1"/>
  <c r="B7" s="1"/>
  <c r="B8" s="1"/>
  <c r="B9" s="1"/>
  <c r="L3" i="12"/>
  <c r="E34"/>
  <c r="A34"/>
  <c r="E33"/>
  <c r="A33"/>
  <c r="E32"/>
  <c r="A32"/>
  <c r="E31"/>
  <c r="A31"/>
  <c r="E30"/>
  <c r="A30"/>
  <c r="E29"/>
  <c r="A29"/>
  <c r="E28"/>
  <c r="A28"/>
  <c r="E27"/>
  <c r="A27"/>
  <c r="E26"/>
  <c r="A26"/>
  <c r="E25"/>
  <c r="A25"/>
  <c r="E24"/>
  <c r="A24"/>
  <c r="E23"/>
  <c r="A23"/>
  <c r="E22"/>
  <c r="A22"/>
  <c r="E21"/>
  <c r="A21"/>
  <c r="E20"/>
  <c r="A20"/>
  <c r="E19"/>
  <c r="A19"/>
  <c r="J4"/>
  <c r="K4" s="1"/>
  <c r="J5" s="1"/>
  <c r="K5" s="1"/>
  <c r="J6" s="1"/>
  <c r="E18"/>
  <c r="A18"/>
  <c r="E17"/>
  <c r="A17"/>
  <c r="E16"/>
  <c r="A16"/>
  <c r="E15"/>
  <c r="A15"/>
  <c r="E14"/>
  <c r="A14"/>
  <c r="E13"/>
  <c r="A13"/>
  <c r="E12"/>
  <c r="A12"/>
  <c r="E11"/>
  <c r="A11"/>
  <c r="E10"/>
  <c r="A10"/>
  <c r="E9"/>
  <c r="A9"/>
  <c r="E8"/>
  <c r="A8"/>
  <c r="E7"/>
  <c r="A7"/>
  <c r="E6"/>
  <c r="A6"/>
  <c r="E5"/>
  <c r="A5"/>
  <c r="E4"/>
  <c r="A4"/>
  <c r="E3"/>
  <c r="A3"/>
  <c r="D16" i="14" l="1"/>
  <c r="D3"/>
  <c r="D5"/>
  <c r="D7"/>
  <c r="D9"/>
  <c r="D11"/>
  <c r="D13"/>
  <c r="D15"/>
  <c r="D2"/>
  <c r="D4"/>
  <c r="D6"/>
  <c r="D8"/>
  <c r="D10"/>
  <c r="D12"/>
  <c r="D14"/>
  <c r="L5" i="12"/>
  <c r="L4"/>
  <c r="K6"/>
  <c r="J7" s="1"/>
  <c r="CD69" i="2"/>
  <c r="F34" i="12" s="1"/>
  <c r="CD67" i="2"/>
  <c r="B34" i="12" s="1"/>
  <c r="CD65" i="2"/>
  <c r="F33" i="12" s="1"/>
  <c r="CD63" i="2"/>
  <c r="B33" i="12" s="1"/>
  <c r="CD61" i="2"/>
  <c r="F32" i="12" s="1"/>
  <c r="CD59" i="2"/>
  <c r="B32" i="12" s="1"/>
  <c r="CD57" i="2"/>
  <c r="F31" i="12" s="1"/>
  <c r="CD55" i="2"/>
  <c r="B31" i="12" s="1"/>
  <c r="CD53" i="2"/>
  <c r="F30" i="12" s="1"/>
  <c r="CD51" i="2"/>
  <c r="B30" i="12" s="1"/>
  <c r="CD49" i="2"/>
  <c r="F29" i="12" s="1"/>
  <c r="CD47" i="2"/>
  <c r="B29" i="12" s="1"/>
  <c r="CD45" i="2"/>
  <c r="F28" i="12" s="1"/>
  <c r="CD43" i="2"/>
  <c r="B28" i="12" s="1"/>
  <c r="CD23" i="2"/>
  <c r="B23" i="12" s="1"/>
  <c r="CD21" i="2"/>
  <c r="F22" i="12" s="1"/>
  <c r="CD19" i="2"/>
  <c r="B22" i="12" s="1"/>
  <c r="CD17" i="2"/>
  <c r="F21" i="12" s="1"/>
  <c r="CD15" i="2"/>
  <c r="B21" i="12" s="1"/>
  <c r="CD13" i="2"/>
  <c r="F20" i="12" s="1"/>
  <c r="CD11" i="2"/>
  <c r="B20" i="12" s="1"/>
  <c r="CD9" i="2"/>
  <c r="F19" i="12" s="1"/>
  <c r="CD7" i="2"/>
  <c r="B19" i="12" s="1"/>
  <c r="CD39" i="2"/>
  <c r="B27" i="12" s="1"/>
  <c r="CD37" i="2"/>
  <c r="F26" i="12" s="1"/>
  <c r="CD35" i="2"/>
  <c r="B26" i="12" s="1"/>
  <c r="CD33" i="2"/>
  <c r="F25" i="12" s="1"/>
  <c r="CD31" i="2"/>
  <c r="B25" i="12" s="1"/>
  <c r="CD29" i="2"/>
  <c r="F24" i="12" s="1"/>
  <c r="CD27" i="2"/>
  <c r="B24" i="12" s="1"/>
  <c r="CK42" i="2"/>
  <c r="CK40"/>
  <c r="CK26"/>
  <c r="CK24"/>
  <c r="J69"/>
  <c r="F18" i="12" s="1"/>
  <c r="J67" i="2"/>
  <c r="B18" i="12" s="1"/>
  <c r="J65" i="2"/>
  <c r="F17" i="12" s="1"/>
  <c r="J63" i="2"/>
  <c r="B17" i="12" s="1"/>
  <c r="J61" i="2"/>
  <c r="F16" i="12" s="1"/>
  <c r="J59" i="2"/>
  <c r="B16" i="12" s="1"/>
  <c r="J57" i="2"/>
  <c r="F15" i="12" s="1"/>
  <c r="J55" i="2"/>
  <c r="B15" i="12" s="1"/>
  <c r="J53" i="2"/>
  <c r="F14" i="12" s="1"/>
  <c r="J51" i="2"/>
  <c r="B14" i="12" s="1"/>
  <c r="J49" i="2"/>
  <c r="F13" i="12" s="1"/>
  <c r="J47" i="2"/>
  <c r="B13" i="12" s="1"/>
  <c r="J45" i="2"/>
  <c r="F12" i="12" s="1"/>
  <c r="J43" i="2"/>
  <c r="B12" i="12" s="1"/>
  <c r="J41" i="2"/>
  <c r="F11" i="12" s="1"/>
  <c r="J39" i="2"/>
  <c r="B11" i="12" s="1"/>
  <c r="J37" i="2"/>
  <c r="F10" i="12" s="1"/>
  <c r="J35" i="2"/>
  <c r="B10" i="12" s="1"/>
  <c r="J33" i="2"/>
  <c r="F9" i="12" s="1"/>
  <c r="J31" i="2"/>
  <c r="B9" i="12" s="1"/>
  <c r="J29" i="2"/>
  <c r="F8" i="12" s="1"/>
  <c r="J27" i="2"/>
  <c r="B8" i="12" s="1"/>
  <c r="J25" i="2"/>
  <c r="F7" i="12" s="1"/>
  <c r="J23" i="2"/>
  <c r="B7" i="12" s="1"/>
  <c r="J21" i="2"/>
  <c r="F6" i="12" s="1"/>
  <c r="J19" i="2"/>
  <c r="B6" i="12" s="1"/>
  <c r="J15" i="2"/>
  <c r="B5" i="12" s="1"/>
  <c r="J13" i="2"/>
  <c r="F4" i="12" s="1"/>
  <c r="J11" i="2"/>
  <c r="B4" i="12" s="1"/>
  <c r="J7" i="2"/>
  <c r="B3" i="12" s="1"/>
  <c r="C18" i="2"/>
  <c r="C16"/>
  <c r="C10"/>
  <c r="C8"/>
  <c r="AS4"/>
  <c r="AK4"/>
  <c r="AD4"/>
  <c r="W4"/>
  <c r="P4"/>
  <c r="I4"/>
  <c r="B4"/>
  <c r="CL42"/>
  <c r="CL40"/>
  <c r="CL26"/>
  <c r="CL24"/>
  <c r="CE69"/>
  <c r="G34" i="12" s="1"/>
  <c r="CE67" i="2"/>
  <c r="C34" i="12" s="1"/>
  <c r="CE65" i="2"/>
  <c r="G33" i="12" s="1"/>
  <c r="CE63" i="2"/>
  <c r="C33" i="12" s="1"/>
  <c r="CE61" i="2"/>
  <c r="G32" i="12" s="1"/>
  <c r="CE59" i="2"/>
  <c r="C32" i="12" s="1"/>
  <c r="CE57" i="2"/>
  <c r="G31" i="12" s="1"/>
  <c r="CE55" i="2"/>
  <c r="C31" i="12" s="1"/>
  <c r="CE53" i="2"/>
  <c r="G30" i="12" s="1"/>
  <c r="CE51" i="2"/>
  <c r="C30" i="12" s="1"/>
  <c r="CE49" i="2"/>
  <c r="G29" i="12" s="1"/>
  <c r="CE47" i="2"/>
  <c r="C29" i="12" s="1"/>
  <c r="CE45" i="2"/>
  <c r="G28" i="12" s="1"/>
  <c r="CE43" i="2"/>
  <c r="C28" i="12" s="1"/>
  <c r="CE39" i="2"/>
  <c r="C27" i="12" s="1"/>
  <c r="CE37" i="2"/>
  <c r="G26" i="12" s="1"/>
  <c r="CE35" i="2"/>
  <c r="C26" i="12" s="1"/>
  <c r="CE33" i="2"/>
  <c r="G25" i="12" s="1"/>
  <c r="CE31" i="2"/>
  <c r="C25" i="12" s="1"/>
  <c r="CE29" i="2"/>
  <c r="G24" i="12" s="1"/>
  <c r="CE27" i="2"/>
  <c r="C24" i="12" s="1"/>
  <c r="CE23" i="2"/>
  <c r="C23" i="12" s="1"/>
  <c r="CE21" i="2"/>
  <c r="G22" i="12" s="1"/>
  <c r="CE19" i="2"/>
  <c r="C22" i="12" s="1"/>
  <c r="CE17" i="2"/>
  <c r="G21" i="12" s="1"/>
  <c r="CE15" i="2"/>
  <c r="C21" i="12" s="1"/>
  <c r="CE13" i="2"/>
  <c r="G20" i="12" s="1"/>
  <c r="CE11" i="2"/>
  <c r="C20" i="12" s="1"/>
  <c r="CE9" i="2"/>
  <c r="G19" i="12" s="1"/>
  <c r="CE7" i="2"/>
  <c r="C19" i="12" s="1"/>
  <c r="BQ66" i="2"/>
  <c r="BQ58"/>
  <c r="BQ50"/>
  <c r="BQ42"/>
  <c r="BQ34"/>
  <c r="BQ26"/>
  <c r="BQ18"/>
  <c r="BQ10"/>
  <c r="BJ62"/>
  <c r="BJ46"/>
  <c r="BJ30"/>
  <c r="BJ14"/>
  <c r="BC54"/>
  <c r="BC22"/>
  <c r="AU45"/>
  <c r="AU30"/>
  <c r="AM54"/>
  <c r="AM22"/>
  <c r="K69"/>
  <c r="G18" i="12" s="1"/>
  <c r="K67" i="2"/>
  <c r="C18" i="12" s="1"/>
  <c r="K65" i="2"/>
  <c r="G17" i="12" s="1"/>
  <c r="K63" i="2"/>
  <c r="C17" i="12" s="1"/>
  <c r="K61" i="2"/>
  <c r="G16" i="12" s="1"/>
  <c r="K59" i="2"/>
  <c r="C16" i="12" s="1"/>
  <c r="K57" i="2"/>
  <c r="G15" i="12" s="1"/>
  <c r="K55" i="2"/>
  <c r="C15" i="12" s="1"/>
  <c r="K53" i="2"/>
  <c r="G14" i="12" s="1"/>
  <c r="K51" i="2"/>
  <c r="C14" i="12" s="1"/>
  <c r="K49" i="2"/>
  <c r="G13" i="12" s="1"/>
  <c r="K47" i="2"/>
  <c r="C13" i="12" s="1"/>
  <c r="K45" i="2"/>
  <c r="G12" i="12" s="1"/>
  <c r="K43" i="2"/>
  <c r="C12" i="12" s="1"/>
  <c r="K41" i="2"/>
  <c r="G11" i="12" s="1"/>
  <c r="K39" i="2"/>
  <c r="C11" i="12" s="1"/>
  <c r="K37" i="2"/>
  <c r="G10" i="12" s="1"/>
  <c r="K35" i="2"/>
  <c r="C10" i="12" s="1"/>
  <c r="K33" i="2"/>
  <c r="G9" i="12" s="1"/>
  <c r="K31" i="2"/>
  <c r="C9" i="12" s="1"/>
  <c r="K29" i="2"/>
  <c r="G8" i="12" s="1"/>
  <c r="K27" i="2"/>
  <c r="C8" i="12" s="1"/>
  <c r="K25" i="2"/>
  <c r="G7" i="12" s="1"/>
  <c r="K23" i="2"/>
  <c r="C7" i="12" s="1"/>
  <c r="K21" i="2"/>
  <c r="G6" i="12" s="1"/>
  <c r="K19" i="2"/>
  <c r="C6" i="12" s="1"/>
  <c r="K15" i="2"/>
  <c r="C5" i="12" s="1"/>
  <c r="K13" i="2"/>
  <c r="G4" i="12" s="1"/>
  <c r="K11" i="2"/>
  <c r="C4" i="12" s="1"/>
  <c r="K7" i="2"/>
  <c r="C3" i="12" s="1"/>
  <c r="D18" i="2"/>
  <c r="D16"/>
  <c r="D10"/>
  <c r="D8"/>
  <c r="CJ3"/>
  <c r="CJ4" s="1"/>
  <c r="CC3"/>
  <c r="CC4" s="1"/>
  <c r="BV3"/>
  <c r="BV4" s="1"/>
  <c r="BO3"/>
  <c r="BO4" s="1"/>
  <c r="BH3"/>
  <c r="BH4" s="1"/>
  <c r="BA3"/>
  <c r="BA4" s="1"/>
  <c r="L6" i="12" l="1"/>
  <c r="K7"/>
  <c r="A6" i="2"/>
  <c r="B4" i="8"/>
  <c r="A18" i="2"/>
  <c r="A16"/>
  <c r="A10"/>
  <c r="A8"/>
  <c r="CI42"/>
  <c r="CI40"/>
  <c r="CI26"/>
  <c r="CI24"/>
  <c r="C2" i="8"/>
  <c r="E16" i="2"/>
  <c r="E18"/>
  <c r="C3" i="8"/>
  <c r="D3"/>
  <c r="E10" i="2"/>
  <c r="D2" i="8"/>
  <c r="E8" i="2"/>
  <c r="G18"/>
  <c r="G8"/>
  <c r="G16"/>
  <c r="G10"/>
  <c r="J8" i="12" l="1"/>
  <c r="K8" s="1"/>
  <c r="J9" s="1"/>
  <c r="L7"/>
  <c r="F8" i="2"/>
  <c r="F18"/>
  <c r="F16"/>
  <c r="F10"/>
  <c r="CO42"/>
  <c r="CO26"/>
  <c r="CM42"/>
  <c r="CM26"/>
  <c r="CO40"/>
  <c r="CO24"/>
  <c r="CM40"/>
  <c r="CM24"/>
  <c r="L8" i="12" l="1"/>
  <c r="K9"/>
  <c r="J10" s="1"/>
  <c r="J17" i="2"/>
  <c r="F5" i="12" s="1"/>
  <c r="J9" i="2"/>
  <c r="F3" i="12" s="1"/>
  <c r="I17" i="2"/>
  <c r="K17" s="1"/>
  <c r="G5" i="12" s="1"/>
  <c r="I9" i="2"/>
  <c r="K9" s="1"/>
  <c r="G3" i="12" s="1"/>
  <c r="CN26" i="2"/>
  <c r="CN24"/>
  <c r="CN42"/>
  <c r="CN40"/>
  <c r="N39"/>
  <c r="CF35"/>
  <c r="N37"/>
  <c r="CF31"/>
  <c r="N35"/>
  <c r="CF27"/>
  <c r="CF61"/>
  <c r="CF57"/>
  <c r="L13"/>
  <c r="CF53"/>
  <c r="L11"/>
  <c r="CF49"/>
  <c r="N25"/>
  <c r="CH7"/>
  <c r="N55"/>
  <c r="L37"/>
  <c r="CH37"/>
  <c r="L35"/>
  <c r="CH33"/>
  <c r="L33"/>
  <c r="CH29"/>
  <c r="L31"/>
  <c r="CF51"/>
  <c r="N45"/>
  <c r="CF47"/>
  <c r="N43"/>
  <c r="CF43"/>
  <c r="N41"/>
  <c r="L55"/>
  <c r="CH35"/>
  <c r="N69"/>
  <c r="CH31"/>
  <c r="N67"/>
  <c r="CH27"/>
  <c r="N65"/>
  <c r="L47"/>
  <c r="CH57"/>
  <c r="L45"/>
  <c r="CH53"/>
  <c r="L43"/>
  <c r="CH49"/>
  <c r="L41"/>
  <c r="CH45"/>
  <c r="N23"/>
  <c r="L69"/>
  <c r="N21"/>
  <c r="L67"/>
  <c r="N19"/>
  <c r="L65"/>
  <c r="CH55"/>
  <c r="CH51"/>
  <c r="CF21"/>
  <c r="CH47"/>
  <c r="CF17"/>
  <c r="CF13"/>
  <c r="L23"/>
  <c r="CH9"/>
  <c r="L21"/>
  <c r="CF69"/>
  <c r="L19"/>
  <c r="CF65"/>
  <c r="N33"/>
  <c r="N31"/>
  <c r="CF19"/>
  <c r="N29"/>
  <c r="CF15"/>
  <c r="N27"/>
  <c r="CF11"/>
  <c r="CF45"/>
  <c r="L39"/>
  <c r="CF67"/>
  <c r="N53"/>
  <c r="CF63"/>
  <c r="N51"/>
  <c r="CF59"/>
  <c r="N49"/>
  <c r="CF55"/>
  <c r="N47"/>
  <c r="L29"/>
  <c r="CH21"/>
  <c r="L27"/>
  <c r="CH17"/>
  <c r="L25"/>
  <c r="CH13"/>
  <c r="CF9"/>
  <c r="L53"/>
  <c r="CH69"/>
  <c r="L51"/>
  <c r="CH65"/>
  <c r="L49"/>
  <c r="CH61"/>
  <c r="N63"/>
  <c r="CH19"/>
  <c r="N61"/>
  <c r="CH15"/>
  <c r="N59"/>
  <c r="CH11"/>
  <c r="N57"/>
  <c r="CF7"/>
  <c r="CH67"/>
  <c r="CF37"/>
  <c r="CH63"/>
  <c r="CF33"/>
  <c r="CH59"/>
  <c r="CF29"/>
  <c r="L63"/>
  <c r="L61"/>
  <c r="N13"/>
  <c r="L59"/>
  <c r="N11"/>
  <c r="L57"/>
  <c r="CH43"/>
  <c r="N7"/>
  <c r="N17"/>
  <c r="N9"/>
  <c r="L9"/>
  <c r="L17"/>
  <c r="L7"/>
  <c r="L15"/>
  <c r="N15"/>
  <c r="D28" i="12" l="1"/>
  <c r="D4"/>
  <c r="H4"/>
  <c r="D32"/>
  <c r="D33"/>
  <c r="D34"/>
  <c r="H15"/>
  <c r="D20"/>
  <c r="D16"/>
  <c r="D21"/>
  <c r="H16"/>
  <c r="D22"/>
  <c r="D17"/>
  <c r="H32"/>
  <c r="H33"/>
  <c r="H34"/>
  <c r="H20"/>
  <c r="H21"/>
  <c r="H22"/>
  <c r="D13"/>
  <c r="H13"/>
  <c r="D14"/>
  <c r="H14"/>
  <c r="D8"/>
  <c r="H8"/>
  <c r="D9"/>
  <c r="H9"/>
  <c r="H19"/>
  <c r="D29"/>
  <c r="D30"/>
  <c r="D31"/>
  <c r="D6"/>
  <c r="H6"/>
  <c r="D7"/>
  <c r="H28"/>
  <c r="H29"/>
  <c r="H30"/>
  <c r="H31"/>
  <c r="H17"/>
  <c r="D24"/>
  <c r="D18"/>
  <c r="D25"/>
  <c r="H18"/>
  <c r="D26"/>
  <c r="H11"/>
  <c r="D12"/>
  <c r="H12"/>
  <c r="H24"/>
  <c r="H25"/>
  <c r="H26"/>
  <c r="D15"/>
  <c r="D19"/>
  <c r="H7"/>
  <c r="D10"/>
  <c r="H10"/>
  <c r="D11"/>
  <c r="D5"/>
  <c r="H3"/>
  <c r="H5"/>
  <c r="D3"/>
  <c r="L9"/>
  <c r="K10"/>
  <c r="J11" s="1"/>
  <c r="CD41" i="2"/>
  <c r="F27" i="12" s="1"/>
  <c r="CD25" i="2"/>
  <c r="F23" i="12" s="1"/>
  <c r="M7" i="2"/>
  <c r="CC41"/>
  <c r="CE41" s="1"/>
  <c r="G27" i="12" s="1"/>
  <c r="CC25" i="2"/>
  <c r="CE25" s="1"/>
  <c r="G23" i="12" s="1"/>
  <c r="M9" i="2"/>
  <c r="CG13"/>
  <c r="M57"/>
  <c r="CG17"/>
  <c r="M59"/>
  <c r="CG21"/>
  <c r="M61"/>
  <c r="M63"/>
  <c r="CG29"/>
  <c r="M65"/>
  <c r="CG33"/>
  <c r="M67"/>
  <c r="CG37"/>
  <c r="M69"/>
  <c r="CG7"/>
  <c r="M41"/>
  <c r="M43"/>
  <c r="M45"/>
  <c r="M47"/>
  <c r="M49"/>
  <c r="M51"/>
  <c r="M53"/>
  <c r="CG9"/>
  <c r="M55"/>
  <c r="M25"/>
  <c r="CG43"/>
  <c r="M27"/>
  <c r="CG47"/>
  <c r="M29"/>
  <c r="CG51"/>
  <c r="M31"/>
  <c r="CG55"/>
  <c r="M33"/>
  <c r="CG59"/>
  <c r="M35"/>
  <c r="CG63"/>
  <c r="M37"/>
  <c r="CG67"/>
  <c r="M39"/>
  <c r="CG45"/>
  <c r="CG11"/>
  <c r="CG49"/>
  <c r="M11"/>
  <c r="CG15"/>
  <c r="CG53"/>
  <c r="M13"/>
  <c r="CG19"/>
  <c r="CG57"/>
  <c r="M15"/>
  <c r="CG61"/>
  <c r="M17"/>
  <c r="CG27"/>
  <c r="CG65"/>
  <c r="M19"/>
  <c r="CG31"/>
  <c r="BW32" s="1"/>
  <c r="B46" i="12" s="1"/>
  <c r="CG69" i="2"/>
  <c r="M21"/>
  <c r="CG35"/>
  <c r="M23"/>
  <c r="Q24" s="1"/>
  <c r="B37" i="12" s="1"/>
  <c r="F351" i="4"/>
  <c r="J351"/>
  <c r="L351"/>
  <c r="H351"/>
  <c r="AB4" i="3"/>
  <c r="Z4"/>
  <c r="AB72"/>
  <c r="AA72"/>
  <c r="Z72"/>
  <c r="Y72"/>
  <c r="AB71"/>
  <c r="AA71"/>
  <c r="Z71"/>
  <c r="Y71"/>
  <c r="AB70"/>
  <c r="AA70"/>
  <c r="Z70"/>
  <c r="Y70"/>
  <c r="AB69"/>
  <c r="AA69"/>
  <c r="Z69"/>
  <c r="Y69"/>
  <c r="AB68"/>
  <c r="AA68"/>
  <c r="Z68"/>
  <c r="Y68"/>
  <c r="AB67"/>
  <c r="AA67"/>
  <c r="Z67"/>
  <c r="Y67"/>
  <c r="AB66"/>
  <c r="AA66"/>
  <c r="Z66"/>
  <c r="Y66"/>
  <c r="AB65"/>
  <c r="AA65"/>
  <c r="Z65"/>
  <c r="Y65"/>
  <c r="AB64"/>
  <c r="AA64"/>
  <c r="Z64"/>
  <c r="Y64"/>
  <c r="AB63"/>
  <c r="AA63"/>
  <c r="Z63"/>
  <c r="Y63"/>
  <c r="AB62"/>
  <c r="AA62"/>
  <c r="Z62"/>
  <c r="Y62"/>
  <c r="AB61"/>
  <c r="AA61"/>
  <c r="Z61"/>
  <c r="Y61"/>
  <c r="AB60"/>
  <c r="AA60"/>
  <c r="Z60"/>
  <c r="Y60"/>
  <c r="AB59"/>
  <c r="AA59"/>
  <c r="Z59"/>
  <c r="Y59"/>
  <c r="AB58"/>
  <c r="AA58"/>
  <c r="Z58"/>
  <c r="Y58"/>
  <c r="AB57"/>
  <c r="AA57"/>
  <c r="Z57"/>
  <c r="Y57"/>
  <c r="AB56"/>
  <c r="AA56"/>
  <c r="Z56"/>
  <c r="Y56"/>
  <c r="AB55"/>
  <c r="AA55"/>
  <c r="Z55"/>
  <c r="Y55"/>
  <c r="AB54"/>
  <c r="AA54"/>
  <c r="Z54"/>
  <c r="Y54"/>
  <c r="AB53"/>
  <c r="AA53"/>
  <c r="Z53"/>
  <c r="Y53"/>
  <c r="AB52"/>
  <c r="AA52"/>
  <c r="Z52"/>
  <c r="Y52"/>
  <c r="AB51"/>
  <c r="AA51"/>
  <c r="Z51"/>
  <c r="Y51"/>
  <c r="AB50"/>
  <c r="AA50"/>
  <c r="Z50"/>
  <c r="Y50"/>
  <c r="AB49"/>
  <c r="AA49"/>
  <c r="Z49"/>
  <c r="Y49"/>
  <c r="AB48"/>
  <c r="AA48"/>
  <c r="Z48"/>
  <c r="Y48"/>
  <c r="AB47"/>
  <c r="AA47"/>
  <c r="Z47"/>
  <c r="Y47"/>
  <c r="AB46"/>
  <c r="AA46"/>
  <c r="Z46"/>
  <c r="Y46"/>
  <c r="AB45"/>
  <c r="AA45"/>
  <c r="Z45"/>
  <c r="Y45"/>
  <c r="AB44"/>
  <c r="AA44"/>
  <c r="Z44"/>
  <c r="Y44"/>
  <c r="AB43"/>
  <c r="AA43"/>
  <c r="Z43"/>
  <c r="Y43"/>
  <c r="AB42"/>
  <c r="AA42"/>
  <c r="Z42"/>
  <c r="Y42"/>
  <c r="AB41"/>
  <c r="AA41"/>
  <c r="Z41"/>
  <c r="Y41"/>
  <c r="AB40"/>
  <c r="AA40"/>
  <c r="Z40"/>
  <c r="Y40"/>
  <c r="AB39"/>
  <c r="AA39"/>
  <c r="Z39"/>
  <c r="Y39"/>
  <c r="AB38"/>
  <c r="AA38"/>
  <c r="Z38"/>
  <c r="Y38"/>
  <c r="AB37"/>
  <c r="AA37"/>
  <c r="Z37"/>
  <c r="Y37"/>
  <c r="AB36"/>
  <c r="AA36"/>
  <c r="Z36"/>
  <c r="Y36"/>
  <c r="AB35"/>
  <c r="AA35"/>
  <c r="Z35"/>
  <c r="Y35"/>
  <c r="AB34"/>
  <c r="AA34"/>
  <c r="Z34"/>
  <c r="Y34"/>
  <c r="AB33"/>
  <c r="AA33"/>
  <c r="Z33"/>
  <c r="Y33"/>
  <c r="AB32"/>
  <c r="AA32"/>
  <c r="Z32"/>
  <c r="Y32"/>
  <c r="AB31"/>
  <c r="AA31"/>
  <c r="Z31"/>
  <c r="Y31"/>
  <c r="AB30"/>
  <c r="AA30"/>
  <c r="Z30"/>
  <c r="Y30"/>
  <c r="AB29"/>
  <c r="AA29"/>
  <c r="Z29"/>
  <c r="Y29"/>
  <c r="AB28"/>
  <c r="AA28"/>
  <c r="Z28"/>
  <c r="Y28"/>
  <c r="AB27"/>
  <c r="AA27"/>
  <c r="Z27"/>
  <c r="Y27"/>
  <c r="AB26"/>
  <c r="AA26"/>
  <c r="Z26"/>
  <c r="Y26"/>
  <c r="AB25"/>
  <c r="AA25"/>
  <c r="Z25"/>
  <c r="Y25"/>
  <c r="AB24"/>
  <c r="AA24"/>
  <c r="Z24"/>
  <c r="Y24"/>
  <c r="AB23"/>
  <c r="AA23"/>
  <c r="Z23"/>
  <c r="Y23"/>
  <c r="AB22"/>
  <c r="AA22"/>
  <c r="Z22"/>
  <c r="Y22"/>
  <c r="AB21"/>
  <c r="AA21"/>
  <c r="Z21"/>
  <c r="Y21"/>
  <c r="AB20"/>
  <c r="AA20"/>
  <c r="Z20"/>
  <c r="Y20"/>
  <c r="AB19"/>
  <c r="AA19"/>
  <c r="Z19"/>
  <c r="Y19"/>
  <c r="AB18"/>
  <c r="AA18"/>
  <c r="Z18"/>
  <c r="Y18"/>
  <c r="AB17"/>
  <c r="AA17"/>
  <c r="Z17"/>
  <c r="Y17"/>
  <c r="AB16"/>
  <c r="AA16"/>
  <c r="Z16"/>
  <c r="Y16"/>
  <c r="AB15"/>
  <c r="AA15"/>
  <c r="Z15"/>
  <c r="Y15"/>
  <c r="AB14"/>
  <c r="AA14"/>
  <c r="Z14"/>
  <c r="Y14"/>
  <c r="AB13"/>
  <c r="AA13"/>
  <c r="Z13"/>
  <c r="Y13"/>
  <c r="AB12"/>
  <c r="AA12"/>
  <c r="Z12"/>
  <c r="Y12"/>
  <c r="AB11"/>
  <c r="AA11"/>
  <c r="Z11"/>
  <c r="Y11"/>
  <c r="AB10"/>
  <c r="AA10"/>
  <c r="Z10"/>
  <c r="Y10"/>
  <c r="AB9"/>
  <c r="AA9"/>
  <c r="Z9"/>
  <c r="Y9"/>
  <c r="AB8"/>
  <c r="AA8"/>
  <c r="Z8"/>
  <c r="Y8"/>
  <c r="AB7"/>
  <c r="AA7"/>
  <c r="Z7"/>
  <c r="Y7"/>
  <c r="AB6"/>
  <c r="AA6"/>
  <c r="Z6"/>
  <c r="Y6"/>
  <c r="AB5"/>
  <c r="AA5"/>
  <c r="Z5"/>
  <c r="Y5"/>
  <c r="CH25" i="2"/>
  <c r="CF23"/>
  <c r="CF25"/>
  <c r="CF41"/>
  <c r="CH23"/>
  <c r="CH39"/>
  <c r="CH41"/>
  <c r="CF39"/>
  <c r="H27" i="12" l="1"/>
  <c r="D27"/>
  <c r="D23"/>
  <c r="H23"/>
  <c r="L10"/>
  <c r="K11"/>
  <c r="J12" s="1"/>
  <c r="BW20" i="2"/>
  <c r="F44" i="12" s="1"/>
  <c r="Q12" i="2"/>
  <c r="F35" i="12" s="1"/>
  <c r="BW12" i="2"/>
  <c r="F43" i="12" s="1"/>
  <c r="Q40" i="2"/>
  <c r="B39" i="12" s="1"/>
  <c r="Q52" i="2"/>
  <c r="F40" i="12" s="1"/>
  <c r="Q48" i="2"/>
  <c r="B40" i="12" s="1"/>
  <c r="Q44" i="2"/>
  <c r="F39" i="12" s="1"/>
  <c r="BV16" i="2"/>
  <c r="BX16" s="1"/>
  <c r="C44" i="12" s="1"/>
  <c r="BW16" i="2"/>
  <c r="B44" i="12" s="1"/>
  <c r="Q16" i="2"/>
  <c r="B36" i="12" s="1"/>
  <c r="Q36" i="2"/>
  <c r="F38" i="12" s="1"/>
  <c r="Q32" i="2"/>
  <c r="B38" i="12" s="1"/>
  <c r="Q28" i="2"/>
  <c r="F37" i="12" s="1"/>
  <c r="BW8" i="2"/>
  <c r="B43" i="12" s="1"/>
  <c r="Q60" i="2"/>
  <c r="F41" i="12" s="1"/>
  <c r="BW36" i="2"/>
  <c r="F46" i="12" s="1"/>
  <c r="Q20" i="2"/>
  <c r="F36" i="12" s="1"/>
  <c r="BW28" i="2"/>
  <c r="F45" i="12" s="1"/>
  <c r="BW68" i="2"/>
  <c r="F50" i="12" s="1"/>
  <c r="BW64" i="2"/>
  <c r="B50" i="12" s="1"/>
  <c r="BW60" i="2"/>
  <c r="F49" i="12" s="1"/>
  <c r="BW56" i="2"/>
  <c r="B49" i="12" s="1"/>
  <c r="BW52" i="2"/>
  <c r="F48" i="12" s="1"/>
  <c r="BW48" i="2"/>
  <c r="B48" i="12" s="1"/>
  <c r="BW44" i="2"/>
  <c r="F47" i="12" s="1"/>
  <c r="Q56" i="2"/>
  <c r="B41" i="12" s="1"/>
  <c r="Q68" i="2"/>
  <c r="F42" i="12" s="1"/>
  <c r="Q64" i="2"/>
  <c r="B42" i="12" s="1"/>
  <c r="Q8" i="2"/>
  <c r="B35" i="12" s="1"/>
  <c r="P8" i="2"/>
  <c r="R8" s="1"/>
  <c r="C35" i="12" s="1"/>
  <c r="BV20" i="2"/>
  <c r="BX20" s="1"/>
  <c r="G44" i="12" s="1"/>
  <c r="P12" i="2"/>
  <c r="BV12"/>
  <c r="BX12" s="1"/>
  <c r="G43" i="12" s="1"/>
  <c r="P40" i="2"/>
  <c r="P52"/>
  <c r="R52" s="1"/>
  <c r="G40" i="12" s="1"/>
  <c r="P48" i="2"/>
  <c r="P44"/>
  <c r="R44" s="1"/>
  <c r="G39" i="12" s="1"/>
  <c r="BV36" i="2"/>
  <c r="BX36" s="1"/>
  <c r="G46" i="12" s="1"/>
  <c r="BV28" i="2"/>
  <c r="BX28" s="1"/>
  <c r="G45" i="12" s="1"/>
  <c r="P20" i="2"/>
  <c r="P16"/>
  <c r="CG39"/>
  <c r="CG23"/>
  <c r="CG41"/>
  <c r="CG25"/>
  <c r="P36"/>
  <c r="P32"/>
  <c r="P28"/>
  <c r="BV8"/>
  <c r="P60"/>
  <c r="R60" s="1"/>
  <c r="G41" i="12" s="1"/>
  <c r="P24" i="2"/>
  <c r="R24" s="1"/>
  <c r="C37" i="12" s="1"/>
  <c r="BV32" i="2"/>
  <c r="BV68"/>
  <c r="BV64"/>
  <c r="BV60"/>
  <c r="BX60" s="1"/>
  <c r="G49" i="12" s="1"/>
  <c r="BV56" i="2"/>
  <c r="BV52"/>
  <c r="BV48"/>
  <c r="BV44"/>
  <c r="BX44" s="1"/>
  <c r="G47" i="12" s="1"/>
  <c r="P56" i="2"/>
  <c r="P68"/>
  <c r="R68" s="1"/>
  <c r="G42" i="12" s="1"/>
  <c r="P64" i="2"/>
  <c r="BU60"/>
  <c r="E49" i="12" s="1"/>
  <c r="O60" i="2"/>
  <c r="E41" i="12" s="1"/>
  <c r="O44" i="2"/>
  <c r="E39" i="12" s="1"/>
  <c r="BU16" i="2"/>
  <c r="A44" i="12" s="1"/>
  <c r="S12" i="2"/>
  <c r="BY16"/>
  <c r="S52"/>
  <c r="U44"/>
  <c r="S16"/>
  <c r="BY8"/>
  <c r="BY64"/>
  <c r="BY60"/>
  <c r="BY48"/>
  <c r="S68"/>
  <c r="S32"/>
  <c r="U24"/>
  <c r="S60"/>
  <c r="BY32"/>
  <c r="U8"/>
  <c r="CA20"/>
  <c r="U52"/>
  <c r="S40"/>
  <c r="S20"/>
  <c r="BY12"/>
  <c r="BY68"/>
  <c r="CA60"/>
  <c r="BY52"/>
  <c r="U64"/>
  <c r="S36"/>
  <c r="U28"/>
  <c r="U60"/>
  <c r="BY36"/>
  <c r="U12"/>
  <c r="BY20"/>
  <c r="S44"/>
  <c r="U16"/>
  <c r="CA68"/>
  <c r="CA48"/>
  <c r="U36"/>
  <c r="S24"/>
  <c r="CA32"/>
  <c r="CA16"/>
  <c r="U40"/>
  <c r="CA8"/>
  <c r="CA56"/>
  <c r="U68"/>
  <c r="S28"/>
  <c r="CA36"/>
  <c r="S48"/>
  <c r="CA12"/>
  <c r="BY56"/>
  <c r="S64"/>
  <c r="S56"/>
  <c r="S8"/>
  <c r="U48"/>
  <c r="U20"/>
  <c r="CA64"/>
  <c r="CA52"/>
  <c r="U32"/>
  <c r="U56"/>
  <c r="D41" i="12" l="1"/>
  <c r="D38"/>
  <c r="H48"/>
  <c r="D50"/>
  <c r="H36"/>
  <c r="D40"/>
  <c r="H43"/>
  <c r="H46"/>
  <c r="H42"/>
  <c r="D49"/>
  <c r="D43"/>
  <c r="D39"/>
  <c r="D44"/>
  <c r="D46"/>
  <c r="H38"/>
  <c r="D48"/>
  <c r="H50"/>
  <c r="D36"/>
  <c r="H35"/>
  <c r="H41"/>
  <c r="H37"/>
  <c r="D42"/>
  <c r="H49"/>
  <c r="H40"/>
  <c r="H44"/>
  <c r="D35"/>
  <c r="D37"/>
  <c r="H39"/>
  <c r="L11"/>
  <c r="K12"/>
  <c r="J13" s="1"/>
  <c r="BW40" i="2"/>
  <c r="B47" i="12" s="1"/>
  <c r="BW24" i="2"/>
  <c r="B45" i="12" s="1"/>
  <c r="BU68" i="2"/>
  <c r="E50" i="12" s="1"/>
  <c r="BX68" i="2"/>
  <c r="BU48"/>
  <c r="A48" i="12" s="1"/>
  <c r="BX48" i="2"/>
  <c r="C48" i="12" s="1"/>
  <c r="BU56" i="2"/>
  <c r="A49" i="12" s="1"/>
  <c r="BX56" i="2"/>
  <c r="BU64"/>
  <c r="A50" i="12" s="1"/>
  <c r="BX64" i="2"/>
  <c r="C50" i="12" s="1"/>
  <c r="BU32" i="2"/>
  <c r="A46" i="12" s="1"/>
  <c r="BX32" i="2"/>
  <c r="BU52"/>
  <c r="E48" i="12" s="1"/>
  <c r="BX52" i="2"/>
  <c r="BU8"/>
  <c r="A43" i="12" s="1"/>
  <c r="BX8" i="2"/>
  <c r="O8"/>
  <c r="A35" i="12" s="1"/>
  <c r="O32" i="2"/>
  <c r="A38" i="12" s="1"/>
  <c r="R32" i="2"/>
  <c r="O16"/>
  <c r="A36" i="12" s="1"/>
  <c r="R16" i="2"/>
  <c r="O64"/>
  <c r="A42" i="12" s="1"/>
  <c r="R64" i="2"/>
  <c r="O56"/>
  <c r="A41" i="12" s="1"/>
  <c r="R56" i="2"/>
  <c r="O28"/>
  <c r="E37" i="12" s="1"/>
  <c r="R28" i="2"/>
  <c r="O36"/>
  <c r="E38" i="12" s="1"/>
  <c r="R36" i="2"/>
  <c r="O20"/>
  <c r="E36" i="12" s="1"/>
  <c r="R20" i="2"/>
  <c r="O48"/>
  <c r="A40" i="12" s="1"/>
  <c r="R48" i="2"/>
  <c r="O40"/>
  <c r="A39" i="12" s="1"/>
  <c r="R40" i="2"/>
  <c r="O12"/>
  <c r="E35" i="12" s="1"/>
  <c r="R12" i="2"/>
  <c r="BZ48"/>
  <c r="BU36"/>
  <c r="E46" i="12" s="1"/>
  <c r="BZ64" i="2"/>
  <c r="O24"/>
  <c r="A37" i="12" s="1"/>
  <c r="BU12" i="2"/>
  <c r="E43" i="12" s="1"/>
  <c r="T52" i="2"/>
  <c r="BZ20"/>
  <c r="T8"/>
  <c r="BZ16"/>
  <c r="O52"/>
  <c r="E40" i="12" s="1"/>
  <c r="BU20" i="2"/>
  <c r="E44" i="12" s="1"/>
  <c r="T44" i="2"/>
  <c r="BU28"/>
  <c r="E45" i="12" s="1"/>
  <c r="BU44" i="2"/>
  <c r="E47" i="12" s="1"/>
  <c r="O68" i="2"/>
  <c r="E42" i="12" s="1"/>
  <c r="T60" i="2"/>
  <c r="BZ12"/>
  <c r="BZ60"/>
  <c r="BV40"/>
  <c r="BX40" s="1"/>
  <c r="C47" i="12" s="1"/>
  <c r="T68" i="2"/>
  <c r="BZ36"/>
  <c r="T24"/>
  <c r="BV24"/>
  <c r="BX24" s="1"/>
  <c r="C45" i="12" s="1"/>
  <c r="CA40" i="2"/>
  <c r="CA24"/>
  <c r="BY40"/>
  <c r="CA28"/>
  <c r="CA44"/>
  <c r="BY24"/>
  <c r="BY44"/>
  <c r="BY28"/>
  <c r="H47" i="12" l="1"/>
  <c r="H45"/>
  <c r="D45"/>
  <c r="M8" s="1" a="1"/>
  <c r="M8" s="1"/>
  <c r="D47"/>
  <c r="T12" i="2"/>
  <c r="X10" s="1"/>
  <c r="G35" i="12"/>
  <c r="T40" i="2"/>
  <c r="X42" s="1"/>
  <c r="C39" i="12"/>
  <c r="T48" i="2"/>
  <c r="X50" s="1"/>
  <c r="C40" i="12"/>
  <c r="T20" i="2"/>
  <c r="G36" i="12"/>
  <c r="T36" i="2"/>
  <c r="G38" i="12"/>
  <c r="T28" i="2"/>
  <c r="X26" s="1"/>
  <c r="G37" i="12"/>
  <c r="T56" i="2"/>
  <c r="X58" s="1"/>
  <c r="C41" i="12"/>
  <c r="T64" i="2"/>
  <c r="X66" s="1"/>
  <c r="C42" i="12"/>
  <c r="T16" i="2"/>
  <c r="X18" s="1"/>
  <c r="C36" i="12"/>
  <c r="T32" i="2"/>
  <c r="X34" s="1"/>
  <c r="C38" i="12"/>
  <c r="BZ8" i="2"/>
  <c r="BP10" s="1"/>
  <c r="C43" i="12"/>
  <c r="BZ52" i="2"/>
  <c r="BP50" s="1"/>
  <c r="G48" i="12"/>
  <c r="BZ32" i="2"/>
  <c r="BP34" s="1"/>
  <c r="C46" i="12"/>
  <c r="BZ56" i="2"/>
  <c r="BO58" s="1"/>
  <c r="E9" i="14" s="1"/>
  <c r="C49" i="12"/>
  <c r="BZ68" i="2"/>
  <c r="BO66" s="1"/>
  <c r="F9" i="14" s="1"/>
  <c r="R17" s="1"/>
  <c r="S17" s="1"/>
  <c r="G50" i="12"/>
  <c r="N5" a="1"/>
  <c r="N5" s="1"/>
  <c r="L12"/>
  <c r="K13"/>
  <c r="J14" s="1"/>
  <c r="BO18" i="2"/>
  <c r="F6" i="14" s="1"/>
  <c r="R11" s="1"/>
  <c r="S11" s="1"/>
  <c r="BP18" i="2"/>
  <c r="BZ28"/>
  <c r="BZ44"/>
  <c r="BU24"/>
  <c r="A45" i="12" s="1"/>
  <c r="BZ24" i="2"/>
  <c r="BU40"/>
  <c r="A47" i="12" s="1"/>
  <c r="BZ40" i="2"/>
  <c r="G9" i="14"/>
  <c r="BR58" i="2"/>
  <c r="BR66"/>
  <c r="BT58"/>
  <c r="BT66"/>
  <c r="F13" i="14" l="1"/>
  <c r="R16"/>
  <c r="S16" s="1"/>
  <c r="BO10" i="2"/>
  <c r="W42"/>
  <c r="BO50"/>
  <c r="F8" i="14" s="1"/>
  <c r="R15" s="1"/>
  <c r="S15" s="1"/>
  <c r="BN18" i="2"/>
  <c r="W58"/>
  <c r="E5" i="14" s="1"/>
  <c r="BP58" i="2"/>
  <c r="W18"/>
  <c r="F2" i="14" s="1"/>
  <c r="R3" s="1"/>
  <c r="S3" s="1"/>
  <c r="W26" i="2"/>
  <c r="E3" i="14" s="1"/>
  <c r="Y18" i="2"/>
  <c r="Y26"/>
  <c r="Y58"/>
  <c r="Y42"/>
  <c r="E4" i="14"/>
  <c r="M12" i="12" a="1"/>
  <c r="M12" s="1"/>
  <c r="BP66" i="2"/>
  <c r="N6" i="12" a="1"/>
  <c r="N6" s="1"/>
  <c r="M10" a="1"/>
  <c r="M10" s="1"/>
  <c r="M7" a="1"/>
  <c r="M7" s="1"/>
  <c r="M3" a="1"/>
  <c r="M3" s="1"/>
  <c r="M5" a="1"/>
  <c r="M5" s="1"/>
  <c r="N3" a="1"/>
  <c r="N3" s="1"/>
  <c r="W66" i="2"/>
  <c r="F5" i="14" s="1"/>
  <c r="R9" s="1"/>
  <c r="S9" s="1"/>
  <c r="W34" i="2"/>
  <c r="F3" i="14" s="1"/>
  <c r="R5" s="1"/>
  <c r="S5" s="1"/>
  <c r="BO34" i="2"/>
  <c r="F7" i="14" s="1"/>
  <c r="R13" s="1"/>
  <c r="S13" s="1"/>
  <c r="W50" i="2"/>
  <c r="F4" i="14" s="1"/>
  <c r="R7" s="1"/>
  <c r="S7" s="1"/>
  <c r="W10" i="2"/>
  <c r="E2" i="14" s="1"/>
  <c r="N12" i="12" a="1"/>
  <c r="N12" s="1"/>
  <c r="N10" a="1"/>
  <c r="N10" s="1"/>
  <c r="N7" a="1"/>
  <c r="N7" s="1"/>
  <c r="M4" a="1"/>
  <c r="M4" s="1"/>
  <c r="N4" a="1"/>
  <c r="N4" s="1"/>
  <c r="N8" a="1"/>
  <c r="N8" s="1"/>
  <c r="M6" a="1"/>
  <c r="M6" s="1"/>
  <c r="N9" a="1"/>
  <c r="N9" s="1"/>
  <c r="M9" a="1"/>
  <c r="M9" s="1"/>
  <c r="N11" a="1"/>
  <c r="N11" s="1"/>
  <c r="O14" s="1"/>
  <c r="M11" a="1"/>
  <c r="M11" s="1"/>
  <c r="P14" s="1"/>
  <c r="L13"/>
  <c r="N13" a="1"/>
  <c r="N13" s="1"/>
  <c r="O12" s="1"/>
  <c r="Q12" s="1"/>
  <c r="M13" a="1"/>
  <c r="M13" s="1"/>
  <c r="P12" s="1"/>
  <c r="R12" s="1"/>
  <c r="K14"/>
  <c r="J15" s="1"/>
  <c r="P13"/>
  <c r="BO42" i="2"/>
  <c r="E8" i="14" s="1"/>
  <c r="R14" s="1"/>
  <c r="S14" s="1"/>
  <c r="BP42" i="2"/>
  <c r="BP26"/>
  <c r="V10"/>
  <c r="V26"/>
  <c r="V50"/>
  <c r="V42"/>
  <c r="BN10"/>
  <c r="BN66"/>
  <c r="BO26"/>
  <c r="E7" i="14" s="1"/>
  <c r="V18" i="2"/>
  <c r="BS66"/>
  <c r="V66"/>
  <c r="BN58"/>
  <c r="BS58"/>
  <c r="V58"/>
  <c r="BN50"/>
  <c r="V34"/>
  <c r="BN34"/>
  <c r="BR18"/>
  <c r="BR10"/>
  <c r="BT18"/>
  <c r="BT10"/>
  <c r="G2" i="14"/>
  <c r="G3"/>
  <c r="G4"/>
  <c r="G8"/>
  <c r="G5"/>
  <c r="G7"/>
  <c r="AB26" i="2"/>
  <c r="AB34"/>
  <c r="Z26"/>
  <c r="Z34"/>
  <c r="Z50"/>
  <c r="Z42"/>
  <c r="AB50"/>
  <c r="AB42"/>
  <c r="AB58"/>
  <c r="AB66"/>
  <c r="Z58"/>
  <c r="Z66"/>
  <c r="Z10"/>
  <c r="AB18"/>
  <c r="AB10"/>
  <c r="Z18"/>
  <c r="BT42"/>
  <c r="BT26"/>
  <c r="BT50"/>
  <c r="BT34"/>
  <c r="BR26"/>
  <c r="BR50"/>
  <c r="BR34"/>
  <c r="BR42"/>
  <c r="E11" i="14" l="1"/>
  <c r="R6"/>
  <c r="S6" s="1"/>
  <c r="F11"/>
  <c r="R8"/>
  <c r="S8" s="1"/>
  <c r="F12"/>
  <c r="R12"/>
  <c r="S12" s="1"/>
  <c r="E10"/>
  <c r="R2"/>
  <c r="S2" s="1"/>
  <c r="F10"/>
  <c r="R4"/>
  <c r="S4" s="1"/>
  <c r="BS10" i="2"/>
  <c r="BS18"/>
  <c r="BI14" s="1"/>
  <c r="E6" i="14"/>
  <c r="R10" s="1"/>
  <c r="S10" s="1"/>
  <c r="H2"/>
  <c r="H3" s="1"/>
  <c r="H4" s="1"/>
  <c r="H5" s="1"/>
  <c r="E13"/>
  <c r="BI62" i="2"/>
  <c r="AA18"/>
  <c r="AA58"/>
  <c r="AA42"/>
  <c r="AA26"/>
  <c r="Y10"/>
  <c r="AA10" s="1"/>
  <c r="AE14" s="1"/>
  <c r="Y66"/>
  <c r="AA66" s="1"/>
  <c r="Y50"/>
  <c r="AA50" s="1"/>
  <c r="Y34"/>
  <c r="AA34" s="1"/>
  <c r="O13" i="12"/>
  <c r="Q13" s="1"/>
  <c r="L14"/>
  <c r="R13"/>
  <c r="N14" a="1"/>
  <c r="N14" s="1"/>
  <c r="M14" a="1"/>
  <c r="M14" s="1"/>
  <c r="Q14" s="1"/>
  <c r="O15"/>
  <c r="P15"/>
  <c r="K15"/>
  <c r="J16" s="1"/>
  <c r="S12"/>
  <c r="BS50" i="2"/>
  <c r="BS42"/>
  <c r="BH14"/>
  <c r="AE30"/>
  <c r="BN42"/>
  <c r="AD62"/>
  <c r="BS34"/>
  <c r="BS26"/>
  <c r="BN26"/>
  <c r="BG14"/>
  <c r="BH62"/>
  <c r="AD30"/>
  <c r="AF30" s="1"/>
  <c r="AD14"/>
  <c r="AF14" s="1"/>
  <c r="G11" i="14"/>
  <c r="G10"/>
  <c r="G6"/>
  <c r="G13"/>
  <c r="AI14" i="2"/>
  <c r="AG14"/>
  <c r="AI30"/>
  <c r="AG30"/>
  <c r="S19" i="14" l="1"/>
  <c r="E14"/>
  <c r="F14"/>
  <c r="E12"/>
  <c r="H6"/>
  <c r="H7" s="1"/>
  <c r="H8" s="1"/>
  <c r="H9" s="1"/>
  <c r="H10" s="1"/>
  <c r="H11" s="1"/>
  <c r="AD46" i="2"/>
  <c r="F15" i="14"/>
  <c r="AE46" i="2"/>
  <c r="AE62"/>
  <c r="S13" i="12"/>
  <c r="P11"/>
  <c r="R11" s="1"/>
  <c r="L15"/>
  <c r="N15" a="1"/>
  <c r="N15" s="1"/>
  <c r="M15" a="1"/>
  <c r="M15" s="1"/>
  <c r="R14"/>
  <c r="S14" s="1"/>
  <c r="O11"/>
  <c r="Q11" s="1"/>
  <c r="O16"/>
  <c r="P16"/>
  <c r="K16"/>
  <c r="J17" s="1"/>
  <c r="BH46" i="2"/>
  <c r="BI30"/>
  <c r="BI46"/>
  <c r="AC62"/>
  <c r="AF62"/>
  <c r="AC46"/>
  <c r="AF46"/>
  <c r="AC30"/>
  <c r="BH30"/>
  <c r="BG62"/>
  <c r="AC14"/>
  <c r="AH14"/>
  <c r="AH30"/>
  <c r="BG46"/>
  <c r="G14" i="14"/>
  <c r="G12"/>
  <c r="AG46" i="2"/>
  <c r="AI46"/>
  <c r="AG62"/>
  <c r="AI62"/>
  <c r="BM62"/>
  <c r="BK14"/>
  <c r="BK62"/>
  <c r="BM14"/>
  <c r="BM30"/>
  <c r="BM46"/>
  <c r="BK30"/>
  <c r="BK46"/>
  <c r="E16" i="14" l="1"/>
  <c r="E15"/>
  <c r="F16" s="1"/>
  <c r="H12"/>
  <c r="H13" s="1"/>
  <c r="H14" s="1"/>
  <c r="AH62" i="2"/>
  <c r="AH46"/>
  <c r="S11" i="12"/>
  <c r="L16"/>
  <c r="N16" a="1"/>
  <c r="N16" s="1"/>
  <c r="M16" a="1"/>
  <c r="M16" s="1"/>
  <c r="Q16" s="1"/>
  <c r="R15"/>
  <c r="O10"/>
  <c r="Q10" s="1"/>
  <c r="O17"/>
  <c r="P17"/>
  <c r="K17"/>
  <c r="J18" s="1"/>
  <c r="Q15"/>
  <c r="P10"/>
  <c r="R10" s="1"/>
  <c r="BL62" i="2"/>
  <c r="BL46"/>
  <c r="AL22"/>
  <c r="BG30"/>
  <c r="BL14"/>
  <c r="BL30"/>
  <c r="AK22"/>
  <c r="AJ22" s="1"/>
  <c r="G16" i="14"/>
  <c r="G15"/>
  <c r="K8" l="1"/>
  <c r="AK54" i="2"/>
  <c r="H15" i="14"/>
  <c r="H16" s="1"/>
  <c r="L8" s="1"/>
  <c r="AL54" i="2"/>
  <c r="AJ54"/>
  <c r="P9" i="12"/>
  <c r="R9" s="1"/>
  <c r="L17"/>
  <c r="M17" a="1"/>
  <c r="M17" s="1"/>
  <c r="Q17" s="1"/>
  <c r="N17" a="1"/>
  <c r="N17" s="1"/>
  <c r="S15"/>
  <c r="R16"/>
  <c r="S16" s="1"/>
  <c r="O9"/>
  <c r="Q9" s="1"/>
  <c r="S9" s="1"/>
  <c r="O18"/>
  <c r="P18"/>
  <c r="K18"/>
  <c r="J19" s="1"/>
  <c r="S10"/>
  <c r="BA54" i="2"/>
  <c r="AZ54" s="1"/>
  <c r="BB54"/>
  <c r="BB22"/>
  <c r="BA22"/>
  <c r="AP22"/>
  <c r="AP54"/>
  <c r="AN22"/>
  <c r="AN54"/>
  <c r="BD22"/>
  <c r="BD54"/>
  <c r="BF54"/>
  <c r="BF22"/>
  <c r="AO54" l="1"/>
  <c r="AO22"/>
  <c r="P8" i="12"/>
  <c r="R8" s="1"/>
  <c r="L18"/>
  <c r="M18" a="1"/>
  <c r="M18" s="1"/>
  <c r="N18" a="1"/>
  <c r="N18" s="1"/>
  <c r="R17"/>
  <c r="S17" s="1"/>
  <c r="O8"/>
  <c r="Q8" s="1"/>
  <c r="O19"/>
  <c r="P19"/>
  <c r="K19"/>
  <c r="J20" s="1"/>
  <c r="AT30" i="2"/>
  <c r="AZ22"/>
  <c r="BE54"/>
  <c r="BE22"/>
  <c r="AS30"/>
  <c r="S8" i="12" l="1"/>
  <c r="L19"/>
  <c r="M19" a="1"/>
  <c r="M19" s="1"/>
  <c r="N19" a="1"/>
  <c r="N19" s="1"/>
  <c r="O20"/>
  <c r="P20"/>
  <c r="K20"/>
  <c r="J21" s="1"/>
  <c r="Q18"/>
  <c r="P7"/>
  <c r="R7" s="1"/>
  <c r="R18"/>
  <c r="O7"/>
  <c r="Q7" s="1"/>
  <c r="AT45" i="2"/>
  <c r="AS45"/>
  <c r="AR30"/>
  <c r="AX45"/>
  <c r="AV45"/>
  <c r="AV30"/>
  <c r="AX30"/>
  <c r="S7" i="12" l="1"/>
  <c r="L20"/>
  <c r="N20" a="1"/>
  <c r="N20" s="1"/>
  <c r="M20" a="1"/>
  <c r="M20" s="1"/>
  <c r="Q19"/>
  <c r="P6"/>
  <c r="R6" s="1"/>
  <c r="O21"/>
  <c r="P21"/>
  <c r="K21"/>
  <c r="J22" s="1"/>
  <c r="R19"/>
  <c r="O6"/>
  <c r="Q6" s="1"/>
  <c r="S18"/>
  <c r="AW30" i="2"/>
  <c r="AW45"/>
  <c r="AR45"/>
  <c r="L21" i="12" l="1"/>
  <c r="M21" a="1"/>
  <c r="M21" s="1"/>
  <c r="N21" a="1"/>
  <c r="N21" s="1"/>
  <c r="S6"/>
  <c r="S19"/>
  <c r="O22"/>
  <c r="P22"/>
  <c r="K22"/>
  <c r="M22" s="1" a="1"/>
  <c r="M22" s="1"/>
  <c r="Q20"/>
  <c r="P5"/>
  <c r="R5" s="1"/>
  <c r="R20"/>
  <c r="O5"/>
  <c r="Q5" s="1"/>
  <c r="S5" s="1"/>
  <c r="AR36" i="2"/>
  <c r="L22" i="12" l="1"/>
  <c r="N22" a="1"/>
  <c r="N22" s="1"/>
  <c r="R22" s="1"/>
  <c r="Q22"/>
  <c r="Q21"/>
  <c r="P4"/>
  <c r="R4" s="1"/>
  <c r="R21"/>
  <c r="O4"/>
  <c r="Q4" s="1"/>
  <c r="S4" s="1"/>
  <c r="S20"/>
  <c r="O3" l="1"/>
  <c r="Q3" s="1"/>
  <c r="S22"/>
  <c r="P3"/>
  <c r="R3" s="1"/>
  <c r="S21"/>
  <c r="U3" l="1"/>
  <c r="S3"/>
</calcChain>
</file>

<file path=xl/sharedStrings.xml><?xml version="1.0" encoding="utf-8"?>
<sst xmlns="http://schemas.openxmlformats.org/spreadsheetml/2006/main" count="33486" uniqueCount="464">
  <si>
    <t>Rank</t>
  </si>
  <si>
    <t>Team</t>
  </si>
  <si>
    <t>Pyth</t>
  </si>
  <si>
    <t>AdjO</t>
  </si>
  <si>
    <t>AdjD</t>
  </si>
  <si>
    <t>AdjT</t>
  </si>
  <si>
    <t>Ohio St.</t>
  </si>
  <si>
    <t>Duke</t>
  </si>
  <si>
    <t>Kansas</t>
  </si>
  <si>
    <t>Texas</t>
  </si>
  <si>
    <t>Pittsburgh</t>
  </si>
  <si>
    <t>San Diego St.</t>
  </si>
  <si>
    <t>Purdue</t>
  </si>
  <si>
    <t>Kentucky</t>
  </si>
  <si>
    <t>Wisconsin</t>
  </si>
  <si>
    <t>Notre Dame</t>
  </si>
  <si>
    <t>Syracuse</t>
  </si>
  <si>
    <t>Louisville</t>
  </si>
  <si>
    <t>North Carolina</t>
  </si>
  <si>
    <t>Brigham Young</t>
  </si>
  <si>
    <t>Washington</t>
  </si>
  <si>
    <t>Florida</t>
  </si>
  <si>
    <t>Utah St.</t>
  </si>
  <si>
    <t>Connecticut</t>
  </si>
  <si>
    <t>Belmont</t>
  </si>
  <si>
    <t>Illinois</t>
  </si>
  <si>
    <t>West Virginia</t>
  </si>
  <si>
    <t>Nevada Las Vegas</t>
  </si>
  <si>
    <t>Cincinnati</t>
  </si>
  <si>
    <t>Clemson</t>
  </si>
  <si>
    <t>George Mason</t>
  </si>
  <si>
    <t>Arizona</t>
  </si>
  <si>
    <t>Gonzaga</t>
  </si>
  <si>
    <t>Villanova</t>
  </si>
  <si>
    <t>Kansas St.</t>
  </si>
  <si>
    <t>Virginia Tech</t>
  </si>
  <si>
    <t>Georgetown</t>
  </si>
  <si>
    <t>Vanderbilt</t>
  </si>
  <si>
    <t>Marquette</t>
  </si>
  <si>
    <t>Missouri</t>
  </si>
  <si>
    <t>St. John's</t>
  </si>
  <si>
    <t>Maryland</t>
  </si>
  <si>
    <t>Xavier</t>
  </si>
  <si>
    <t>Temple</t>
  </si>
  <si>
    <t>Penn St.</t>
  </si>
  <si>
    <t>Michigan</t>
  </si>
  <si>
    <t>Florida St.</t>
  </si>
  <si>
    <t>Michigan St.</t>
  </si>
  <si>
    <t>New Mexico</t>
  </si>
  <si>
    <t>Texas A&amp;M</t>
  </si>
  <si>
    <t>Southern California</t>
  </si>
  <si>
    <t>St. Mary's</t>
  </si>
  <si>
    <t>Richmond</t>
  </si>
  <si>
    <t>Nebraska</t>
  </si>
  <si>
    <t>Colorado</t>
  </si>
  <si>
    <t>Washington St.</t>
  </si>
  <si>
    <t>Old Dominion</t>
  </si>
  <si>
    <t>Alabama</t>
  </si>
  <si>
    <t>UCLA</t>
  </si>
  <si>
    <t>Butler</t>
  </si>
  <si>
    <t>Tennessee</t>
  </si>
  <si>
    <t>UAB</t>
  </si>
  <si>
    <t>Georgia</t>
  </si>
  <si>
    <t>Seton Hall</t>
  </si>
  <si>
    <t>Miami FL</t>
  </si>
  <si>
    <t>Iona</t>
  </si>
  <si>
    <t>Northwestern</t>
  </si>
  <si>
    <t>Minnesota</t>
  </si>
  <si>
    <t>Wichita St.</t>
  </si>
  <si>
    <t>Duquesne</t>
  </si>
  <si>
    <t>Texas El Paso</t>
  </si>
  <si>
    <t>Boston College</t>
  </si>
  <si>
    <t>California</t>
  </si>
  <si>
    <t>Southern Mississippi</t>
  </si>
  <si>
    <t>Oakland</t>
  </si>
  <si>
    <t>Mississippi</t>
  </si>
  <si>
    <t>Cleveland St.</t>
  </si>
  <si>
    <t>Baylor</t>
  </si>
  <si>
    <t>Colorado St.</t>
  </si>
  <si>
    <t>Rutgers</t>
  </si>
  <si>
    <t>Oklahoma St.</t>
  </si>
  <si>
    <t>Boise St.</t>
  </si>
  <si>
    <t>Harvard</t>
  </si>
  <si>
    <t>Iowa St.</t>
  </si>
  <si>
    <t>Indiana</t>
  </si>
  <si>
    <t>Marshall</t>
  </si>
  <si>
    <t>Missouri St.</t>
  </si>
  <si>
    <t>College of Charleston</t>
  </si>
  <si>
    <t>Iowa</t>
  </si>
  <si>
    <t>Virginia Commonwealth</t>
  </si>
  <si>
    <t>Memphis</t>
  </si>
  <si>
    <t>Wofford</t>
  </si>
  <si>
    <t>Princeton</t>
  </si>
  <si>
    <t>Tulsa</t>
  </si>
  <si>
    <t>Oregon</t>
  </si>
  <si>
    <t>Bucknell</t>
  </si>
  <si>
    <t>Georgia Tech</t>
  </si>
  <si>
    <t>Fairfield</t>
  </si>
  <si>
    <t>North Carolina St.</t>
  </si>
  <si>
    <t>Dayton</t>
  </si>
  <si>
    <t>Long Beach St.</t>
  </si>
  <si>
    <t>Morehead St.</t>
  </si>
  <si>
    <t>Providence</t>
  </si>
  <si>
    <t>Virginia</t>
  </si>
  <si>
    <t>Drexel</t>
  </si>
  <si>
    <t>Central Florida</t>
  </si>
  <si>
    <t>Stanford</t>
  </si>
  <si>
    <t>Arkansas</t>
  </si>
  <si>
    <t>Portland</t>
  </si>
  <si>
    <t>James Madison</t>
  </si>
  <si>
    <t>Valparaiso</t>
  </si>
  <si>
    <t>Texas Tech</t>
  </si>
  <si>
    <t>Rider</t>
  </si>
  <si>
    <t>Montana</t>
  </si>
  <si>
    <t>Indiana St.</t>
  </si>
  <si>
    <t>Kent St.</t>
  </si>
  <si>
    <t>East Tennessee St.</t>
  </si>
  <si>
    <t>St. Peter's</t>
  </si>
  <si>
    <t>Air Force</t>
  </si>
  <si>
    <t>Coastal Carolina</t>
  </si>
  <si>
    <t>Mississippi St.</t>
  </si>
  <si>
    <t>Wright St.</t>
  </si>
  <si>
    <t>South Dakota St.</t>
  </si>
  <si>
    <t>Creighton</t>
  </si>
  <si>
    <t>Buffalo</t>
  </si>
  <si>
    <t>Arizona St.</t>
  </si>
  <si>
    <t>Long Island</t>
  </si>
  <si>
    <t>Northern Colorado</t>
  </si>
  <si>
    <t>Akron</t>
  </si>
  <si>
    <t>Rhode Island</t>
  </si>
  <si>
    <t>St. Louis</t>
  </si>
  <si>
    <t>UC Santa Barbara</t>
  </si>
  <si>
    <t>Northern Arizona</t>
  </si>
  <si>
    <t>Murray St.</t>
  </si>
  <si>
    <t>Northern Iowa</t>
  </si>
  <si>
    <t>South Carolina</t>
  </si>
  <si>
    <t>South Florida</t>
  </si>
  <si>
    <t>Oral Roberts</t>
  </si>
  <si>
    <t>New Mexico St.</t>
  </si>
  <si>
    <t>Oklahoma</t>
  </si>
  <si>
    <t>Idaho</t>
  </si>
  <si>
    <t>East Carolina</t>
  </si>
  <si>
    <t>Vermont</t>
  </si>
  <si>
    <t>Hofstra</t>
  </si>
  <si>
    <t>Detroit</t>
  </si>
  <si>
    <t>Austin Peay</t>
  </si>
  <si>
    <t>Utah</t>
  </si>
  <si>
    <t>IUPUI</t>
  </si>
  <si>
    <t>NC Asheville</t>
  </si>
  <si>
    <t>St. Bonaventure</t>
  </si>
  <si>
    <t>San Francisco</t>
  </si>
  <si>
    <t>Southern Methodist</t>
  </si>
  <si>
    <t>Loyola Chicago</t>
  </si>
  <si>
    <t>Wisconsin Milwaukee</t>
  </si>
  <si>
    <t>Santa Clara</t>
  </si>
  <si>
    <t>Rice</t>
  </si>
  <si>
    <t>Robert Morris</t>
  </si>
  <si>
    <t>Pacific</t>
  </si>
  <si>
    <t>Nevada</t>
  </si>
  <si>
    <t>Furman</t>
  </si>
  <si>
    <t>Hawaii</t>
  </si>
  <si>
    <t>Oregon St.</t>
  </si>
  <si>
    <t>Ohio</t>
  </si>
  <si>
    <t>Central Connecticut</t>
  </si>
  <si>
    <t>Fresno St.</t>
  </si>
  <si>
    <t>Lipscomb</t>
  </si>
  <si>
    <t>Wisconsin Green Bay</t>
  </si>
  <si>
    <t>George Washington</t>
  </si>
  <si>
    <t>Davidson</t>
  </si>
  <si>
    <t>Cal Poly</t>
  </si>
  <si>
    <t>Western Michigan</t>
  </si>
  <si>
    <t>Quinnipiac</t>
  </si>
  <si>
    <t>Texas Christian</t>
  </si>
  <si>
    <t>La Salle</t>
  </si>
  <si>
    <t>Sam Houston St.</t>
  </si>
  <si>
    <t>Boston University</t>
  </si>
  <si>
    <t>San Jose St.</t>
  </si>
  <si>
    <t>North Dakota St.</t>
  </si>
  <si>
    <t>Canisius</t>
  </si>
  <si>
    <t>Ball St.</t>
  </si>
  <si>
    <t>North Texas</t>
  </si>
  <si>
    <t>Jacksonville</t>
  </si>
  <si>
    <t>Weber St.</t>
  </si>
  <si>
    <t>Loyola MD</t>
  </si>
  <si>
    <t>Tulane</t>
  </si>
  <si>
    <t>Middle Tennessee</t>
  </si>
  <si>
    <t>IUPU Fort Wayne</t>
  </si>
  <si>
    <t>Saint Joseph's</t>
  </si>
  <si>
    <t>Pennsylvania</t>
  </si>
  <si>
    <t>American</t>
  </si>
  <si>
    <t>Florida Atlantic</t>
  </si>
  <si>
    <t>Western Carolina</t>
  </si>
  <si>
    <t>Miami OH</t>
  </si>
  <si>
    <t>Northeastern</t>
  </si>
  <si>
    <t>Arkansas St.</t>
  </si>
  <si>
    <t>Cornell</t>
  </si>
  <si>
    <t>Massachusetts</t>
  </si>
  <si>
    <t>Evansville</t>
  </si>
  <si>
    <t>Yale</t>
  </si>
  <si>
    <t>McNeese St.</t>
  </si>
  <si>
    <t>Lehigh</t>
  </si>
  <si>
    <t>Bradley</t>
  </si>
  <si>
    <t>Mercer</t>
  </si>
  <si>
    <t>Delaware</t>
  </si>
  <si>
    <t>Virginia Military Inst</t>
  </si>
  <si>
    <t>Stephen F. Austin</t>
  </si>
  <si>
    <t>Loyola Marymount</t>
  </si>
  <si>
    <t>DePaul</t>
  </si>
  <si>
    <t>Houston</t>
  </si>
  <si>
    <t>Tennessee Tech</t>
  </si>
  <si>
    <t>Denver</t>
  </si>
  <si>
    <t>Maine</t>
  </si>
  <si>
    <t>St. Francis NY</t>
  </si>
  <si>
    <t>Wyoming</t>
  </si>
  <si>
    <t>Charlotte</t>
  </si>
  <si>
    <t>Arkansas Little Rock</t>
  </si>
  <si>
    <t>Hampton</t>
  </si>
  <si>
    <t>Siena</t>
  </si>
  <si>
    <t>William &amp; Mary</t>
  </si>
  <si>
    <t>NC Wilmington</t>
  </si>
  <si>
    <t>Appalachian St.</t>
  </si>
  <si>
    <t>Stony Brook</t>
  </si>
  <si>
    <t>Charleston Southern</t>
  </si>
  <si>
    <t>UC Irvine</t>
  </si>
  <si>
    <t>Texas San Antonio</t>
  </si>
  <si>
    <t>Auburn</t>
  </si>
  <si>
    <t>Columbia</t>
  </si>
  <si>
    <t>Drake</t>
  </si>
  <si>
    <t>Cal St. Northridge</t>
  </si>
  <si>
    <t>Pepperdine</t>
  </si>
  <si>
    <t>Western Kentucky</t>
  </si>
  <si>
    <t>Holy Cross</t>
  </si>
  <si>
    <t>Winthrop</t>
  </si>
  <si>
    <t>Lafayette</t>
  </si>
  <si>
    <t>Louisiana Lafayette</t>
  </si>
  <si>
    <t>Georgia St.</t>
  </si>
  <si>
    <t>Louisiana St.</t>
  </si>
  <si>
    <t>Nicholls St.</t>
  </si>
  <si>
    <t>Lamar</t>
  </si>
  <si>
    <t>Tennessee St.</t>
  </si>
  <si>
    <t>Eastern Kentucky</t>
  </si>
  <si>
    <t>Liberty</t>
  </si>
  <si>
    <t>North Florida</t>
  </si>
  <si>
    <t>Elon</t>
  </si>
  <si>
    <t>Southern Illinois</t>
  </si>
  <si>
    <t>UC Davis</t>
  </si>
  <si>
    <t>Wagner</t>
  </si>
  <si>
    <t>Albany</t>
  </si>
  <si>
    <t>Texas St.</t>
  </si>
  <si>
    <t>Brown</t>
  </si>
  <si>
    <t>Illinois St.</t>
  </si>
  <si>
    <t>Bowling Green</t>
  </si>
  <si>
    <t>Morgan St.</t>
  </si>
  <si>
    <t>Texas Arlington</t>
  </si>
  <si>
    <t>Louisiana Tech</t>
  </si>
  <si>
    <t>Southern Utah</t>
  </si>
  <si>
    <t>Wake Forest</t>
  </si>
  <si>
    <t>Youngstown St.</t>
  </si>
  <si>
    <t>Coppin St.</t>
  </si>
  <si>
    <t>Montana St.</t>
  </si>
  <si>
    <t>Southeastern Louisiana</t>
  </si>
  <si>
    <t>Cal St. Fullerton</t>
  </si>
  <si>
    <t>Northwestern St.</t>
  </si>
  <si>
    <t>Utah Valley</t>
  </si>
  <si>
    <t>Illinois Chicago</t>
  </si>
  <si>
    <t>Eastern Washington</t>
  </si>
  <si>
    <t>Campbell</t>
  </si>
  <si>
    <t>Presbyterian</t>
  </si>
  <si>
    <t>Seattle</t>
  </si>
  <si>
    <t>Sacred Heart</t>
  </si>
  <si>
    <t>Savannah St.</t>
  </si>
  <si>
    <t>UC Riverside</t>
  </si>
  <si>
    <t>Towson</t>
  </si>
  <si>
    <t>Mount St. Mary's</t>
  </si>
  <si>
    <t>Portland St.</t>
  </si>
  <si>
    <t>Gardner Webb</t>
  </si>
  <si>
    <t>Navy</t>
  </si>
  <si>
    <t>Missouri Kansas City</t>
  </si>
  <si>
    <t>Troy</t>
  </si>
  <si>
    <t>Northern Illinois</t>
  </si>
  <si>
    <t>NC Greensboro</t>
  </si>
  <si>
    <t>Jacksonville St.</t>
  </si>
  <si>
    <t>Florida Gulf Coast</t>
  </si>
  <si>
    <t>Chattanooga</t>
  </si>
  <si>
    <t>The Citadel</t>
  </si>
  <si>
    <t>St. Francis PA</t>
  </si>
  <si>
    <t>Monmouth</t>
  </si>
  <si>
    <t>Eastern Michigan</t>
  </si>
  <si>
    <t>Army</t>
  </si>
  <si>
    <t>Florida International</t>
  </si>
  <si>
    <t>Central Michigan</t>
  </si>
  <si>
    <t>Jackson St.</t>
  </si>
  <si>
    <t>Southeast Missouri St.</t>
  </si>
  <si>
    <t>South Alabama</t>
  </si>
  <si>
    <t>Texas Southern</t>
  </si>
  <si>
    <t>Fordham</t>
  </si>
  <si>
    <t>South Dakota</t>
  </si>
  <si>
    <t>New Hampshire</t>
  </si>
  <si>
    <t>Bethune Cookman</t>
  </si>
  <si>
    <t>Tennessee Martin</t>
  </si>
  <si>
    <t>Alabama St.</t>
  </si>
  <si>
    <t>San Diego</t>
  </si>
  <si>
    <t>North Carolina A&amp;T</t>
  </si>
  <si>
    <t>Hartford</t>
  </si>
  <si>
    <t>Norfolk St.</t>
  </si>
  <si>
    <t>Stetson</t>
  </si>
  <si>
    <t>Eastern Illinois</t>
  </si>
  <si>
    <t>Niagara</t>
  </si>
  <si>
    <t>Idaho St.</t>
  </si>
  <si>
    <t>Manhattan</t>
  </si>
  <si>
    <t>North Dakota</t>
  </si>
  <si>
    <t>Bryant</t>
  </si>
  <si>
    <t>NJ Inst of Technology</t>
  </si>
  <si>
    <t>Delaware St.</t>
  </si>
  <si>
    <t>High Point</t>
  </si>
  <si>
    <t>North Carolina Central</t>
  </si>
  <si>
    <t>Samford</t>
  </si>
  <si>
    <t>Texas A&amp;M Corpus Chris</t>
  </si>
  <si>
    <t>Binghamton</t>
  </si>
  <si>
    <t>Mississippi Valley St.</t>
  </si>
  <si>
    <t>Marist</t>
  </si>
  <si>
    <t>Fairleigh Dickinson</t>
  </si>
  <si>
    <t>Colgate</t>
  </si>
  <si>
    <t>Cal St. Bakersfield</t>
  </si>
  <si>
    <t>Longwood</t>
  </si>
  <si>
    <t>Kennesaw St.</t>
  </si>
  <si>
    <t>South Carolina Upstate</t>
  </si>
  <si>
    <t>Sacramento St.</t>
  </si>
  <si>
    <t>Alabama A&amp;M</t>
  </si>
  <si>
    <t>Dartmouth</t>
  </si>
  <si>
    <t>Georgia Southern</t>
  </si>
  <si>
    <t>Louisiana Monroe</t>
  </si>
  <si>
    <t>South Carolina St.</t>
  </si>
  <si>
    <t>Florida A&amp;M</t>
  </si>
  <si>
    <t>Grambling</t>
  </si>
  <si>
    <t>Radford</t>
  </si>
  <si>
    <t>Western Illinois</t>
  </si>
  <si>
    <t>Texas Pan American</t>
  </si>
  <si>
    <t>Central Arkansas</t>
  </si>
  <si>
    <t>Toledo</t>
  </si>
  <si>
    <t>Houston Baptist</t>
  </si>
  <si>
    <t>MD Baltimore County</t>
  </si>
  <si>
    <t>Maryland Eastern Shore</t>
  </si>
  <si>
    <t>Prairie View A&amp;M</t>
  </si>
  <si>
    <t>Arkansas Pine Bluff</t>
  </si>
  <si>
    <t>Howard</t>
  </si>
  <si>
    <t>Alcorn St.</t>
  </si>
  <si>
    <t>SIU Edwardsville</t>
  </si>
  <si>
    <t>Centenary</t>
  </si>
  <si>
    <t>Chicago St.</t>
  </si>
  <si>
    <t>Southern</t>
  </si>
  <si>
    <t>Rating</t>
  </si>
  <si>
    <t>Offense</t>
  </si>
  <si>
    <t>Defense</t>
  </si>
  <si>
    <t>Tempo</t>
  </si>
  <si>
    <t>T</t>
  </si>
  <si>
    <t>O</t>
  </si>
  <si>
    <t>D</t>
  </si>
  <si>
    <t>Current</t>
  </si>
  <si>
    <t>D-I Avg</t>
  </si>
  <si>
    <t>2011 NCAA Tournament KenPom Probabilities</t>
  </si>
  <si>
    <t>http://kenpom.com/summary11.csv</t>
  </si>
  <si>
    <t>Copy CSV from kenpom.com and paste in the blue area below</t>
  </si>
  <si>
    <t>Instructions</t>
  </si>
  <si>
    <r>
      <t xml:space="preserve">Change the dates hidden in the top row of </t>
    </r>
    <r>
      <rPr>
        <b/>
        <sz val="8"/>
        <color theme="1"/>
        <rFont val="Arial"/>
        <family val="2"/>
      </rPr>
      <t>Bracket</t>
    </r>
  </si>
  <si>
    <r>
      <t xml:space="preserve">Create a new section in </t>
    </r>
    <r>
      <rPr>
        <b/>
        <sz val="8"/>
        <color theme="1"/>
        <rFont val="Arial"/>
        <family val="2"/>
      </rPr>
      <t>Data</t>
    </r>
    <r>
      <rPr>
        <sz val="8"/>
        <color theme="1"/>
        <rFont val="Arial"/>
        <family val="2"/>
      </rPr>
      <t>, give it a reference date, then copy and paste the results from the Current section</t>
    </r>
  </si>
  <si>
    <r>
      <t xml:space="preserve">Copy CSV from kenpom.com and paste in the blue area in </t>
    </r>
    <r>
      <rPr>
        <b/>
        <sz val="8"/>
        <color theme="1"/>
        <rFont val="Arial"/>
        <family val="2"/>
      </rPr>
      <t>CsvPaste</t>
    </r>
  </si>
  <si>
    <t>Team 1</t>
  </si>
  <si>
    <t>Team 2</t>
  </si>
  <si>
    <t>Date</t>
  </si>
  <si>
    <t>Score</t>
  </si>
  <si>
    <t>Win %</t>
  </si>
  <si>
    <t>Round</t>
  </si>
  <si>
    <t>0</t>
  </si>
  <si>
    <t>1</t>
  </si>
  <si>
    <t>2</t>
  </si>
  <si>
    <t>3</t>
  </si>
  <si>
    <t>4</t>
  </si>
  <si>
    <t>5</t>
  </si>
  <si>
    <t>6</t>
  </si>
  <si>
    <t>OSU</t>
  </si>
  <si>
    <t>DUKE</t>
  </si>
  <si>
    <t>KU</t>
  </si>
  <si>
    <t>TEX</t>
  </si>
  <si>
    <t>PITT</t>
  </si>
  <si>
    <t>SDSU</t>
  </si>
  <si>
    <t>PUR</t>
  </si>
  <si>
    <t>UK</t>
  </si>
  <si>
    <t>WIS</t>
  </si>
  <si>
    <t>ND</t>
  </si>
  <si>
    <t>Abbrev</t>
  </si>
  <si>
    <t>UNC</t>
  </si>
  <si>
    <t>BYU</t>
  </si>
  <si>
    <t>WASH</t>
  </si>
  <si>
    <t>FLA</t>
  </si>
  <si>
    <t>USU</t>
  </si>
  <si>
    <t>CONN</t>
  </si>
  <si>
    <t>BEL</t>
  </si>
  <si>
    <t>ILL</t>
  </si>
  <si>
    <t>WVU</t>
  </si>
  <si>
    <t>UNLV</t>
  </si>
  <si>
    <t>CIN</t>
  </si>
  <si>
    <t>CLEM</t>
  </si>
  <si>
    <t>GMU</t>
  </si>
  <si>
    <t>ARIZ</t>
  </si>
  <si>
    <t>GONZ</t>
  </si>
  <si>
    <t>VILL</t>
  </si>
  <si>
    <t>SYR</t>
  </si>
  <si>
    <t>LOU</t>
  </si>
  <si>
    <t>KSU</t>
  </si>
  <si>
    <t>GTWN</t>
  </si>
  <si>
    <t>VAN</t>
  </si>
  <si>
    <t>MARQ</t>
  </si>
  <si>
    <t>MIZZ</t>
  </si>
  <si>
    <t>SJU</t>
  </si>
  <si>
    <t>XAV</t>
  </si>
  <si>
    <t>TEM</t>
  </si>
  <si>
    <t>PSU</t>
  </si>
  <si>
    <t>MSU</t>
  </si>
  <si>
    <t>FSU</t>
  </si>
  <si>
    <t>TA&amp;M</t>
  </si>
  <si>
    <t>MICH</t>
  </si>
  <si>
    <t>OAK</t>
  </si>
  <si>
    <t>VCU</t>
  </si>
  <si>
    <t>ODU</t>
  </si>
  <si>
    <t>USC</t>
  </si>
  <si>
    <t>RICH</t>
  </si>
  <si>
    <t>BUT</t>
  </si>
  <si>
    <t>TENN</t>
  </si>
  <si>
    <t>UGA</t>
  </si>
  <si>
    <t>MEM</t>
  </si>
  <si>
    <t>WOF</t>
  </si>
  <si>
    <t>PRIN</t>
  </si>
  <si>
    <t>BUCK</t>
  </si>
  <si>
    <t>MORE</t>
  </si>
  <si>
    <t>INST</t>
  </si>
  <si>
    <t>SPC</t>
  </si>
  <si>
    <t>LIU</t>
  </si>
  <si>
    <t>UNCO</t>
  </si>
  <si>
    <t>AKR</t>
  </si>
  <si>
    <t>UCSB</t>
  </si>
  <si>
    <t>UNCA</t>
  </si>
  <si>
    <t>BU</t>
  </si>
  <si>
    <t>UALR</t>
  </si>
  <si>
    <t>HAMP</t>
  </si>
  <si>
    <t>UTSA</t>
  </si>
  <si>
    <t>ALST</t>
  </si>
  <si>
    <t>Min</t>
  </si>
  <si>
    <t>Max</t>
  </si>
  <si>
    <t>Seed</t>
  </si>
  <si>
    <t>Total</t>
  </si>
  <si>
    <t>Top Line</t>
  </si>
  <si>
    <t>Bottom Line</t>
  </si>
  <si>
    <t>Wins</t>
  </si>
  <si>
    <t>Losses</t>
  </si>
  <si>
    <t>Avg</t>
  </si>
  <si>
    <t>Through games of</t>
  </si>
  <si>
    <t>Game</t>
  </si>
  <si>
    <t>Winner</t>
  </si>
  <si>
    <t>Probability</t>
  </si>
  <si>
    <t>Binary</t>
  </si>
  <si>
    <t>Index</t>
  </si>
  <si>
    <t>Cumul Prob</t>
  </si>
  <si>
    <t>Max Seed</t>
  </si>
</sst>
</file>

<file path=xl/styles.xml><?xml version="1.0" encoding="utf-8"?>
<styleSheet xmlns="http://schemas.openxmlformats.org/spreadsheetml/2006/main">
  <numFmts count="8">
    <numFmt numFmtId="41" formatCode="_(* #,##0_);_(* \(#,##0\);_(* &quot;-&quot;_);_(@_)"/>
    <numFmt numFmtId="43" formatCode="_(* #,##0.00_);_(* \(#,##0.00\);_(* &quot;-&quot;??_);_(@_)"/>
    <numFmt numFmtId="164" formatCode="_(* #,##0.000_);_(* \(#,##0.000\);_(* &quot;-&quot;???_);_(@_)"/>
    <numFmt numFmtId="165" formatCode="[$-409]mmmm\ d\,\ yyyy;@"/>
    <numFmt numFmtId="166" formatCode="_(* #,##0.0000_);_(* \(#,##0.0000\);_(* &quot;-&quot;????_);_(@_)"/>
    <numFmt numFmtId="167" formatCode="_(* #,##0.0_);_(* \(#,##0.0\);_(* &quot;-&quot;?_);_(@_)"/>
    <numFmt numFmtId="168" formatCode="&quot;(as of &quot;mmmm\ d\,\ yyyy&quot;)&quot;"/>
    <numFmt numFmtId="169" formatCode="&quot;(through games of &quot;mmmm\ d\,\ yyyy&quot;)&quot;"/>
  </numFmts>
  <fonts count="1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u val="singleAccounting"/>
      <sz val="8"/>
      <color theme="1"/>
      <name val="Arial"/>
      <family val="2"/>
    </font>
    <font>
      <u val="singleAccounting"/>
      <sz val="8"/>
      <color theme="1"/>
      <name val="Arial"/>
      <family val="2"/>
    </font>
    <font>
      <sz val="8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charset val="128"/>
    </font>
    <font>
      <u/>
      <sz val="8"/>
      <color theme="10"/>
      <name val="Arial"/>
      <family val="2"/>
    </font>
    <font>
      <sz val="10"/>
      <color theme="4"/>
      <name val="Arial"/>
      <family val="2"/>
    </font>
    <font>
      <i/>
      <sz val="10"/>
      <color theme="1"/>
      <name val="Arial"/>
      <family val="2"/>
    </font>
    <font>
      <i/>
      <sz val="8"/>
      <color theme="1"/>
      <name val="Arial"/>
      <family val="2"/>
    </font>
    <font>
      <sz val="8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A8B72"/>
        <bgColor indexed="64"/>
      </patternFill>
    </fill>
    <fill>
      <patternFill patternType="solid">
        <fgColor rgb="FFA0D07F"/>
        <bgColor indexed="64"/>
      </patternFill>
    </fill>
    <fill>
      <patternFill patternType="solid">
        <fgColor rgb="FFF9776E"/>
        <bgColor indexed="64"/>
      </patternFill>
    </fill>
    <fill>
      <patternFill patternType="solid">
        <fgColor rgb="FF6CC07B"/>
        <bgColor indexed="64"/>
      </patternFill>
    </fill>
    <fill>
      <patternFill patternType="solid">
        <fgColor rgb="FFFA8D72"/>
        <bgColor indexed="64"/>
      </patternFill>
    </fill>
    <fill>
      <patternFill patternType="solid">
        <fgColor rgb="FFF86D6C"/>
        <bgColor indexed="64"/>
      </patternFill>
    </fill>
    <fill>
      <patternFill patternType="solid">
        <fgColor rgb="FFBDD880"/>
        <bgColor indexed="64"/>
      </patternFill>
    </fill>
    <fill>
      <patternFill patternType="solid">
        <fgColor rgb="FFF9766D"/>
        <bgColor indexed="64"/>
      </patternFill>
    </fill>
    <fill>
      <patternFill patternType="solid">
        <fgColor rgb="FFFA8C72"/>
        <bgColor indexed="64"/>
      </patternFill>
    </fill>
    <fill>
      <patternFill patternType="solid">
        <fgColor rgb="FFA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95CC7E"/>
        <bgColor indexed="64"/>
      </patternFill>
    </fill>
    <fill>
      <patternFill patternType="solid">
        <fgColor rgb="FFFBA176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ED580"/>
        <bgColor indexed="64"/>
      </patternFill>
    </fill>
    <fill>
      <patternFill patternType="solid">
        <fgColor rgb="FF72C27C"/>
        <bgColor indexed="64"/>
      </patternFill>
    </fill>
    <fill>
      <patternFill patternType="solid">
        <fgColor rgb="FF71C27C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FFE483"/>
        <bgColor indexed="64"/>
      </patternFill>
    </fill>
    <fill>
      <patternFill patternType="solid">
        <fgColor rgb="FFF8706C"/>
        <bgColor indexed="64"/>
      </patternFill>
    </fill>
    <fill>
      <patternFill patternType="solid">
        <fgColor rgb="FFA3D0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9ACE7E"/>
        <bgColor indexed="64"/>
      </patternFill>
    </fill>
    <fill>
      <patternFill patternType="solid">
        <fgColor rgb="FFF0E783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C3DA81"/>
        <bgColor indexed="64"/>
      </patternFill>
    </fill>
    <fill>
      <patternFill patternType="solid">
        <fgColor rgb="FF8BCA7D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A8971"/>
        <bgColor indexed="64"/>
      </patternFill>
    </fill>
    <fill>
      <patternFill patternType="solid">
        <fgColor rgb="FFFBA076"/>
        <bgColor indexed="64"/>
      </patternFill>
    </fill>
    <fill>
      <patternFill patternType="solid">
        <fgColor rgb="FFF9746D"/>
        <bgColor indexed="64"/>
      </patternFill>
    </fill>
    <fill>
      <patternFill patternType="solid">
        <fgColor rgb="FFA4D17F"/>
        <bgColor indexed="64"/>
      </patternFill>
    </fill>
    <fill>
      <patternFill patternType="solid">
        <fgColor rgb="FFF9E984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FDC57D"/>
        <bgColor indexed="64"/>
      </patternFill>
    </fill>
    <fill>
      <patternFill patternType="solid">
        <fgColor rgb="FFFA8A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rgb="FFFED07F"/>
        <bgColor indexed="64"/>
      </patternFill>
    </fill>
    <fill>
      <patternFill patternType="solid">
        <fgColor rgb="FFFED981"/>
        <bgColor indexed="64"/>
      </patternFill>
    </fill>
    <fill>
      <patternFill patternType="solid">
        <fgColor rgb="FFFFE984"/>
        <bgColor indexed="64"/>
      </patternFill>
    </fill>
    <fill>
      <patternFill patternType="solid">
        <fgColor rgb="FFFB987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CAC78"/>
        <bgColor indexed="64"/>
      </patternFill>
    </fill>
    <fill>
      <patternFill patternType="solid">
        <fgColor rgb="FFB0D47F"/>
        <bgColor indexed="64"/>
      </patternFill>
    </fill>
    <fill>
      <patternFill patternType="solid">
        <fgColor rgb="FFD1DE81"/>
        <bgColor indexed="64"/>
      </patternFill>
    </fill>
    <fill>
      <patternFill patternType="solid">
        <fgColor rgb="FFFEDB81"/>
        <bgColor indexed="64"/>
      </patternFill>
    </fill>
    <fill>
      <patternFill patternType="solid">
        <fgColor rgb="FFCFDD81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CB079"/>
        <bgColor indexed="64"/>
      </patternFill>
    </fill>
    <fill>
      <patternFill patternType="solid">
        <fgColor rgb="FFC8DB81"/>
        <bgColor indexed="64"/>
      </patternFill>
    </fill>
    <fill>
      <patternFill patternType="solid">
        <fgColor rgb="FFFB9A74"/>
        <bgColor indexed="64"/>
      </patternFill>
    </fill>
    <fill>
      <patternFill patternType="solid">
        <fgColor rgb="FFD3DE81"/>
        <bgColor indexed="64"/>
      </patternFill>
    </fill>
    <fill>
      <patternFill patternType="solid">
        <fgColor rgb="FFFCB57A"/>
        <bgColor indexed="64"/>
      </patternFill>
    </fill>
    <fill>
      <patternFill patternType="solid">
        <fgColor rgb="FFE0E282"/>
        <bgColor indexed="64"/>
      </patternFill>
    </fill>
    <fill>
      <patternFill patternType="solid">
        <fgColor rgb="FFDBE082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E1E282"/>
        <bgColor indexed="64"/>
      </patternFill>
    </fill>
    <fill>
      <patternFill patternType="solid">
        <fgColor rgb="FFFA937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84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NumberFormat="1" applyFont="1" applyAlignment="1">
      <alignment horizontal="center" vertical="center"/>
    </xf>
    <xf numFmtId="41" fontId="3" fillId="0" borderId="0" xfId="0" applyNumberFormat="1" applyFont="1">
      <alignment vertical="center"/>
    </xf>
    <xf numFmtId="0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Continuous" vertical="center"/>
    </xf>
    <xf numFmtId="166" fontId="3" fillId="0" borderId="0" xfId="0" applyNumberFormat="1" applyFont="1">
      <alignment vertical="center"/>
    </xf>
    <xf numFmtId="167" fontId="3" fillId="0" borderId="0" xfId="0" applyNumberFormat="1" applyFont="1">
      <alignment vertical="center"/>
    </xf>
    <xf numFmtId="165" fontId="6" fillId="0" borderId="0" xfId="0" applyNumberFormat="1" applyFont="1" applyAlignment="1">
      <alignment horizontal="centerContinuous" vertical="center"/>
    </xf>
    <xf numFmtId="0" fontId="3" fillId="2" borderId="0" xfId="0" applyFont="1" applyFill="1">
      <alignment vertical="center"/>
    </xf>
    <xf numFmtId="43" fontId="3" fillId="0" borderId="0" xfId="0" applyNumberFormat="1" applyFont="1">
      <alignment vertical="center"/>
    </xf>
    <xf numFmtId="0" fontId="5" fillId="0" borderId="0" xfId="0" applyNumberFormat="1" applyFont="1" applyAlignment="1">
      <alignment horizontal="centerContinuous" vertical="center"/>
    </xf>
    <xf numFmtId="0" fontId="7" fillId="3" borderId="0" xfId="0" applyFont="1" applyFill="1" applyAlignment="1">
      <alignment vertical="center"/>
    </xf>
    <xf numFmtId="43" fontId="3" fillId="3" borderId="0" xfId="0" applyNumberFormat="1" applyFont="1" applyFill="1">
      <alignment vertical="center"/>
    </xf>
    <xf numFmtId="166" fontId="3" fillId="3" borderId="0" xfId="0" applyNumberFormat="1" applyFont="1" applyFill="1">
      <alignment vertical="center"/>
    </xf>
    <xf numFmtId="0" fontId="6" fillId="0" borderId="0" xfId="0" applyNumberFormat="1" applyFont="1" applyAlignment="1">
      <alignment horizontal="centerContinuous" vertical="center"/>
    </xf>
    <xf numFmtId="0" fontId="8" fillId="0" borderId="0" xfId="0" applyNumberFormat="1" applyFont="1" applyFill="1" applyAlignment="1"/>
    <xf numFmtId="1" fontId="8" fillId="0" borderId="0" xfId="0" applyNumberFormat="1" applyFont="1" applyFill="1" applyAlignment="1"/>
    <xf numFmtId="9" fontId="3" fillId="0" borderId="0" xfId="0" applyNumberFormat="1" applyFont="1" applyFill="1" applyAlignment="1"/>
    <xf numFmtId="0" fontId="8" fillId="0" borderId="2" xfId="0" applyNumberFormat="1" applyFont="1" applyFill="1" applyBorder="1" applyAlignment="1"/>
    <xf numFmtId="1" fontId="8" fillId="0" borderId="0" xfId="0" applyNumberFormat="1" applyFont="1" applyFill="1">
      <alignment vertical="center"/>
    </xf>
    <xf numFmtId="164" fontId="8" fillId="0" borderId="0" xfId="0" applyNumberFormat="1" applyFont="1" applyFill="1">
      <alignment vertical="center"/>
    </xf>
    <xf numFmtId="0" fontId="8" fillId="0" borderId="2" xfId="0" applyFont="1" applyFill="1" applyBorder="1">
      <alignment vertical="center"/>
    </xf>
    <xf numFmtId="0" fontId="8" fillId="0" borderId="0" xfId="0" applyFont="1" applyFill="1" applyBorder="1">
      <alignment vertical="center"/>
    </xf>
    <xf numFmtId="0" fontId="8" fillId="0" borderId="0" xfId="0" applyFont="1" applyFill="1">
      <alignment vertical="center"/>
    </xf>
    <xf numFmtId="0" fontId="8" fillId="0" borderId="0" xfId="0" applyNumberFormat="1" applyFont="1" applyFill="1">
      <alignment vertical="center"/>
    </xf>
    <xf numFmtId="14" fontId="8" fillId="0" borderId="0" xfId="0" applyNumberFormat="1" applyFont="1" applyFill="1">
      <alignment vertical="center"/>
    </xf>
    <xf numFmtId="3" fontId="8" fillId="0" borderId="0" xfId="0" applyNumberFormat="1" applyFont="1" applyFill="1">
      <alignment vertical="center"/>
    </xf>
    <xf numFmtId="0" fontId="3" fillId="0" borderId="0" xfId="0" applyNumberFormat="1" applyFont="1" applyFill="1">
      <alignment vertical="center"/>
    </xf>
    <xf numFmtId="0" fontId="3" fillId="0" borderId="0" xfId="0" applyNumberFormat="1" applyFont="1" applyFill="1" applyAlignment="1"/>
    <xf numFmtId="14" fontId="8" fillId="0" borderId="0" xfId="0" applyNumberFormat="1" applyFont="1" applyFill="1" applyAlignment="1"/>
    <xf numFmtId="9" fontId="3" fillId="0" borderId="0" xfId="0" applyNumberFormat="1" applyFont="1" applyFill="1">
      <alignment vertical="center"/>
    </xf>
    <xf numFmtId="0" fontId="10" fillId="0" borderId="0" xfId="0" applyNumberFormat="1" applyFont="1" applyFill="1">
      <alignment vertical="center"/>
    </xf>
    <xf numFmtId="0" fontId="10" fillId="0" borderId="0" xfId="0" applyNumberFormat="1" applyFont="1" applyFill="1" applyAlignment="1">
      <alignment horizontal="centerContinuous" vertical="center"/>
    </xf>
    <xf numFmtId="0" fontId="12" fillId="0" borderId="0" xfId="2" applyFont="1" applyAlignment="1" applyProtection="1">
      <alignment vertical="center"/>
    </xf>
    <xf numFmtId="0" fontId="9" fillId="0" borderId="0" xfId="0" applyFont="1">
      <alignment vertical="center"/>
    </xf>
    <xf numFmtId="168" fontId="8" fillId="0" borderId="0" xfId="0" applyNumberFormat="1" applyFont="1" applyFill="1" applyAlignment="1">
      <alignment horizontal="centerContinuous" vertical="center"/>
    </xf>
    <xf numFmtId="0" fontId="8" fillId="0" borderId="0" xfId="0" applyFont="1">
      <alignment vertical="center"/>
    </xf>
    <xf numFmtId="0" fontId="13" fillId="0" borderId="0" xfId="0" applyFont="1">
      <alignment vertical="center"/>
    </xf>
    <xf numFmtId="41" fontId="8" fillId="0" borderId="0" xfId="0" applyNumberFormat="1" applyFont="1">
      <alignment vertical="center"/>
    </xf>
    <xf numFmtId="9" fontId="8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14" fontId="13" fillId="0" borderId="0" xfId="0" applyNumberFormat="1" applyFont="1">
      <alignment vertical="center"/>
    </xf>
    <xf numFmtId="0" fontId="5" fillId="0" borderId="0" xfId="0" quotePrefix="1" applyNumberFormat="1" applyFont="1" applyAlignment="1">
      <alignment horizontal="center" vertical="center"/>
    </xf>
    <xf numFmtId="0" fontId="3" fillId="0" borderId="0" xfId="0" applyNumberFormat="1" applyFont="1">
      <alignment vertical="center"/>
    </xf>
    <xf numFmtId="0" fontId="8" fillId="40" borderId="2" xfId="0" applyNumberFormat="1" applyFont="1" applyFill="1" applyBorder="1" applyAlignment="1"/>
    <xf numFmtId="0" fontId="8" fillId="40" borderId="0" xfId="0" applyNumberFormat="1" applyFont="1" applyFill="1" applyAlignment="1"/>
    <xf numFmtId="1" fontId="8" fillId="40" borderId="0" xfId="0" applyNumberFormat="1" applyFont="1" applyFill="1">
      <alignment vertical="center"/>
    </xf>
    <xf numFmtId="164" fontId="8" fillId="40" borderId="0" xfId="0" applyNumberFormat="1" applyFont="1" applyFill="1">
      <alignment vertical="center"/>
    </xf>
    <xf numFmtId="0" fontId="8" fillId="37" borderId="2" xfId="0" applyNumberFormat="1" applyFont="1" applyFill="1" applyBorder="1">
      <alignment vertical="center"/>
    </xf>
    <xf numFmtId="0" fontId="8" fillId="37" borderId="0" xfId="0" applyNumberFormat="1" applyFont="1" applyFill="1">
      <alignment vertical="center"/>
    </xf>
    <xf numFmtId="0" fontId="8" fillId="42" borderId="2" xfId="0" applyNumberFormat="1" applyFont="1" applyFill="1" applyBorder="1" applyAlignment="1"/>
    <xf numFmtId="0" fontId="8" fillId="42" borderId="0" xfId="0" applyNumberFormat="1" applyFont="1" applyFill="1" applyAlignment="1"/>
    <xf numFmtId="1" fontId="8" fillId="42" borderId="0" xfId="0" applyNumberFormat="1" applyFont="1" applyFill="1">
      <alignment vertical="center"/>
    </xf>
    <xf numFmtId="164" fontId="8" fillId="42" borderId="0" xfId="0" applyNumberFormat="1" applyFont="1" applyFill="1">
      <alignment vertical="center"/>
    </xf>
    <xf numFmtId="0" fontId="8" fillId="43" borderId="2" xfId="0" applyNumberFormat="1" applyFont="1" applyFill="1" applyBorder="1" applyAlignment="1"/>
    <xf numFmtId="0" fontId="8" fillId="43" borderId="0" xfId="0" applyNumberFormat="1" applyFont="1" applyFill="1" applyAlignment="1"/>
    <xf numFmtId="1" fontId="8" fillId="43" borderId="0" xfId="0" applyNumberFormat="1" applyFont="1" applyFill="1">
      <alignment vertical="center"/>
    </xf>
    <xf numFmtId="164" fontId="8" fillId="43" borderId="0" xfId="0" applyNumberFormat="1" applyFont="1" applyFill="1">
      <alignment vertical="center"/>
    </xf>
    <xf numFmtId="0" fontId="8" fillId="44" borderId="2" xfId="0" applyNumberFormat="1" applyFont="1" applyFill="1" applyBorder="1" applyAlignment="1"/>
    <xf numFmtId="0" fontId="8" fillId="44" borderId="0" xfId="0" applyNumberFormat="1" applyFont="1" applyFill="1" applyAlignment="1"/>
    <xf numFmtId="1" fontId="8" fillId="44" borderId="0" xfId="0" applyNumberFormat="1" applyFont="1" applyFill="1">
      <alignment vertical="center"/>
    </xf>
    <xf numFmtId="164" fontId="8" fillId="44" borderId="0" xfId="0" applyNumberFormat="1" applyFont="1" applyFill="1">
      <alignment vertical="center"/>
    </xf>
    <xf numFmtId="0" fontId="8" fillId="45" borderId="2" xfId="0" applyNumberFormat="1" applyFont="1" applyFill="1" applyBorder="1" applyAlignment="1"/>
    <xf numFmtId="0" fontId="8" fillId="45" borderId="0" xfId="0" applyNumberFormat="1" applyFont="1" applyFill="1" applyAlignment="1"/>
    <xf numFmtId="1" fontId="8" fillId="45" borderId="0" xfId="0" applyNumberFormat="1" applyFont="1" applyFill="1">
      <alignment vertical="center"/>
    </xf>
    <xf numFmtId="164" fontId="8" fillId="45" borderId="0" xfId="0" applyNumberFormat="1" applyFont="1" applyFill="1">
      <alignment vertical="center"/>
    </xf>
    <xf numFmtId="0" fontId="8" fillId="13" borderId="2" xfId="0" applyNumberFormat="1" applyFont="1" applyFill="1" applyBorder="1" applyAlignment="1"/>
    <xf numFmtId="0" fontId="8" fillId="13" borderId="0" xfId="0" applyNumberFormat="1" applyFont="1" applyFill="1" applyAlignment="1"/>
    <xf numFmtId="1" fontId="8" fillId="13" borderId="0" xfId="0" applyNumberFormat="1" applyFont="1" applyFill="1">
      <alignment vertical="center"/>
    </xf>
    <xf numFmtId="164" fontId="8" fillId="13" borderId="0" xfId="0" applyNumberFormat="1" applyFont="1" applyFill="1">
      <alignment vertical="center"/>
    </xf>
    <xf numFmtId="0" fontId="8" fillId="46" borderId="2" xfId="0" applyNumberFormat="1" applyFont="1" applyFill="1" applyBorder="1" applyAlignment="1"/>
    <xf numFmtId="0" fontId="8" fillId="46" borderId="0" xfId="0" applyNumberFormat="1" applyFont="1" applyFill="1" applyAlignment="1"/>
    <xf numFmtId="1" fontId="8" fillId="46" borderId="0" xfId="0" applyNumberFormat="1" applyFont="1" applyFill="1">
      <alignment vertical="center"/>
    </xf>
    <xf numFmtId="164" fontId="8" fillId="46" borderId="0" xfId="0" applyNumberFormat="1" applyFont="1" applyFill="1">
      <alignment vertical="center"/>
    </xf>
    <xf numFmtId="0" fontId="8" fillId="47" borderId="4" xfId="0" applyNumberFormat="1" applyFont="1" applyFill="1" applyBorder="1">
      <alignment vertical="center"/>
    </xf>
    <xf numFmtId="0" fontId="8" fillId="47" borderId="0" xfId="0" applyNumberFormat="1" applyFont="1" applyFill="1">
      <alignment vertical="center"/>
    </xf>
    <xf numFmtId="1" fontId="8" fillId="47" borderId="0" xfId="0" applyNumberFormat="1" applyFont="1" applyFill="1">
      <alignment vertical="center"/>
    </xf>
    <xf numFmtId="164" fontId="8" fillId="47" borderId="0" xfId="0" applyNumberFormat="1" applyFont="1" applyFill="1">
      <alignment vertical="center"/>
    </xf>
    <xf numFmtId="0" fontId="8" fillId="47" borderId="2" xfId="0" applyNumberFormat="1" applyFont="1" applyFill="1" applyBorder="1">
      <alignment vertical="center"/>
    </xf>
    <xf numFmtId="0" fontId="8" fillId="48" borderId="4" xfId="0" applyNumberFormat="1" applyFont="1" applyFill="1" applyBorder="1">
      <alignment vertical="center"/>
    </xf>
    <xf numFmtId="0" fontId="8" fillId="48" borderId="0" xfId="0" applyNumberFormat="1" applyFont="1" applyFill="1">
      <alignment vertical="center"/>
    </xf>
    <xf numFmtId="1" fontId="8" fillId="48" borderId="0" xfId="0" applyNumberFormat="1" applyFont="1" applyFill="1">
      <alignment vertical="center"/>
    </xf>
    <xf numFmtId="164" fontId="8" fillId="48" borderId="0" xfId="0" applyNumberFormat="1" applyFont="1" applyFill="1">
      <alignment vertical="center"/>
    </xf>
    <xf numFmtId="0" fontId="8" fillId="48" borderId="2" xfId="0" applyNumberFormat="1" applyFont="1" applyFill="1" applyBorder="1">
      <alignment vertical="center"/>
    </xf>
    <xf numFmtId="0" fontId="8" fillId="37" borderId="4" xfId="0" applyNumberFormat="1" applyFont="1" applyFill="1" applyBorder="1">
      <alignment vertical="center"/>
    </xf>
    <xf numFmtId="1" fontId="8" fillId="37" borderId="0" xfId="0" applyNumberFormat="1" applyFont="1" applyFill="1">
      <alignment vertical="center"/>
    </xf>
    <xf numFmtId="164" fontId="8" fillId="37" borderId="0" xfId="0" applyNumberFormat="1" applyFont="1" applyFill="1">
      <alignment vertical="center"/>
    </xf>
    <xf numFmtId="0" fontId="8" fillId="50" borderId="0" xfId="0" applyNumberFormat="1" applyFont="1" applyFill="1" applyAlignment="1"/>
    <xf numFmtId="9" fontId="3" fillId="50" borderId="0" xfId="0" applyNumberFormat="1" applyFont="1" applyFill="1" applyAlignment="1"/>
    <xf numFmtId="0" fontId="8" fillId="52" borderId="2" xfId="0" applyNumberFormat="1" applyFont="1" applyFill="1" applyBorder="1" applyAlignment="1"/>
    <xf numFmtId="0" fontId="8" fillId="52" borderId="0" xfId="0" applyNumberFormat="1" applyFont="1" applyFill="1" applyAlignment="1"/>
    <xf numFmtId="1" fontId="8" fillId="52" borderId="0" xfId="0" applyNumberFormat="1" applyFont="1" applyFill="1">
      <alignment vertical="center"/>
    </xf>
    <xf numFmtId="164" fontId="8" fillId="52" borderId="0" xfId="0" applyNumberFormat="1" applyFont="1" applyFill="1">
      <alignment vertical="center"/>
    </xf>
    <xf numFmtId="0" fontId="8" fillId="28" borderId="4" xfId="0" applyNumberFormat="1" applyFont="1" applyFill="1" applyBorder="1">
      <alignment vertical="center"/>
    </xf>
    <xf numFmtId="0" fontId="8" fillId="28" borderId="0" xfId="0" applyNumberFormat="1" applyFont="1" applyFill="1">
      <alignment vertical="center"/>
    </xf>
    <xf numFmtId="1" fontId="8" fillId="28" borderId="0" xfId="0" applyNumberFormat="1" applyFont="1" applyFill="1">
      <alignment vertical="center"/>
    </xf>
    <xf numFmtId="164" fontId="8" fillId="28" borderId="0" xfId="0" applyNumberFormat="1" applyFont="1" applyFill="1">
      <alignment vertical="center"/>
    </xf>
    <xf numFmtId="0" fontId="8" fillId="28" borderId="2" xfId="0" applyNumberFormat="1" applyFont="1" applyFill="1" applyBorder="1">
      <alignment vertical="center"/>
    </xf>
    <xf numFmtId="0" fontId="8" fillId="53" borderId="4" xfId="0" applyNumberFormat="1" applyFont="1" applyFill="1" applyBorder="1">
      <alignment vertical="center"/>
    </xf>
    <xf numFmtId="0" fontId="8" fillId="53" borderId="0" xfId="0" applyNumberFormat="1" applyFont="1" applyFill="1">
      <alignment vertical="center"/>
    </xf>
    <xf numFmtId="1" fontId="8" fillId="53" borderId="0" xfId="0" applyNumberFormat="1" applyFont="1" applyFill="1">
      <alignment vertical="center"/>
    </xf>
    <xf numFmtId="164" fontId="8" fillId="53" borderId="0" xfId="0" applyNumberFormat="1" applyFont="1" applyFill="1">
      <alignment vertical="center"/>
    </xf>
    <xf numFmtId="0" fontId="8" fillId="53" borderId="2" xfId="0" applyNumberFormat="1" applyFont="1" applyFill="1" applyBorder="1">
      <alignment vertical="center"/>
    </xf>
    <xf numFmtId="0" fontId="8" fillId="54" borderId="4" xfId="0" applyNumberFormat="1" applyFont="1" applyFill="1" applyBorder="1">
      <alignment vertical="center"/>
    </xf>
    <xf numFmtId="0" fontId="8" fillId="54" borderId="0" xfId="0" applyNumberFormat="1" applyFont="1" applyFill="1">
      <alignment vertical="center"/>
    </xf>
    <xf numFmtId="1" fontId="8" fillId="54" borderId="0" xfId="0" applyNumberFormat="1" applyFont="1" applyFill="1">
      <alignment vertical="center"/>
    </xf>
    <xf numFmtId="164" fontId="8" fillId="54" borderId="0" xfId="0" applyNumberFormat="1" applyFont="1" applyFill="1">
      <alignment vertical="center"/>
    </xf>
    <xf numFmtId="0" fontId="8" fillId="54" borderId="2" xfId="0" applyNumberFormat="1" applyFont="1" applyFill="1" applyBorder="1">
      <alignment vertical="center"/>
    </xf>
    <xf numFmtId="0" fontId="8" fillId="25" borderId="4" xfId="0" applyNumberFormat="1" applyFont="1" applyFill="1" applyBorder="1">
      <alignment vertical="center"/>
    </xf>
    <xf numFmtId="0" fontId="8" fillId="25" borderId="0" xfId="0" applyNumberFormat="1" applyFont="1" applyFill="1">
      <alignment vertical="center"/>
    </xf>
    <xf numFmtId="1" fontId="8" fillId="25" borderId="0" xfId="0" applyNumberFormat="1" applyFont="1" applyFill="1">
      <alignment vertical="center"/>
    </xf>
    <xf numFmtId="164" fontId="8" fillId="25" borderId="0" xfId="0" applyNumberFormat="1" applyFont="1" applyFill="1">
      <alignment vertical="center"/>
    </xf>
    <xf numFmtId="0" fontId="8" fillId="25" borderId="2" xfId="0" applyNumberFormat="1" applyFont="1" applyFill="1" applyBorder="1">
      <alignment vertical="center"/>
    </xf>
    <xf numFmtId="0" fontId="8" fillId="55" borderId="4" xfId="0" applyNumberFormat="1" applyFont="1" applyFill="1" applyBorder="1">
      <alignment vertical="center"/>
    </xf>
    <xf numFmtId="0" fontId="8" fillId="55" borderId="0" xfId="0" applyNumberFormat="1" applyFont="1" applyFill="1">
      <alignment vertical="center"/>
    </xf>
    <xf numFmtId="1" fontId="8" fillId="55" borderId="0" xfId="0" applyNumberFormat="1" applyFont="1" applyFill="1">
      <alignment vertical="center"/>
    </xf>
    <xf numFmtId="164" fontId="8" fillId="55" borderId="0" xfId="0" applyNumberFormat="1" applyFont="1" applyFill="1">
      <alignment vertical="center"/>
    </xf>
    <xf numFmtId="0" fontId="8" fillId="55" borderId="2" xfId="0" applyNumberFormat="1" applyFont="1" applyFill="1" applyBorder="1">
      <alignment vertical="center"/>
    </xf>
    <xf numFmtId="14" fontId="13" fillId="0" borderId="0" xfId="0" applyNumberFormat="1" applyFont="1" applyFill="1">
      <alignment vertical="center"/>
    </xf>
    <xf numFmtId="0" fontId="13" fillId="0" borderId="0" xfId="0" applyFont="1" applyFill="1">
      <alignment vertical="center"/>
    </xf>
    <xf numFmtId="41" fontId="16" fillId="0" borderId="0" xfId="0" applyNumberFormat="1" applyFont="1">
      <alignment vertical="center"/>
    </xf>
    <xf numFmtId="169" fontId="8" fillId="0" borderId="0" xfId="0" applyNumberFormat="1" applyFont="1" applyFill="1" applyAlignment="1">
      <alignment horizontal="centerContinuous" vertical="center"/>
    </xf>
    <xf numFmtId="3" fontId="8" fillId="0" borderId="0" xfId="0" applyNumberFormat="1" applyFont="1" applyFill="1" applyBorder="1">
      <alignment vertical="center"/>
    </xf>
    <xf numFmtId="0" fontId="4" fillId="0" borderId="0" xfId="0" applyNumberFormat="1" applyFont="1" applyAlignment="1">
      <alignment horizontal="centerContinuous" vertical="center"/>
    </xf>
    <xf numFmtId="0" fontId="4" fillId="0" borderId="0" xfId="1" applyNumberFormat="1" applyFont="1" applyAlignment="1">
      <alignment horizontal="centerContinuous" vertical="center"/>
    </xf>
    <xf numFmtId="0" fontId="4" fillId="0" borderId="0" xfId="1" applyNumberFormat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9" fontId="3" fillId="0" borderId="0" xfId="1" applyFont="1" applyAlignment="1">
      <alignment vertical="center"/>
    </xf>
    <xf numFmtId="9" fontId="4" fillId="21" borderId="0" xfId="0" applyNumberFormat="1" applyFont="1" applyFill="1" applyBorder="1" applyAlignment="1"/>
    <xf numFmtId="9" fontId="3" fillId="21" borderId="1" xfId="0" applyNumberFormat="1" applyFont="1" applyFill="1" applyBorder="1" applyAlignment="1"/>
    <xf numFmtId="0" fontId="8" fillId="21" borderId="6" xfId="0" applyNumberFormat="1" applyFont="1" applyFill="1" applyBorder="1" applyAlignment="1"/>
    <xf numFmtId="0" fontId="8" fillId="0" borderId="1" xfId="0" applyNumberFormat="1" applyFont="1" applyFill="1" applyBorder="1" applyAlignment="1"/>
    <xf numFmtId="0" fontId="8" fillId="21" borderId="0" xfId="0" applyNumberFormat="1" applyFont="1" applyFill="1" applyBorder="1" applyAlignment="1"/>
    <xf numFmtId="9" fontId="3" fillId="21" borderId="7" xfId="0" applyNumberFormat="1" applyFont="1" applyFill="1" applyBorder="1" applyAlignment="1"/>
    <xf numFmtId="9" fontId="3" fillId="0" borderId="5" xfId="0" applyNumberFormat="1" applyFont="1" applyFill="1" applyBorder="1" applyAlignment="1"/>
    <xf numFmtId="0" fontId="9" fillId="10" borderId="0" xfId="0" applyNumberFormat="1" applyFont="1" applyFill="1" applyBorder="1" applyAlignment="1"/>
    <xf numFmtId="0" fontId="8" fillId="10" borderId="1" xfId="0" applyNumberFormat="1" applyFont="1" applyFill="1" applyBorder="1" applyAlignment="1"/>
    <xf numFmtId="9" fontId="4" fillId="10" borderId="0" xfId="0" applyNumberFormat="1" applyFont="1" applyFill="1" applyBorder="1" applyAlignment="1"/>
    <xf numFmtId="9" fontId="3" fillId="10" borderId="1" xfId="0" applyNumberFormat="1" applyFont="1" applyFill="1" applyBorder="1" applyAlignment="1"/>
    <xf numFmtId="1" fontId="9" fillId="21" borderId="0" xfId="0" applyNumberFormat="1" applyFont="1" applyFill="1" applyBorder="1" applyAlignment="1"/>
    <xf numFmtId="1" fontId="8" fillId="21" borderId="1" xfId="0" applyNumberFormat="1" applyFont="1" applyFill="1" applyBorder="1" applyAlignment="1"/>
    <xf numFmtId="1" fontId="8" fillId="21" borderId="6" xfId="0" applyNumberFormat="1" applyFont="1" applyFill="1" applyBorder="1" applyAlignment="1"/>
    <xf numFmtId="1" fontId="8" fillId="0" borderId="1" xfId="0" applyNumberFormat="1" applyFont="1" applyFill="1" applyBorder="1" applyAlignment="1"/>
    <xf numFmtId="1" fontId="9" fillId="10" borderId="0" xfId="0" applyNumberFormat="1" applyFont="1" applyFill="1" applyBorder="1" applyAlignment="1"/>
    <xf numFmtId="1" fontId="8" fillId="10" borderId="1" xfId="0" applyNumberFormat="1" applyFont="1" applyFill="1" applyBorder="1" applyAlignment="1"/>
    <xf numFmtId="1" fontId="8" fillId="21" borderId="0" xfId="0" applyNumberFormat="1" applyFont="1" applyFill="1" applyBorder="1" applyAlignment="1"/>
    <xf numFmtId="9" fontId="3" fillId="10" borderId="7" xfId="0" applyNumberFormat="1" applyFont="1" applyFill="1" applyBorder="1" applyAlignment="1"/>
    <xf numFmtId="0" fontId="9" fillId="34" borderId="0" xfId="0" applyNumberFormat="1" applyFont="1" applyFill="1" applyBorder="1" applyAlignment="1"/>
    <xf numFmtId="0" fontId="8" fillId="34" borderId="1" xfId="0" applyNumberFormat="1" applyFont="1" applyFill="1" applyBorder="1" applyAlignment="1"/>
    <xf numFmtId="0" fontId="9" fillId="4" borderId="0" xfId="0" applyNumberFormat="1" applyFont="1" applyFill="1" applyBorder="1" applyAlignment="1"/>
    <xf numFmtId="0" fontId="8" fillId="4" borderId="1" xfId="0" applyNumberFormat="1" applyFont="1" applyFill="1" applyBorder="1" applyAlignment="1"/>
    <xf numFmtId="0" fontId="9" fillId="33" borderId="0" xfId="0" applyNumberFormat="1" applyFont="1" applyFill="1" applyBorder="1" applyAlignment="1"/>
    <xf numFmtId="0" fontId="8" fillId="33" borderId="1" xfId="0" applyNumberFormat="1" applyFont="1" applyFill="1" applyBorder="1" applyAlignment="1"/>
    <xf numFmtId="0" fontId="9" fillId="32" borderId="0" xfId="0" applyNumberFormat="1" applyFont="1" applyFill="1" applyBorder="1" applyAlignment="1"/>
    <xf numFmtId="0" fontId="8" fillId="32" borderId="1" xfId="0" applyNumberFormat="1" applyFont="1" applyFill="1" applyBorder="1" applyAlignment="1"/>
    <xf numFmtId="0" fontId="9" fillId="31" borderId="0" xfId="0" applyNumberFormat="1" applyFont="1" applyFill="1" applyBorder="1" applyAlignment="1"/>
    <xf numFmtId="0" fontId="8" fillId="31" borderId="1" xfId="0" applyNumberFormat="1" applyFont="1" applyFill="1" applyBorder="1" applyAlignment="1"/>
    <xf numFmtId="0" fontId="9" fillId="30" borderId="0" xfId="0" applyNumberFormat="1" applyFont="1" applyFill="1" applyBorder="1" applyAlignment="1"/>
    <xf numFmtId="0" fontId="8" fillId="30" borderId="1" xfId="0" applyNumberFormat="1" applyFont="1" applyFill="1" applyBorder="1" applyAlignment="1"/>
    <xf numFmtId="0" fontId="9" fillId="13" borderId="0" xfId="0" applyNumberFormat="1" applyFont="1" applyFill="1" applyBorder="1" applyAlignment="1"/>
    <xf numFmtId="0" fontId="8" fillId="13" borderId="1" xfId="0" applyNumberFormat="1" applyFont="1" applyFill="1" applyBorder="1" applyAlignment="1"/>
    <xf numFmtId="0" fontId="9" fillId="8" borderId="0" xfId="0" applyNumberFormat="1" applyFont="1" applyFill="1" applyBorder="1" applyAlignment="1"/>
    <xf numFmtId="0" fontId="8" fillId="8" borderId="1" xfId="0" applyNumberFormat="1" applyFont="1" applyFill="1" applyBorder="1" applyAlignment="1"/>
    <xf numFmtId="0" fontId="9" fillId="29" borderId="0" xfId="0" applyNumberFormat="1" applyFont="1" applyFill="1" applyBorder="1" applyAlignment="1"/>
    <xf numFmtId="0" fontId="8" fillId="29" borderId="1" xfId="0" applyNumberFormat="1" applyFont="1" applyFill="1" applyBorder="1" applyAlignment="1"/>
    <xf numFmtId="9" fontId="4" fillId="29" borderId="0" xfId="0" applyNumberFormat="1" applyFont="1" applyFill="1" applyBorder="1" applyAlignment="1"/>
    <xf numFmtId="9" fontId="3" fillId="29" borderId="1" xfId="0" applyNumberFormat="1" applyFont="1" applyFill="1" applyBorder="1" applyAlignment="1"/>
    <xf numFmtId="1" fontId="9" fillId="29" borderId="0" xfId="0" applyNumberFormat="1" applyFont="1" applyFill="1" applyBorder="1" applyAlignment="1"/>
    <xf numFmtId="1" fontId="8" fillId="29" borderId="1" xfId="0" applyNumberFormat="1" applyFont="1" applyFill="1" applyBorder="1" applyAlignment="1"/>
    <xf numFmtId="0" fontId="9" fillId="28" borderId="0" xfId="0" applyNumberFormat="1" applyFont="1" applyFill="1" applyBorder="1" applyAlignment="1"/>
    <xf numFmtId="0" fontId="8" fillId="28" borderId="1" xfId="0" applyNumberFormat="1" applyFont="1" applyFill="1" applyBorder="1" applyAlignment="1"/>
    <xf numFmtId="0" fontId="9" fillId="27" borderId="0" xfId="0" applyNumberFormat="1" applyFont="1" applyFill="1" applyBorder="1" applyAlignment="1"/>
    <xf numFmtId="0" fontId="8" fillId="27" borderId="1" xfId="0" applyNumberFormat="1" applyFont="1" applyFill="1" applyBorder="1" applyAlignment="1"/>
    <xf numFmtId="0" fontId="8" fillId="6" borderId="6" xfId="0" applyNumberFormat="1" applyFont="1" applyFill="1" applyBorder="1" applyAlignment="1"/>
    <xf numFmtId="0" fontId="8" fillId="12" borderId="0" xfId="0" applyNumberFormat="1" applyFont="1" applyFill="1" applyBorder="1" applyAlignment="1"/>
    <xf numFmtId="0" fontId="8" fillId="12" borderId="1" xfId="0" applyNumberFormat="1" applyFont="1" applyFill="1" applyBorder="1" applyAlignment="1"/>
    <xf numFmtId="0" fontId="9" fillId="12" borderId="0" xfId="0" applyNumberFormat="1" applyFont="1" applyFill="1" applyBorder="1" applyAlignment="1"/>
    <xf numFmtId="0" fontId="9" fillId="12" borderId="6" xfId="0" applyNumberFormat="1" applyFont="1" applyFill="1" applyBorder="1" applyAlignment="1"/>
    <xf numFmtId="1" fontId="9" fillId="12" borderId="6" xfId="0" applyNumberFormat="1" applyFont="1" applyFill="1" applyBorder="1" applyAlignment="1"/>
    <xf numFmtId="9" fontId="4" fillId="26" borderId="0" xfId="0" applyNumberFormat="1" applyFont="1" applyFill="1" applyBorder="1" applyAlignment="1"/>
    <xf numFmtId="9" fontId="3" fillId="26" borderId="1" xfId="0" applyNumberFormat="1" applyFont="1" applyFill="1" applyBorder="1" applyAlignment="1"/>
    <xf numFmtId="0" fontId="8" fillId="26" borderId="6" xfId="0" applyNumberFormat="1" applyFont="1" applyFill="1" applyBorder="1" applyAlignment="1"/>
    <xf numFmtId="0" fontId="8" fillId="26" borderId="0" xfId="0" applyNumberFormat="1" applyFont="1" applyFill="1" applyBorder="1" applyAlignment="1"/>
    <xf numFmtId="9" fontId="3" fillId="26" borderId="7" xfId="0" applyNumberFormat="1" applyFont="1" applyFill="1" applyBorder="1" applyAlignment="1"/>
    <xf numFmtId="0" fontId="9" fillId="6" borderId="0" xfId="0" applyNumberFormat="1" applyFont="1" applyFill="1" applyBorder="1" applyAlignment="1"/>
    <xf numFmtId="0" fontId="8" fillId="6" borderId="1" xfId="0" applyNumberFormat="1" applyFont="1" applyFill="1" applyBorder="1" applyAlignment="1"/>
    <xf numFmtId="9" fontId="4" fillId="6" borderId="0" xfId="0" applyNumberFormat="1" applyFont="1" applyFill="1" applyBorder="1" applyAlignment="1"/>
    <xf numFmtId="9" fontId="3" fillId="6" borderId="1" xfId="0" applyNumberFormat="1" applyFont="1" applyFill="1" applyBorder="1" applyAlignment="1"/>
    <xf numFmtId="1" fontId="9" fillId="26" borderId="0" xfId="0" applyNumberFormat="1" applyFont="1" applyFill="1" applyBorder="1" applyAlignment="1"/>
    <xf numFmtId="1" fontId="8" fillId="26" borderId="1" xfId="0" applyNumberFormat="1" applyFont="1" applyFill="1" applyBorder="1" applyAlignment="1"/>
    <xf numFmtId="0" fontId="9" fillId="26" borderId="0" xfId="0" applyNumberFormat="1" applyFont="1" applyFill="1" applyBorder="1" applyAlignment="1"/>
    <xf numFmtId="0" fontId="8" fillId="26" borderId="1" xfId="0" applyNumberFormat="1" applyFont="1" applyFill="1" applyBorder="1" applyAlignment="1"/>
    <xf numFmtId="1" fontId="8" fillId="26" borderId="6" xfId="0" applyNumberFormat="1" applyFont="1" applyFill="1" applyBorder="1" applyAlignment="1"/>
    <xf numFmtId="1" fontId="9" fillId="6" borderId="0" xfId="0" applyNumberFormat="1" applyFont="1" applyFill="1" applyBorder="1" applyAlignment="1"/>
    <xf numFmtId="1" fontId="8" fillId="6" borderId="1" xfId="0" applyNumberFormat="1" applyFont="1" applyFill="1" applyBorder="1" applyAlignment="1"/>
    <xf numFmtId="1" fontId="8" fillId="6" borderId="6" xfId="0" applyNumberFormat="1" applyFont="1" applyFill="1" applyBorder="1" applyAlignment="1"/>
    <xf numFmtId="1" fontId="8" fillId="12" borderId="0" xfId="0" applyNumberFormat="1" applyFont="1" applyFill="1" applyBorder="1" applyAlignment="1"/>
    <xf numFmtId="1" fontId="8" fillId="12" borderId="1" xfId="0" applyNumberFormat="1" applyFont="1" applyFill="1" applyBorder="1" applyAlignment="1"/>
    <xf numFmtId="9" fontId="3" fillId="12" borderId="0" xfId="0" applyNumberFormat="1" applyFont="1" applyFill="1" applyBorder="1" applyAlignment="1"/>
    <xf numFmtId="9" fontId="3" fillId="12" borderId="1" xfId="0" applyNumberFormat="1" applyFont="1" applyFill="1" applyBorder="1" applyAlignment="1"/>
    <xf numFmtId="0" fontId="8" fillId="6" borderId="0" xfId="0" applyNumberFormat="1" applyFont="1" applyFill="1" applyBorder="1" applyAlignment="1"/>
    <xf numFmtId="0" fontId="8" fillId="23" borderId="1" xfId="0" applyNumberFormat="1" applyFont="1" applyFill="1" applyBorder="1" applyAlignment="1"/>
    <xf numFmtId="0" fontId="8" fillId="30" borderId="6" xfId="0" applyNumberFormat="1" applyFont="1" applyFill="1" applyBorder="1" applyAlignment="1"/>
    <xf numFmtId="1" fontId="8" fillId="13" borderId="6" xfId="0" applyNumberFormat="1" applyFont="1" applyFill="1" applyBorder="1" applyAlignment="1"/>
    <xf numFmtId="0" fontId="8" fillId="29" borderId="6" xfId="0" applyNumberFormat="1" applyFont="1" applyFill="1" applyBorder="1" applyAlignment="1"/>
    <xf numFmtId="0" fontId="8" fillId="29" borderId="0" xfId="0" applyNumberFormat="1" applyFont="1" applyFill="1" applyBorder="1" applyAlignment="1"/>
    <xf numFmtId="0" fontId="8" fillId="8" borderId="6" xfId="0" applyNumberFormat="1" applyFont="1" applyFill="1" applyBorder="1" applyAlignment="1"/>
    <xf numFmtId="0" fontId="8" fillId="8" borderId="0" xfId="0" applyNumberFormat="1" applyFont="1" applyFill="1" applyBorder="1" applyAlignment="1"/>
    <xf numFmtId="1" fontId="8" fillId="29" borderId="6" xfId="0" applyNumberFormat="1" applyFont="1" applyFill="1" applyBorder="1" applyAlignment="1"/>
    <xf numFmtId="0" fontId="8" fillId="27" borderId="6" xfId="0" applyNumberFormat="1" applyFont="1" applyFill="1" applyBorder="1" applyAlignment="1"/>
    <xf numFmtId="0" fontId="8" fillId="27" borderId="0" xfId="0" applyNumberFormat="1" applyFont="1" applyFill="1" applyBorder="1" applyAlignment="1"/>
    <xf numFmtId="0" fontId="8" fillId="28" borderId="6" xfId="0" applyNumberFormat="1" applyFont="1" applyFill="1" applyBorder="1" applyAlignment="1"/>
    <xf numFmtId="0" fontId="8" fillId="28" borderId="0" xfId="0" applyNumberFormat="1" applyFont="1" applyFill="1" applyBorder="1" applyAlignment="1"/>
    <xf numFmtId="1" fontId="9" fillId="27" borderId="0" xfId="0" applyNumberFormat="1" applyFont="1" applyFill="1" applyBorder="1" applyAlignment="1"/>
    <xf numFmtId="1" fontId="8" fillId="27" borderId="1" xfId="0" applyNumberFormat="1" applyFont="1" applyFill="1" applyBorder="1" applyAlignment="1"/>
    <xf numFmtId="1" fontId="8" fillId="8" borderId="6" xfId="0" applyNumberFormat="1" applyFont="1" applyFill="1" applyBorder="1" applyAlignment="1"/>
    <xf numFmtId="1" fontId="9" fillId="13" borderId="0" xfId="0" applyNumberFormat="1" applyFont="1" applyFill="1" applyBorder="1" applyAlignment="1"/>
    <xf numFmtId="1" fontId="8" fillId="13" borderId="1" xfId="0" applyNumberFormat="1" applyFont="1" applyFill="1" applyBorder="1" applyAlignment="1"/>
    <xf numFmtId="1" fontId="8" fillId="27" borderId="6" xfId="0" applyNumberFormat="1" applyFont="1" applyFill="1" applyBorder="1" applyAlignment="1"/>
    <xf numFmtId="1" fontId="9" fillId="28" borderId="0" xfId="0" applyNumberFormat="1" applyFont="1" applyFill="1" applyBorder="1" applyAlignment="1"/>
    <xf numFmtId="1" fontId="8" fillId="28" borderId="1" xfId="0" applyNumberFormat="1" applyFont="1" applyFill="1" applyBorder="1" applyAlignment="1"/>
    <xf numFmtId="1" fontId="8" fillId="28" borderId="6" xfId="0" applyNumberFormat="1" applyFont="1" applyFill="1" applyBorder="1" applyAlignment="1"/>
    <xf numFmtId="1" fontId="8" fillId="28" borderId="0" xfId="0" applyNumberFormat="1" applyFont="1" applyFill="1" applyBorder="1" applyAlignment="1"/>
    <xf numFmtId="1" fontId="8" fillId="29" borderId="0" xfId="0" applyNumberFormat="1" applyFont="1" applyFill="1" applyBorder="1" applyAlignment="1"/>
    <xf numFmtId="1" fontId="9" fillId="8" borderId="0" xfId="0" applyNumberFormat="1" applyFont="1" applyFill="1" applyBorder="1" applyAlignment="1"/>
    <xf numFmtId="1" fontId="8" fillId="8" borderId="1" xfId="0" applyNumberFormat="1" applyFont="1" applyFill="1" applyBorder="1" applyAlignment="1"/>
    <xf numFmtId="0" fontId="8" fillId="34" borderId="6" xfId="0" applyNumberFormat="1" applyFont="1" applyFill="1" applyBorder="1" applyAlignment="1"/>
    <xf numFmtId="0" fontId="9" fillId="42" borderId="0" xfId="0" applyNumberFormat="1" applyFont="1" applyFill="1" applyBorder="1" applyAlignment="1"/>
    <xf numFmtId="0" fontId="8" fillId="42" borderId="1" xfId="0" applyNumberFormat="1" applyFont="1" applyFill="1" applyBorder="1" applyAlignment="1"/>
    <xf numFmtId="9" fontId="4" fillId="42" borderId="0" xfId="0" applyNumberFormat="1" applyFont="1" applyFill="1" applyBorder="1" applyAlignment="1"/>
    <xf numFmtId="9" fontId="3" fillId="42" borderId="1" xfId="0" applyNumberFormat="1" applyFont="1" applyFill="1" applyBorder="1" applyAlignment="1"/>
    <xf numFmtId="0" fontId="8" fillId="42" borderId="0" xfId="0" applyNumberFormat="1" applyFont="1" applyFill="1" applyBorder="1" applyAlignment="1"/>
    <xf numFmtId="9" fontId="3" fillId="42" borderId="0" xfId="0" applyNumberFormat="1" applyFont="1" applyFill="1" applyBorder="1" applyAlignment="1"/>
    <xf numFmtId="9" fontId="3" fillId="0" borderId="1" xfId="0" applyNumberFormat="1" applyFont="1" applyFill="1" applyBorder="1" applyAlignment="1"/>
    <xf numFmtId="0" fontId="8" fillId="52" borderId="0" xfId="0" applyNumberFormat="1" applyFont="1" applyFill="1" applyBorder="1" applyAlignment="1"/>
    <xf numFmtId="0" fontId="8" fillId="52" borderId="1" xfId="0" applyNumberFormat="1" applyFont="1" applyFill="1" applyBorder="1" applyAlignment="1"/>
    <xf numFmtId="0" fontId="8" fillId="4" borderId="0" xfId="0" applyNumberFormat="1" applyFont="1" applyFill="1" applyBorder="1" applyAlignment="1"/>
    <xf numFmtId="0" fontId="8" fillId="4" borderId="6" xfId="0" applyNumberFormat="1" applyFont="1" applyFill="1" applyBorder="1" applyAlignment="1"/>
    <xf numFmtId="1" fontId="9" fillId="4" borderId="0" xfId="0" applyNumberFormat="1" applyFont="1" applyFill="1" applyBorder="1" applyAlignment="1"/>
    <xf numFmtId="1" fontId="8" fillId="4" borderId="1" xfId="0" applyNumberFormat="1" applyFont="1" applyFill="1" applyBorder="1" applyAlignment="1"/>
    <xf numFmtId="0" fontId="8" fillId="32" borderId="0" xfId="0" applyNumberFormat="1" applyFont="1" applyFill="1" applyBorder="1" applyAlignment="1"/>
    <xf numFmtId="0" fontId="8" fillId="32" borderId="6" xfId="0" applyNumberFormat="1" applyFont="1" applyFill="1" applyBorder="1" applyAlignment="1"/>
    <xf numFmtId="0" fontId="8" fillId="33" borderId="0" xfId="0" applyNumberFormat="1" applyFont="1" applyFill="1" applyBorder="1" applyAlignment="1"/>
    <xf numFmtId="0" fontId="8" fillId="33" borderId="6" xfId="0" applyNumberFormat="1" applyFont="1" applyFill="1" applyBorder="1" applyAlignment="1"/>
    <xf numFmtId="0" fontId="8" fillId="31" borderId="0" xfId="0" applyNumberFormat="1" applyFont="1" applyFill="1" applyBorder="1" applyAlignment="1"/>
    <xf numFmtId="0" fontId="8" fillId="31" borderId="6" xfId="0" applyNumberFormat="1" applyFont="1" applyFill="1" applyBorder="1" applyAlignment="1"/>
    <xf numFmtId="1" fontId="8" fillId="31" borderId="6" xfId="0" applyNumberFormat="1" applyFont="1" applyFill="1" applyBorder="1" applyAlignment="1"/>
    <xf numFmtId="0" fontId="8" fillId="13" borderId="6" xfId="0" applyNumberFormat="1" applyFont="1" applyFill="1" applyBorder="1" applyAlignment="1"/>
    <xf numFmtId="0" fontId="8" fillId="34" borderId="0" xfId="0" applyNumberFormat="1" applyFont="1" applyFill="1" applyBorder="1" applyAlignment="1"/>
    <xf numFmtId="0" fontId="8" fillId="13" borderId="0" xfId="0" applyNumberFormat="1" applyFont="1" applyFill="1" applyBorder="1" applyAlignment="1"/>
    <xf numFmtId="0" fontId="8" fillId="30" borderId="0" xfId="0" applyNumberFormat="1" applyFont="1" applyFill="1" applyBorder="1" applyAlignment="1"/>
    <xf numFmtId="9" fontId="3" fillId="6" borderId="7" xfId="0" applyNumberFormat="1" applyFont="1" applyFill="1" applyBorder="1" applyAlignment="1"/>
    <xf numFmtId="0" fontId="9" fillId="44" borderId="0" xfId="0" applyNumberFormat="1" applyFont="1" applyFill="1" applyBorder="1" applyAlignment="1"/>
    <xf numFmtId="9" fontId="4" fillId="44" borderId="0" xfId="0" applyNumberFormat="1" applyFont="1" applyFill="1" applyBorder="1" applyAlignment="1"/>
    <xf numFmtId="0" fontId="9" fillId="45" borderId="0" xfId="0" applyNumberFormat="1" applyFont="1" applyFill="1" applyBorder="1" applyAlignment="1"/>
    <xf numFmtId="0" fontId="8" fillId="45" borderId="1" xfId="0" applyNumberFormat="1" applyFont="1" applyFill="1" applyBorder="1" applyAlignment="1"/>
    <xf numFmtId="9" fontId="4" fillId="45" borderId="0" xfId="0" applyNumberFormat="1" applyFont="1" applyFill="1" applyBorder="1" applyAlignment="1"/>
    <xf numFmtId="9" fontId="3" fillId="45" borderId="1" xfId="0" applyNumberFormat="1" applyFont="1" applyFill="1" applyBorder="1" applyAlignment="1"/>
    <xf numFmtId="1" fontId="9" fillId="44" borderId="0" xfId="0" applyNumberFormat="1" applyFont="1" applyFill="1" applyBorder="1" applyAlignment="1"/>
    <xf numFmtId="1" fontId="9" fillId="45" borderId="0" xfId="0" applyNumberFormat="1" applyFont="1" applyFill="1" applyBorder="1" applyAlignment="1"/>
    <xf numFmtId="1" fontId="8" fillId="45" borderId="1" xfId="0" applyNumberFormat="1" applyFont="1" applyFill="1" applyBorder="1" applyAlignment="1"/>
    <xf numFmtId="0" fontId="8" fillId="43" borderId="0" xfId="0" applyNumberFormat="1" applyFont="1" applyFill="1" applyBorder="1" applyAlignment="1"/>
    <xf numFmtId="0" fontId="9" fillId="46" borderId="0" xfId="0" applyNumberFormat="1" applyFont="1" applyFill="1" applyBorder="1" applyAlignment="1"/>
    <xf numFmtId="9" fontId="4" fillId="46" borderId="0" xfId="0" applyNumberFormat="1" applyFont="1" applyFill="1" applyBorder="1" applyAlignment="1"/>
    <xf numFmtId="1" fontId="8" fillId="4" borderId="6" xfId="0" applyNumberFormat="1" applyFont="1" applyFill="1" applyBorder="1" applyAlignment="1"/>
    <xf numFmtId="1" fontId="9" fillId="34" borderId="0" xfId="0" applyNumberFormat="1" applyFont="1" applyFill="1" applyBorder="1" applyAlignment="1"/>
    <xf numFmtId="1" fontId="8" fillId="34" borderId="1" xfId="0" applyNumberFormat="1" applyFont="1" applyFill="1" applyBorder="1" applyAlignment="1"/>
    <xf numFmtId="1" fontId="8" fillId="34" borderId="6" xfId="0" applyNumberFormat="1" applyFont="1" applyFill="1" applyBorder="1" applyAlignment="1"/>
    <xf numFmtId="1" fontId="9" fillId="32" borderId="0" xfId="0" applyNumberFormat="1" applyFont="1" applyFill="1" applyBorder="1" applyAlignment="1"/>
    <xf numFmtId="1" fontId="8" fillId="32" borderId="1" xfId="0" applyNumberFormat="1" applyFont="1" applyFill="1" applyBorder="1" applyAlignment="1"/>
    <xf numFmtId="1" fontId="8" fillId="32" borderId="6" xfId="0" applyNumberFormat="1" applyFont="1" applyFill="1" applyBorder="1" applyAlignment="1"/>
    <xf numFmtId="1" fontId="9" fillId="46" borderId="0" xfId="0" applyNumberFormat="1" applyFont="1" applyFill="1" applyBorder="1" applyAlignment="1"/>
    <xf numFmtId="9" fontId="3" fillId="52" borderId="0" xfId="0" applyNumberFormat="1" applyFont="1" applyFill="1" applyBorder="1" applyAlignment="1"/>
    <xf numFmtId="9" fontId="3" fillId="52" borderId="1" xfId="0" applyNumberFormat="1" applyFont="1" applyFill="1" applyBorder="1" applyAlignment="1"/>
    <xf numFmtId="0" fontId="9" fillId="52" borderId="0" xfId="0" applyNumberFormat="1" applyFont="1" applyFill="1" applyBorder="1" applyAlignment="1"/>
    <xf numFmtId="9" fontId="4" fillId="52" borderId="16" xfId="0" applyNumberFormat="1" applyFont="1" applyFill="1" applyBorder="1" applyAlignment="1"/>
    <xf numFmtId="9" fontId="4" fillId="43" borderId="0" xfId="0" applyNumberFormat="1" applyFont="1" applyFill="1" applyBorder="1" applyAlignment="1"/>
    <xf numFmtId="9" fontId="3" fillId="43" borderId="1" xfId="0" applyNumberFormat="1" applyFont="1" applyFill="1" applyBorder="1" applyAlignment="1"/>
    <xf numFmtId="0" fontId="9" fillId="43" borderId="0" xfId="0" applyNumberFormat="1" applyFont="1" applyFill="1" applyBorder="1" applyAlignment="1"/>
    <xf numFmtId="0" fontId="8" fillId="43" borderId="1" xfId="0" applyNumberFormat="1" applyFont="1" applyFill="1" applyBorder="1" applyAlignment="1"/>
    <xf numFmtId="9" fontId="3" fillId="44" borderId="0" xfId="0" applyNumberFormat="1" applyFont="1" applyFill="1" applyBorder="1" applyAlignment="1"/>
    <xf numFmtId="9" fontId="3" fillId="44" borderId="1" xfId="0" applyNumberFormat="1" applyFont="1" applyFill="1" applyBorder="1" applyAlignment="1"/>
    <xf numFmtId="0" fontId="8" fillId="44" borderId="0" xfId="0" applyNumberFormat="1" applyFont="1" applyFill="1" applyBorder="1" applyAlignment="1"/>
    <xf numFmtId="0" fontId="8" fillId="44" borderId="1" xfId="0" applyNumberFormat="1" applyFont="1" applyFill="1" applyBorder="1" applyAlignment="1"/>
    <xf numFmtId="1" fontId="8" fillId="44" borderId="0" xfId="0" applyNumberFormat="1" applyFont="1" applyFill="1" applyBorder="1" applyAlignment="1"/>
    <xf numFmtId="1" fontId="8" fillId="44" borderId="1" xfId="0" applyNumberFormat="1" applyFont="1" applyFill="1" applyBorder="1" applyAlignment="1"/>
    <xf numFmtId="0" fontId="8" fillId="46" borderId="0" xfId="0" applyNumberFormat="1" applyFont="1" applyFill="1" applyBorder="1" applyAlignment="1"/>
    <xf numFmtId="0" fontId="8" fillId="46" borderId="1" xfId="0" applyNumberFormat="1" applyFont="1" applyFill="1" applyBorder="1" applyAlignment="1"/>
    <xf numFmtId="9" fontId="3" fillId="46" borderId="0" xfId="0" applyNumberFormat="1" applyFont="1" applyFill="1" applyBorder="1" applyAlignment="1"/>
    <xf numFmtId="9" fontId="3" fillId="46" borderId="1" xfId="0" applyNumberFormat="1" applyFont="1" applyFill="1" applyBorder="1" applyAlignment="1"/>
    <xf numFmtId="1" fontId="8" fillId="46" borderId="0" xfId="0" applyNumberFormat="1" applyFont="1" applyFill="1" applyBorder="1" applyAlignment="1"/>
    <xf numFmtId="1" fontId="8" fillId="46" borderId="1" xfId="0" applyNumberFormat="1" applyFont="1" applyFill="1" applyBorder="1" applyAlignment="1"/>
    <xf numFmtId="0" fontId="8" fillId="0" borderId="3" xfId="0" applyNumberFormat="1" applyFont="1" applyFill="1" applyBorder="1" applyAlignment="1"/>
    <xf numFmtId="9" fontId="4" fillId="13" borderId="0" xfId="0" applyNumberFormat="1" applyFont="1" applyFill="1" applyBorder="1" applyAlignment="1"/>
    <xf numFmtId="0" fontId="8" fillId="40" borderId="0" xfId="0" applyNumberFormat="1" applyFont="1" applyFill="1" applyBorder="1" applyAlignment="1"/>
    <xf numFmtId="9" fontId="3" fillId="40" borderId="0" xfId="0" applyNumberFormat="1" applyFont="1" applyFill="1" applyBorder="1" applyAlignment="1"/>
    <xf numFmtId="9" fontId="3" fillId="13" borderId="0" xfId="0" applyNumberFormat="1" applyFont="1" applyFill="1" applyBorder="1" applyAlignment="1"/>
    <xf numFmtId="9" fontId="3" fillId="13" borderId="1" xfId="0" applyNumberFormat="1" applyFont="1" applyFill="1" applyBorder="1" applyAlignment="1"/>
    <xf numFmtId="0" fontId="14" fillId="50" borderId="0" xfId="0" applyNumberFormat="1" applyFont="1" applyFill="1" applyBorder="1" applyAlignment="1"/>
    <xf numFmtId="0" fontId="14" fillId="50" borderId="2" xfId="0" applyNumberFormat="1" applyFont="1" applyFill="1" applyBorder="1" applyAlignment="1"/>
    <xf numFmtId="0" fontId="8" fillId="51" borderId="1" xfId="0" applyNumberFormat="1" applyFont="1" applyFill="1" applyBorder="1" applyAlignment="1"/>
    <xf numFmtId="1" fontId="14" fillId="50" borderId="0" xfId="0" applyNumberFormat="1" applyFont="1" applyFill="1" applyBorder="1" applyAlignment="1"/>
    <xf numFmtId="1" fontId="8" fillId="50" borderId="1" xfId="0" applyNumberFormat="1" applyFont="1" applyFill="1" applyBorder="1" applyAlignment="1"/>
    <xf numFmtId="9" fontId="4" fillId="35" borderId="0" xfId="0" applyNumberFormat="1" applyFont="1" applyFill="1" applyBorder="1" applyAlignment="1"/>
    <xf numFmtId="9" fontId="3" fillId="35" borderId="1" xfId="0" applyNumberFormat="1" applyFont="1" applyFill="1" applyBorder="1" applyAlignment="1"/>
    <xf numFmtId="0" fontId="8" fillId="35" borderId="4" xfId="0" applyNumberFormat="1" applyFont="1" applyFill="1" applyBorder="1" applyAlignment="1"/>
    <xf numFmtId="0" fontId="8" fillId="35" borderId="6" xfId="0" applyNumberFormat="1" applyFont="1" applyFill="1" applyBorder="1" applyAlignment="1"/>
    <xf numFmtId="9" fontId="3" fillId="35" borderId="6" xfId="0" applyNumberFormat="1" applyFont="1" applyFill="1" applyBorder="1" applyAlignment="1"/>
    <xf numFmtId="0" fontId="8" fillId="12" borderId="6" xfId="0" applyNumberFormat="1" applyFont="1" applyFill="1" applyBorder="1" applyAlignment="1"/>
    <xf numFmtId="0" fontId="8" fillId="50" borderId="1" xfId="0" applyNumberFormat="1" applyFont="1" applyFill="1" applyBorder="1" applyAlignment="1"/>
    <xf numFmtId="9" fontId="15" fillId="50" borderId="0" xfId="0" applyNumberFormat="1" applyFont="1" applyFill="1" applyBorder="1" applyAlignment="1"/>
    <xf numFmtId="9" fontId="3" fillId="50" borderId="1" xfId="0" applyNumberFormat="1" applyFont="1" applyFill="1" applyBorder="1" applyAlignment="1"/>
    <xf numFmtId="0" fontId="8" fillId="36" borderId="6" xfId="0" applyNumberFormat="1" applyFont="1" applyFill="1" applyBorder="1" applyAlignment="1"/>
    <xf numFmtId="0" fontId="8" fillId="36" borderId="1" xfId="0" applyNumberFormat="1" applyFont="1" applyFill="1" applyBorder="1" applyAlignment="1"/>
    <xf numFmtId="9" fontId="3" fillId="36" borderId="0" xfId="0" applyNumberFormat="1" applyFont="1" applyFill="1" applyBorder="1" applyAlignment="1"/>
    <xf numFmtId="9" fontId="3" fillId="36" borderId="1" xfId="0" applyNumberFormat="1" applyFont="1" applyFill="1" applyBorder="1" applyAlignment="1"/>
    <xf numFmtId="9" fontId="4" fillId="36" borderId="6" xfId="0" applyNumberFormat="1" applyFont="1" applyFill="1" applyBorder="1" applyAlignment="1"/>
    <xf numFmtId="0" fontId="9" fillId="36" borderId="6" xfId="0" applyNumberFormat="1" applyFont="1" applyFill="1" applyBorder="1" applyAlignment="1"/>
    <xf numFmtId="0" fontId="9" fillId="36" borderId="4" xfId="0" applyNumberFormat="1" applyFont="1" applyFill="1" applyBorder="1" applyAlignment="1"/>
    <xf numFmtId="0" fontId="9" fillId="12" borderId="4" xfId="0" applyNumberFormat="1" applyFont="1" applyFill="1" applyBorder="1" applyAlignment="1"/>
    <xf numFmtId="9" fontId="4" fillId="12" borderId="6" xfId="0" applyNumberFormat="1" applyFont="1" applyFill="1" applyBorder="1" applyAlignment="1"/>
    <xf numFmtId="0" fontId="9" fillId="22" borderId="6" xfId="0" applyNumberFormat="1" applyFont="1" applyFill="1" applyBorder="1" applyAlignment="1"/>
    <xf numFmtId="0" fontId="8" fillId="22" borderId="1" xfId="0" applyNumberFormat="1" applyFont="1" applyFill="1" applyBorder="1" applyAlignment="1"/>
    <xf numFmtId="0" fontId="8" fillId="22" borderId="4" xfId="0" applyNumberFormat="1" applyFont="1" applyFill="1" applyBorder="1" applyAlignment="1"/>
    <xf numFmtId="0" fontId="8" fillId="14" borderId="6" xfId="0" applyNumberFormat="1" applyFont="1" applyFill="1" applyBorder="1" applyAlignment="1"/>
    <xf numFmtId="0" fontId="8" fillId="14" borderId="1" xfId="0" applyNumberFormat="1" applyFont="1" applyFill="1" applyBorder="1" applyAlignment="1"/>
    <xf numFmtId="0" fontId="9" fillId="14" borderId="4" xfId="0" applyNumberFormat="1" applyFont="1" applyFill="1" applyBorder="1" applyAlignment="1"/>
    <xf numFmtId="0" fontId="8" fillId="18" borderId="6" xfId="0" applyNumberFormat="1" applyFont="1" applyFill="1" applyBorder="1" applyAlignment="1"/>
    <xf numFmtId="0" fontId="8" fillId="18" borderId="1" xfId="0" applyNumberFormat="1" applyFont="1" applyFill="1" applyBorder="1" applyAlignment="1"/>
    <xf numFmtId="0" fontId="9" fillId="18" borderId="4" xfId="0" applyNumberFormat="1" applyFont="1" applyFill="1" applyBorder="1" applyAlignment="1"/>
    <xf numFmtId="0" fontId="9" fillId="15" borderId="6" xfId="0" applyNumberFormat="1" applyFont="1" applyFill="1" applyBorder="1" applyAlignment="1"/>
    <xf numFmtId="0" fontId="8" fillId="15" borderId="1" xfId="0" applyNumberFormat="1" applyFont="1" applyFill="1" applyBorder="1" applyAlignment="1"/>
    <xf numFmtId="0" fontId="8" fillId="15" borderId="4" xfId="0" applyNumberFormat="1" applyFont="1" applyFill="1" applyBorder="1" applyAlignment="1"/>
    <xf numFmtId="1" fontId="8" fillId="14" borderId="0" xfId="0" applyNumberFormat="1" applyFont="1" applyFill="1" applyBorder="1" applyAlignment="1"/>
    <xf numFmtId="1" fontId="8" fillId="14" borderId="1" xfId="0" applyNumberFormat="1" applyFont="1" applyFill="1" applyBorder="1" applyAlignment="1"/>
    <xf numFmtId="1" fontId="9" fillId="14" borderId="6" xfId="0" applyNumberFormat="1" applyFont="1" applyFill="1" applyBorder="1" applyAlignment="1"/>
    <xf numFmtId="1" fontId="8" fillId="18" borderId="0" xfId="0" applyNumberFormat="1" applyFont="1" applyFill="1" applyBorder="1" applyAlignment="1"/>
    <xf numFmtId="1" fontId="8" fillId="18" borderId="1" xfId="0" applyNumberFormat="1" applyFont="1" applyFill="1" applyBorder="1" applyAlignment="1"/>
    <xf numFmtId="1" fontId="9" fillId="18" borderId="6" xfId="0" applyNumberFormat="1" applyFont="1" applyFill="1" applyBorder="1" applyAlignment="1"/>
    <xf numFmtId="1" fontId="9" fillId="15" borderId="0" xfId="0" applyNumberFormat="1" applyFont="1" applyFill="1" applyBorder="1" applyAlignment="1"/>
    <xf numFmtId="1" fontId="8" fillId="15" borderId="1" xfId="0" applyNumberFormat="1" applyFont="1" applyFill="1" applyBorder="1" applyAlignment="1"/>
    <xf numFmtId="1" fontId="8" fillId="15" borderId="6" xfId="0" applyNumberFormat="1" applyFont="1" applyFill="1" applyBorder="1" applyAlignment="1"/>
    <xf numFmtId="9" fontId="3" fillId="18" borderId="0" xfId="0" applyNumberFormat="1" applyFont="1" applyFill="1" applyBorder="1" applyAlignment="1"/>
    <xf numFmtId="9" fontId="3" fillId="18" borderId="1" xfId="0" applyNumberFormat="1" applyFont="1" applyFill="1" applyBorder="1" applyAlignment="1"/>
    <xf numFmtId="9" fontId="4" fillId="18" borderId="6" xfId="0" applyNumberFormat="1" applyFont="1" applyFill="1" applyBorder="1" applyAlignment="1"/>
    <xf numFmtId="9" fontId="4" fillId="15" borderId="0" xfId="0" applyNumberFormat="1" applyFont="1" applyFill="1" applyBorder="1" applyAlignment="1"/>
    <xf numFmtId="9" fontId="3" fillId="15" borderId="1" xfId="0" applyNumberFormat="1" applyFont="1" applyFill="1" applyBorder="1" applyAlignment="1"/>
    <xf numFmtId="9" fontId="3" fillId="15" borderId="6" xfId="0" applyNumberFormat="1" applyFont="1" applyFill="1" applyBorder="1" applyAlignment="1"/>
    <xf numFmtId="1" fontId="9" fillId="18" borderId="0" xfId="0" applyNumberFormat="1" applyFont="1" applyFill="1" applyBorder="1" applyAlignment="1"/>
    <xf numFmtId="0" fontId="8" fillId="39" borderId="4" xfId="0" applyNumberFormat="1" applyFont="1" applyFill="1" applyBorder="1" applyAlignment="1"/>
    <xf numFmtId="0" fontId="9" fillId="14" borderId="6" xfId="0" applyNumberFormat="1" applyFont="1" applyFill="1" applyBorder="1" applyAlignment="1"/>
    <xf numFmtId="0" fontId="9" fillId="18" borderId="0" xfId="0" applyNumberFormat="1" applyFont="1" applyFill="1" applyBorder="1" applyAlignment="1"/>
    <xf numFmtId="0" fontId="8" fillId="15" borderId="6" xfId="0" applyNumberFormat="1" applyFont="1" applyFill="1" applyBorder="1" applyAlignment="1"/>
    <xf numFmtId="0" fontId="8" fillId="7" borderId="6" xfId="0" applyNumberFormat="1" applyFont="1" applyFill="1" applyBorder="1" applyAlignment="1"/>
    <xf numFmtId="0" fontId="8" fillId="7" borderId="1" xfId="0" applyNumberFormat="1" applyFont="1" applyFill="1" applyBorder="1" applyAlignment="1"/>
    <xf numFmtId="0" fontId="9" fillId="7" borderId="6" xfId="0" applyNumberFormat="1" applyFont="1" applyFill="1" applyBorder="1" applyAlignment="1"/>
    <xf numFmtId="0" fontId="8" fillId="38" borderId="6" xfId="0" applyNumberFormat="1" applyFont="1" applyFill="1" applyBorder="1" applyAlignment="1"/>
    <xf numFmtId="0" fontId="8" fillId="38" borderId="1" xfId="0" applyNumberFormat="1" applyFont="1" applyFill="1" applyBorder="1" applyAlignment="1"/>
    <xf numFmtId="0" fontId="9" fillId="38" borderId="4" xfId="0" applyNumberFormat="1" applyFont="1" applyFill="1" applyBorder="1" applyAlignment="1"/>
    <xf numFmtId="0" fontId="9" fillId="11" borderId="6" xfId="0" applyNumberFormat="1" applyFont="1" applyFill="1" applyBorder="1" applyAlignment="1"/>
    <xf numFmtId="0" fontId="8" fillId="11" borderId="1" xfId="0" applyNumberFormat="1" applyFont="1" applyFill="1" applyBorder="1" applyAlignment="1"/>
    <xf numFmtId="0" fontId="8" fillId="11" borderId="4" xfId="0" applyNumberFormat="1" applyFont="1" applyFill="1" applyBorder="1" applyAlignment="1"/>
    <xf numFmtId="0" fontId="9" fillId="5" borderId="6" xfId="0" applyNumberFormat="1" applyFont="1" applyFill="1" applyBorder="1" applyAlignment="1"/>
    <xf numFmtId="0" fontId="8" fillId="5" borderId="1" xfId="0" applyNumberFormat="1" applyFont="1" applyFill="1" applyBorder="1" applyAlignment="1"/>
    <xf numFmtId="0" fontId="8" fillId="5" borderId="4" xfId="0" applyNumberFormat="1" applyFont="1" applyFill="1" applyBorder="1" applyAlignment="1"/>
    <xf numFmtId="0" fontId="9" fillId="4" borderId="6" xfId="0" applyNumberFormat="1" applyFont="1" applyFill="1" applyBorder="1" applyAlignment="1"/>
    <xf numFmtId="0" fontId="8" fillId="4" borderId="4" xfId="0" applyNumberFormat="1" applyFont="1" applyFill="1" applyBorder="1" applyAlignment="1"/>
    <xf numFmtId="0" fontId="9" fillId="37" borderId="6" xfId="0" applyNumberFormat="1" applyFont="1" applyFill="1" applyBorder="1" applyAlignment="1"/>
    <xf numFmtId="0" fontId="8" fillId="37" borderId="1" xfId="0" applyNumberFormat="1" applyFont="1" applyFill="1" applyBorder="1" applyAlignment="1"/>
    <xf numFmtId="0" fontId="8" fillId="37" borderId="4" xfId="0" applyNumberFormat="1" applyFont="1" applyFill="1" applyBorder="1" applyAlignment="1"/>
    <xf numFmtId="0" fontId="9" fillId="17" borderId="6" xfId="0" applyNumberFormat="1" applyFont="1" applyFill="1" applyBorder="1" applyAlignment="1"/>
    <xf numFmtId="0" fontId="8" fillId="17" borderId="1" xfId="0" applyNumberFormat="1" applyFont="1" applyFill="1" applyBorder="1" applyAlignment="1"/>
    <xf numFmtId="0" fontId="8" fillId="17" borderId="4" xfId="0" applyNumberFormat="1" applyFont="1" applyFill="1" applyBorder="1" applyAlignment="1"/>
    <xf numFmtId="0" fontId="9" fillId="7" borderId="4" xfId="0" applyNumberFormat="1" applyFont="1" applyFill="1" applyBorder="1" applyAlignment="1"/>
    <xf numFmtId="0" fontId="9" fillId="16" borderId="6" xfId="0" applyNumberFormat="1" applyFont="1" applyFill="1" applyBorder="1" applyAlignment="1"/>
    <xf numFmtId="0" fontId="8" fillId="16" borderId="1" xfId="0" applyNumberFormat="1" applyFont="1" applyFill="1" applyBorder="1" applyAlignment="1"/>
    <xf numFmtId="9" fontId="3" fillId="14" borderId="0" xfId="0" applyNumberFormat="1" applyFont="1" applyFill="1" applyBorder="1" applyAlignment="1"/>
    <xf numFmtId="9" fontId="3" fillId="14" borderId="1" xfId="0" applyNumberFormat="1" applyFont="1" applyFill="1" applyBorder="1" applyAlignment="1"/>
    <xf numFmtId="9" fontId="4" fillId="14" borderId="6" xfId="0" applyNumberFormat="1" applyFont="1" applyFill="1" applyBorder="1" applyAlignment="1"/>
    <xf numFmtId="0" fontId="8" fillId="39" borderId="6" xfId="0" applyNumberFormat="1" applyFont="1" applyFill="1" applyBorder="1" applyAlignment="1"/>
    <xf numFmtId="0" fontId="8" fillId="37" borderId="6" xfId="0" applyNumberFormat="1" applyFont="1" applyFill="1" applyBorder="1" applyAlignment="1"/>
    <xf numFmtId="0" fontId="8" fillId="17" borderId="6" xfId="0" applyNumberFormat="1" applyFont="1" applyFill="1" applyBorder="1" applyAlignment="1"/>
    <xf numFmtId="0" fontId="9" fillId="38" borderId="6" xfId="0" applyNumberFormat="1" applyFont="1" applyFill="1" applyBorder="1" applyAlignment="1"/>
    <xf numFmtId="0" fontId="8" fillId="16" borderId="6" xfId="0" applyNumberFormat="1" applyFont="1" applyFill="1" applyBorder="1" applyAlignment="1"/>
    <xf numFmtId="0" fontId="8" fillId="22" borderId="0" xfId="0" applyNumberFormat="1" applyFont="1" applyFill="1" applyBorder="1" applyAlignment="1"/>
    <xf numFmtId="0" fontId="8" fillId="11" borderId="6" xfId="0" applyNumberFormat="1" applyFont="1" applyFill="1" applyBorder="1" applyAlignment="1"/>
    <xf numFmtId="0" fontId="8" fillId="5" borderId="6" xfId="0" applyNumberFormat="1" applyFont="1" applyFill="1" applyBorder="1" applyAlignment="1"/>
    <xf numFmtId="0" fontId="9" fillId="39" borderId="6" xfId="0" applyNumberFormat="1" applyFont="1" applyFill="1" applyBorder="1" applyAlignment="1"/>
    <xf numFmtId="0" fontId="8" fillId="39" borderId="1" xfId="0" applyNumberFormat="1" applyFont="1" applyFill="1" applyBorder="1" applyAlignment="1"/>
    <xf numFmtId="9" fontId="4" fillId="11" borderId="0" xfId="0" applyNumberFormat="1" applyFont="1" applyFill="1" applyBorder="1" applyAlignment="1"/>
    <xf numFmtId="9" fontId="3" fillId="11" borderId="1" xfId="0" applyNumberFormat="1" applyFont="1" applyFill="1" applyBorder="1" applyAlignment="1"/>
    <xf numFmtId="9" fontId="3" fillId="11" borderId="6" xfId="0" applyNumberFormat="1" applyFont="1" applyFill="1" applyBorder="1" applyAlignment="1"/>
    <xf numFmtId="9" fontId="4" fillId="5" borderId="0" xfId="0" applyNumberFormat="1" applyFont="1" applyFill="1" applyBorder="1" applyAlignment="1"/>
    <xf numFmtId="9" fontId="3" fillId="5" borderId="1" xfId="0" applyNumberFormat="1" applyFont="1" applyFill="1" applyBorder="1" applyAlignment="1"/>
    <xf numFmtId="9" fontId="3" fillId="5" borderId="6" xfId="0" applyNumberFormat="1" applyFont="1" applyFill="1" applyBorder="1" applyAlignment="1"/>
    <xf numFmtId="9" fontId="4" fillId="4" borderId="0" xfId="0" applyNumberFormat="1" applyFont="1" applyFill="1" applyBorder="1" applyAlignment="1"/>
    <xf numFmtId="9" fontId="3" fillId="4" borderId="1" xfId="0" applyNumberFormat="1" applyFont="1" applyFill="1" applyBorder="1" applyAlignment="1"/>
    <xf numFmtId="9" fontId="3" fillId="4" borderId="6" xfId="0" applyNumberFormat="1" applyFont="1" applyFill="1" applyBorder="1" applyAlignment="1"/>
    <xf numFmtId="9" fontId="4" fillId="37" borderId="0" xfId="0" applyNumberFormat="1" applyFont="1" applyFill="1" applyBorder="1" applyAlignment="1"/>
    <xf numFmtId="9" fontId="3" fillId="37" borderId="1" xfId="0" applyNumberFormat="1" applyFont="1" applyFill="1" applyBorder="1" applyAlignment="1"/>
    <xf numFmtId="9" fontId="4" fillId="39" borderId="0" xfId="0" applyNumberFormat="1" applyFont="1" applyFill="1" applyBorder="1" applyAlignment="1"/>
    <xf numFmtId="9" fontId="3" fillId="39" borderId="1" xfId="0" applyNumberFormat="1" applyFont="1" applyFill="1" applyBorder="1" applyAlignment="1"/>
    <xf numFmtId="9" fontId="4" fillId="22" borderId="0" xfId="0" applyNumberFormat="1" applyFont="1" applyFill="1" applyBorder="1" applyAlignment="1"/>
    <xf numFmtId="9" fontId="3" fillId="22" borderId="1" xfId="0" applyNumberFormat="1" applyFont="1" applyFill="1" applyBorder="1" applyAlignment="1"/>
    <xf numFmtId="9" fontId="3" fillId="22" borderId="6" xfId="0" applyNumberFormat="1" applyFont="1" applyFill="1" applyBorder="1" applyAlignment="1"/>
    <xf numFmtId="1" fontId="8" fillId="17" borderId="0" xfId="0" applyNumberFormat="1" applyFont="1" applyFill="1" applyBorder="1" applyAlignment="1"/>
    <xf numFmtId="1" fontId="8" fillId="37" borderId="6" xfId="0" applyNumberFormat="1" applyFont="1" applyFill="1" applyBorder="1" applyAlignment="1"/>
    <xf numFmtId="1" fontId="9" fillId="17" borderId="0" xfId="0" applyNumberFormat="1" applyFont="1" applyFill="1" applyBorder="1" applyAlignment="1"/>
    <xf numFmtId="1" fontId="8" fillId="17" borderId="1" xfId="0" applyNumberFormat="1" applyFont="1" applyFill="1" applyBorder="1" applyAlignment="1"/>
    <xf numFmtId="1" fontId="8" fillId="17" borderId="6" xfId="0" applyNumberFormat="1" applyFont="1" applyFill="1" applyBorder="1" applyAlignment="1"/>
    <xf numFmtId="0" fontId="9" fillId="37" borderId="0" xfId="0" applyNumberFormat="1" applyFont="1" applyFill="1" applyBorder="1" applyAlignment="1"/>
    <xf numFmtId="0" fontId="8" fillId="37" borderId="0" xfId="0" applyNumberFormat="1" applyFont="1" applyFill="1" applyBorder="1" applyAlignment="1"/>
    <xf numFmtId="0" fontId="8" fillId="48" borderId="1" xfId="0" applyNumberFormat="1" applyFont="1" applyFill="1" applyBorder="1" applyAlignment="1"/>
    <xf numFmtId="1" fontId="8" fillId="22" borderId="6" xfId="0" applyNumberFormat="1" applyFont="1" applyFill="1" applyBorder="1" applyAlignment="1"/>
    <xf numFmtId="1" fontId="8" fillId="4" borderId="0" xfId="0" applyNumberFormat="1" applyFont="1" applyFill="1" applyBorder="1" applyAlignment="1"/>
    <xf numFmtId="1" fontId="9" fillId="37" borderId="0" xfId="0" applyNumberFormat="1" applyFont="1" applyFill="1" applyBorder="1" applyAlignment="1"/>
    <xf numFmtId="1" fontId="8" fillId="37" borderId="1" xfId="0" applyNumberFormat="1" applyFont="1" applyFill="1" applyBorder="1" applyAlignment="1"/>
    <xf numFmtId="1" fontId="8" fillId="37" borderId="0" xfId="0" applyNumberFormat="1" applyFont="1" applyFill="1" applyBorder="1" applyAlignment="1"/>
    <xf numFmtId="0" fontId="8" fillId="16" borderId="4" xfId="0" applyNumberFormat="1" applyFont="1" applyFill="1" applyBorder="1" applyAlignment="1"/>
    <xf numFmtId="9" fontId="3" fillId="37" borderId="0" xfId="0" applyNumberFormat="1" applyFont="1" applyFill="1" applyBorder="1" applyAlignment="1"/>
    <xf numFmtId="1" fontId="9" fillId="25" borderId="0" xfId="0" applyNumberFormat="1" applyFont="1" applyFill="1" applyBorder="1" applyAlignment="1"/>
    <xf numFmtId="0" fontId="9" fillId="54" borderId="2" xfId="0" applyNumberFormat="1" applyFont="1" applyFill="1" applyBorder="1" applyAlignment="1"/>
    <xf numFmtId="0" fontId="9" fillId="54" borderId="0" xfId="0" applyNumberFormat="1" applyFont="1" applyFill="1" applyBorder="1" applyAlignment="1"/>
    <xf numFmtId="9" fontId="4" fillId="54" borderId="0" xfId="0" applyNumberFormat="1" applyFont="1" applyFill="1" applyBorder="1" applyAlignment="1"/>
    <xf numFmtId="9" fontId="3" fillId="25" borderId="0" xfId="0" applyNumberFormat="1" applyFont="1" applyFill="1" applyBorder="1" applyAlignment="1"/>
    <xf numFmtId="9" fontId="3" fillId="25" borderId="1" xfId="0" applyNumberFormat="1" applyFont="1" applyFill="1" applyBorder="1" applyAlignment="1"/>
    <xf numFmtId="0" fontId="8" fillId="25" borderId="0" xfId="0" applyNumberFormat="1" applyFont="1" applyFill="1" applyBorder="1" applyAlignment="1"/>
    <xf numFmtId="0" fontId="8" fillId="25" borderId="1" xfId="0" applyNumberFormat="1" applyFont="1" applyFill="1" applyBorder="1" applyAlignment="1"/>
    <xf numFmtId="1" fontId="9" fillId="54" borderId="0" xfId="0" applyNumberFormat="1" applyFont="1" applyFill="1" applyBorder="1" applyAlignment="1"/>
    <xf numFmtId="1" fontId="8" fillId="25" borderId="0" xfId="0" applyNumberFormat="1" applyFont="1" applyFill="1" applyBorder="1" applyAlignment="1"/>
    <xf numFmtId="1" fontId="8" fillId="25" borderId="1" xfId="0" applyNumberFormat="1" applyFont="1" applyFill="1" applyBorder="1" applyAlignment="1"/>
    <xf numFmtId="0" fontId="9" fillId="25" borderId="2" xfId="0" applyNumberFormat="1" applyFont="1" applyFill="1" applyBorder="1" applyAlignment="1"/>
    <xf numFmtId="0" fontId="9" fillId="25" borderId="0" xfId="0" applyNumberFormat="1" applyFont="1" applyFill="1" applyBorder="1" applyAlignment="1"/>
    <xf numFmtId="0" fontId="8" fillId="47" borderId="1" xfId="0" applyNumberFormat="1" applyFont="1" applyFill="1" applyBorder="1" applyAlignment="1"/>
    <xf numFmtId="9" fontId="4" fillId="25" borderId="0" xfId="0" applyNumberFormat="1" applyFont="1" applyFill="1" applyBorder="1" applyAlignment="1"/>
    <xf numFmtId="0" fontId="9" fillId="55" borderId="0" xfId="0" applyNumberFormat="1" applyFont="1" applyFill="1" applyBorder="1" applyAlignment="1"/>
    <xf numFmtId="9" fontId="4" fillId="55" borderId="0" xfId="0" applyNumberFormat="1" applyFont="1" applyFill="1" applyBorder="1" applyAlignment="1"/>
    <xf numFmtId="1" fontId="9" fillId="55" borderId="0" xfId="0" applyNumberFormat="1" applyFont="1" applyFill="1" applyBorder="1" applyAlignment="1"/>
    <xf numFmtId="0" fontId="9" fillId="37" borderId="2" xfId="0" applyNumberFormat="1" applyFont="1" applyFill="1" applyBorder="1" applyAlignment="1"/>
    <xf numFmtId="9" fontId="3" fillId="55" borderId="0" xfId="0" applyNumberFormat="1" applyFont="1" applyFill="1" applyBorder="1" applyAlignment="1"/>
    <xf numFmtId="9" fontId="3" fillId="55" borderId="1" xfId="0" applyNumberFormat="1" applyFont="1" applyFill="1" applyBorder="1" applyAlignment="1"/>
    <xf numFmtId="0" fontId="8" fillId="55" borderId="0" xfId="0" applyNumberFormat="1" applyFont="1" applyFill="1" applyBorder="1" applyAlignment="1"/>
    <xf numFmtId="0" fontId="8" fillId="55" borderId="1" xfId="0" applyNumberFormat="1" applyFont="1" applyFill="1" applyBorder="1" applyAlignment="1"/>
    <xf numFmtId="1" fontId="8" fillId="55" borderId="0" xfId="0" applyNumberFormat="1" applyFont="1" applyFill="1" applyBorder="1" applyAlignment="1"/>
    <xf numFmtId="1" fontId="8" fillId="55" borderId="1" xfId="0" applyNumberFormat="1" applyFont="1" applyFill="1" applyBorder="1" applyAlignment="1"/>
    <xf numFmtId="0" fontId="9" fillId="55" borderId="2" xfId="0" applyNumberFormat="1" applyFont="1" applyFill="1" applyBorder="1" applyAlignment="1"/>
    <xf numFmtId="1" fontId="8" fillId="10" borderId="6" xfId="0" applyNumberFormat="1" applyFont="1" applyFill="1" applyBorder="1" applyAlignment="1"/>
    <xf numFmtId="1" fontId="8" fillId="40" borderId="0" xfId="0" applyNumberFormat="1" applyFont="1" applyFill="1" applyBorder="1" applyAlignment="1"/>
    <xf numFmtId="9" fontId="3" fillId="45" borderId="0" xfId="0" applyNumberFormat="1" applyFont="1" applyFill="1" applyBorder="1" applyAlignment="1"/>
    <xf numFmtId="0" fontId="8" fillId="45" borderId="0" xfId="0" applyNumberFormat="1" applyFont="1" applyFill="1" applyBorder="1" applyAlignment="1"/>
    <xf numFmtId="0" fontId="9" fillId="40" borderId="0" xfId="0" applyNumberFormat="1" applyFont="1" applyFill="1" applyBorder="1" applyAlignment="1"/>
    <xf numFmtId="0" fontId="8" fillId="40" borderId="1" xfId="0" applyNumberFormat="1" applyFont="1" applyFill="1" applyBorder="1" applyAlignment="1"/>
    <xf numFmtId="9" fontId="4" fillId="40" borderId="0" xfId="0" applyNumberFormat="1" applyFont="1" applyFill="1" applyBorder="1" applyAlignment="1"/>
    <xf numFmtId="9" fontId="3" fillId="40" borderId="1" xfId="0" applyNumberFormat="1" applyFont="1" applyFill="1" applyBorder="1" applyAlignment="1"/>
    <xf numFmtId="1" fontId="8" fillId="45" borderId="0" xfId="0" applyNumberFormat="1" applyFont="1" applyFill="1" applyBorder="1" applyAlignment="1"/>
    <xf numFmtId="9" fontId="3" fillId="30" borderId="7" xfId="0" applyNumberFormat="1" applyFont="1" applyFill="1" applyBorder="1" applyAlignment="1"/>
    <xf numFmtId="9" fontId="4" fillId="31" borderId="0" xfId="0" applyNumberFormat="1" applyFont="1" applyFill="1" applyBorder="1" applyAlignment="1"/>
    <xf numFmtId="9" fontId="3" fillId="31" borderId="1" xfId="0" applyNumberFormat="1" applyFont="1" applyFill="1" applyBorder="1" applyAlignment="1"/>
    <xf numFmtId="1" fontId="9" fillId="33" borderId="0" xfId="0" applyNumberFormat="1" applyFont="1" applyFill="1" applyBorder="1" applyAlignment="1"/>
    <xf numFmtId="1" fontId="8" fillId="33" borderId="1" xfId="0" applyNumberFormat="1" applyFont="1" applyFill="1" applyBorder="1" applyAlignment="1"/>
    <xf numFmtId="1" fontId="8" fillId="33" borderId="6" xfId="0" applyNumberFormat="1" applyFont="1" applyFill="1" applyBorder="1" applyAlignment="1"/>
    <xf numFmtId="1" fontId="9" fillId="30" borderId="0" xfId="0" applyNumberFormat="1" applyFont="1" applyFill="1" applyBorder="1" applyAlignment="1"/>
    <xf numFmtId="1" fontId="8" fillId="30" borderId="1" xfId="0" applyNumberFormat="1" applyFont="1" applyFill="1" applyBorder="1" applyAlignment="1"/>
    <xf numFmtId="1" fontId="8" fillId="30" borderId="6" xfId="0" applyNumberFormat="1" applyFont="1" applyFill="1" applyBorder="1" applyAlignment="1"/>
    <xf numFmtId="1" fontId="9" fillId="31" borderId="0" xfId="0" applyNumberFormat="1" applyFont="1" applyFill="1" applyBorder="1" applyAlignment="1"/>
    <xf numFmtId="1" fontId="8" fillId="31" borderId="1" xfId="0" applyNumberFormat="1" applyFont="1" applyFill="1" applyBorder="1" applyAlignment="1"/>
    <xf numFmtId="9" fontId="3" fillId="29" borderId="7" xfId="0" applyNumberFormat="1" applyFont="1" applyFill="1" applyBorder="1" applyAlignment="1"/>
    <xf numFmtId="9" fontId="4" fillId="8" borderId="0" xfId="0" applyNumberFormat="1" applyFont="1" applyFill="1" applyBorder="1" applyAlignment="1"/>
    <xf numFmtId="9" fontId="3" fillId="8" borderId="1" xfId="0" applyNumberFormat="1" applyFont="1" applyFill="1" applyBorder="1" applyAlignment="1"/>
    <xf numFmtId="9" fontId="3" fillId="8" borderId="7" xfId="0" applyNumberFormat="1" applyFont="1" applyFill="1" applyBorder="1" applyAlignment="1"/>
    <xf numFmtId="9" fontId="3" fillId="13" borderId="7" xfId="0" applyNumberFormat="1" applyFont="1" applyFill="1" applyBorder="1" applyAlignment="1"/>
    <xf numFmtId="9" fontId="4" fillId="30" borderId="0" xfId="0" applyNumberFormat="1" applyFont="1" applyFill="1" applyBorder="1" applyAlignment="1"/>
    <xf numFmtId="9" fontId="3" fillId="30" borderId="1" xfId="0" applyNumberFormat="1" applyFont="1" applyFill="1" applyBorder="1" applyAlignment="1"/>
    <xf numFmtId="1" fontId="8" fillId="30" borderId="0" xfId="0" applyNumberFormat="1" applyFont="1" applyFill="1" applyBorder="1" applyAlignment="1"/>
    <xf numFmtId="1" fontId="8" fillId="31" borderId="0" xfId="0" applyNumberFormat="1" applyFont="1" applyFill="1" applyBorder="1" applyAlignment="1"/>
    <xf numFmtId="1" fontId="8" fillId="32" borderId="0" xfId="0" applyNumberFormat="1" applyFont="1" applyFill="1" applyBorder="1" applyAlignment="1"/>
    <xf numFmtId="1" fontId="8" fillId="33" borderId="0" xfId="0" applyNumberFormat="1" applyFont="1" applyFill="1" applyBorder="1" applyAlignment="1"/>
    <xf numFmtId="9" fontId="4" fillId="12" borderId="7" xfId="0" applyNumberFormat="1" applyFont="1" applyFill="1" applyBorder="1" applyAlignment="1"/>
    <xf numFmtId="9" fontId="4" fillId="27" borderId="0" xfId="0" applyNumberFormat="1" applyFont="1" applyFill="1" applyBorder="1" applyAlignment="1"/>
    <xf numFmtId="9" fontId="3" fillId="27" borderId="1" xfId="0" applyNumberFormat="1" applyFont="1" applyFill="1" applyBorder="1" applyAlignment="1"/>
    <xf numFmtId="9" fontId="3" fillId="27" borderId="7" xfId="0" applyNumberFormat="1" applyFont="1" applyFill="1" applyBorder="1" applyAlignment="1"/>
    <xf numFmtId="9" fontId="4" fillId="28" borderId="0" xfId="0" applyNumberFormat="1" applyFont="1" applyFill="1" applyBorder="1" applyAlignment="1"/>
    <xf numFmtId="9" fontId="3" fillId="28" borderId="1" xfId="0" applyNumberFormat="1" applyFont="1" applyFill="1" applyBorder="1" applyAlignment="1"/>
    <xf numFmtId="9" fontId="3" fillId="28" borderId="7" xfId="0" applyNumberFormat="1" applyFont="1" applyFill="1" applyBorder="1" applyAlignment="1"/>
    <xf numFmtId="9" fontId="3" fillId="4" borderId="7" xfId="0" applyNumberFormat="1" applyFont="1" applyFill="1" applyBorder="1" applyAlignment="1"/>
    <xf numFmtId="9" fontId="4" fillId="34" borderId="0" xfId="0" applyNumberFormat="1" applyFont="1" applyFill="1" applyBorder="1" applyAlignment="1"/>
    <xf numFmtId="9" fontId="3" fillId="34" borderId="1" xfId="0" applyNumberFormat="1" applyFont="1" applyFill="1" applyBorder="1" applyAlignment="1"/>
    <xf numFmtId="9" fontId="3" fillId="34" borderId="7" xfId="0" applyNumberFormat="1" applyFont="1" applyFill="1" applyBorder="1" applyAlignment="1"/>
    <xf numFmtId="9" fontId="3" fillId="31" borderId="7" xfId="0" applyNumberFormat="1" applyFont="1" applyFill="1" applyBorder="1" applyAlignment="1"/>
    <xf numFmtId="9" fontId="4" fillId="32" borderId="0" xfId="0" applyNumberFormat="1" applyFont="1" applyFill="1" applyBorder="1" applyAlignment="1"/>
    <xf numFmtId="9" fontId="3" fillId="32" borderId="1" xfId="0" applyNumberFormat="1" applyFont="1" applyFill="1" applyBorder="1" applyAlignment="1"/>
    <xf numFmtId="9" fontId="3" fillId="32" borderId="7" xfId="0" applyNumberFormat="1" applyFont="1" applyFill="1" applyBorder="1" applyAlignment="1"/>
    <xf numFmtId="9" fontId="4" fillId="33" borderId="0" xfId="0" applyNumberFormat="1" applyFont="1" applyFill="1" applyBorder="1" applyAlignment="1"/>
    <xf numFmtId="9" fontId="3" fillId="33" borderId="1" xfId="0" applyNumberFormat="1" applyFont="1" applyFill="1" applyBorder="1" applyAlignment="1"/>
    <xf numFmtId="9" fontId="3" fillId="33" borderId="7" xfId="0" applyNumberFormat="1" applyFont="1" applyFill="1" applyBorder="1" applyAlignment="1"/>
    <xf numFmtId="0" fontId="8" fillId="56" borderId="1" xfId="0" applyNumberFormat="1" applyFont="1" applyFill="1" applyBorder="1" applyAlignment="1"/>
    <xf numFmtId="9" fontId="3" fillId="54" borderId="0" xfId="0" applyNumberFormat="1" applyFont="1" applyFill="1" applyBorder="1" applyAlignment="1"/>
    <xf numFmtId="9" fontId="3" fillId="54" borderId="1" xfId="0" applyNumberFormat="1" applyFont="1" applyFill="1" applyBorder="1" applyAlignment="1"/>
    <xf numFmtId="0" fontId="8" fillId="54" borderId="0" xfId="0" applyNumberFormat="1" applyFont="1" applyFill="1" applyBorder="1" applyAlignment="1"/>
    <xf numFmtId="0" fontId="8" fillId="54" borderId="1" xfId="0" applyNumberFormat="1" applyFont="1" applyFill="1" applyBorder="1" applyAlignment="1"/>
    <xf numFmtId="1" fontId="8" fillId="54" borderId="0" xfId="0" applyNumberFormat="1" applyFont="1" applyFill="1" applyBorder="1" applyAlignment="1"/>
    <xf numFmtId="1" fontId="8" fillId="54" borderId="1" xfId="0" applyNumberFormat="1" applyFont="1" applyFill="1" applyBorder="1" applyAlignment="1"/>
    <xf numFmtId="0" fontId="8" fillId="53" borderId="2" xfId="0" applyNumberFormat="1" applyFont="1" applyFill="1" applyBorder="1" applyAlignment="1"/>
    <xf numFmtId="0" fontId="8" fillId="53" borderId="0" xfId="0" applyNumberFormat="1" applyFont="1" applyFill="1" applyBorder="1" applyAlignment="1"/>
    <xf numFmtId="9" fontId="3" fillId="53" borderId="0" xfId="0" applyNumberFormat="1" applyFont="1" applyFill="1" applyBorder="1" applyAlignment="1"/>
    <xf numFmtId="9" fontId="3" fillId="48" borderId="1" xfId="0" applyNumberFormat="1" applyFont="1" applyFill="1" applyBorder="1" applyAlignment="1"/>
    <xf numFmtId="0" fontId="8" fillId="28" borderId="2" xfId="0" applyNumberFormat="1" applyFont="1" applyFill="1" applyBorder="1" applyAlignment="1"/>
    <xf numFmtId="9" fontId="3" fillId="28" borderId="0" xfId="0" applyNumberFormat="1" applyFont="1" applyFill="1" applyBorder="1" applyAlignment="1"/>
    <xf numFmtId="9" fontId="4" fillId="53" borderId="0" xfId="0" applyNumberFormat="1" applyFont="1" applyFill="1" applyBorder="1" applyAlignment="1"/>
    <xf numFmtId="9" fontId="3" fillId="53" borderId="1" xfId="0" applyNumberFormat="1" applyFont="1" applyFill="1" applyBorder="1" applyAlignment="1"/>
    <xf numFmtId="0" fontId="9" fillId="53" borderId="0" xfId="0" applyNumberFormat="1" applyFont="1" applyFill="1" applyBorder="1" applyAlignment="1"/>
    <xf numFmtId="0" fontId="8" fillId="53" borderId="1" xfId="0" applyNumberFormat="1" applyFont="1" applyFill="1" applyBorder="1" applyAlignment="1"/>
    <xf numFmtId="0" fontId="8" fillId="9" borderId="1" xfId="0" applyNumberFormat="1" applyFont="1" applyFill="1" applyBorder="1" applyAlignment="1"/>
    <xf numFmtId="1" fontId="8" fillId="52" borderId="1" xfId="0" applyNumberFormat="1" applyFont="1" applyFill="1" applyBorder="1" applyAlignment="1"/>
    <xf numFmtId="1" fontId="9" fillId="35" borderId="0" xfId="0" applyNumberFormat="1" applyFont="1" applyFill="1" applyBorder="1" applyAlignment="1"/>
    <xf numFmtId="1" fontId="8" fillId="35" borderId="1" xfId="0" applyNumberFormat="1" applyFont="1" applyFill="1" applyBorder="1" applyAlignment="1"/>
    <xf numFmtId="1" fontId="8" fillId="35" borderId="6" xfId="0" applyNumberFormat="1" applyFont="1" applyFill="1" applyBorder="1" applyAlignment="1"/>
    <xf numFmtId="1" fontId="8" fillId="36" borderId="0" xfId="0" applyNumberFormat="1" applyFont="1" applyFill="1" applyBorder="1" applyAlignment="1"/>
    <xf numFmtId="1" fontId="8" fillId="36" borderId="1" xfId="0" applyNumberFormat="1" applyFont="1" applyFill="1" applyBorder="1" applyAlignment="1"/>
    <xf numFmtId="1" fontId="9" fillId="36" borderId="6" xfId="0" applyNumberFormat="1" applyFont="1" applyFill="1" applyBorder="1" applyAlignment="1"/>
    <xf numFmtId="9" fontId="3" fillId="47" borderId="1" xfId="0" applyNumberFormat="1" applyFont="1" applyFill="1" applyBorder="1" applyAlignment="1"/>
    <xf numFmtId="0" fontId="9" fillId="35" borderId="0" xfId="0" applyNumberFormat="1" applyFont="1" applyFill="1" applyBorder="1" applyAlignment="1"/>
    <xf numFmtId="0" fontId="8" fillId="35" borderId="1" xfId="0" applyNumberFormat="1" applyFont="1" applyFill="1" applyBorder="1" applyAlignment="1"/>
    <xf numFmtId="1" fontId="9" fillId="42" borderId="0" xfId="0" applyNumberFormat="1" applyFont="1" applyFill="1" applyBorder="1" applyAlignment="1"/>
    <xf numFmtId="1" fontId="8" fillId="42" borderId="1" xfId="0" applyNumberFormat="1" applyFont="1" applyFill="1" applyBorder="1" applyAlignment="1"/>
    <xf numFmtId="1" fontId="8" fillId="42" borderId="0" xfId="0" applyNumberFormat="1" applyFont="1" applyFill="1" applyBorder="1" applyAlignment="1"/>
    <xf numFmtId="1" fontId="8" fillId="52" borderId="0" xfId="0" applyNumberFormat="1" applyFont="1" applyFill="1" applyBorder="1" applyAlignment="1"/>
    <xf numFmtId="1" fontId="9" fillId="52" borderId="0" xfId="0" applyNumberFormat="1" applyFont="1" applyFill="1" applyBorder="1" applyAlignment="1"/>
    <xf numFmtId="1" fontId="9" fillId="43" borderId="0" xfId="0" applyNumberFormat="1" applyFont="1" applyFill="1" applyBorder="1" applyAlignment="1"/>
    <xf numFmtId="1" fontId="8" fillId="43" borderId="1" xfId="0" applyNumberFormat="1" applyFont="1" applyFill="1" applyBorder="1" applyAlignment="1"/>
    <xf numFmtId="1" fontId="8" fillId="43" borderId="0" xfId="0" applyNumberFormat="1" applyFont="1" applyFill="1" applyBorder="1" applyAlignment="1"/>
    <xf numFmtId="0" fontId="8" fillId="49" borderId="1" xfId="0" applyNumberFormat="1" applyFont="1" applyFill="1" applyBorder="1" applyAlignment="1"/>
    <xf numFmtId="9" fontId="3" fillId="43" borderId="0" xfId="0" applyNumberFormat="1" applyFont="1" applyFill="1" applyBorder="1" applyAlignment="1"/>
    <xf numFmtId="1" fontId="9" fillId="39" borderId="0" xfId="0" applyNumberFormat="1" applyFont="1" applyFill="1" applyBorder="1" applyAlignment="1"/>
    <xf numFmtId="1" fontId="8" fillId="39" borderId="1" xfId="0" applyNumberFormat="1" applyFont="1" applyFill="1" applyBorder="1" applyAlignment="1"/>
    <xf numFmtId="1" fontId="8" fillId="39" borderId="6" xfId="0" applyNumberFormat="1" applyFont="1" applyFill="1" applyBorder="1" applyAlignment="1"/>
    <xf numFmtId="1" fontId="8" fillId="47" borderId="1" xfId="0" applyNumberFormat="1" applyFont="1" applyFill="1" applyBorder="1" applyAlignment="1"/>
    <xf numFmtId="1" fontId="9" fillId="53" borderId="0" xfId="0" applyNumberFormat="1" applyFont="1" applyFill="1" applyBorder="1" applyAlignment="1"/>
    <xf numFmtId="1" fontId="8" fillId="53" borderId="1" xfId="0" applyNumberFormat="1" applyFont="1" applyFill="1" applyBorder="1" applyAlignment="1"/>
    <xf numFmtId="1" fontId="8" fillId="53" borderId="0" xfId="0" applyNumberFormat="1" applyFont="1" applyFill="1" applyBorder="1" applyAlignment="1"/>
    <xf numFmtId="1" fontId="8" fillId="48" borderId="1" xfId="0" applyNumberFormat="1" applyFont="1" applyFill="1" applyBorder="1" applyAlignment="1"/>
    <xf numFmtId="1" fontId="8" fillId="38" borderId="0" xfId="0" applyNumberFormat="1" applyFont="1" applyFill="1" applyBorder="1" applyAlignment="1"/>
    <xf numFmtId="1" fontId="8" fillId="38" borderId="1" xfId="0" applyNumberFormat="1" applyFont="1" applyFill="1" applyBorder="1" applyAlignment="1"/>
    <xf numFmtId="1" fontId="9" fillId="38" borderId="6" xfId="0" applyNumberFormat="1" applyFont="1" applyFill="1" applyBorder="1" applyAlignment="1"/>
    <xf numFmtId="1" fontId="9" fillId="11" borderId="0" xfId="0" applyNumberFormat="1" applyFont="1" applyFill="1" applyBorder="1" applyAlignment="1"/>
    <xf numFmtId="1" fontId="8" fillId="11" borderId="1" xfId="0" applyNumberFormat="1" applyFont="1" applyFill="1" applyBorder="1" applyAlignment="1"/>
    <xf numFmtId="1" fontId="8" fillId="11" borderId="6" xfId="0" applyNumberFormat="1" applyFont="1" applyFill="1" applyBorder="1" applyAlignment="1"/>
    <xf numFmtId="1" fontId="9" fillId="5" borderId="0" xfId="0" applyNumberFormat="1" applyFont="1" applyFill="1" applyBorder="1" applyAlignment="1"/>
    <xf numFmtId="1" fontId="8" fillId="5" borderId="1" xfId="0" applyNumberFormat="1" applyFont="1" applyFill="1" applyBorder="1" applyAlignment="1"/>
    <xf numFmtId="1" fontId="8" fillId="5" borderId="6" xfId="0" applyNumberFormat="1" applyFont="1" applyFill="1" applyBorder="1" applyAlignment="1"/>
    <xf numFmtId="1" fontId="8" fillId="7" borderId="0" xfId="0" applyNumberFormat="1" applyFont="1" applyFill="1" applyBorder="1" applyAlignment="1"/>
    <xf numFmtId="1" fontId="8" fillId="7" borderId="1" xfId="0" applyNumberFormat="1" applyFont="1" applyFill="1" applyBorder="1" applyAlignment="1"/>
    <xf numFmtId="1" fontId="9" fillId="7" borderId="6" xfId="0" applyNumberFormat="1" applyFont="1" applyFill="1" applyBorder="1" applyAlignment="1"/>
    <xf numFmtId="1" fontId="9" fillId="16" borderId="0" xfId="0" applyNumberFormat="1" applyFont="1" applyFill="1" applyBorder="1" applyAlignment="1"/>
    <xf numFmtId="1" fontId="8" fillId="16" borderId="1" xfId="0" applyNumberFormat="1" applyFont="1" applyFill="1" applyBorder="1" applyAlignment="1"/>
    <xf numFmtId="1" fontId="8" fillId="16" borderId="6" xfId="0" applyNumberFormat="1" applyFont="1" applyFill="1" applyBorder="1" applyAlignment="1"/>
    <xf numFmtId="1" fontId="9" fillId="22" borderId="0" xfId="0" applyNumberFormat="1" applyFont="1" applyFill="1" applyBorder="1" applyAlignment="1"/>
    <xf numFmtId="1" fontId="8" fillId="22" borderId="1" xfId="0" applyNumberFormat="1" applyFont="1" applyFill="1" applyBorder="1" applyAlignment="1"/>
    <xf numFmtId="1" fontId="8" fillId="13" borderId="0" xfId="0" applyNumberFormat="1" applyFont="1" applyFill="1" applyBorder="1" applyAlignment="1"/>
    <xf numFmtId="1" fontId="9" fillId="40" borderId="0" xfId="0" applyNumberFormat="1" applyFont="1" applyFill="1" applyBorder="1" applyAlignment="1"/>
    <xf numFmtId="1" fontId="8" fillId="40" borderId="1" xfId="0" applyNumberFormat="1" applyFont="1" applyFill="1" applyBorder="1" applyAlignment="1"/>
    <xf numFmtId="0" fontId="10" fillId="19" borderId="8" xfId="0" applyFont="1" applyFill="1" applyBorder="1" applyAlignment="1">
      <alignment horizontal="center" vertical="center"/>
    </xf>
    <xf numFmtId="0" fontId="10" fillId="19" borderId="9" xfId="0" applyFont="1" applyFill="1" applyBorder="1" applyAlignment="1">
      <alignment horizontal="center" vertical="center"/>
    </xf>
    <xf numFmtId="0" fontId="10" fillId="19" borderId="10" xfId="0" applyFont="1" applyFill="1" applyBorder="1" applyAlignment="1">
      <alignment horizontal="center" vertical="center"/>
    </xf>
    <xf numFmtId="0" fontId="10" fillId="19" borderId="11" xfId="0" applyFont="1" applyFill="1" applyBorder="1" applyAlignment="1">
      <alignment horizontal="center" vertical="center"/>
    </xf>
    <xf numFmtId="0" fontId="10" fillId="19" borderId="0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0" fillId="19" borderId="14" xfId="0" applyFont="1" applyFill="1" applyBorder="1" applyAlignment="1">
      <alignment horizontal="center" vertical="center"/>
    </xf>
    <xf numFmtId="0" fontId="10" fillId="19" borderId="15" xfId="0" applyFont="1" applyFill="1" applyBorder="1" applyAlignment="1">
      <alignment horizontal="center" vertical="center"/>
    </xf>
    <xf numFmtId="0" fontId="8" fillId="25" borderId="4" xfId="0" applyNumberFormat="1" applyFont="1" applyFill="1" applyBorder="1" applyAlignment="1"/>
    <xf numFmtId="1" fontId="8" fillId="25" borderId="6" xfId="0" applyNumberFormat="1" applyFont="1" applyFill="1" applyBorder="1" applyAlignment="1"/>
    <xf numFmtId="9" fontId="3" fillId="25" borderId="6" xfId="0" applyNumberFormat="1" applyFont="1" applyFill="1" applyBorder="1" applyAlignment="1"/>
    <xf numFmtId="0" fontId="8" fillId="20" borderId="0" xfId="0" applyNumberFormat="1" applyFont="1" applyFill="1" applyBorder="1" applyAlignment="1"/>
    <xf numFmtId="0" fontId="8" fillId="20" borderId="1" xfId="0" applyNumberFormat="1" applyFont="1" applyFill="1" applyBorder="1" applyAlignment="1"/>
    <xf numFmtId="1" fontId="8" fillId="20" borderId="0" xfId="0" applyNumberFormat="1" applyFont="1" applyFill="1" applyBorder="1" applyAlignment="1"/>
    <xf numFmtId="1" fontId="8" fillId="20" borderId="1" xfId="0" applyNumberFormat="1" applyFont="1" applyFill="1" applyBorder="1" applyAlignment="1"/>
    <xf numFmtId="9" fontId="3" fillId="20" borderId="0" xfId="0" applyNumberFormat="1" applyFont="1" applyFill="1" applyBorder="1" applyAlignment="1"/>
    <xf numFmtId="9" fontId="3" fillId="20" borderId="1" xfId="0" applyNumberFormat="1" applyFont="1" applyFill="1" applyBorder="1" applyAlignment="1"/>
    <xf numFmtId="0" fontId="9" fillId="20" borderId="4" xfId="0" applyNumberFormat="1" applyFont="1" applyFill="1" applyBorder="1" applyAlignment="1"/>
    <xf numFmtId="0" fontId="9" fillId="20" borderId="6" xfId="0" applyNumberFormat="1" applyFont="1" applyFill="1" applyBorder="1" applyAlignment="1"/>
    <xf numFmtId="1" fontId="9" fillId="20" borderId="6" xfId="0" applyNumberFormat="1" applyFont="1" applyFill="1" applyBorder="1" applyAlignment="1"/>
    <xf numFmtId="9" fontId="4" fillId="20" borderId="6" xfId="0" applyNumberFormat="1" applyFont="1" applyFill="1" applyBorder="1" applyAlignment="1"/>
    <xf numFmtId="0" fontId="8" fillId="24" borderId="4" xfId="0" applyNumberFormat="1" applyFont="1" applyFill="1" applyBorder="1" applyAlignment="1"/>
    <xf numFmtId="0" fontId="8" fillId="24" borderId="0" xfId="0" applyNumberFormat="1" applyFont="1" applyFill="1" applyBorder="1" applyAlignment="1"/>
    <xf numFmtId="1" fontId="8" fillId="24" borderId="6" xfId="0" applyNumberFormat="1" applyFont="1" applyFill="1" applyBorder="1" applyAlignment="1"/>
    <xf numFmtId="9" fontId="3" fillId="24" borderId="7" xfId="0" applyNumberFormat="1" applyFont="1" applyFill="1" applyBorder="1" applyAlignment="1"/>
    <xf numFmtId="0" fontId="9" fillId="23" borderId="0" xfId="0" applyNumberFormat="1" applyFont="1" applyFill="1" applyBorder="1" applyAlignment="1"/>
    <xf numFmtId="1" fontId="9" fillId="23" borderId="0" xfId="0" applyNumberFormat="1" applyFont="1" applyFill="1" applyBorder="1" applyAlignment="1"/>
    <xf numFmtId="1" fontId="8" fillId="23" borderId="1" xfId="0" applyNumberFormat="1" applyFont="1" applyFill="1" applyBorder="1" applyAlignment="1"/>
    <xf numFmtId="9" fontId="4" fillId="23" borderId="0" xfId="0" applyNumberFormat="1" applyFont="1" applyFill="1" applyBorder="1" applyAlignment="1"/>
    <xf numFmtId="9" fontId="3" fillId="23" borderId="1" xfId="0" applyNumberFormat="1" applyFont="1" applyFill="1" applyBorder="1" applyAlignment="1"/>
    <xf numFmtId="0" fontId="8" fillId="23" borderId="4" xfId="0" applyNumberFormat="1" applyFont="1" applyFill="1" applyBorder="1" applyAlignment="1"/>
    <xf numFmtId="0" fontId="8" fillId="23" borderId="0" xfId="0" applyNumberFormat="1" applyFont="1" applyFill="1" applyBorder="1" applyAlignment="1"/>
    <xf numFmtId="1" fontId="8" fillId="23" borderId="6" xfId="0" applyNumberFormat="1" applyFont="1" applyFill="1" applyBorder="1" applyAlignment="1"/>
    <xf numFmtId="9" fontId="3" fillId="23" borderId="7" xfId="0" applyNumberFormat="1" applyFont="1" applyFill="1" applyBorder="1" applyAlignment="1"/>
    <xf numFmtId="0" fontId="9" fillId="24" borderId="0" xfId="0" applyNumberFormat="1" applyFont="1" applyFill="1" applyBorder="1" applyAlignment="1"/>
    <xf numFmtId="0" fontId="8" fillId="24" borderId="1" xfId="0" applyNumberFormat="1" applyFont="1" applyFill="1" applyBorder="1" applyAlignment="1"/>
    <xf numFmtId="1" fontId="9" fillId="24" borderId="0" xfId="0" applyNumberFormat="1" applyFont="1" applyFill="1" applyBorder="1" applyAlignment="1"/>
    <xf numFmtId="1" fontId="8" fillId="24" borderId="1" xfId="0" applyNumberFormat="1" applyFont="1" applyFill="1" applyBorder="1" applyAlignment="1"/>
    <xf numFmtId="9" fontId="4" fillId="24" borderId="0" xfId="0" applyNumberFormat="1" applyFont="1" applyFill="1" applyBorder="1" applyAlignment="1"/>
    <xf numFmtId="9" fontId="3" fillId="24" borderId="1" xfId="0" applyNumberFormat="1" applyFont="1" applyFill="1" applyBorder="1" applyAlignment="1"/>
    <xf numFmtId="1" fontId="8" fillId="23" borderId="0" xfId="0" applyNumberFormat="1" applyFont="1" applyFill="1" applyBorder="1" applyAlignment="1"/>
    <xf numFmtId="1" fontId="8" fillId="24" borderId="0" xfId="0" applyNumberFormat="1" applyFont="1" applyFill="1" applyBorder="1" applyAlignment="1"/>
    <xf numFmtId="1" fontId="8" fillId="10" borderId="0" xfId="0" applyNumberFormat="1" applyFont="1" applyFill="1" applyBorder="1" applyAlignment="1"/>
    <xf numFmtId="1" fontId="8" fillId="26" borderId="0" xfId="0" applyNumberFormat="1" applyFont="1" applyFill="1" applyBorder="1" applyAlignment="1"/>
    <xf numFmtId="1" fontId="8" fillId="6" borderId="0" xfId="0" applyNumberFormat="1" applyFont="1" applyFill="1" applyBorder="1" applyAlignment="1"/>
    <xf numFmtId="1" fontId="9" fillId="12" borderId="0" xfId="0" applyNumberFormat="1" applyFont="1" applyFill="1" applyBorder="1" applyAlignment="1"/>
    <xf numFmtId="1" fontId="8" fillId="27" borderId="0" xfId="0" applyNumberFormat="1" applyFont="1" applyFill="1" applyBorder="1" applyAlignment="1"/>
    <xf numFmtId="1" fontId="8" fillId="8" borderId="0" xfId="0" applyNumberFormat="1" applyFont="1" applyFill="1" applyBorder="1" applyAlignment="1"/>
    <xf numFmtId="1" fontId="8" fillId="34" borderId="0" xfId="0" applyNumberFormat="1" applyFont="1" applyFill="1" applyBorder="1" applyAlignment="1"/>
    <xf numFmtId="1" fontId="8" fillId="35" borderId="0" xfId="0" applyNumberFormat="1" applyFont="1" applyFill="1" applyBorder="1" applyAlignment="1"/>
    <xf numFmtId="1" fontId="9" fillId="36" borderId="0" xfId="0" applyNumberFormat="1" applyFont="1" applyFill="1" applyBorder="1" applyAlignment="1"/>
    <xf numFmtId="1" fontId="9" fillId="14" borderId="0" xfId="0" applyNumberFormat="1" applyFont="1" applyFill="1" applyBorder="1" applyAlignment="1"/>
    <xf numFmtId="1" fontId="8" fillId="15" borderId="0" xfId="0" applyNumberFormat="1" applyFont="1" applyFill="1" applyBorder="1" applyAlignment="1"/>
    <xf numFmtId="1" fontId="9" fillId="7" borderId="0" xfId="0" applyNumberFormat="1" applyFont="1" applyFill="1" applyBorder="1" applyAlignment="1"/>
    <xf numFmtId="1" fontId="8" fillId="16" borderId="0" xfId="0" applyNumberFormat="1" applyFont="1" applyFill="1" applyBorder="1" applyAlignment="1"/>
    <xf numFmtId="1" fontId="8" fillId="22" borderId="0" xfId="0" applyNumberFormat="1" applyFont="1" applyFill="1" applyBorder="1" applyAlignment="1"/>
    <xf numFmtId="1" fontId="9" fillId="38" borderId="0" xfId="0" applyNumberFormat="1" applyFont="1" applyFill="1" applyBorder="1" applyAlignment="1"/>
    <xf numFmtId="1" fontId="8" fillId="11" borderId="0" xfId="0" applyNumberFormat="1" applyFont="1" applyFill="1" applyBorder="1" applyAlignment="1"/>
    <xf numFmtId="1" fontId="8" fillId="5" borderId="0" xfId="0" applyNumberFormat="1" applyFont="1" applyFill="1" applyBorder="1" applyAlignment="1"/>
    <xf numFmtId="1" fontId="8" fillId="39" borderId="0" xfId="0" applyNumberFormat="1" applyFont="1" applyFill="1" applyBorder="1" applyAlignment="1"/>
    <xf numFmtId="1" fontId="9" fillId="20" borderId="0" xfId="0" applyNumberFormat="1" applyFont="1" applyFill="1" applyBorder="1" applyAlignment="1"/>
    <xf numFmtId="9" fontId="3" fillId="37" borderId="6" xfId="0" applyNumberFormat="1" applyFont="1" applyFill="1" applyBorder="1" applyAlignment="1"/>
    <xf numFmtId="9" fontId="4" fillId="17" borderId="0" xfId="0" applyNumberFormat="1" applyFont="1" applyFill="1" applyBorder="1" applyAlignment="1"/>
    <xf numFmtId="9" fontId="3" fillId="17" borderId="1" xfId="0" applyNumberFormat="1" applyFont="1" applyFill="1" applyBorder="1" applyAlignment="1"/>
    <xf numFmtId="9" fontId="3" fillId="17" borderId="6" xfId="0" applyNumberFormat="1" applyFont="1" applyFill="1" applyBorder="1" applyAlignment="1"/>
    <xf numFmtId="9" fontId="3" fillId="7" borderId="0" xfId="0" applyNumberFormat="1" applyFont="1" applyFill="1" applyBorder="1" applyAlignment="1"/>
    <xf numFmtId="9" fontId="3" fillId="7" borderId="1" xfId="0" applyNumberFormat="1" applyFont="1" applyFill="1" applyBorder="1" applyAlignment="1"/>
    <xf numFmtId="9" fontId="4" fillId="7" borderId="6" xfId="0" applyNumberFormat="1" applyFont="1" applyFill="1" applyBorder="1" applyAlignment="1"/>
    <xf numFmtId="9" fontId="4" fillId="16" borderId="0" xfId="0" applyNumberFormat="1" applyFont="1" applyFill="1" applyBorder="1" applyAlignment="1"/>
    <xf numFmtId="9" fontId="3" fillId="16" borderId="1" xfId="0" applyNumberFormat="1" applyFont="1" applyFill="1" applyBorder="1" applyAlignment="1"/>
    <xf numFmtId="9" fontId="3" fillId="16" borderId="6" xfId="0" applyNumberFormat="1" applyFont="1" applyFill="1" applyBorder="1" applyAlignment="1"/>
    <xf numFmtId="9" fontId="3" fillId="39" borderId="6" xfId="0" applyNumberFormat="1" applyFont="1" applyFill="1" applyBorder="1" applyAlignment="1"/>
    <xf numFmtId="9" fontId="3" fillId="38" borderId="0" xfId="0" applyNumberFormat="1" applyFont="1" applyFill="1" applyBorder="1" applyAlignment="1"/>
    <xf numFmtId="9" fontId="3" fillId="38" borderId="1" xfId="0" applyNumberFormat="1" applyFont="1" applyFill="1" applyBorder="1" applyAlignment="1"/>
    <xf numFmtId="9" fontId="4" fillId="38" borderId="6" xfId="0" applyNumberFormat="1" applyFont="1" applyFill="1" applyBorder="1" applyAlignment="1"/>
    <xf numFmtId="0" fontId="9" fillId="21" borderId="0" xfId="0" applyNumberFormat="1" applyFont="1" applyFill="1" applyBorder="1" applyAlignment="1"/>
    <xf numFmtId="0" fontId="8" fillId="21" borderId="1" xfId="0" applyNumberFormat="1" applyFont="1" applyFill="1" applyBorder="1" applyAlignment="1"/>
    <xf numFmtId="0" fontId="8" fillId="10" borderId="0" xfId="0" applyNumberFormat="1" applyFont="1" applyFill="1" applyBorder="1" applyAlignment="1"/>
    <xf numFmtId="0" fontId="8" fillId="10" borderId="6" xfId="0" applyNumberFormat="1" applyFont="1" applyFill="1" applyBorder="1" applyAlignment="1"/>
    <xf numFmtId="0" fontId="8" fillId="41" borderId="1" xfId="0" applyNumberFormat="1" applyFont="1" applyFill="1" applyBorder="1" applyAlignment="1"/>
    <xf numFmtId="0" fontId="8" fillId="35" borderId="0" xfId="0" applyNumberFormat="1" applyFont="1" applyFill="1" applyBorder="1" applyAlignment="1"/>
    <xf numFmtId="0" fontId="8" fillId="36" borderId="0" xfId="0" applyNumberFormat="1" applyFont="1" applyFill="1" applyBorder="1" applyAlignment="1"/>
    <xf numFmtId="0" fontId="9" fillId="36" borderId="0" xfId="0" applyNumberFormat="1" applyFont="1" applyFill="1" applyBorder="1" applyAlignment="1"/>
    <xf numFmtId="0" fontId="8" fillId="14" borderId="0" xfId="0" applyNumberFormat="1" applyFont="1" applyFill="1" applyBorder="1" applyAlignment="1"/>
    <xf numFmtId="0" fontId="9" fillId="14" borderId="0" xfId="0" applyNumberFormat="1" applyFont="1" applyFill="1" applyBorder="1" applyAlignment="1"/>
    <xf numFmtId="0" fontId="8" fillId="18" borderId="0" xfId="0" applyNumberFormat="1" applyFont="1" applyFill="1" applyBorder="1" applyAlignment="1"/>
    <xf numFmtId="0" fontId="8" fillId="39" borderId="0" xfId="0" applyNumberFormat="1" applyFont="1" applyFill="1" applyBorder="1" applyAlignment="1"/>
    <xf numFmtId="0" fontId="9" fillId="20" borderId="0" xfId="0" applyNumberFormat="1" applyFont="1" applyFill="1" applyBorder="1" applyAlignment="1"/>
    <xf numFmtId="0" fontId="9" fillId="17" borderId="0" xfId="0" applyNumberFormat="1" applyFont="1" applyFill="1" applyBorder="1" applyAlignment="1"/>
    <xf numFmtId="0" fontId="8" fillId="17" borderId="0" xfId="0" applyNumberFormat="1" applyFont="1" applyFill="1" applyBorder="1" applyAlignment="1"/>
    <xf numFmtId="0" fontId="8" fillId="38" borderId="0" xfId="0" applyNumberFormat="1" applyFont="1" applyFill="1" applyBorder="1" applyAlignment="1"/>
    <xf numFmtId="0" fontId="9" fillId="38" borderId="0" xfId="0" applyNumberFormat="1" applyFont="1" applyFill="1" applyBorder="1" applyAlignment="1"/>
    <xf numFmtId="0" fontId="9" fillId="11" borderId="0" xfId="0" applyNumberFormat="1" applyFont="1" applyFill="1" applyBorder="1" applyAlignment="1"/>
    <xf numFmtId="0" fontId="8" fillId="11" borderId="0" xfId="0" applyNumberFormat="1" applyFont="1" applyFill="1" applyBorder="1" applyAlignment="1"/>
    <xf numFmtId="0" fontId="9" fillId="5" borderId="0" xfId="0" applyNumberFormat="1" applyFont="1" applyFill="1" applyBorder="1" applyAlignment="1"/>
    <xf numFmtId="0" fontId="8" fillId="5" borderId="0" xfId="0" applyNumberFormat="1" applyFont="1" applyFill="1" applyBorder="1" applyAlignment="1"/>
    <xf numFmtId="0" fontId="9" fillId="39" borderId="0" xfId="0" applyNumberFormat="1" applyFont="1" applyFill="1" applyBorder="1" applyAlignment="1"/>
    <xf numFmtId="0" fontId="9" fillId="15" borderId="0" xfId="0" applyNumberFormat="1" applyFont="1" applyFill="1" applyBorder="1" applyAlignment="1"/>
    <xf numFmtId="0" fontId="8" fillId="15" borderId="0" xfId="0" applyNumberFormat="1" applyFont="1" applyFill="1" applyBorder="1" applyAlignment="1"/>
    <xf numFmtId="0" fontId="8" fillId="7" borderId="0" xfId="0" applyNumberFormat="1" applyFont="1" applyFill="1" applyBorder="1" applyAlignment="1"/>
    <xf numFmtId="0" fontId="9" fillId="7" borderId="0" xfId="0" applyNumberFormat="1" applyFont="1" applyFill="1" applyBorder="1" applyAlignment="1"/>
    <xf numFmtId="0" fontId="9" fillId="16" borderId="0" xfId="0" applyNumberFormat="1" applyFont="1" applyFill="1" applyBorder="1" applyAlignment="1"/>
    <xf numFmtId="0" fontId="8" fillId="16" borderId="0" xfId="0" applyNumberFormat="1" applyFont="1" applyFill="1" applyBorder="1" applyAlignment="1"/>
    <xf numFmtId="0" fontId="9" fillId="22" borderId="0" xfId="0" applyNumberFormat="1" applyFont="1" applyFill="1" applyBorder="1" applyAlignment="1"/>
    <xf numFmtId="0" fontId="8" fillId="22" borderId="6" xfId="0" applyNumberFormat="1" applyFont="1" applyFill="1" applyBorder="1" applyAlignment="1"/>
    <xf numFmtId="0" fontId="8" fillId="47" borderId="0" xfId="0" applyNumberFormat="1" applyFont="1" applyFill="1" applyBorder="1" applyAlignment="1"/>
    <xf numFmtId="1" fontId="8" fillId="47" borderId="0" xfId="0" applyNumberFormat="1" applyFont="1" applyFill="1" applyBorder="1" applyAlignment="1"/>
    <xf numFmtId="9" fontId="3" fillId="47" borderId="0" xfId="0" applyNumberFormat="1" applyFont="1" applyFill="1" applyBorder="1" applyAlignment="1"/>
    <xf numFmtId="0" fontId="8" fillId="47" borderId="2" xfId="0" applyNumberFormat="1" applyFont="1" applyFill="1" applyBorder="1" applyAlignment="1"/>
    <xf numFmtId="0" fontId="9" fillId="47" borderId="0" xfId="0" applyNumberFormat="1" applyFont="1" applyFill="1" applyBorder="1" applyAlignment="1"/>
    <xf numFmtId="1" fontId="9" fillId="47" borderId="0" xfId="0" applyNumberFormat="1" applyFont="1" applyFill="1" applyBorder="1" applyAlignment="1"/>
    <xf numFmtId="9" fontId="4" fillId="47" borderId="0" xfId="0" applyNumberFormat="1" applyFont="1" applyFill="1" applyBorder="1" applyAlignment="1"/>
    <xf numFmtId="0" fontId="8" fillId="48" borderId="0" xfId="0" applyNumberFormat="1" applyFont="1" applyFill="1" applyBorder="1" applyAlignment="1"/>
    <xf numFmtId="1" fontId="8" fillId="48" borderId="0" xfId="0" applyNumberFormat="1" applyFont="1" applyFill="1" applyBorder="1" applyAlignment="1"/>
    <xf numFmtId="9" fontId="3" fillId="48" borderId="0" xfId="0" applyNumberFormat="1" applyFont="1" applyFill="1" applyBorder="1" applyAlignment="1"/>
    <xf numFmtId="0" fontId="8" fillId="48" borderId="2" xfId="0" applyNumberFormat="1" applyFont="1" applyFill="1" applyBorder="1" applyAlignment="1"/>
    <xf numFmtId="0" fontId="9" fillId="48" borderId="0" xfId="0" applyNumberFormat="1" applyFont="1" applyFill="1" applyBorder="1" applyAlignment="1"/>
    <xf numFmtId="1" fontId="9" fillId="48" borderId="0" xfId="0" applyNumberFormat="1" applyFont="1" applyFill="1" applyBorder="1" applyAlignment="1"/>
    <xf numFmtId="9" fontId="4" fillId="48" borderId="0" xfId="0" applyNumberFormat="1" applyFont="1" applyFill="1" applyBorder="1" applyAlignment="1"/>
    <xf numFmtId="0" fontId="15" fillId="0" borderId="0" xfId="0" applyNumberFormat="1" applyFont="1">
      <alignment vertical="center"/>
    </xf>
    <xf numFmtId="0" fontId="14" fillId="57" borderId="2" xfId="0" applyNumberFormat="1" applyFont="1" applyFill="1" applyBorder="1" applyAlignment="1"/>
    <xf numFmtId="0" fontId="14" fillId="57" borderId="0" xfId="0" applyNumberFormat="1" applyFont="1" applyFill="1" applyBorder="1" applyAlignment="1"/>
    <xf numFmtId="1" fontId="14" fillId="57" borderId="0" xfId="0" applyNumberFormat="1" applyFont="1" applyFill="1" applyBorder="1" applyAlignment="1"/>
    <xf numFmtId="9" fontId="15" fillId="57" borderId="0" xfId="0" applyNumberFormat="1" applyFont="1" applyFill="1" applyBorder="1" applyAlignment="1"/>
    <xf numFmtId="0" fontId="8" fillId="57" borderId="3" xfId="0" applyNumberFormat="1" applyFont="1" applyFill="1" applyBorder="1" applyAlignment="1"/>
    <xf numFmtId="0" fontId="8" fillId="57" borderId="1" xfId="0" applyNumberFormat="1" applyFont="1" applyFill="1" applyBorder="1" applyAlignment="1"/>
    <xf numFmtId="1" fontId="8" fillId="57" borderId="1" xfId="0" applyNumberFormat="1" applyFont="1" applyFill="1" applyBorder="1" applyAlignment="1"/>
    <xf numFmtId="9" fontId="3" fillId="57" borderId="1" xfId="0" applyNumberFormat="1" applyFont="1" applyFill="1" applyBorder="1" applyAlignment="1"/>
    <xf numFmtId="0" fontId="8" fillId="57" borderId="2" xfId="0" applyNumberFormat="1" applyFont="1" applyFill="1" applyBorder="1" applyAlignment="1"/>
    <xf numFmtId="0" fontId="8" fillId="57" borderId="0" xfId="0" applyNumberFormat="1" applyFont="1" applyFill="1" applyAlignment="1"/>
    <xf numFmtId="1" fontId="8" fillId="57" borderId="0" xfId="0" applyNumberFormat="1" applyFont="1" applyFill="1" applyAlignment="1"/>
    <xf numFmtId="9" fontId="3" fillId="57" borderId="0" xfId="0" applyNumberFormat="1" applyFont="1" applyFill="1" applyAlignment="1"/>
    <xf numFmtId="0" fontId="14" fillId="58" borderId="2" xfId="0" applyNumberFormat="1" applyFont="1" applyFill="1" applyBorder="1" applyAlignment="1"/>
    <xf numFmtId="0" fontId="14" fillId="58" borderId="0" xfId="0" applyNumberFormat="1" applyFont="1" applyFill="1" applyBorder="1" applyAlignment="1"/>
    <xf numFmtId="1" fontId="14" fillId="58" borderId="0" xfId="0" applyNumberFormat="1" applyFont="1" applyFill="1" applyBorder="1" applyAlignment="1"/>
    <xf numFmtId="9" fontId="15" fillId="58" borderId="0" xfId="0" applyNumberFormat="1" applyFont="1" applyFill="1" applyBorder="1" applyAlignment="1"/>
    <xf numFmtId="0" fontId="8" fillId="58" borderId="3" xfId="0" applyNumberFormat="1" applyFont="1" applyFill="1" applyBorder="1" applyAlignment="1"/>
    <xf numFmtId="0" fontId="8" fillId="58" borderId="1" xfId="0" applyNumberFormat="1" applyFont="1" applyFill="1" applyBorder="1" applyAlignment="1"/>
    <xf numFmtId="1" fontId="8" fillId="58" borderId="1" xfId="0" applyNumberFormat="1" applyFont="1" applyFill="1" applyBorder="1" applyAlignment="1"/>
    <xf numFmtId="9" fontId="3" fillId="58" borderId="1" xfId="0" applyNumberFormat="1" applyFont="1" applyFill="1" applyBorder="1" applyAlignment="1"/>
    <xf numFmtId="0" fontId="8" fillId="58" borderId="2" xfId="0" applyNumberFormat="1" applyFont="1" applyFill="1" applyBorder="1" applyAlignment="1"/>
    <xf numFmtId="0" fontId="8" fillId="58" borderId="0" xfId="0" applyNumberFormat="1" applyFont="1" applyFill="1" applyAlignment="1"/>
    <xf numFmtId="1" fontId="8" fillId="58" borderId="0" xfId="0" applyNumberFormat="1" applyFont="1" applyFill="1" applyAlignment="1"/>
    <xf numFmtId="9" fontId="3" fillId="58" borderId="0" xfId="0" applyNumberFormat="1" applyFont="1" applyFill="1" applyAlignment="1"/>
    <xf numFmtId="0" fontId="14" fillId="59" borderId="2" xfId="0" applyNumberFormat="1" applyFont="1" applyFill="1" applyBorder="1" applyAlignment="1"/>
    <xf numFmtId="0" fontId="14" fillId="59" borderId="0" xfId="0" applyNumberFormat="1" applyFont="1" applyFill="1" applyBorder="1" applyAlignment="1"/>
    <xf numFmtId="1" fontId="14" fillId="59" borderId="0" xfId="0" applyNumberFormat="1" applyFont="1" applyFill="1" applyBorder="1" applyAlignment="1"/>
    <xf numFmtId="9" fontId="15" fillId="59" borderId="0" xfId="0" applyNumberFormat="1" applyFont="1" applyFill="1" applyBorder="1" applyAlignment="1"/>
    <xf numFmtId="0" fontId="8" fillId="59" borderId="3" xfId="0" applyNumberFormat="1" applyFont="1" applyFill="1" applyBorder="1" applyAlignment="1"/>
    <xf numFmtId="0" fontId="8" fillId="59" borderId="1" xfId="0" applyNumberFormat="1" applyFont="1" applyFill="1" applyBorder="1" applyAlignment="1"/>
    <xf numFmtId="1" fontId="8" fillId="59" borderId="1" xfId="0" applyNumberFormat="1" applyFont="1" applyFill="1" applyBorder="1" applyAlignment="1"/>
    <xf numFmtId="9" fontId="3" fillId="59" borderId="1" xfId="0" applyNumberFormat="1" applyFont="1" applyFill="1" applyBorder="1" applyAlignment="1"/>
    <xf numFmtId="0" fontId="8" fillId="59" borderId="2" xfId="0" applyNumberFormat="1" applyFont="1" applyFill="1" applyBorder="1" applyAlignment="1"/>
    <xf numFmtId="0" fontId="8" fillId="59" borderId="0" xfId="0" applyNumberFormat="1" applyFont="1" applyFill="1" applyAlignment="1"/>
    <xf numFmtId="1" fontId="8" fillId="59" borderId="0" xfId="0" applyNumberFormat="1" applyFont="1" applyFill="1" applyAlignment="1"/>
    <xf numFmtId="9" fontId="3" fillId="59" borderId="0" xfId="0" applyNumberFormat="1" applyFont="1" applyFill="1" applyAlignment="1"/>
    <xf numFmtId="0" fontId="14" fillId="60" borderId="2" xfId="0" applyNumberFormat="1" applyFont="1" applyFill="1" applyBorder="1" applyAlignment="1"/>
    <xf numFmtId="0" fontId="14" fillId="60" borderId="0" xfId="0" applyNumberFormat="1" applyFont="1" applyFill="1" applyBorder="1" applyAlignment="1"/>
    <xf numFmtId="1" fontId="14" fillId="60" borderId="0" xfId="0" applyNumberFormat="1" applyFont="1" applyFill="1" applyBorder="1" applyAlignment="1"/>
    <xf numFmtId="9" fontId="15" fillId="60" borderId="0" xfId="0" applyNumberFormat="1" applyFont="1" applyFill="1" applyBorder="1" applyAlignment="1"/>
    <xf numFmtId="0" fontId="8" fillId="60" borderId="3" xfId="0" applyNumberFormat="1" applyFont="1" applyFill="1" applyBorder="1" applyAlignment="1"/>
    <xf numFmtId="0" fontId="8" fillId="60" borderId="1" xfId="0" applyNumberFormat="1" applyFont="1" applyFill="1" applyBorder="1" applyAlignment="1"/>
    <xf numFmtId="1" fontId="8" fillId="60" borderId="1" xfId="0" applyNumberFormat="1" applyFont="1" applyFill="1" applyBorder="1" applyAlignment="1"/>
    <xf numFmtId="9" fontId="3" fillId="60" borderId="1" xfId="0" applyNumberFormat="1" applyFont="1" applyFill="1" applyBorder="1" applyAlignment="1"/>
    <xf numFmtId="0" fontId="8" fillId="60" borderId="2" xfId="0" applyNumberFormat="1" applyFont="1" applyFill="1" applyBorder="1" applyAlignment="1"/>
    <xf numFmtId="0" fontId="8" fillId="60" borderId="0" xfId="0" applyNumberFormat="1" applyFont="1" applyFill="1" applyAlignment="1"/>
    <xf numFmtId="1" fontId="8" fillId="60" borderId="0" xfId="0" applyNumberFormat="1" applyFont="1" applyFill="1" applyAlignment="1"/>
    <xf numFmtId="9" fontId="3" fillId="60" borderId="0" xfId="0" applyNumberFormat="1" applyFont="1" applyFill="1" applyAlignment="1"/>
    <xf numFmtId="0" fontId="14" fillId="61" borderId="0" xfId="0" applyNumberFormat="1" applyFont="1" applyFill="1" applyBorder="1" applyAlignment="1"/>
    <xf numFmtId="1" fontId="14" fillId="61" borderId="0" xfId="0" applyNumberFormat="1" applyFont="1" applyFill="1" applyBorder="1" applyAlignment="1"/>
    <xf numFmtId="9" fontId="15" fillId="61" borderId="0" xfId="0" applyNumberFormat="1" applyFont="1" applyFill="1" applyBorder="1" applyAlignment="1"/>
    <xf numFmtId="0" fontId="8" fillId="61" borderId="1" xfId="0" applyNumberFormat="1" applyFont="1" applyFill="1" applyBorder="1" applyAlignment="1"/>
    <xf numFmtId="1" fontId="8" fillId="61" borderId="1" xfId="0" applyNumberFormat="1" applyFont="1" applyFill="1" applyBorder="1" applyAlignment="1"/>
    <xf numFmtId="9" fontId="3" fillId="61" borderId="1" xfId="0" applyNumberFormat="1" applyFont="1" applyFill="1" applyBorder="1" applyAlignment="1"/>
    <xf numFmtId="0" fontId="8" fillId="61" borderId="4" xfId="0" applyNumberFormat="1" applyFont="1" applyFill="1" applyBorder="1">
      <alignment vertical="center"/>
    </xf>
    <xf numFmtId="0" fontId="8" fillId="61" borderId="0" xfId="0" applyNumberFormat="1" applyFont="1" applyFill="1">
      <alignment vertical="center"/>
    </xf>
    <xf numFmtId="1" fontId="8" fillId="61" borderId="0" xfId="0" applyNumberFormat="1" applyFont="1" applyFill="1" applyAlignment="1"/>
    <xf numFmtId="9" fontId="3" fillId="61" borderId="0" xfId="0" applyNumberFormat="1" applyFont="1" applyFill="1" applyAlignment="1"/>
    <xf numFmtId="0" fontId="8" fillId="61" borderId="2" xfId="0" applyNumberFormat="1" applyFont="1" applyFill="1" applyBorder="1">
      <alignment vertical="center"/>
    </xf>
    <xf numFmtId="0" fontId="14" fillId="61" borderId="2" xfId="0" applyNumberFormat="1" applyFont="1" applyFill="1" applyBorder="1" applyAlignment="1"/>
    <xf numFmtId="0" fontId="14" fillId="62" borderId="0" xfId="0" applyNumberFormat="1" applyFont="1" applyFill="1" applyBorder="1" applyAlignment="1"/>
    <xf numFmtId="1" fontId="14" fillId="62" borderId="0" xfId="0" applyNumberFormat="1" applyFont="1" applyFill="1" applyBorder="1" applyAlignment="1"/>
    <xf numFmtId="9" fontId="15" fillId="62" borderId="0" xfId="0" applyNumberFormat="1" applyFont="1" applyFill="1" applyBorder="1" applyAlignment="1"/>
    <xf numFmtId="0" fontId="8" fillId="62" borderId="1" xfId="0" applyNumberFormat="1" applyFont="1" applyFill="1" applyBorder="1" applyAlignment="1"/>
    <xf numFmtId="1" fontId="8" fillId="62" borderId="1" xfId="0" applyNumberFormat="1" applyFont="1" applyFill="1" applyBorder="1" applyAlignment="1"/>
    <xf numFmtId="9" fontId="3" fillId="62" borderId="1" xfId="0" applyNumberFormat="1" applyFont="1" applyFill="1" applyBorder="1" applyAlignment="1"/>
    <xf numFmtId="0" fontId="8" fillId="62" borderId="4" xfId="0" applyNumberFormat="1" applyFont="1" applyFill="1" applyBorder="1">
      <alignment vertical="center"/>
    </xf>
    <xf numFmtId="0" fontId="8" fillId="62" borderId="0" xfId="0" applyNumberFormat="1" applyFont="1" applyFill="1">
      <alignment vertical="center"/>
    </xf>
    <xf numFmtId="1" fontId="8" fillId="62" borderId="0" xfId="0" applyNumberFormat="1" applyFont="1" applyFill="1" applyAlignment="1"/>
    <xf numFmtId="9" fontId="3" fillId="62" borderId="0" xfId="0" applyNumberFormat="1" applyFont="1" applyFill="1" applyAlignment="1"/>
    <xf numFmtId="0" fontId="8" fillId="62" borderId="2" xfId="0" applyNumberFormat="1" applyFont="1" applyFill="1" applyBorder="1">
      <alignment vertical="center"/>
    </xf>
    <xf numFmtId="0" fontId="14" fillId="62" borderId="2" xfId="0" applyNumberFormat="1" applyFont="1" applyFill="1" applyBorder="1" applyAlignment="1"/>
    <xf numFmtId="0" fontId="14" fillId="63" borderId="0" xfId="0" applyNumberFormat="1" applyFont="1" applyFill="1" applyBorder="1" applyAlignment="1"/>
    <xf numFmtId="1" fontId="14" fillId="63" borderId="0" xfId="0" applyNumberFormat="1" applyFont="1" applyFill="1" applyBorder="1" applyAlignment="1"/>
    <xf numFmtId="9" fontId="15" fillId="63" borderId="0" xfId="0" applyNumberFormat="1" applyFont="1" applyFill="1" applyBorder="1" applyAlignment="1"/>
    <xf numFmtId="0" fontId="8" fillId="63" borderId="1" xfId="0" applyNumberFormat="1" applyFont="1" applyFill="1" applyBorder="1" applyAlignment="1"/>
    <xf numFmtId="1" fontId="8" fillId="63" borderId="1" xfId="0" applyNumberFormat="1" applyFont="1" applyFill="1" applyBorder="1" applyAlignment="1"/>
    <xf numFmtId="9" fontId="3" fillId="63" borderId="1" xfId="0" applyNumberFormat="1" applyFont="1" applyFill="1" applyBorder="1" applyAlignment="1"/>
    <xf numFmtId="0" fontId="8" fillId="63" borderId="4" xfId="0" applyNumberFormat="1" applyFont="1" applyFill="1" applyBorder="1">
      <alignment vertical="center"/>
    </xf>
    <xf numFmtId="0" fontId="8" fillId="63" borderId="0" xfId="0" applyNumberFormat="1" applyFont="1" applyFill="1">
      <alignment vertical="center"/>
    </xf>
    <xf numFmtId="1" fontId="8" fillId="63" borderId="0" xfId="0" applyNumberFormat="1" applyFont="1" applyFill="1" applyAlignment="1"/>
    <xf numFmtId="9" fontId="3" fillId="63" borderId="0" xfId="0" applyNumberFormat="1" applyFont="1" applyFill="1" applyAlignment="1"/>
    <xf numFmtId="0" fontId="8" fillId="63" borderId="2" xfId="0" applyNumberFormat="1" applyFont="1" applyFill="1" applyBorder="1">
      <alignment vertical="center"/>
    </xf>
    <xf numFmtId="0" fontId="14" fillId="63" borderId="2" xfId="0" applyNumberFormat="1" applyFont="1" applyFill="1" applyBorder="1" applyAlignment="1"/>
    <xf numFmtId="0" fontId="14" fillId="44" borderId="0" xfId="0" applyNumberFormat="1" applyFont="1" applyFill="1" applyBorder="1" applyAlignment="1"/>
    <xf numFmtId="1" fontId="14" fillId="44" borderId="0" xfId="0" applyNumberFormat="1" applyFont="1" applyFill="1" applyBorder="1" applyAlignment="1"/>
    <xf numFmtId="9" fontId="15" fillId="44" borderId="0" xfId="0" applyNumberFormat="1" applyFont="1" applyFill="1" applyBorder="1" applyAlignment="1"/>
    <xf numFmtId="0" fontId="8" fillId="44" borderId="4" xfId="0" applyNumberFormat="1" applyFont="1" applyFill="1" applyBorder="1">
      <alignment vertical="center"/>
    </xf>
    <xf numFmtId="0" fontId="8" fillId="44" borderId="0" xfId="0" applyNumberFormat="1" applyFont="1" applyFill="1">
      <alignment vertical="center"/>
    </xf>
    <xf numFmtId="1" fontId="8" fillId="44" borderId="0" xfId="0" applyNumberFormat="1" applyFont="1" applyFill="1" applyAlignment="1"/>
    <xf numFmtId="9" fontId="3" fillId="44" borderId="0" xfId="0" applyNumberFormat="1" applyFont="1" applyFill="1" applyAlignment="1"/>
    <xf numFmtId="0" fontId="8" fillId="44" borderId="2" xfId="0" applyNumberFormat="1" applyFont="1" applyFill="1" applyBorder="1">
      <alignment vertical="center"/>
    </xf>
    <xf numFmtId="0" fontId="14" fillId="44" borderId="2" xfId="0" applyNumberFormat="1" applyFont="1" applyFill="1" applyBorder="1" applyAlignment="1"/>
    <xf numFmtId="0" fontId="14" fillId="64" borderId="2" xfId="0" applyNumberFormat="1" applyFont="1" applyFill="1" applyBorder="1" applyAlignment="1"/>
    <xf numFmtId="0" fontId="14" fillId="64" borderId="0" xfId="0" applyNumberFormat="1" applyFont="1" applyFill="1" applyBorder="1" applyAlignment="1"/>
    <xf numFmtId="1" fontId="14" fillId="64" borderId="0" xfId="0" applyNumberFormat="1" applyFont="1" applyFill="1" applyBorder="1" applyAlignment="1"/>
    <xf numFmtId="9" fontId="15" fillId="64" borderId="0" xfId="0" applyNumberFormat="1" applyFont="1" applyFill="1" applyBorder="1" applyAlignment="1"/>
    <xf numFmtId="0" fontId="8" fillId="64" borderId="3" xfId="0" applyNumberFormat="1" applyFont="1" applyFill="1" applyBorder="1" applyAlignment="1"/>
    <xf numFmtId="0" fontId="8" fillId="64" borderId="1" xfId="0" applyNumberFormat="1" applyFont="1" applyFill="1" applyBorder="1" applyAlignment="1"/>
    <xf numFmtId="1" fontId="8" fillId="64" borderId="1" xfId="0" applyNumberFormat="1" applyFont="1" applyFill="1" applyBorder="1" applyAlignment="1"/>
    <xf numFmtId="9" fontId="3" fillId="64" borderId="1" xfId="0" applyNumberFormat="1" applyFont="1" applyFill="1" applyBorder="1" applyAlignment="1"/>
    <xf numFmtId="0" fontId="8" fillId="64" borderId="2" xfId="0" applyNumberFormat="1" applyFont="1" applyFill="1" applyBorder="1" applyAlignment="1"/>
    <xf numFmtId="0" fontId="8" fillId="64" borderId="0" xfId="0" applyNumberFormat="1" applyFont="1" applyFill="1" applyAlignment="1"/>
    <xf numFmtId="1" fontId="8" fillId="64" borderId="0" xfId="0" applyNumberFormat="1" applyFont="1" applyFill="1" applyAlignment="1"/>
    <xf numFmtId="9" fontId="3" fillId="64" borderId="0" xfId="0" applyNumberFormat="1" applyFont="1" applyFill="1" applyAlignment="1"/>
    <xf numFmtId="0" fontId="14" fillId="65" borderId="2" xfId="0" applyNumberFormat="1" applyFont="1" applyFill="1" applyBorder="1" applyAlignment="1"/>
    <xf numFmtId="0" fontId="14" fillId="65" borderId="0" xfId="0" applyNumberFormat="1" applyFont="1" applyFill="1" applyBorder="1" applyAlignment="1"/>
    <xf numFmtId="1" fontId="14" fillId="65" borderId="0" xfId="0" applyNumberFormat="1" applyFont="1" applyFill="1" applyBorder="1" applyAlignment="1"/>
    <xf numFmtId="9" fontId="15" fillId="65" borderId="0" xfId="0" applyNumberFormat="1" applyFont="1" applyFill="1" applyBorder="1" applyAlignment="1"/>
    <xf numFmtId="0" fontId="8" fillId="65" borderId="3" xfId="0" applyNumberFormat="1" applyFont="1" applyFill="1" applyBorder="1" applyAlignment="1"/>
    <xf numFmtId="0" fontId="8" fillId="65" borderId="1" xfId="0" applyNumberFormat="1" applyFont="1" applyFill="1" applyBorder="1" applyAlignment="1"/>
    <xf numFmtId="1" fontId="8" fillId="65" borderId="1" xfId="0" applyNumberFormat="1" applyFont="1" applyFill="1" applyBorder="1" applyAlignment="1"/>
    <xf numFmtId="9" fontId="3" fillId="65" borderId="1" xfId="0" applyNumberFormat="1" applyFont="1" applyFill="1" applyBorder="1" applyAlignment="1"/>
    <xf numFmtId="0" fontId="8" fillId="65" borderId="2" xfId="0" applyNumberFormat="1" applyFont="1" applyFill="1" applyBorder="1" applyAlignment="1"/>
    <xf numFmtId="0" fontId="8" fillId="65" borderId="0" xfId="0" applyNumberFormat="1" applyFont="1" applyFill="1" applyAlignment="1"/>
    <xf numFmtId="1" fontId="8" fillId="65" borderId="0" xfId="0" applyNumberFormat="1" applyFont="1" applyFill="1" applyAlignment="1"/>
    <xf numFmtId="9" fontId="3" fillId="65" borderId="0" xfId="0" applyNumberFormat="1" applyFont="1" applyFill="1" applyAlignment="1"/>
    <xf numFmtId="0" fontId="14" fillId="66" borderId="0" xfId="0" applyNumberFormat="1" applyFont="1" applyFill="1" applyBorder="1" applyAlignment="1"/>
    <xf numFmtId="1" fontId="14" fillId="66" borderId="0" xfId="0" applyNumberFormat="1" applyFont="1" applyFill="1" applyBorder="1" applyAlignment="1"/>
    <xf numFmtId="9" fontId="15" fillId="66" borderId="0" xfId="0" applyNumberFormat="1" applyFont="1" applyFill="1" applyBorder="1" applyAlignment="1"/>
    <xf numFmtId="0" fontId="8" fillId="66" borderId="1" xfId="0" applyNumberFormat="1" applyFont="1" applyFill="1" applyBorder="1" applyAlignment="1"/>
    <xf numFmtId="1" fontId="8" fillId="66" borderId="1" xfId="0" applyNumberFormat="1" applyFont="1" applyFill="1" applyBorder="1" applyAlignment="1"/>
    <xf numFmtId="9" fontId="3" fillId="66" borderId="1" xfId="0" applyNumberFormat="1" applyFont="1" applyFill="1" applyBorder="1" applyAlignment="1"/>
    <xf numFmtId="0" fontId="8" fillId="66" borderId="4" xfId="0" applyNumberFormat="1" applyFont="1" applyFill="1" applyBorder="1">
      <alignment vertical="center"/>
    </xf>
    <xf numFmtId="0" fontId="8" fillId="66" borderId="0" xfId="0" applyNumberFormat="1" applyFont="1" applyFill="1">
      <alignment vertical="center"/>
    </xf>
    <xf numFmtId="1" fontId="8" fillId="66" borderId="0" xfId="0" applyNumberFormat="1" applyFont="1" applyFill="1" applyAlignment="1"/>
    <xf numFmtId="9" fontId="3" fillId="66" borderId="0" xfId="0" applyNumberFormat="1" applyFont="1" applyFill="1" applyAlignment="1"/>
    <xf numFmtId="0" fontId="8" fillId="66" borderId="2" xfId="0" applyNumberFormat="1" applyFont="1" applyFill="1" applyBorder="1">
      <alignment vertical="center"/>
    </xf>
    <xf numFmtId="0" fontId="14" fillId="66" borderId="2" xfId="0" applyNumberFormat="1" applyFont="1" applyFill="1" applyBorder="1" applyAlignment="1"/>
    <xf numFmtId="0" fontId="14" fillId="67" borderId="0" xfId="0" applyNumberFormat="1" applyFont="1" applyFill="1" applyBorder="1" applyAlignment="1"/>
    <xf numFmtId="1" fontId="14" fillId="67" borderId="0" xfId="0" applyNumberFormat="1" applyFont="1" applyFill="1" applyBorder="1" applyAlignment="1"/>
    <xf numFmtId="9" fontId="15" fillId="67" borderId="0" xfId="0" applyNumberFormat="1" applyFont="1" applyFill="1" applyBorder="1" applyAlignment="1"/>
    <xf numFmtId="0" fontId="8" fillId="67" borderId="1" xfId="0" applyNumberFormat="1" applyFont="1" applyFill="1" applyBorder="1" applyAlignment="1"/>
    <xf numFmtId="1" fontId="8" fillId="67" borderId="1" xfId="0" applyNumberFormat="1" applyFont="1" applyFill="1" applyBorder="1" applyAlignment="1"/>
    <xf numFmtId="9" fontId="3" fillId="67" borderId="1" xfId="0" applyNumberFormat="1" applyFont="1" applyFill="1" applyBorder="1" applyAlignment="1"/>
    <xf numFmtId="0" fontId="8" fillId="67" borderId="2" xfId="0" applyNumberFormat="1" applyFont="1" applyFill="1" applyBorder="1">
      <alignment vertical="center"/>
    </xf>
    <xf numFmtId="0" fontId="8" fillId="67" borderId="0" xfId="0" applyNumberFormat="1" applyFont="1" applyFill="1">
      <alignment vertical="center"/>
    </xf>
    <xf numFmtId="1" fontId="8" fillId="67" borderId="0" xfId="0" applyNumberFormat="1" applyFont="1" applyFill="1" applyAlignment="1"/>
    <xf numFmtId="9" fontId="3" fillId="67" borderId="0" xfId="0" applyNumberFormat="1" applyFont="1" applyFill="1" applyAlignment="1"/>
    <xf numFmtId="0" fontId="14" fillId="67" borderId="2" xfId="0" applyNumberFormat="1" applyFont="1" applyFill="1" applyBorder="1" applyAlignment="1"/>
    <xf numFmtId="0" fontId="14" fillId="37" borderId="2" xfId="0" applyNumberFormat="1" applyFont="1" applyFill="1" applyBorder="1" applyAlignment="1"/>
    <xf numFmtId="0" fontId="14" fillId="37" borderId="0" xfId="0" applyNumberFormat="1" applyFont="1" applyFill="1" applyBorder="1" applyAlignment="1"/>
    <xf numFmtId="1" fontId="14" fillId="37" borderId="0" xfId="0" applyNumberFormat="1" applyFont="1" applyFill="1" applyBorder="1" applyAlignment="1"/>
    <xf numFmtId="9" fontId="15" fillId="37" borderId="0" xfId="0" applyNumberFormat="1" applyFont="1" applyFill="1" applyBorder="1" applyAlignment="1"/>
    <xf numFmtId="0" fontId="8" fillId="37" borderId="3" xfId="0" applyNumberFormat="1" applyFont="1" applyFill="1" applyBorder="1" applyAlignment="1"/>
    <xf numFmtId="0" fontId="8" fillId="37" borderId="2" xfId="0" applyNumberFormat="1" applyFont="1" applyFill="1" applyBorder="1" applyAlignment="1"/>
    <xf numFmtId="0" fontId="8" fillId="37" borderId="0" xfId="0" applyNumberFormat="1" applyFont="1" applyFill="1" applyAlignment="1"/>
    <xf numFmtId="9" fontId="3" fillId="37" borderId="0" xfId="0" applyNumberFormat="1" applyFont="1" applyFill="1" applyAlignment="1"/>
    <xf numFmtId="0" fontId="8" fillId="50" borderId="4" xfId="0" applyNumberFormat="1" applyFont="1" applyFill="1" applyBorder="1">
      <alignment vertical="center"/>
    </xf>
    <xf numFmtId="0" fontId="8" fillId="50" borderId="0" xfId="0" applyNumberFormat="1" applyFont="1" applyFill="1">
      <alignment vertical="center"/>
    </xf>
    <xf numFmtId="0" fontId="8" fillId="50" borderId="2" xfId="0" applyNumberFormat="1" applyFont="1" applyFill="1" applyBorder="1">
      <alignment vertical="center"/>
    </xf>
    <xf numFmtId="0" fontId="14" fillId="24" borderId="0" xfId="0" applyFont="1" applyFill="1" applyBorder="1" applyAlignment="1"/>
    <xf numFmtId="1" fontId="14" fillId="24" borderId="0" xfId="0" applyNumberFormat="1" applyFont="1" applyFill="1" applyBorder="1" applyAlignment="1"/>
    <xf numFmtId="9" fontId="15" fillId="24" borderId="0" xfId="0" applyNumberFormat="1" applyFont="1" applyFill="1" applyBorder="1" applyAlignment="1"/>
    <xf numFmtId="0" fontId="8" fillId="24" borderId="1" xfId="0" applyFont="1" applyFill="1" applyBorder="1" applyAlignment="1"/>
    <xf numFmtId="0" fontId="8" fillId="24" borderId="0" xfId="0" applyFont="1" applyFill="1" applyBorder="1">
      <alignment vertical="center"/>
    </xf>
    <xf numFmtId="0" fontId="8" fillId="24" borderId="0" xfId="0" applyFont="1" applyFill="1">
      <alignment vertical="center"/>
    </xf>
    <xf numFmtId="0" fontId="8" fillId="24" borderId="2" xfId="0" applyFont="1" applyFill="1" applyBorder="1">
      <alignment vertical="center"/>
    </xf>
    <xf numFmtId="0" fontId="8" fillId="24" borderId="2" xfId="0" applyFont="1" applyFill="1" applyBorder="1" applyAlignment="1"/>
    <xf numFmtId="0" fontId="8" fillId="24" borderId="3" xfId="0" applyFont="1" applyFill="1" applyBorder="1" applyAlignment="1"/>
    <xf numFmtId="9" fontId="3" fillId="24" borderId="0" xfId="0" applyNumberFormat="1" applyFont="1" applyFill="1" applyBorder="1" applyAlignment="1"/>
    <xf numFmtId="9" fontId="3" fillId="24" borderId="5" xfId="0" applyNumberFormat="1" applyFont="1" applyFill="1" applyBorder="1" applyAlignment="1"/>
    <xf numFmtId="14" fontId="3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4" fillId="0" borderId="17" xfId="0" applyFont="1" applyBorder="1">
      <alignment vertical="center"/>
    </xf>
    <xf numFmtId="9" fontId="4" fillId="0" borderId="17" xfId="0" applyNumberFormat="1" applyFont="1" applyBorder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Actual vs Expected</a:t>
            </a:r>
            <a:r>
              <a:rPr lang="en-US" baseline="0"/>
              <a:t> Win Percentage, NCAA Tournament 2011</a:t>
            </a:r>
          </a:p>
          <a:p>
            <a:pPr>
              <a:defRPr/>
            </a:pPr>
            <a:r>
              <a:rPr lang="en-US" sz="1400" b="0" baseline="0"/>
              <a:t>(through  games of March 20, 2011)</a:t>
            </a:r>
            <a:endParaRPr lang="en-US" sz="1400" b="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Actual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Backtest!$L$3:$L$22</c:f>
              <c:numCache>
                <c:formatCode>0%</c:formatCode>
                <c:ptCount val="20"/>
                <c:pt idx="0">
                  <c:v>2.5000000000000001E-2</c:v>
                </c:pt>
                <c:pt idx="1">
                  <c:v>7.5000000000000011E-2</c:v>
                </c:pt>
                <c:pt idx="2">
                  <c:v>0.125</c:v>
                </c:pt>
                <c:pt idx="3">
                  <c:v>0.17500000000000002</c:v>
                </c:pt>
                <c:pt idx="4">
                  <c:v>0.22500000000000001</c:v>
                </c:pt>
                <c:pt idx="5">
                  <c:v>0.27500000000000002</c:v>
                </c:pt>
                <c:pt idx="6">
                  <c:v>0.32499999999999996</c:v>
                </c:pt>
                <c:pt idx="7">
                  <c:v>0.375</c:v>
                </c:pt>
                <c:pt idx="8">
                  <c:v>0.42499999999999993</c:v>
                </c:pt>
                <c:pt idx="9">
                  <c:v>0.47499999999999998</c:v>
                </c:pt>
                <c:pt idx="10">
                  <c:v>0.52499999999999991</c:v>
                </c:pt>
                <c:pt idx="11">
                  <c:v>0.57499999999999996</c:v>
                </c:pt>
                <c:pt idx="12">
                  <c:v>0.625</c:v>
                </c:pt>
                <c:pt idx="13">
                  <c:v>0.67500000000000004</c:v>
                </c:pt>
                <c:pt idx="14">
                  <c:v>0.72500000000000009</c:v>
                </c:pt>
                <c:pt idx="15">
                  <c:v>0.77500000000000013</c:v>
                </c:pt>
                <c:pt idx="16">
                  <c:v>0.82500000000000018</c:v>
                </c:pt>
                <c:pt idx="17">
                  <c:v>0.87500000000000022</c:v>
                </c:pt>
                <c:pt idx="18">
                  <c:v>0.92500000000000027</c:v>
                </c:pt>
                <c:pt idx="19">
                  <c:v>0.97500000000000031</c:v>
                </c:pt>
              </c:numCache>
            </c:numRef>
          </c:xVal>
          <c:yVal>
            <c:numRef>
              <c:f>Backtest!$S$3:$S$22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0.2857142857142857</c:v>
                </c:pt>
                <c:pt idx="3">
                  <c:v>0.33333333333333331</c:v>
                </c:pt>
                <c:pt idx="4">
                  <c:v>0.5</c:v>
                </c:pt>
                <c:pt idx="5">
                  <c:v>0.2857142857142857</c:v>
                </c:pt>
                <c:pt idx="6">
                  <c:v>0.5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0.25</c:v>
                </c:pt>
                <c:pt idx="10">
                  <c:v>0.75</c:v>
                </c:pt>
                <c:pt idx="11">
                  <c:v>0.66666666666666663</c:v>
                </c:pt>
                <c:pt idx="12">
                  <c:v>0.75</c:v>
                </c:pt>
                <c:pt idx="13">
                  <c:v>0.5</c:v>
                </c:pt>
                <c:pt idx="14">
                  <c:v>0.7142857142857143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0.7142857142857143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</c:ser>
        <c:ser>
          <c:idx val="1"/>
          <c:order val="1"/>
          <c:tx>
            <c:v>Expectations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</c:ser>
        <c:axId val="124625280"/>
        <c:axId val="124627584"/>
      </c:scatterChart>
      <c:valAx>
        <c:axId val="124625280"/>
        <c:scaling>
          <c:orientation val="minMax"/>
          <c:max val="1"/>
          <c:min val="0.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</a:t>
                </a:r>
                <a:r>
                  <a:rPr lang="en-US" baseline="0"/>
                  <a:t> Win Percentage</a:t>
                </a:r>
                <a:endParaRPr lang="en-US"/>
              </a:p>
            </c:rich>
          </c:tx>
          <c:layout/>
        </c:title>
        <c:numFmt formatCode="0%" sourceLinked="1"/>
        <c:tickLblPos val="nextTo"/>
        <c:crossAx val="124627584"/>
        <c:crosses val="autoZero"/>
        <c:crossBetween val="midCat"/>
      </c:valAx>
      <c:valAx>
        <c:axId val="124627584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Actual Win Percentage</a:t>
                </a:r>
              </a:p>
            </c:rich>
          </c:tx>
          <c:layout/>
        </c:title>
        <c:numFmt formatCode="0%" sourceLinked="1"/>
        <c:tickLblPos val="nextTo"/>
        <c:crossAx val="124625280"/>
        <c:crosses val="autoZero"/>
        <c:crossBetween val="midCat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574" cy="6291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RunSimulations" textlink="">
      <xdr:nvSpPr>
        <xdr:cNvPr id="2" name="Rectangle 1"/>
        <xdr:cNvSpPr/>
      </xdr:nvSpPr>
      <xdr:spPr>
        <a:xfrm>
          <a:off x="5838825" y="1200150"/>
          <a:ext cx="1914525" cy="285750"/>
        </a:xfrm>
        <a:prstGeom prst="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Run Simulations</a:t>
          </a: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12</xdr:col>
      <xdr:colOff>0</xdr:colOff>
      <xdr:row>14</xdr:row>
      <xdr:rowOff>0</xdr:rowOff>
    </xdr:to>
    <xdr:sp macro="[0]!ClearSimulations" textlink="">
      <xdr:nvSpPr>
        <xdr:cNvPr id="3" name="Rectangle 2"/>
        <xdr:cNvSpPr/>
      </xdr:nvSpPr>
      <xdr:spPr>
        <a:xfrm>
          <a:off x="5838825" y="1628775"/>
          <a:ext cx="1914525" cy="285750"/>
        </a:xfrm>
        <a:prstGeom prst="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Clear Simulation</a:t>
          </a:r>
          <a:r>
            <a:rPr lang="en-US" sz="1000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Results</a:t>
          </a:r>
          <a:endParaRPr lang="en-US" sz="100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kenpom.com/summary11.csv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O81"/>
  <sheetViews>
    <sheetView showGridLines="0" tabSelected="1" zoomScaleNormal="100" workbookViewId="0"/>
  </sheetViews>
  <sheetFormatPr defaultColWidth="9.140625" defaultRowHeight="12.75" outlineLevelRow="1" outlineLevelCol="1"/>
  <cols>
    <col min="1" max="1" width="3" style="24" bestFit="1" customWidth="1"/>
    <col min="2" max="2" width="18.5703125" style="24" hidden="1" customWidth="1" outlineLevel="1"/>
    <col min="3" max="3" width="6.140625" style="24" bestFit="1" customWidth="1" collapsed="1"/>
    <col min="4" max="5" width="3" style="24" hidden="1" customWidth="1" outlineLevel="1"/>
    <col min="6" max="6" width="3" style="24" bestFit="1" customWidth="1" collapsed="1"/>
    <col min="7" max="7" width="4.140625" style="24" bestFit="1" customWidth="1"/>
    <col min="8" max="8" width="3" style="25" bestFit="1" customWidth="1"/>
    <col min="9" max="9" width="16" style="25" hidden="1" customWidth="1" outlineLevel="1"/>
    <col min="10" max="10" width="6.7109375" style="25" bestFit="1" customWidth="1" collapsed="1"/>
    <col min="11" max="11" width="4" style="27" hidden="1" customWidth="1" outlineLevel="1"/>
    <col min="12" max="12" width="3" style="27" hidden="1" customWidth="1" outlineLevel="1"/>
    <col min="13" max="13" width="4" style="27" bestFit="1" customWidth="1" collapsed="1"/>
    <col min="14" max="14" width="4.140625" style="31" bestFit="1" customWidth="1"/>
    <col min="15" max="15" width="3" style="16" bestFit="1" customWidth="1"/>
    <col min="16" max="16" width="14.28515625" style="16" hidden="1" customWidth="1" outlineLevel="1"/>
    <col min="17" max="17" width="6.7109375" style="16" bestFit="1" customWidth="1" collapsed="1"/>
    <col min="18" max="19" width="3" style="17" hidden="1" customWidth="1" outlineLevel="1"/>
    <col min="20" max="20" width="3" style="17" bestFit="1" customWidth="1" collapsed="1"/>
    <col min="21" max="21" width="4.140625" style="18" bestFit="1" customWidth="1"/>
    <col min="22" max="22" width="3.5703125" style="16" bestFit="1" customWidth="1"/>
    <col min="23" max="23" width="13.42578125" style="16" hidden="1" customWidth="1" outlineLevel="1"/>
    <col min="24" max="24" width="7" style="16" bestFit="1" customWidth="1" collapsed="1"/>
    <col min="25" max="25" width="2.5703125" style="17" hidden="1" customWidth="1" outlineLevel="1"/>
    <col min="26" max="26" width="3.5703125" style="17" hidden="1" customWidth="1" outlineLevel="1"/>
    <col min="27" max="27" width="3.5703125" style="17" bestFit="1" customWidth="1" collapsed="1"/>
    <col min="28" max="28" width="4.7109375" style="18" bestFit="1" customWidth="1"/>
    <col min="29" max="29" width="2.5703125" style="16" bestFit="1" customWidth="1"/>
    <col min="30" max="30" width="13.42578125" style="16" hidden="1" customWidth="1" outlineLevel="1"/>
    <col min="31" max="31" width="6.7109375" style="16" bestFit="1" customWidth="1" collapsed="1"/>
    <col min="32" max="32" width="2.5703125" style="17" hidden="1" customWidth="1" outlineLevel="1"/>
    <col min="33" max="33" width="3.5703125" style="17" hidden="1" customWidth="1" outlineLevel="1"/>
    <col min="34" max="34" width="3.5703125" style="17" bestFit="1" customWidth="1" collapsed="1"/>
    <col min="35" max="35" width="4.7109375" style="18" bestFit="1" customWidth="1"/>
    <col min="36" max="36" width="2.5703125" style="16" bestFit="1" customWidth="1"/>
    <col min="37" max="37" width="9.140625" style="16" hidden="1" customWidth="1" outlineLevel="1"/>
    <col min="38" max="38" width="6.7109375" style="16" bestFit="1" customWidth="1" collapsed="1"/>
    <col min="39" max="39" width="2.5703125" style="16" hidden="1" customWidth="1" outlineLevel="1"/>
    <col min="40" max="40" width="3.5703125" style="16" hidden="1" customWidth="1" outlineLevel="1"/>
    <col min="41" max="41" width="3.5703125" style="16" bestFit="1" customWidth="1" collapsed="1"/>
    <col min="42" max="42" width="4.7109375" style="18" bestFit="1" customWidth="1"/>
    <col min="43" max="43" width="2" style="24" customWidth="1"/>
    <col min="44" max="44" width="2.5703125" style="24" bestFit="1" customWidth="1"/>
    <col min="45" max="45" width="9.140625" style="24" hidden="1" customWidth="1" outlineLevel="1"/>
    <col min="46" max="46" width="5.5703125" style="24" bestFit="1" customWidth="1" collapsed="1"/>
    <col min="47" max="47" width="2.5703125" style="24" hidden="1" customWidth="1" outlineLevel="1"/>
    <col min="48" max="48" width="3.5703125" style="24" hidden="1" customWidth="1" outlineLevel="1"/>
    <col min="49" max="49" width="3.5703125" style="24" bestFit="1" customWidth="1" collapsed="1"/>
    <col min="50" max="50" width="4.7109375" style="24" bestFit="1" customWidth="1"/>
    <col min="51" max="51" width="2" style="24" customWidth="1"/>
    <col min="52" max="52" width="2.5703125" style="25" bestFit="1" customWidth="1"/>
    <col min="53" max="53" width="10.28515625" style="25" hidden="1" customWidth="1" outlineLevel="1"/>
    <col min="54" max="54" width="5.28515625" style="25" bestFit="1" customWidth="1" collapsed="1"/>
    <col min="55" max="55" width="2.5703125" style="20" hidden="1" customWidth="1" outlineLevel="1"/>
    <col min="56" max="56" width="3.5703125" style="20" hidden="1" customWidth="1" outlineLevel="1"/>
    <col min="57" max="57" width="3.5703125" style="20" bestFit="1" customWidth="1" collapsed="1"/>
    <col min="58" max="58" width="4.7109375" style="21" bestFit="1" customWidth="1"/>
    <col min="59" max="59" width="3.5703125" style="25" bestFit="1" customWidth="1"/>
    <col min="60" max="60" width="14.42578125" style="25" hidden="1" customWidth="1" outlineLevel="1"/>
    <col min="61" max="61" width="5.42578125" style="25" bestFit="1" customWidth="1" collapsed="1"/>
    <col min="62" max="62" width="2.5703125" style="20" hidden="1" customWidth="1" outlineLevel="1"/>
    <col min="63" max="63" width="3.5703125" style="20" hidden="1" customWidth="1" outlineLevel="1"/>
    <col min="64" max="64" width="3.5703125" style="20" bestFit="1" customWidth="1" collapsed="1"/>
    <col min="65" max="65" width="4.7109375" style="21" bestFit="1" customWidth="1"/>
    <col min="66" max="66" width="3.5703125" style="25" bestFit="1" customWidth="1"/>
    <col min="67" max="67" width="21.140625" style="25" hidden="1" customWidth="1" outlineLevel="1"/>
    <col min="68" max="68" width="6" style="25" bestFit="1" customWidth="1" collapsed="1"/>
    <col min="69" max="69" width="2.5703125" style="20" hidden="1" customWidth="1" outlineLevel="1"/>
    <col min="70" max="70" width="3.5703125" style="20" hidden="1" customWidth="1" outlineLevel="1"/>
    <col min="71" max="71" width="3.5703125" style="20" bestFit="1" customWidth="1" collapsed="1"/>
    <col min="72" max="72" width="4.7109375" style="21" bestFit="1" customWidth="1"/>
    <col min="73" max="73" width="3" style="25" bestFit="1" customWidth="1"/>
    <col min="74" max="74" width="23.42578125" style="25" hidden="1" customWidth="1" outlineLevel="1"/>
    <col min="75" max="75" width="6.5703125" style="25" bestFit="1" customWidth="1" collapsed="1"/>
    <col min="76" max="77" width="3" style="20" hidden="1" customWidth="1" outlineLevel="1"/>
    <col min="78" max="78" width="3" style="20" bestFit="1" customWidth="1" collapsed="1"/>
    <col min="79" max="79" width="4.140625" style="21" bestFit="1" customWidth="1"/>
    <col min="80" max="80" width="3" style="16" bestFit="1" customWidth="1"/>
    <col min="81" max="81" width="23.42578125" style="16" hidden="1" customWidth="1" outlineLevel="1"/>
    <col min="82" max="82" width="6.5703125" style="16" bestFit="1" customWidth="1" collapsed="1"/>
    <col min="83" max="84" width="3" style="20" hidden="1" customWidth="1" outlineLevel="1"/>
    <col min="85" max="85" width="3" style="20" bestFit="1" customWidth="1" collapsed="1"/>
    <col min="86" max="86" width="4.140625" style="18" bestFit="1" customWidth="1"/>
    <col min="87" max="87" width="3" style="24" bestFit="1" customWidth="1"/>
    <col min="88" max="88" width="23.42578125" style="24" hidden="1" customWidth="1" outlineLevel="1"/>
    <col min="89" max="89" width="6" style="24" bestFit="1" customWidth="1" collapsed="1"/>
    <col min="90" max="91" width="3" style="24" hidden="1" customWidth="1" outlineLevel="1"/>
    <col min="92" max="92" width="3" style="24" bestFit="1" customWidth="1" collapsed="1"/>
    <col min="93" max="93" width="4.140625" style="24" bestFit="1" customWidth="1"/>
    <col min="94" max="16384" width="9.140625" style="24"/>
  </cols>
  <sheetData>
    <row r="1" spans="1:93">
      <c r="A1" s="120">
        <v>3</v>
      </c>
      <c r="J1" s="24"/>
      <c r="Q1" s="24"/>
      <c r="X1" s="24"/>
      <c r="AE1" s="24"/>
      <c r="AL1" s="24"/>
      <c r="BB1" s="24"/>
      <c r="BI1" s="24"/>
      <c r="BP1" s="24"/>
      <c r="BW1" s="24"/>
      <c r="CD1" s="24"/>
    </row>
    <row r="2" spans="1:93" hidden="1" outlineLevel="1">
      <c r="B2" s="24">
        <v>0</v>
      </c>
      <c r="I2" s="25">
        <v>1</v>
      </c>
      <c r="J2" s="24"/>
      <c r="P2" s="16">
        <v>2</v>
      </c>
      <c r="Q2" s="24"/>
      <c r="W2" s="16">
        <v>3</v>
      </c>
      <c r="X2" s="24"/>
      <c r="AD2" s="16">
        <v>4</v>
      </c>
      <c r="AE2" s="24"/>
      <c r="AK2" s="16">
        <v>5</v>
      </c>
      <c r="AL2" s="24"/>
      <c r="AS2" s="24">
        <v>6</v>
      </c>
      <c r="BA2" s="25">
        <v>5</v>
      </c>
      <c r="BB2" s="24"/>
      <c r="BH2" s="25">
        <v>4</v>
      </c>
      <c r="BI2" s="24"/>
      <c r="BO2" s="25">
        <v>3</v>
      </c>
      <c r="BP2" s="24"/>
      <c r="BV2" s="25">
        <v>2</v>
      </c>
      <c r="BW2" s="24"/>
      <c r="CC2" s="16">
        <v>1</v>
      </c>
      <c r="CD2" s="24"/>
      <c r="CJ2" s="24">
        <v>0</v>
      </c>
    </row>
    <row r="3" spans="1:93" s="25" customFormat="1" hidden="1" outlineLevel="1">
      <c r="B3" s="119">
        <v>40616</v>
      </c>
      <c r="D3" s="26"/>
      <c r="I3" s="119">
        <v>40618</v>
      </c>
      <c r="K3" s="27"/>
      <c r="L3" s="27"/>
      <c r="M3" s="27"/>
      <c r="N3" s="28"/>
      <c r="O3" s="16"/>
      <c r="P3" s="119">
        <v>40620</v>
      </c>
      <c r="R3" s="17"/>
      <c r="S3" s="17"/>
      <c r="T3" s="17"/>
      <c r="U3" s="29"/>
      <c r="V3" s="16"/>
      <c r="W3" s="119">
        <v>40625</v>
      </c>
      <c r="Y3" s="17"/>
      <c r="Z3" s="17"/>
      <c r="AA3" s="17"/>
      <c r="AB3" s="29"/>
      <c r="AC3" s="16"/>
      <c r="AD3" s="119">
        <v>40627</v>
      </c>
      <c r="AF3" s="17"/>
      <c r="AG3" s="17"/>
      <c r="AH3" s="17"/>
      <c r="AI3" s="29"/>
      <c r="AJ3" s="16"/>
      <c r="AK3" s="119">
        <v>40634</v>
      </c>
      <c r="AM3" s="16"/>
      <c r="AN3" s="16"/>
      <c r="AO3" s="16"/>
      <c r="AP3" s="29"/>
      <c r="AS3" s="119">
        <v>40636</v>
      </c>
      <c r="BA3" s="26">
        <f>AK3</f>
        <v>40634</v>
      </c>
      <c r="BC3" s="20"/>
      <c r="BD3" s="20"/>
      <c r="BE3" s="20"/>
      <c r="BH3" s="26">
        <f>AD3</f>
        <v>40627</v>
      </c>
      <c r="BJ3" s="20"/>
      <c r="BK3" s="20"/>
      <c r="BL3" s="20"/>
      <c r="BO3" s="26">
        <f>W3</f>
        <v>40625</v>
      </c>
      <c r="BQ3" s="20"/>
      <c r="BR3" s="20"/>
      <c r="BS3" s="20"/>
      <c r="BV3" s="26">
        <f>P3</f>
        <v>40620</v>
      </c>
      <c r="BX3" s="20"/>
      <c r="BY3" s="20"/>
      <c r="BZ3" s="20"/>
      <c r="CB3" s="16"/>
      <c r="CC3" s="26">
        <f>I3</f>
        <v>40618</v>
      </c>
      <c r="CE3" s="20"/>
      <c r="CF3" s="20"/>
      <c r="CG3" s="20"/>
      <c r="CH3" s="18"/>
      <c r="CJ3" s="30">
        <f>B3</f>
        <v>40616</v>
      </c>
    </row>
    <row r="4" spans="1:93" s="25" customFormat="1" hidden="1" outlineLevel="1">
      <c r="B4" s="26">
        <f>MIN(MAX(Data!$D$2:$X$2),B3,HLOOKUP($A$1,$B$2:$AS$3,2,FALSE))</f>
        <v>40616</v>
      </c>
      <c r="D4" s="26"/>
      <c r="I4" s="26">
        <f>MIN(MAX(Data!$D$2:$X$2),I3,HLOOKUP($A$1,$B$2:$AS$3,2,FALSE))</f>
        <v>40618</v>
      </c>
      <c r="K4" s="27"/>
      <c r="L4" s="27"/>
      <c r="M4" s="27"/>
      <c r="N4" s="28"/>
      <c r="O4" s="16"/>
      <c r="P4" s="26">
        <f>MIN(MAX(Data!$D$2:$X$2),P3,HLOOKUP($A$1,$B$2:$AS$3,2,FALSE))</f>
        <v>40620</v>
      </c>
      <c r="R4" s="17"/>
      <c r="S4" s="17"/>
      <c r="T4" s="17"/>
      <c r="U4" s="29"/>
      <c r="V4" s="16"/>
      <c r="W4" s="26">
        <f>MIN(MAX(Data!$D$2:$X$2),W3,HLOOKUP($A$1,$B$2:$AS$3,2,FALSE))</f>
        <v>40622</v>
      </c>
      <c r="Y4" s="17"/>
      <c r="Z4" s="17"/>
      <c r="AA4" s="17"/>
      <c r="AB4" s="29"/>
      <c r="AC4" s="16"/>
      <c r="AD4" s="26">
        <f>MIN(MAX(Data!$D$2:$X$2),AD3,HLOOKUP($A$1,$B$2:$AS$3,2,FALSE))</f>
        <v>40622</v>
      </c>
      <c r="AF4" s="17"/>
      <c r="AG4" s="17"/>
      <c r="AH4" s="17"/>
      <c r="AI4" s="29"/>
      <c r="AJ4" s="16"/>
      <c r="AK4" s="26">
        <f>MIN(MAX(Data!$D$2:$X$2),AK3,HLOOKUP($A$1,$B$2:$AS$3,2,FALSE))</f>
        <v>40622</v>
      </c>
      <c r="AM4" s="16"/>
      <c r="AN4" s="16"/>
      <c r="AO4" s="16"/>
      <c r="AP4" s="29"/>
      <c r="AS4" s="26">
        <f>MIN(MAX(Data!$D$2:$X$2),AS3,HLOOKUP($A$1,$B$2:$AS$3,2,FALSE))</f>
        <v>40622</v>
      </c>
      <c r="BA4" s="26">
        <f>MIN(MAX(Data!$D$2:$X$2),BA3,HLOOKUP($A$1,$B$2:$AS$3,2,FALSE))</f>
        <v>40622</v>
      </c>
      <c r="BC4" s="20"/>
      <c r="BD4" s="20"/>
      <c r="BE4" s="20"/>
      <c r="BH4" s="26">
        <f>MIN(MAX(Data!$D$2:$X$2),BH3,HLOOKUP($A$1,$B$2:$AS$3,2,FALSE))</f>
        <v>40622</v>
      </c>
      <c r="BJ4" s="20"/>
      <c r="BK4" s="20"/>
      <c r="BL4" s="20"/>
      <c r="BO4" s="26">
        <f>MIN(MAX(Data!$D$2:$X$2),BO3,HLOOKUP($A$1,$B$2:$AS$3,2,FALSE))</f>
        <v>40622</v>
      </c>
      <c r="BQ4" s="20"/>
      <c r="BR4" s="20"/>
      <c r="BS4" s="20"/>
      <c r="BV4" s="26">
        <f>MIN(MAX(Data!$D$2:$X$2),BV3,HLOOKUP($A$1,$B$2:$AS$3,2,FALSE))</f>
        <v>40620</v>
      </c>
      <c r="BX4" s="20"/>
      <c r="BY4" s="20"/>
      <c r="BZ4" s="20"/>
      <c r="CB4" s="16"/>
      <c r="CC4" s="26">
        <f>MIN(MAX(Data!$D$2:$X$2),CC3,HLOOKUP($A$1,$B$2:$AS$3,2,FALSE))</f>
        <v>40618</v>
      </c>
      <c r="CE4" s="20"/>
      <c r="CF4" s="20"/>
      <c r="CG4" s="20"/>
      <c r="CH4" s="18"/>
      <c r="CJ4" s="26">
        <f>MIN(MAX(Data!$D$2:$X$2),CJ3,HLOOKUP($A$1,$B$2:$AS$3,2,FALSE))</f>
        <v>40616</v>
      </c>
    </row>
    <row r="5" spans="1:93" s="32" customFormat="1" ht="18" collapsed="1">
      <c r="A5" s="33" t="s">
        <v>360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</row>
    <row r="6" spans="1:93" s="25" customFormat="1" collapsed="1">
      <c r="A6" s="122">
        <f>MAX($B$4:$CJ$4)</f>
        <v>40622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</row>
    <row r="7" spans="1:93" ht="6.6" customHeight="1">
      <c r="B7" s="23"/>
      <c r="C7" s="23"/>
      <c r="D7" s="23"/>
      <c r="H7" s="638">
        <v>1</v>
      </c>
      <c r="I7" s="638" t="s">
        <v>6</v>
      </c>
      <c r="J7" s="638" t="str">
        <f>VLOOKUP(I7,Data!$B$5:$C$72,2,FALSE)</f>
        <v>OSU</v>
      </c>
      <c r="K7" s="140">
        <f>IF(I$2&lt;$A$1,VLOOKUP(I7,Scores!$A$3:$H$70,I$2+2,FALSE),0)</f>
        <v>75</v>
      </c>
      <c r="L7" s="140">
        <f>Simulate(I7,I9,I$4,Data!$E$2:$AB$2,Data!$B$4:$B$72,Data!$E$4:$AB$72,0)</f>
        <v>84.003091724563888</v>
      </c>
      <c r="M7" s="140">
        <f t="shared" ref="M7" si="0">IF(K7=0,L7,K7)</f>
        <v>75</v>
      </c>
      <c r="N7" s="129">
        <f>Simulate(I7,I9,I$4,Data!$E$2:$AB$2,Data!$B$4:$B$72,Data!$E$4:$AB$72,2)</f>
        <v>0.97610749497822447</v>
      </c>
      <c r="CB7" s="522">
        <v>1</v>
      </c>
      <c r="CC7" s="522" t="s">
        <v>8</v>
      </c>
      <c r="CD7" s="522" t="str">
        <f>VLOOKUP(CC7,Data!$B$5:$C$72,2,FALSE)</f>
        <v>KU</v>
      </c>
      <c r="CE7" s="515">
        <f>IF(CC$2&lt;$A$1,VLOOKUP(CC7,Scores!$A$3:$H$70,CC$2+2,FALSE),0)</f>
        <v>72</v>
      </c>
      <c r="CF7" s="515">
        <f>Simulate(CC7,CC9,CC$4,Data!$E$2:$AB$2,Data!$B$4:$B$72,Data!$E$4:$AB$72,0)</f>
        <v>83.84303955483648</v>
      </c>
      <c r="CG7" s="515">
        <f t="shared" ref="CG7" si="1">IF(CE7=0,CF7,CE7)</f>
        <v>72</v>
      </c>
      <c r="CH7" s="304">
        <f>Simulate(CC7,CC9,CC$4,Data!$E$2:$AB$2,Data!$B$4:$B$72,Data!$E$4:$AB$72,2)</f>
        <v>0.97280440288513981</v>
      </c>
    </row>
    <row r="8" spans="1:93" ht="6.4" customHeight="1">
      <c r="A8" s="588">
        <f>H9</f>
        <v>16</v>
      </c>
      <c r="B8" s="588" t="s">
        <v>148</v>
      </c>
      <c r="C8" s="588" t="str">
        <f>VLOOKUP(B8,Data!$B$5:$C$72,2,FALSE)</f>
        <v>UNCA</v>
      </c>
      <c r="D8" s="589">
        <f>IF(B$2&lt;$A$1,VLOOKUP(B8,Scores!$A$3:$H$70,B$2+2,FALSE),0)</f>
        <v>81</v>
      </c>
      <c r="E8" s="589">
        <f>Simulate(B8,B10,B$4,Data!$E$2:$AB$2,Data!$B$4:$B$72,Data!$E$4:$AB$72,0)</f>
        <v>71.220364084944151</v>
      </c>
      <c r="F8" s="589">
        <f>IF(D8=0,E8,D8)</f>
        <v>81</v>
      </c>
      <c r="G8" s="591">
        <f>Simulate(B8,B10,B$4,Data!$E$2:$AB$2,Data!$B$4:$B$72,Data!$E$4:$AB$72,2)</f>
        <v>0.69284058161183626</v>
      </c>
      <c r="H8" s="639"/>
      <c r="I8" s="639"/>
      <c r="J8" s="639"/>
      <c r="K8" s="141"/>
      <c r="L8" s="141"/>
      <c r="M8" s="141"/>
      <c r="N8" s="130"/>
      <c r="O8" s="228">
        <f>IF(P8=I7,H7,H9)</f>
        <v>1</v>
      </c>
      <c r="P8" s="228" t="str">
        <f>IF(M7&gt;=M9,I7,I9)</f>
        <v>Ohio St.</v>
      </c>
      <c r="Q8" s="228" t="str">
        <f>IF(M7&gt;=M9,J7,J9)</f>
        <v>OSU</v>
      </c>
      <c r="R8" s="524">
        <f>IF(P$2&lt;$A$1,VLOOKUP(P8,Scores!$A$3:$H$70,P$2+2,FALSE),0)</f>
        <v>98</v>
      </c>
      <c r="S8" s="524">
        <f>Simulate(P8,P12,P$4,Data!$E$2:$AB$2,Data!$B$4:$B$72,Data!$E$4:$AB$72,0)</f>
        <v>75.844803880848957</v>
      </c>
      <c r="T8" s="524">
        <f>IF(R8=0,S8,R8)</f>
        <v>98</v>
      </c>
      <c r="U8" s="230">
        <f>Simulate(P8,P12,P$4,Data!$E$2:$AB$2,Data!$B$4:$B$72,Data!$E$4:$AB$72,2)</f>
        <v>0.86142965945831607</v>
      </c>
      <c r="BU8" s="672">
        <f>IF(BV8=CC7,CB7,CB9)</f>
        <v>1</v>
      </c>
      <c r="BV8" s="672" t="str">
        <f>IF(CG7&gt;=CG9,CC7,CC9)</f>
        <v>Kansas</v>
      </c>
      <c r="BW8" s="672" t="str">
        <f>IF(CG7&gt;=CG9,CD7,CD9)</f>
        <v>KU</v>
      </c>
      <c r="BX8" s="673">
        <f>IF(BV$2&lt;$A$1,VLOOKUP(BV8,Scores!$A$3:$H$70,BV$2+2,FALSE),0)</f>
        <v>73</v>
      </c>
      <c r="BY8" s="673">
        <f>Simulate(BV8,BV12,BV$4,Data!$E$2:$AB$2,Data!$B$4:$B$72,Data!$E$4:$AB$72,0)</f>
        <v>76.586098739503896</v>
      </c>
      <c r="BZ8" s="673">
        <f>IF(BX8=0,BY8,BX8)</f>
        <v>73</v>
      </c>
      <c r="CA8" s="674">
        <f>Simulate(BV8,BV12,BV$4,Data!$E$2:$AB$2,Data!$B$4:$B$72,Data!$E$4:$AB$72,2)</f>
        <v>0.69896521947336809</v>
      </c>
      <c r="CB8" s="523"/>
      <c r="CC8" s="523"/>
      <c r="CD8" s="523"/>
      <c r="CE8" s="516"/>
      <c r="CF8" s="516"/>
      <c r="CG8" s="516"/>
      <c r="CH8" s="305"/>
    </row>
    <row r="9" spans="1:93" ht="6.4" customHeight="1">
      <c r="A9" s="202"/>
      <c r="B9" s="202"/>
      <c r="C9" s="202"/>
      <c r="D9" s="590"/>
      <c r="E9" s="590"/>
      <c r="F9" s="590"/>
      <c r="G9" s="592"/>
      <c r="H9" s="131">
        <v>16</v>
      </c>
      <c r="I9" s="133" t="str">
        <f>IF(F8&gt;=F10,B8,B10)</f>
        <v>NC Asheville</v>
      </c>
      <c r="J9" s="133" t="str">
        <f>IF(F8&gt;=F10,C8,C10)</f>
        <v>UNCA</v>
      </c>
      <c r="K9" s="146">
        <f>IF(I$2&lt;$A$1,VLOOKUP(I9,Scores!$A$3:$H$70,I$2+2,FALSE),0)</f>
        <v>51</v>
      </c>
      <c r="L9" s="142">
        <f>Simulate(I7,I9,I$4,Data!$E$2:$AB$2,Data!$B$4:$B$72,Data!$E$4:$AB$72,1)</f>
        <v>60.839903273544365</v>
      </c>
      <c r="M9" s="146">
        <f t="shared" ref="M9" si="2">IF(K9=0,L9,K9)</f>
        <v>51</v>
      </c>
      <c r="N9" s="134">
        <f>Simulate(I7,I9,I$4,Data!$E$2:$AB$2,Data!$B$4:$B$72,Data!$E$4:$AB$72,3)</f>
        <v>2.3892505021775517E-2</v>
      </c>
      <c r="O9" s="229"/>
      <c r="P9" s="229"/>
      <c r="Q9" s="229"/>
      <c r="R9" s="525"/>
      <c r="S9" s="525"/>
      <c r="T9" s="525"/>
      <c r="U9" s="231"/>
      <c r="BU9" s="434"/>
      <c r="BV9" s="434"/>
      <c r="BW9" s="434"/>
      <c r="BX9" s="537"/>
      <c r="BY9" s="537"/>
      <c r="BZ9" s="537"/>
      <c r="CA9" s="521"/>
      <c r="CB9" s="306">
        <v>16</v>
      </c>
      <c r="CC9" s="307" t="s">
        <v>175</v>
      </c>
      <c r="CD9" s="643" t="str">
        <f>VLOOKUP(CC9,Data!$B$5:$C$72,2,FALSE)</f>
        <v>BU</v>
      </c>
      <c r="CE9" s="612">
        <f>IF(CC$2&lt;$A$1,VLOOKUP(CC9,Scores!$A$3:$H$70,CC$2+2,FALSE),0)</f>
        <v>53</v>
      </c>
      <c r="CF9" s="517">
        <f>Simulate(CC7,CC9,CC$4,Data!$E$2:$AB$2,Data!$B$4:$B$72,Data!$E$4:$AB$72,1)</f>
        <v>61.429611392774007</v>
      </c>
      <c r="CG9" s="517">
        <f t="shared" ref="CG9" si="3">IF(CE9=0,CF9,CE9)</f>
        <v>53</v>
      </c>
      <c r="CH9" s="308">
        <f>Simulate(CC7,CC9,CC$4,Data!$E$2:$AB$2,Data!$B$4:$B$72,Data!$E$4:$AB$72,3)</f>
        <v>2.719559711486022E-2</v>
      </c>
    </row>
    <row r="10" spans="1:93" ht="6.4" customHeight="1">
      <c r="A10" s="593">
        <f>H9</f>
        <v>16</v>
      </c>
      <c r="B10" s="594" t="s">
        <v>215</v>
      </c>
      <c r="C10" s="594" t="str">
        <f>VLOOKUP(B10,Data!$B$5:$C$72,2,FALSE)</f>
        <v>UALR</v>
      </c>
      <c r="D10" s="603">
        <f>IF(B$2&lt;$A$1,VLOOKUP(B10,Scores!$A$3:$H$70,B$2+2,FALSE),0)</f>
        <v>77</v>
      </c>
      <c r="E10" s="595">
        <f>Simulate(B8,B10,B$4,Data!$E$2:$AB$2,Data!$B$4:$B$72,Data!$E$4:$AB$72,1)</f>
        <v>66.316189017239893</v>
      </c>
      <c r="F10" s="603">
        <f>IF(D10=0,E10,D10)</f>
        <v>77</v>
      </c>
      <c r="G10" s="596">
        <f>Simulate(B8,B10,B$4,Data!$E$2:$AB$2,Data!$B$4:$B$72,Data!$E$4:$AB$72,3)</f>
        <v>0.3071594183881638</v>
      </c>
      <c r="H10" s="132"/>
      <c r="I10" s="132"/>
      <c r="J10" s="132"/>
      <c r="K10" s="143"/>
      <c r="L10" s="143"/>
      <c r="M10" s="143"/>
      <c r="N10" s="135"/>
      <c r="O10" s="51"/>
      <c r="P10" s="52"/>
      <c r="Q10" s="52"/>
      <c r="R10" s="53"/>
      <c r="S10" s="53"/>
      <c r="T10" s="53"/>
      <c r="U10" s="54"/>
      <c r="V10" s="683">
        <f>IF(W10=P8,O8,O12)</f>
        <v>1</v>
      </c>
      <c r="W10" s="684" t="str">
        <f>IF(T8&gt;=T12,P8,P12)</f>
        <v>Ohio St.</v>
      </c>
      <c r="X10" s="684" t="str">
        <f>IF(T8&gt;=T12,Q8,Q12)</f>
        <v>OSU</v>
      </c>
      <c r="Y10" s="685">
        <f>IF(W$2&lt;$A$1,VLOOKUP(W10,Scores!$A$3:$H$70,W$2+2,FALSE),0)</f>
        <v>0</v>
      </c>
      <c r="Z10" s="685">
        <f>Simulate(W10,W18,W$4,Data!$E$2:$AB$2,Data!$B$4:$B$72,Data!$E$4:$AB$72,0)</f>
        <v>76.207292658545327</v>
      </c>
      <c r="AA10" s="685">
        <f>IF(Y10=0,Z10,Y10)</f>
        <v>76.207292658545327</v>
      </c>
      <c r="AB10" s="686">
        <f>Simulate(W10,W18,W$4,Data!$E$2:$AB$2,Data!$B$4:$B$72,Data!$E$4:$AB$72,2)</f>
        <v>0.76077138980394399</v>
      </c>
      <c r="BN10" s="731">
        <f>IF(BO10=BV8,BU8,BU12)</f>
        <v>1</v>
      </c>
      <c r="BO10" s="731" t="str">
        <f>IF(BZ8&gt;=BZ12,BV8,BV12)</f>
        <v>Kansas</v>
      </c>
      <c r="BP10" s="731" t="str">
        <f>IF(BZ8&gt;=BZ12,BW8,BW12)</f>
        <v>KU</v>
      </c>
      <c r="BQ10" s="732">
        <f>IF(BO$2&lt;$A$1,VLOOKUP(BO10,Scores!$A$3:$H$70,BO$2+2,FALSE),0)</f>
        <v>0</v>
      </c>
      <c r="BR10" s="732">
        <f>Simulate(BO10,BO18,BO$4,Data!$E$2:$AB$2,Data!$B$4:$B$72,Data!$E$4:$AB$72,0)</f>
        <v>75.32833968415224</v>
      </c>
      <c r="BS10" s="732">
        <f>IF(BQ10=0,BR10,BQ10)</f>
        <v>75.32833968415224</v>
      </c>
      <c r="BT10" s="733">
        <f>Simulate(BO10,BO18,BO$4,Data!$E$2:$AB$2,Data!$B$4:$B$72,Data!$E$4:$AB$72,2)</f>
        <v>0.82012087220729679</v>
      </c>
      <c r="BU10" s="75"/>
      <c r="BV10" s="76"/>
      <c r="BW10" s="76"/>
      <c r="BX10" s="77"/>
      <c r="BY10" s="77"/>
      <c r="BZ10" s="77"/>
      <c r="CA10" s="78"/>
      <c r="CB10" s="293"/>
      <c r="CC10" s="132"/>
      <c r="CD10" s="202"/>
      <c r="CE10" s="143"/>
      <c r="CF10" s="143"/>
      <c r="CG10" s="143"/>
      <c r="CH10" s="234"/>
    </row>
    <row r="11" spans="1:93" ht="6.4" customHeight="1">
      <c r="A11" s="293"/>
      <c r="B11" s="132"/>
      <c r="C11" s="202"/>
      <c r="D11" s="143"/>
      <c r="E11" s="143"/>
      <c r="F11" s="143"/>
      <c r="G11" s="135"/>
      <c r="H11" s="136">
        <v>8</v>
      </c>
      <c r="I11" s="136" t="s">
        <v>30</v>
      </c>
      <c r="J11" s="136" t="str">
        <f>VLOOKUP(I11,Data!$B$5:$C$72,2,FALSE)</f>
        <v>GMU</v>
      </c>
      <c r="K11" s="144">
        <f>IF(I$2&lt;$A$1,VLOOKUP(I11,Scores!$A$3:$H$70,I$2+2,FALSE),0)</f>
        <v>61</v>
      </c>
      <c r="L11" s="144">
        <f>Simulate(I11,I13,I$4,Data!$E$2:$AB$2,Data!$B$4:$B$72,Data!$E$4:$AB$72,0)</f>
        <v>71.316774172972885</v>
      </c>
      <c r="M11" s="144">
        <f t="shared" ref="M11" si="4">IF(K11=0,L11,K11)</f>
        <v>61</v>
      </c>
      <c r="N11" s="138">
        <f>Simulate(I11,I13,I$4,Data!$E$2:$AB$2,Data!$B$4:$B$72,Data!$E$4:$AB$72,2)</f>
        <v>0.50677770962360857</v>
      </c>
      <c r="O11" s="52"/>
      <c r="P11" s="52"/>
      <c r="Q11" s="52"/>
      <c r="R11" s="53"/>
      <c r="S11" s="53"/>
      <c r="T11" s="53"/>
      <c r="U11" s="54"/>
      <c r="V11" s="687"/>
      <c r="W11" s="688"/>
      <c r="X11" s="688"/>
      <c r="Y11" s="689"/>
      <c r="Z11" s="689"/>
      <c r="AA11" s="689"/>
      <c r="AB11" s="690"/>
      <c r="BN11" s="734"/>
      <c r="BO11" s="734"/>
      <c r="BP11" s="734"/>
      <c r="BQ11" s="735"/>
      <c r="BR11" s="735"/>
      <c r="BS11" s="735"/>
      <c r="BT11" s="736"/>
      <c r="BU11" s="79"/>
      <c r="BV11" s="76"/>
      <c r="BW11" s="76"/>
      <c r="BX11" s="77"/>
      <c r="BY11" s="77"/>
      <c r="BZ11" s="77"/>
      <c r="CA11" s="78"/>
      <c r="CB11" s="309">
        <v>8</v>
      </c>
      <c r="CC11" s="309" t="s">
        <v>27</v>
      </c>
      <c r="CD11" s="175" t="str">
        <f>VLOOKUP(CC11,Data!$B$5:$C$72,2,FALSE)</f>
        <v>UNLV</v>
      </c>
      <c r="CE11" s="197">
        <f>IF(CC$2&lt;$A$1,VLOOKUP(CC11,Scores!$A$3:$H$70,CC$2+2,FALSE),0)</f>
        <v>62</v>
      </c>
      <c r="CF11" s="197">
        <f>Simulate(CC11,CC13,CC$4,Data!$E$2:$AB$2,Data!$B$4:$B$72,Data!$E$4:$AB$72,0)</f>
        <v>68.596016487211216</v>
      </c>
      <c r="CG11" s="197">
        <f t="shared" ref="CG11" si="5">IF(CE11=0,CF11,CE11)</f>
        <v>62</v>
      </c>
      <c r="CH11" s="199">
        <f>Simulate(CC11,CC13,CC$4,Data!$E$2:$AB$2,Data!$B$4:$B$72,Data!$E$4:$AB$72,2)</f>
        <v>0.47505981741363379</v>
      </c>
    </row>
    <row r="12" spans="1:93" ht="6.4" customHeight="1">
      <c r="H12" s="137"/>
      <c r="I12" s="137"/>
      <c r="J12" s="137"/>
      <c r="K12" s="145"/>
      <c r="L12" s="145"/>
      <c r="M12" s="145"/>
      <c r="N12" s="139"/>
      <c r="O12" s="232">
        <f>IF(P12=I11,H11,H13)</f>
        <v>8</v>
      </c>
      <c r="P12" s="232" t="str">
        <f>IF(M11&gt;=M13,I11,I13)</f>
        <v>George Mason</v>
      </c>
      <c r="Q12" s="232" t="str">
        <f>IF(M11&gt;=M13,J11,J13)</f>
        <v>GMU</v>
      </c>
      <c r="R12" s="526">
        <f>IF(P$2&lt;$A$1,VLOOKUP(P12,Scores!$A$3:$H$70,P$2+2,FALSE),0)</f>
        <v>66</v>
      </c>
      <c r="S12" s="526">
        <f>Simulate(P8,P12,P$4,Data!$E$2:$AB$2,Data!$B$4:$B$72,Data!$E$4:$AB$72,1)</f>
        <v>64.702689504753224</v>
      </c>
      <c r="T12" s="526">
        <f>IF(R12=0,S12,R12)</f>
        <v>66</v>
      </c>
      <c r="U12" s="233">
        <f>Simulate(P8,P12,P$4,Data!$E$2:$AB$2,Data!$B$4:$B$72,Data!$E$4:$AB$72,3)</f>
        <v>0.13857034054168399</v>
      </c>
      <c r="V12" s="691"/>
      <c r="W12" s="692"/>
      <c r="X12" s="692"/>
      <c r="Y12" s="693"/>
      <c r="Z12" s="693"/>
      <c r="AA12" s="693"/>
      <c r="AB12" s="694"/>
      <c r="AC12" s="19"/>
      <c r="BN12" s="737"/>
      <c r="BO12" s="738"/>
      <c r="BP12" s="738"/>
      <c r="BQ12" s="739"/>
      <c r="BR12" s="739"/>
      <c r="BS12" s="739"/>
      <c r="BT12" s="740"/>
      <c r="BU12" s="671">
        <f>IF(BV12=CC11,CB11,CB13)</f>
        <v>9</v>
      </c>
      <c r="BV12" s="668" t="str">
        <f>IF(CG11&gt;=CG13,CC11,CC13)</f>
        <v>Illinois</v>
      </c>
      <c r="BW12" s="668" t="str">
        <f>IF(CG11&gt;=CG13,CD11,CD13)</f>
        <v>ILL</v>
      </c>
      <c r="BX12" s="669">
        <f>IF(BV$2&lt;$A$1,VLOOKUP(BV12,Scores!$A$3:$H$70,BV$2+2,FALSE),0)</f>
        <v>59</v>
      </c>
      <c r="BY12" s="669">
        <f>Simulate(BV8,BV12,BV$4,Data!$E$2:$AB$2,Data!$B$4:$B$72,Data!$E$4:$AB$72,1)</f>
        <v>71.176786876290763</v>
      </c>
      <c r="BZ12" s="669">
        <f>IF(BX12=0,BY12,BX12)</f>
        <v>59</v>
      </c>
      <c r="CA12" s="670">
        <f>Simulate(BV8,BV12,BV$4,Data!$E$2:$AB$2,Data!$B$4:$B$72,Data!$E$4:$AB$72,3)</f>
        <v>0.30103478052663191</v>
      </c>
      <c r="CB12" s="176"/>
      <c r="CC12" s="176"/>
      <c r="CD12" s="176"/>
      <c r="CE12" s="198"/>
      <c r="CF12" s="198"/>
      <c r="CG12" s="198"/>
      <c r="CH12" s="200"/>
    </row>
    <row r="13" spans="1:93" ht="6.4" customHeight="1">
      <c r="H13" s="641">
        <v>9</v>
      </c>
      <c r="I13" s="640" t="s">
        <v>33</v>
      </c>
      <c r="J13" s="640" t="str">
        <f>VLOOKUP(I13,Data!$B$5:$C$72,2,FALSE)</f>
        <v>VILL</v>
      </c>
      <c r="K13" s="605">
        <f>IF(I$2&lt;$A$1,VLOOKUP(I13,Scores!$A$3:$H$70,I$2+2,FALSE),0)</f>
        <v>57</v>
      </c>
      <c r="L13" s="447">
        <f>Simulate(I11,I13,I$4,Data!$E$2:$AB$2,Data!$B$4:$B$72,Data!$E$4:$AB$72,1)</f>
        <v>70.316774172972885</v>
      </c>
      <c r="M13" s="605">
        <f t="shared" ref="M13" si="6">IF(K13=0,L13,K13)</f>
        <v>57</v>
      </c>
      <c r="N13" s="147">
        <f>Simulate(I11,I13,I$4,Data!$E$2:$AB$2,Data!$B$4:$B$72,Data!$E$4:$AB$72,3)</f>
        <v>0.49322229037639143</v>
      </c>
      <c r="O13" s="132"/>
      <c r="P13" s="132"/>
      <c r="Q13" s="229"/>
      <c r="R13" s="143"/>
      <c r="S13" s="143"/>
      <c r="T13" s="143"/>
      <c r="U13" s="234"/>
      <c r="V13" s="691"/>
      <c r="W13" s="692"/>
      <c r="X13" s="692"/>
      <c r="Y13" s="693"/>
      <c r="Z13" s="693"/>
      <c r="AA13" s="693"/>
      <c r="AB13" s="694"/>
      <c r="AC13" s="19"/>
      <c r="BN13" s="741"/>
      <c r="BO13" s="738"/>
      <c r="BP13" s="738"/>
      <c r="BQ13" s="739"/>
      <c r="BR13" s="739"/>
      <c r="BS13" s="739"/>
      <c r="BT13" s="740"/>
      <c r="BU13" s="293"/>
      <c r="BV13" s="132"/>
      <c r="BW13" s="434"/>
      <c r="BX13" s="143"/>
      <c r="BY13" s="143"/>
      <c r="BZ13" s="143"/>
      <c r="CA13" s="234"/>
      <c r="CB13" s="320">
        <v>9</v>
      </c>
      <c r="CC13" s="178" t="s">
        <v>25</v>
      </c>
      <c r="CD13" s="177" t="str">
        <f>VLOOKUP(CC13,Data!$B$5:$C$72,2,FALSE)</f>
        <v>ILL</v>
      </c>
      <c r="CE13" s="608">
        <f>IF(CC$2&lt;$A$1,VLOOKUP(CC13,Scores!$A$3:$H$70,CC$2+2,FALSE),0)</f>
        <v>73</v>
      </c>
      <c r="CF13" s="179">
        <f>Simulate(CC11,CC13,CC$4,Data!$E$2:$AB$2,Data!$B$4:$B$72,Data!$E$4:$AB$72,1)</f>
        <v>69.596016487211216</v>
      </c>
      <c r="CG13" s="179">
        <f t="shared" ref="CG13" si="7">IF(CE13=0,CF13,CE13)</f>
        <v>73</v>
      </c>
      <c r="CH13" s="321">
        <f>Simulate(CC11,CC13,CC$4,Data!$E$2:$AB$2,Data!$B$4:$B$72,Data!$E$4:$AB$72,3)</f>
        <v>0.52494018258636621</v>
      </c>
    </row>
    <row r="14" spans="1:93" ht="6.4" customHeight="1">
      <c r="H14" s="132"/>
      <c r="I14" s="132"/>
      <c r="J14" s="202"/>
      <c r="K14" s="143"/>
      <c r="L14" s="143"/>
      <c r="M14" s="143"/>
      <c r="N14" s="135"/>
      <c r="V14" s="692"/>
      <c r="W14" s="692"/>
      <c r="X14" s="692"/>
      <c r="Y14" s="693"/>
      <c r="Z14" s="693"/>
      <c r="AA14" s="693"/>
      <c r="AB14" s="694"/>
      <c r="AC14" s="776">
        <f>IF(AD14=W10,V10,V18)</f>
        <v>1</v>
      </c>
      <c r="AD14" s="777" t="str">
        <f>IF(AA10&gt;=AA18,W10,W18)</f>
        <v>Ohio St.</v>
      </c>
      <c r="AE14" s="777" t="str">
        <f>IF(AA10&gt;=AA18,X10,X18)</f>
        <v>OSU</v>
      </c>
      <c r="AF14" s="778">
        <f>IF(AD$2&lt;$A$1,VLOOKUP(AD14,Scores!$A$3:$H$70,AD$2+2,FALSE),0)</f>
        <v>0</v>
      </c>
      <c r="AG14" s="778">
        <f>Simulate(AD14,AD30,AD$4,Data!$E$2:$AB$2,Data!$B$4:$B$72,Data!$E$4:$AB$72,0)</f>
        <v>79.897618226391458</v>
      </c>
      <c r="AH14" s="778">
        <f>IF(AF14=0,AG14,AF14)</f>
        <v>79.897618226391458</v>
      </c>
      <c r="AI14" s="779">
        <f>Simulate(AD14,AD30,AD$4,Data!$E$2:$AB$2,Data!$B$4:$B$72,Data!$E$4:$AB$72,2)</f>
        <v>0.80840288209721067</v>
      </c>
      <c r="BG14" s="800">
        <f>IF(BH14=BO10,BN10,BN18)</f>
        <v>1</v>
      </c>
      <c r="BH14" s="800" t="str">
        <f>IF(BS10&gt;=BS18,BO10,BO18)</f>
        <v>Kansas</v>
      </c>
      <c r="BI14" s="800" t="str">
        <f>IF(BS10&gt;=BS18,BP10,BP18)</f>
        <v>KU</v>
      </c>
      <c r="BJ14" s="801">
        <f>IF(BH$2&lt;$A$1,VLOOKUP(BH14,Scores!$A$3:$H$70,BH$2+2,FALSE),0)</f>
        <v>0</v>
      </c>
      <c r="BK14" s="801">
        <f>Simulate(BH14,BH30,BH$4,Data!$E$2:$AB$2,Data!$B$4:$B$72,Data!$E$4:$AB$72,0)</f>
        <v>74.571112491541456</v>
      </c>
      <c r="BL14" s="801">
        <f>IF(BJ14=0,BK14,BJ14)</f>
        <v>74.571112491541456</v>
      </c>
      <c r="BM14" s="802">
        <f>Simulate(BH14,BH30,BH$4,Data!$E$2:$AB$2,Data!$B$4:$B$72,Data!$E$4:$AB$72,2)</f>
        <v>0.79739529446921631</v>
      </c>
      <c r="BN14" s="741"/>
      <c r="BO14" s="738"/>
      <c r="BP14" s="738"/>
      <c r="BQ14" s="739"/>
      <c r="BR14" s="739"/>
      <c r="BS14" s="739"/>
      <c r="BT14" s="740"/>
      <c r="CB14" s="293"/>
      <c r="CC14" s="132"/>
      <c r="CD14" s="202"/>
      <c r="CE14" s="143"/>
      <c r="CF14" s="143"/>
      <c r="CG14" s="143"/>
      <c r="CH14" s="234"/>
    </row>
    <row r="15" spans="1:93" ht="6.4" customHeight="1">
      <c r="H15" s="191">
        <v>5</v>
      </c>
      <c r="I15" s="191" t="s">
        <v>26</v>
      </c>
      <c r="J15" s="191" t="str">
        <f>VLOOKUP(I15,Data!$B$5:$C$72,2,FALSE)</f>
        <v>WVU</v>
      </c>
      <c r="K15" s="189">
        <f>IF(I$2&lt;$A$1,VLOOKUP(I15,Scores!$A$3:$H$70,I$2+2,FALSE),0)</f>
        <v>84</v>
      </c>
      <c r="L15" s="189">
        <f>Simulate(I15,I17,I$4,Data!$E$2:$AB$2,Data!$B$4:$B$72,Data!$E$4:$AB$72,0)</f>
        <v>61.71024707439102</v>
      </c>
      <c r="M15" s="189">
        <f t="shared" ref="M15" si="8">IF(K15=0,L15,K15)</f>
        <v>84</v>
      </c>
      <c r="N15" s="180">
        <f>Simulate(I15,I17,I$4,Data!$E$2:$AB$2,Data!$B$4:$B$72,Data!$E$4:$AB$72,2)</f>
        <v>0.48704630482131078</v>
      </c>
      <c r="V15" s="692"/>
      <c r="W15" s="692"/>
      <c r="X15" s="692"/>
      <c r="Y15" s="693"/>
      <c r="Z15" s="693"/>
      <c r="AA15" s="693"/>
      <c r="AB15" s="694"/>
      <c r="AC15" s="780"/>
      <c r="AD15" s="781"/>
      <c r="AE15" s="781"/>
      <c r="AF15" s="782"/>
      <c r="AG15" s="782"/>
      <c r="AH15" s="782"/>
      <c r="AI15" s="783"/>
      <c r="BG15" s="803"/>
      <c r="BH15" s="803"/>
      <c r="BI15" s="803"/>
      <c r="BJ15" s="804"/>
      <c r="BK15" s="804"/>
      <c r="BL15" s="804"/>
      <c r="BM15" s="805"/>
      <c r="BN15" s="741"/>
      <c r="BO15" s="738"/>
      <c r="BP15" s="738"/>
      <c r="BQ15" s="739"/>
      <c r="BR15" s="739"/>
      <c r="BS15" s="739"/>
      <c r="BT15" s="740"/>
      <c r="CB15" s="313">
        <v>5</v>
      </c>
      <c r="CC15" s="313" t="s">
        <v>37</v>
      </c>
      <c r="CD15" s="644" t="str">
        <f>VLOOKUP(CC15,Data!$B$5:$C$72,2,FALSE)</f>
        <v>VAN</v>
      </c>
      <c r="CE15" s="518">
        <f>IF(CC$2&lt;$A$1,VLOOKUP(CC15,Scores!$A$3:$H$70,CC$2+2,FALSE),0)</f>
        <v>66</v>
      </c>
      <c r="CF15" s="518">
        <f>Simulate(CC15,CC17,CC$4,Data!$E$2:$AB$2,Data!$B$4:$B$72,Data!$E$4:$AB$72,0)</f>
        <v>71.682606615479756</v>
      </c>
      <c r="CG15" s="518">
        <f t="shared" ref="CG15" si="9">IF(CE15=0,CF15,CE15)</f>
        <v>66</v>
      </c>
      <c r="CH15" s="315">
        <f>Simulate(CC15,CC17,CC$4,Data!$E$2:$AB$2,Data!$B$4:$B$72,Data!$E$4:$AB$72,2)</f>
        <v>0.56242612916328139</v>
      </c>
    </row>
    <row r="16" spans="1:93" ht="6.4" customHeight="1">
      <c r="A16" s="597">
        <f>H17</f>
        <v>12</v>
      </c>
      <c r="B16" s="597" t="s">
        <v>29</v>
      </c>
      <c r="C16" s="597" t="str">
        <f>VLOOKUP(B16,Data!$B$5:$C$72,2,FALSE)</f>
        <v>CLEM</v>
      </c>
      <c r="D16" s="599">
        <f>IF(B$2&lt;$A$1,VLOOKUP(B16,Scores!$A$3:$H$70,B$2+2,FALSE),0)</f>
        <v>70</v>
      </c>
      <c r="E16" s="599">
        <f>Simulate(B16,B18,B$4,Data!$E$2:$AB$2,Data!$B$4:$B$72,Data!$E$4:$AB$72,0)</f>
        <v>63.076638949281687</v>
      </c>
      <c r="F16" s="599">
        <f>IF(D16=0,E16,D16)</f>
        <v>70</v>
      </c>
      <c r="G16" s="601">
        <f>Simulate(B16,B18,B$4,Data!$E$2:$AB$2,Data!$B$4:$B$72,Data!$E$4:$AB$72,2)</f>
        <v>0.65873992120609426</v>
      </c>
      <c r="H16" s="192"/>
      <c r="I16" s="192"/>
      <c r="J16" s="192"/>
      <c r="K16" s="190"/>
      <c r="L16" s="190"/>
      <c r="M16" s="190"/>
      <c r="N16" s="181"/>
      <c r="O16" s="235">
        <f>IF(P16=I15,H15,H17)</f>
        <v>5</v>
      </c>
      <c r="P16" s="235" t="str">
        <f>IF(M15&gt;=M17,I15,I17)</f>
        <v>West Virginia</v>
      </c>
      <c r="Q16" s="235" t="str">
        <f>IF(M15&gt;=M17,J15,J17)</f>
        <v>WVU</v>
      </c>
      <c r="R16" s="527">
        <f>IF(P$2&lt;$A$1,VLOOKUP(P16,Scores!$A$3:$H$70,P$2+2,FALSE),0)</f>
        <v>63</v>
      </c>
      <c r="S16" s="527">
        <f>Simulate(P16,P20,P$4,Data!$E$2:$AB$2,Data!$B$4:$B$72,Data!$E$4:$AB$72,0)</f>
        <v>67.431503430883012</v>
      </c>
      <c r="T16" s="527">
        <f>IF(R16=0,S16,R16)</f>
        <v>63</v>
      </c>
      <c r="U16" s="273">
        <f>Simulate(P16,P20,P$4,Data!$E$2:$AB$2,Data!$B$4:$B$72,Data!$E$4:$AB$72,2)</f>
        <v>0.37038094957360751</v>
      </c>
      <c r="V16" s="692"/>
      <c r="W16" s="692"/>
      <c r="X16" s="692"/>
      <c r="Y16" s="693"/>
      <c r="Z16" s="693"/>
      <c r="AA16" s="693"/>
      <c r="AB16" s="694"/>
      <c r="AC16" s="784"/>
      <c r="AD16" s="785"/>
      <c r="AE16" s="785"/>
      <c r="AF16" s="786"/>
      <c r="AG16" s="786"/>
      <c r="AH16" s="786"/>
      <c r="AI16" s="787"/>
      <c r="AJ16" s="19"/>
      <c r="BG16" s="806"/>
      <c r="BH16" s="807"/>
      <c r="BI16" s="807"/>
      <c r="BJ16" s="808"/>
      <c r="BK16" s="808"/>
      <c r="BL16" s="808"/>
      <c r="BM16" s="809"/>
      <c r="BN16" s="741"/>
      <c r="BO16" s="738"/>
      <c r="BP16" s="738"/>
      <c r="BQ16" s="739"/>
      <c r="BR16" s="739"/>
      <c r="BS16" s="739"/>
      <c r="BT16" s="740"/>
      <c r="BU16" s="170">
        <f>IF(BV16=CC15,CB15,CB17)</f>
        <v>12</v>
      </c>
      <c r="BV16" s="170" t="str">
        <f>IF(CG15&gt;=CG17,CC15,CC17)</f>
        <v>Richmond</v>
      </c>
      <c r="BW16" s="170" t="str">
        <f>IF(CG15&gt;=CG17,CD15,CD17)</f>
        <v>RICH</v>
      </c>
      <c r="BX16" s="220">
        <f>IF(BV$2&lt;$A$1,VLOOKUP(BV16,Scores!$A$3:$H$70,BV$2+2,FALSE),0)</f>
        <v>65</v>
      </c>
      <c r="BY16" s="220">
        <f>Simulate(BV16,BV20,BV$4,Data!$E$2:$AB$2,Data!$B$4:$B$72,Data!$E$4:$AB$72,0)</f>
        <v>67.252060970996652</v>
      </c>
      <c r="BZ16" s="220">
        <f>IF(BX16=0,BY16,BX16)</f>
        <v>65</v>
      </c>
      <c r="CA16" s="482">
        <f>Simulate(BV16,BV20,BV$4,Data!$E$2:$AB$2,Data!$B$4:$B$72,Data!$E$4:$AB$72,2)</f>
        <v>0.72046815635831696</v>
      </c>
      <c r="CB16" s="314"/>
      <c r="CC16" s="314"/>
      <c r="CD16" s="314"/>
      <c r="CE16" s="519"/>
      <c r="CF16" s="519"/>
      <c r="CG16" s="519"/>
      <c r="CH16" s="316"/>
    </row>
    <row r="17" spans="1:93" ht="6.4" customHeight="1">
      <c r="A17" s="598"/>
      <c r="B17" s="598"/>
      <c r="C17" s="598"/>
      <c r="D17" s="600"/>
      <c r="E17" s="600"/>
      <c r="F17" s="600"/>
      <c r="G17" s="602"/>
      <c r="H17" s="182">
        <v>12</v>
      </c>
      <c r="I17" s="183" t="str">
        <f>IF(F16&gt;=F18,B16,B18)</f>
        <v>Clemson</v>
      </c>
      <c r="J17" s="183" t="str">
        <f>IF(F16&gt;=F18,C16,C18)</f>
        <v>CLEM</v>
      </c>
      <c r="K17" s="606">
        <f>IF(I$2&lt;$A$1,VLOOKUP(I17,Scores!$A$3:$H$70,I$2+2,FALSE),0)</f>
        <v>76</v>
      </c>
      <c r="L17" s="193">
        <f>Simulate(I15,I17,I$4,Data!$E$2:$AB$2,Data!$B$4:$B$72,Data!$E$4:$AB$72,1)</f>
        <v>62.71024707439102</v>
      </c>
      <c r="M17" s="606">
        <f t="shared" ref="M17" si="10">IF(K17=0,L17,K17)</f>
        <v>76</v>
      </c>
      <c r="N17" s="184">
        <f>Simulate(I15,I17,I$4,Data!$E$2:$AB$2,Data!$B$4:$B$72,Data!$E$4:$AB$72,3)</f>
        <v>0.51295369517868927</v>
      </c>
      <c r="O17" s="236"/>
      <c r="P17" s="236"/>
      <c r="Q17" s="236"/>
      <c r="R17" s="514"/>
      <c r="S17" s="514"/>
      <c r="T17" s="514"/>
      <c r="U17" s="274"/>
      <c r="V17" s="692"/>
      <c r="W17" s="692"/>
      <c r="X17" s="692"/>
      <c r="Y17" s="693"/>
      <c r="Z17" s="693"/>
      <c r="AA17" s="693"/>
      <c r="AB17" s="694"/>
      <c r="AC17" s="784"/>
      <c r="AD17" s="785"/>
      <c r="AE17" s="785"/>
      <c r="AF17" s="786"/>
      <c r="AG17" s="786"/>
      <c r="AH17" s="786"/>
      <c r="AI17" s="787"/>
      <c r="AJ17" s="19"/>
      <c r="BG17" s="810"/>
      <c r="BH17" s="807"/>
      <c r="BI17" s="807"/>
      <c r="BJ17" s="808"/>
      <c r="BK17" s="808"/>
      <c r="BL17" s="808"/>
      <c r="BM17" s="809"/>
      <c r="BN17" s="741"/>
      <c r="BO17" s="738"/>
      <c r="BP17" s="738"/>
      <c r="BQ17" s="739"/>
      <c r="BR17" s="739"/>
      <c r="BS17" s="739"/>
      <c r="BT17" s="740"/>
      <c r="BU17" s="171"/>
      <c r="BV17" s="171"/>
      <c r="BW17" s="171"/>
      <c r="BX17" s="221"/>
      <c r="BY17" s="221"/>
      <c r="BZ17" s="221"/>
      <c r="CA17" s="483"/>
      <c r="CB17" s="319">
        <v>12</v>
      </c>
      <c r="CC17" s="318" t="s">
        <v>52</v>
      </c>
      <c r="CD17" s="645" t="str">
        <f>VLOOKUP(CC17,Data!$B$5:$C$72,2,FALSE)</f>
        <v>RICH</v>
      </c>
      <c r="CE17" s="613">
        <f>IF(CC$2&lt;$A$1,VLOOKUP(CC17,Scores!$A$3:$H$70,CC$2+2,FALSE),0)</f>
        <v>69</v>
      </c>
      <c r="CF17" s="520">
        <f>Simulate(CC15,CC17,CC$4,Data!$E$2:$AB$2,Data!$B$4:$B$72,Data!$E$4:$AB$72,1)</f>
        <v>70.134873399097359</v>
      </c>
      <c r="CG17" s="520">
        <f t="shared" ref="CG17" si="11">IF(CE17=0,CF17,CE17)</f>
        <v>69</v>
      </c>
      <c r="CH17" s="317">
        <f>Simulate(CC15,CC17,CC$4,Data!$E$2:$AB$2,Data!$B$4:$B$72,Data!$E$4:$AB$72,3)</f>
        <v>0.43757387083671861</v>
      </c>
    </row>
    <row r="18" spans="1:93" ht="6.4" customHeight="1">
      <c r="A18" s="584">
        <f>H17</f>
        <v>12</v>
      </c>
      <c r="B18" s="585" t="s">
        <v>61</v>
      </c>
      <c r="C18" s="585" t="str">
        <f>VLOOKUP(B18,Data!$B$5:$C$72,2,FALSE)</f>
        <v>UAB</v>
      </c>
      <c r="D18" s="604">
        <f>IF(B$2&lt;$A$1,VLOOKUP(B18,Scores!$A$3:$H$70,B$2+2,FALSE),0)</f>
        <v>52</v>
      </c>
      <c r="E18" s="586">
        <f>Simulate(B16,B18,B$4,Data!$E$2:$AB$2,Data!$B$4:$B$72,Data!$E$4:$AB$72,1)</f>
        <v>59.555184631572345</v>
      </c>
      <c r="F18" s="604">
        <f>IF(D18=0,E18,D18)</f>
        <v>52</v>
      </c>
      <c r="G18" s="587">
        <f>Simulate(B16,B18,B$4,Data!$E$2:$AB$2,Data!$B$4:$B$72,Data!$E$4:$AB$72,3)</f>
        <v>0.34126007879390574</v>
      </c>
      <c r="H18" s="132"/>
      <c r="I18" s="132"/>
      <c r="J18" s="132"/>
      <c r="K18" s="143"/>
      <c r="L18" s="143"/>
      <c r="M18" s="143"/>
      <c r="N18" s="135"/>
      <c r="O18" s="90"/>
      <c r="P18" s="91"/>
      <c r="Q18" s="91"/>
      <c r="R18" s="92"/>
      <c r="S18" s="92"/>
      <c r="T18" s="92"/>
      <c r="U18" s="93"/>
      <c r="V18" s="683">
        <f>IF(W18=P16,O16,O20)</f>
        <v>4</v>
      </c>
      <c r="W18" s="684" t="str">
        <f>IF(T16&gt;=T20,P16,P20)</f>
        <v>Kentucky</v>
      </c>
      <c r="X18" s="684" t="str">
        <f>IF(T16&gt;=T20,Q16,Q20)</f>
        <v>UK</v>
      </c>
      <c r="Y18" s="685">
        <f>IF(W$2&lt;$A$1,VLOOKUP(W18,Scores!$A$3:$H$70,W$2+2,FALSE),0)</f>
        <v>0</v>
      </c>
      <c r="Z18" s="685">
        <f>Simulate(W10,W18,W$4,Data!$E$2:$AB$2,Data!$B$4:$B$72,Data!$E$4:$AB$72,1)</f>
        <v>68.913622801187557</v>
      </c>
      <c r="AA18" s="685">
        <f>IF(Y18=0,Z18,Y18)</f>
        <v>68.913622801187557</v>
      </c>
      <c r="AB18" s="686">
        <f>Simulate(W10,W18,W$4,Data!$E$2:$AB$2,Data!$B$4:$B$72,Data!$E$4:$AB$72,3)</f>
        <v>0.23922861019605599</v>
      </c>
      <c r="AC18" s="784"/>
      <c r="AD18" s="785"/>
      <c r="AE18" s="785"/>
      <c r="AF18" s="786"/>
      <c r="AG18" s="786"/>
      <c r="AH18" s="786"/>
      <c r="AI18" s="787"/>
      <c r="AJ18" s="19"/>
      <c r="BG18" s="810"/>
      <c r="BH18" s="807"/>
      <c r="BI18" s="807"/>
      <c r="BJ18" s="808"/>
      <c r="BK18" s="808"/>
      <c r="BL18" s="808"/>
      <c r="BM18" s="809"/>
      <c r="BN18" s="742">
        <f>IF(BO18=BV16,BU16,BU20)</f>
        <v>12</v>
      </c>
      <c r="BO18" s="731" t="str">
        <f>IF(BZ16&gt;=BZ20,BV16,BV20)</f>
        <v>Richmond</v>
      </c>
      <c r="BP18" s="731" t="str">
        <f>IF(BZ16&gt;=BZ20,BW16,BW20)</f>
        <v>RICH</v>
      </c>
      <c r="BQ18" s="732">
        <f>IF(BO$2&lt;$A$1,VLOOKUP(BO18,Scores!$A$3:$H$70,BO$2+2,FALSE),0)</f>
        <v>0</v>
      </c>
      <c r="BR18" s="732">
        <f>Simulate(BO10,BO18,BO$4,Data!$E$2:$AB$2,Data!$B$4:$B$72,Data!$E$4:$AB$72,1)</f>
        <v>66.01799805737123</v>
      </c>
      <c r="BS18" s="732">
        <f>IF(BQ18=0,BR18,BQ18)</f>
        <v>66.01799805737123</v>
      </c>
      <c r="BT18" s="733">
        <f>Simulate(BO10,BO18,BO$4,Data!$E$2:$AB$2,Data!$B$4:$B$72,Data!$E$4:$AB$72,3)</f>
        <v>0.17987912779270326</v>
      </c>
      <c r="BU18" s="94"/>
      <c r="BV18" s="95"/>
      <c r="BW18" s="95"/>
      <c r="BX18" s="96"/>
      <c r="BY18" s="96"/>
      <c r="BZ18" s="96"/>
      <c r="CA18" s="97"/>
      <c r="CB18" s="293"/>
      <c r="CC18" s="132"/>
      <c r="CD18" s="202"/>
      <c r="CE18" s="143"/>
      <c r="CF18" s="143"/>
      <c r="CG18" s="143"/>
      <c r="CH18" s="234"/>
    </row>
    <row r="19" spans="1:93" ht="6.4" customHeight="1">
      <c r="A19" s="293"/>
      <c r="B19" s="132"/>
      <c r="C19" s="202"/>
      <c r="D19" s="143"/>
      <c r="E19" s="143"/>
      <c r="F19" s="143"/>
      <c r="G19" s="135"/>
      <c r="H19" s="185">
        <v>4</v>
      </c>
      <c r="I19" s="185" t="s">
        <v>13</v>
      </c>
      <c r="J19" s="185" t="str">
        <f>VLOOKUP(I19,Data!$B$5:$C$72,2,FALSE)</f>
        <v>UK</v>
      </c>
      <c r="K19" s="194">
        <f>IF(I$2&lt;$A$1,VLOOKUP(I19,Scores!$A$3:$H$70,I$2+2,FALSE),0)</f>
        <v>59</v>
      </c>
      <c r="L19" s="194">
        <f>Simulate(I19,I21,I$4,Data!$E$2:$AB$2,Data!$B$4:$B$72,Data!$E$4:$AB$72,0)</f>
        <v>75.418721435734867</v>
      </c>
      <c r="M19" s="194">
        <f t="shared" ref="M19" si="12">IF(K19=0,L19,K19)</f>
        <v>59</v>
      </c>
      <c r="N19" s="187">
        <f>Simulate(I19,I21,I$4,Data!$E$2:$AB$2,Data!$B$4:$B$72,Data!$E$4:$AB$72,2)</f>
        <v>0.9020002099455684</v>
      </c>
      <c r="O19" s="91"/>
      <c r="P19" s="91"/>
      <c r="Q19" s="91"/>
      <c r="R19" s="92"/>
      <c r="S19" s="92"/>
      <c r="T19" s="92"/>
      <c r="U19" s="93"/>
      <c r="V19" s="293"/>
      <c r="W19" s="132"/>
      <c r="X19" s="532"/>
      <c r="Y19" s="143"/>
      <c r="Z19" s="143"/>
      <c r="AA19" s="143"/>
      <c r="AB19" s="234"/>
      <c r="AC19" s="784"/>
      <c r="AD19" s="785"/>
      <c r="AE19" s="785"/>
      <c r="AF19" s="786"/>
      <c r="AG19" s="786"/>
      <c r="AH19" s="786"/>
      <c r="AI19" s="787"/>
      <c r="AJ19" s="19"/>
      <c r="BG19" s="810"/>
      <c r="BH19" s="807"/>
      <c r="BI19" s="807"/>
      <c r="BJ19" s="808"/>
      <c r="BK19" s="808"/>
      <c r="BL19" s="808"/>
      <c r="BM19" s="809"/>
      <c r="BN19" s="293"/>
      <c r="BO19" s="132"/>
      <c r="BP19" s="496"/>
      <c r="BQ19" s="143"/>
      <c r="BR19" s="143"/>
      <c r="BS19" s="143"/>
      <c r="BT19" s="234"/>
      <c r="BU19" s="98"/>
      <c r="BV19" s="95"/>
      <c r="BW19" s="95"/>
      <c r="BX19" s="96"/>
      <c r="BY19" s="96"/>
      <c r="BZ19" s="96"/>
      <c r="CA19" s="97"/>
      <c r="CB19" s="325">
        <v>4</v>
      </c>
      <c r="CC19" s="325" t="s">
        <v>17</v>
      </c>
      <c r="CD19" s="646" t="str">
        <f>VLOOKUP(CC19,Data!$B$5:$C$72,2,FALSE)</f>
        <v>LOU</v>
      </c>
      <c r="CE19" s="334">
        <f>IF(CC$2&lt;$A$1,VLOOKUP(CC19,Scores!$A$3:$H$70,CC$2+2,FALSE),0)</f>
        <v>61</v>
      </c>
      <c r="CF19" s="334">
        <f>Simulate(CC19,CC21,CC$4,Data!$E$2:$AB$2,Data!$B$4:$B$72,Data!$E$4:$AB$72,0)</f>
        <v>72.742811171926164</v>
      </c>
      <c r="CG19" s="334">
        <f t="shared" ref="CG19" si="13">IF(CE19=0,CF19,CE19)</f>
        <v>61</v>
      </c>
      <c r="CH19" s="377">
        <f>Simulate(CC19,CC21,CC$4,Data!$E$2:$AB$2,Data!$B$4:$B$72,Data!$E$4:$AB$72,2)</f>
        <v>0.88092631265323695</v>
      </c>
    </row>
    <row r="20" spans="1:93" ht="6.4" customHeight="1">
      <c r="H20" s="186"/>
      <c r="I20" s="186"/>
      <c r="J20" s="186"/>
      <c r="K20" s="195"/>
      <c r="L20" s="195"/>
      <c r="M20" s="195"/>
      <c r="N20" s="188"/>
      <c r="O20" s="275">
        <f>IF(P20=I19,H19,H21)</f>
        <v>4</v>
      </c>
      <c r="P20" s="275" t="str">
        <f>IF(M19&gt;=M21,I19,I21)</f>
        <v>Kentucky</v>
      </c>
      <c r="Q20" s="275" t="str">
        <f>IF(M19&gt;=M21,J19,J21)</f>
        <v>UK</v>
      </c>
      <c r="R20" s="528">
        <f>IF(P$2&lt;$A$1,VLOOKUP(P20,Scores!$A$3:$H$70,P$2+2,FALSE),0)</f>
        <v>71</v>
      </c>
      <c r="S20" s="528">
        <f>Simulate(P16,P20,P$4,Data!$E$2:$AB$2,Data!$B$4:$B$72,Data!$E$4:$AB$72,1)</f>
        <v>70.615518021639502</v>
      </c>
      <c r="T20" s="528">
        <f>IF(R20=0,S20,R20)</f>
        <v>71</v>
      </c>
      <c r="U20" s="276">
        <f>Simulate(P16,P20,P$4,Data!$E$2:$AB$2,Data!$B$4:$B$72,Data!$E$4:$AB$72,3)</f>
        <v>0.62961905042639243</v>
      </c>
      <c r="AC20" s="785"/>
      <c r="AD20" s="785"/>
      <c r="AE20" s="785"/>
      <c r="AF20" s="786"/>
      <c r="AG20" s="786"/>
      <c r="AH20" s="786"/>
      <c r="AI20" s="787"/>
      <c r="AJ20" s="19"/>
      <c r="BG20" s="810"/>
      <c r="BH20" s="807"/>
      <c r="BI20" s="807"/>
      <c r="BJ20" s="808"/>
      <c r="BK20" s="808"/>
      <c r="BL20" s="808"/>
      <c r="BM20" s="809"/>
      <c r="BQ20" s="17"/>
      <c r="BR20" s="17"/>
      <c r="BS20" s="17"/>
      <c r="BT20" s="18"/>
      <c r="BU20" s="507">
        <f>IF(BV20=CC19,CB19,CB21)</f>
        <v>13</v>
      </c>
      <c r="BV20" s="213" t="str">
        <f>IF(CG19&gt;=CG21,CC19,CC21)</f>
        <v>Morehead St.</v>
      </c>
      <c r="BW20" s="213" t="str">
        <f>IF(CG19&gt;=CG21,CD19,CD21)</f>
        <v>MORE</v>
      </c>
      <c r="BX20" s="223">
        <f>IF(BV$2&lt;$A$1,VLOOKUP(BV20,Scores!$A$3:$H$70,BV$2+2,FALSE),0)</f>
        <v>48</v>
      </c>
      <c r="BY20" s="223">
        <f>Simulate(BV16,BV20,BV$4,Data!$E$2:$AB$2,Data!$B$4:$B$72,Data!$E$4:$AB$72,1)</f>
        <v>61.937049672986625</v>
      </c>
      <c r="BZ20" s="223">
        <f>IF(BX20=0,BY20,BX20)</f>
        <v>48</v>
      </c>
      <c r="CA20" s="508">
        <f>Simulate(BV16,BV20,BV$4,Data!$E$2:$AB$2,Data!$B$4:$B$72,Data!$E$4:$AB$72,3)</f>
        <v>0.2795318436416831</v>
      </c>
      <c r="CB20" s="326"/>
      <c r="CC20" s="326"/>
      <c r="CD20" s="326"/>
      <c r="CE20" s="335"/>
      <c r="CF20" s="335"/>
      <c r="CG20" s="335"/>
      <c r="CH20" s="378"/>
    </row>
    <row r="21" spans="1:93" ht="6.4" customHeight="1">
      <c r="G21" s="23"/>
      <c r="H21" s="174">
        <v>13</v>
      </c>
      <c r="I21" s="201" t="s">
        <v>92</v>
      </c>
      <c r="J21" s="201" t="str">
        <f>VLOOKUP(I21,Data!$B$5:$C$72,2,FALSE)</f>
        <v>PRIN</v>
      </c>
      <c r="K21" s="607">
        <f>IF(I$2&lt;$A$1,VLOOKUP(I21,Scores!$A$3:$H$70,I$2+2,FALSE),0)</f>
        <v>57</v>
      </c>
      <c r="L21" s="196">
        <f>Simulate(I19,I21,I$4,Data!$E$2:$AB$2,Data!$B$4:$B$72,Data!$E$4:$AB$72,1)</f>
        <v>62.1805107622531</v>
      </c>
      <c r="M21" s="607">
        <f t="shared" ref="M21" si="14">IF(K21=0,L21,K21)</f>
        <v>57</v>
      </c>
      <c r="N21" s="252">
        <f>Simulate(I19,I21,I$4,Data!$E$2:$AB$2,Data!$B$4:$B$72,Data!$E$4:$AB$72,3)</f>
        <v>9.7999790054431629E-2</v>
      </c>
      <c r="O21" s="132"/>
      <c r="P21" s="132"/>
      <c r="Q21" s="229"/>
      <c r="R21" s="143"/>
      <c r="S21" s="143"/>
      <c r="T21" s="143"/>
      <c r="U21" s="135"/>
      <c r="AC21" s="785"/>
      <c r="AD21" s="785"/>
      <c r="AE21" s="785"/>
      <c r="AF21" s="786"/>
      <c r="AG21" s="786"/>
      <c r="AH21" s="786"/>
      <c r="AI21" s="787"/>
      <c r="AJ21" s="19"/>
      <c r="BG21" s="810"/>
      <c r="BH21" s="807"/>
      <c r="BI21" s="807"/>
      <c r="BJ21" s="808"/>
      <c r="BK21" s="808"/>
      <c r="BL21" s="808"/>
      <c r="BM21" s="809"/>
      <c r="BQ21" s="17"/>
      <c r="BR21" s="17"/>
      <c r="BS21" s="17"/>
      <c r="BT21" s="18"/>
      <c r="BU21" s="293"/>
      <c r="BV21" s="132"/>
      <c r="BW21" s="434"/>
      <c r="BX21" s="143"/>
      <c r="BY21" s="143"/>
      <c r="BZ21" s="143"/>
      <c r="CA21" s="234"/>
      <c r="CB21" s="327">
        <v>13</v>
      </c>
      <c r="CC21" s="351" t="s">
        <v>101</v>
      </c>
      <c r="CD21" s="647" t="str">
        <f>VLOOKUP(CC21,Data!$B$5:$C$72,2,FALSE)</f>
        <v>MORE</v>
      </c>
      <c r="CE21" s="614">
        <f>IF(CC$2&lt;$A$1,VLOOKUP(CC21,Scores!$A$3:$H$70,CC$2+2,FALSE),0)</f>
        <v>62</v>
      </c>
      <c r="CF21" s="336">
        <f>Simulate(CC19,CC21,CC$4,Data!$E$2:$AB$2,Data!$B$4:$B$72,Data!$E$4:$AB$72,1)</f>
        <v>61.124274070711678</v>
      </c>
      <c r="CG21" s="336">
        <f t="shared" ref="CG21" si="15">IF(CE21=0,CF21,CE21)</f>
        <v>62</v>
      </c>
      <c r="CH21" s="379">
        <f>Simulate(CC19,CC21,CC$4,Data!$E$2:$AB$2,Data!$B$4:$B$72,Data!$E$4:$AB$72,3)</f>
        <v>0.1190736873467631</v>
      </c>
    </row>
    <row r="22" spans="1:93" ht="6.4" customHeight="1">
      <c r="G22" s="23"/>
      <c r="H22" s="132"/>
      <c r="I22" s="132"/>
      <c r="J22" s="202"/>
      <c r="K22" s="143"/>
      <c r="L22" s="143"/>
      <c r="M22" s="143"/>
      <c r="N22" s="135"/>
      <c r="AC22" s="785"/>
      <c r="AD22" s="785"/>
      <c r="AE22" s="785"/>
      <c r="AF22" s="786"/>
      <c r="AG22" s="786"/>
      <c r="AH22" s="786"/>
      <c r="AI22" s="787"/>
      <c r="AJ22" s="823">
        <f>IF(AK22=AD14,AC14,AC30)</f>
        <v>1</v>
      </c>
      <c r="AK22" s="824" t="str">
        <f>IF(AH14&gt;=AH30,AD14,AD30)</f>
        <v>Ohio St.</v>
      </c>
      <c r="AL22" s="824" t="str">
        <f>IF(AH14&gt;=AH30,AE14,AE30)</f>
        <v>OSU</v>
      </c>
      <c r="AM22" s="825">
        <f>IF(AK$2&lt;$A$1,VLOOKUP(AK22,Scores!$A$3:$H$70,AK$2+2,FALSE),0)</f>
        <v>0</v>
      </c>
      <c r="AN22" s="825">
        <f>Simulate(AK22,AK54,AK$4,Data!$E$2:$AB$2,Data!$B$4:$B$72,Data!$E$4:$AB$72,0)</f>
        <v>75.936311443866231</v>
      </c>
      <c r="AO22" s="825">
        <f>IF(AM22=0,AN22,AM22)</f>
        <v>75.936311443866231</v>
      </c>
      <c r="AP22" s="826">
        <f>Simulate(AK22,AK54,AK$4,Data!$E$2:$AB$2,Data!$B$4:$B$72,Data!$E$4:$AB$72,2)</f>
        <v>0.60530175610106618</v>
      </c>
      <c r="AZ22" s="299">
        <f>IF(BA22=BH14,BG14,BG30)</f>
        <v>1</v>
      </c>
      <c r="BA22" s="299" t="str">
        <f>IF(BL14&gt;=BL30,BH14,BH30)</f>
        <v>Kansas</v>
      </c>
      <c r="BB22" s="299" t="str">
        <f>IF(BL14&gt;=BL30,BI14,BI30)</f>
        <v>KU</v>
      </c>
      <c r="BC22" s="302">
        <f>IF(BA$2&lt;$A$1,VLOOKUP(BA22,Scores!$A$3:$H$70,BA$2+2,FALSE),0)</f>
        <v>0</v>
      </c>
      <c r="BD22" s="302">
        <f>Simulate(BA22,BA54,BA$4,Data!$E$2:$AB$2,Data!$B$4:$B$72,Data!$E$4:$AB$72,0)</f>
        <v>69.505468074605773</v>
      </c>
      <c r="BE22" s="302">
        <f>IF(BC22=0,BD22,BC22)</f>
        <v>69.505468074605773</v>
      </c>
      <c r="BF22" s="311">
        <f>Simulate(BA22,BA54,BA$4,Data!$E$2:$AB$2,Data!$B$4:$B$72,Data!$E$4:$AB$72,2)</f>
        <v>0.58945230543796789</v>
      </c>
      <c r="BG22" s="810"/>
      <c r="BH22" s="807"/>
      <c r="BI22" s="807"/>
      <c r="BJ22" s="808"/>
      <c r="BK22" s="808"/>
      <c r="BL22" s="808"/>
      <c r="BM22" s="809"/>
      <c r="BQ22" s="17"/>
      <c r="BR22" s="17"/>
      <c r="BS22" s="17"/>
      <c r="BT22" s="18"/>
      <c r="CB22" s="293"/>
      <c r="CC22" s="132"/>
      <c r="CD22" s="202"/>
      <c r="CE22" s="143"/>
      <c r="CF22" s="143"/>
      <c r="CG22" s="143"/>
      <c r="CH22" s="234"/>
      <c r="CI22" s="23"/>
      <c r="CJ22" s="23"/>
      <c r="CK22" s="23"/>
    </row>
    <row r="23" spans="1:93" ht="6.4" customHeight="1">
      <c r="G23" s="23"/>
      <c r="H23" s="175">
        <v>6</v>
      </c>
      <c r="I23" s="175" t="s">
        <v>42</v>
      </c>
      <c r="J23" s="175" t="str">
        <f>VLOOKUP(I23,Data!$B$5:$C$72,2,FALSE)</f>
        <v>XAV</v>
      </c>
      <c r="K23" s="197">
        <f>IF(I$2&lt;$A$1,VLOOKUP(I23,Scores!$A$3:$H$70,I$2+2,FALSE),0)</f>
        <v>55</v>
      </c>
      <c r="L23" s="197">
        <f>Simulate(I23,I25,I$4,Data!$E$2:$AB$2,Data!$B$4:$B$72,Data!$E$4:$AB$72,0)</f>
        <v>73.540855861734002</v>
      </c>
      <c r="M23" s="197">
        <f t="shared" ref="M23" si="16">IF(K23=0,L23,K23)</f>
        <v>55</v>
      </c>
      <c r="N23" s="199">
        <f>Simulate(I23,I25,I$4,Data!$E$2:$AB$2,Data!$B$4:$B$72,Data!$E$4:$AB$72,2)</f>
        <v>0.47517781765751155</v>
      </c>
      <c r="AC23" s="785"/>
      <c r="AD23" s="785"/>
      <c r="AE23" s="785"/>
      <c r="AF23" s="786"/>
      <c r="AG23" s="786"/>
      <c r="AH23" s="786"/>
      <c r="AI23" s="787"/>
      <c r="AJ23" s="827"/>
      <c r="AK23" s="369"/>
      <c r="AL23" s="369"/>
      <c r="AM23" s="417"/>
      <c r="AN23" s="417"/>
      <c r="AO23" s="417"/>
      <c r="AP23" s="400"/>
      <c r="AZ23" s="310"/>
      <c r="BA23" s="310"/>
      <c r="BB23" s="310"/>
      <c r="BC23" s="303"/>
      <c r="BD23" s="303"/>
      <c r="BE23" s="303"/>
      <c r="BF23" s="312"/>
      <c r="BG23" s="810"/>
      <c r="BH23" s="807"/>
      <c r="BI23" s="807"/>
      <c r="BJ23" s="808"/>
      <c r="BK23" s="808"/>
      <c r="BL23" s="808"/>
      <c r="BM23" s="809"/>
      <c r="BQ23" s="17"/>
      <c r="BR23" s="17"/>
      <c r="BS23" s="17"/>
      <c r="BT23" s="18"/>
      <c r="CB23" s="328">
        <v>6</v>
      </c>
      <c r="CC23" s="328" t="s">
        <v>36</v>
      </c>
      <c r="CD23" s="648" t="str">
        <f>VLOOKUP(CC23,Data!$B$5:$C$72,2,FALSE)</f>
        <v>GTWN</v>
      </c>
      <c r="CE23" s="337">
        <f>IF(CC$2&lt;$A$1,VLOOKUP(CC23,Scores!$A$3:$H$70,CC$2+2,FALSE),0)</f>
        <v>56</v>
      </c>
      <c r="CF23" s="337">
        <f>Simulate(CC23,CC25,CC$4,Data!$E$2:$AB$2,Data!$B$4:$B$72,Data!$E$4:$AB$72,0)</f>
        <v>73.754902633646751</v>
      </c>
      <c r="CG23" s="337">
        <f t="shared" ref="CG23" si="17">IF(CE23=0,CF23,CE23)</f>
        <v>56</v>
      </c>
      <c r="CH23" s="343">
        <f>Simulate(CC23,CC25,CC$4,Data!$E$2:$AB$2,Data!$B$4:$B$72,Data!$E$4:$AB$72,2)</f>
        <v>0.72851625919962859</v>
      </c>
      <c r="CI23" s="23"/>
      <c r="CJ23" s="23"/>
      <c r="CK23" s="23"/>
    </row>
    <row r="24" spans="1:93" ht="6.4" customHeight="1">
      <c r="G24" s="23"/>
      <c r="H24" s="176"/>
      <c r="I24" s="176"/>
      <c r="J24" s="176"/>
      <c r="K24" s="198"/>
      <c r="L24" s="198"/>
      <c r="M24" s="198"/>
      <c r="N24" s="200"/>
      <c r="O24" s="279">
        <f>IF(P24=I23,H23,H25)</f>
        <v>11</v>
      </c>
      <c r="P24" s="279" t="str">
        <f>IF(M23&gt;=M25,I23,I25)</f>
        <v>Marquette</v>
      </c>
      <c r="Q24" s="279" t="str">
        <f>IF(M23&gt;=M25,J23,J25)</f>
        <v>MARQ</v>
      </c>
      <c r="R24" s="529">
        <f>IF(P$2&lt;$A$1,VLOOKUP(P24,Scores!$A$3:$H$70,P$2+2,FALSE),0)</f>
        <v>66</v>
      </c>
      <c r="S24" s="529">
        <f>Simulate(P24,P28,P$4,Data!$E$2:$AB$2,Data!$B$4:$B$72,Data!$E$4:$AB$72,0)</f>
        <v>70.757303104383382</v>
      </c>
      <c r="T24" s="529">
        <f>IF(R24=0,S24,R24)</f>
        <v>66</v>
      </c>
      <c r="U24" s="277">
        <f>Simulate(P24,P28,P$4,Data!$E$2:$AB$2,Data!$B$4:$B$72,Data!$E$4:$AB$72,2)</f>
        <v>0.32291459865112759</v>
      </c>
      <c r="AC24" s="785"/>
      <c r="AD24" s="785"/>
      <c r="AE24" s="785"/>
      <c r="AF24" s="786"/>
      <c r="AG24" s="786"/>
      <c r="AH24" s="786"/>
      <c r="AI24" s="787"/>
      <c r="AJ24" s="828"/>
      <c r="AK24" s="829"/>
      <c r="AL24" s="829"/>
      <c r="AM24" s="829"/>
      <c r="AN24" s="829"/>
      <c r="AO24" s="829"/>
      <c r="AP24" s="830"/>
      <c r="AQ24" s="22"/>
      <c r="AR24" s="23"/>
      <c r="AZ24" s="831"/>
      <c r="BA24" s="832"/>
      <c r="BB24" s="832"/>
      <c r="BC24" s="88"/>
      <c r="BD24" s="88"/>
      <c r="BE24" s="88"/>
      <c r="BF24" s="89"/>
      <c r="BG24" s="810"/>
      <c r="BH24" s="807"/>
      <c r="BI24" s="807"/>
      <c r="BJ24" s="808"/>
      <c r="BK24" s="808"/>
      <c r="BL24" s="808"/>
      <c r="BM24" s="809"/>
      <c r="BQ24" s="17"/>
      <c r="BR24" s="17"/>
      <c r="BS24" s="17"/>
      <c r="BT24" s="18"/>
      <c r="BU24" s="511">
        <f>IF(BV24=CC23,CB23,CB25)</f>
        <v>11</v>
      </c>
      <c r="BV24" s="511" t="str">
        <f>IF(CG23&gt;=CG25,CC23,CC25)</f>
        <v>Virginia Commonwealth</v>
      </c>
      <c r="BW24" s="511" t="str">
        <f>IF(CG23&gt;=CG25,CD23,CD25)</f>
        <v>VCU</v>
      </c>
      <c r="BX24" s="538">
        <f>IF(BV$2&lt;$A$1,VLOOKUP(BV24,Scores!$A$3:$H$70,BV$2+2,FALSE),0)</f>
        <v>94</v>
      </c>
      <c r="BY24" s="538">
        <f>Simulate(BV24,BV28,BV$4,Data!$E$2:$AB$2,Data!$B$4:$B$72,Data!$E$4:$AB$72,0)</f>
        <v>64.973433296718213</v>
      </c>
      <c r="BZ24" s="538">
        <f>IF(BX24=0,BY24,BX24)</f>
        <v>94</v>
      </c>
      <c r="CA24" s="509">
        <f>Simulate(BV24,BV28,BV$4,Data!$E$2:$AB$2,Data!$B$4:$B$72,Data!$E$4:$AB$72,2)</f>
        <v>0.1231753925546073</v>
      </c>
      <c r="CB24" s="329"/>
      <c r="CC24" s="329"/>
      <c r="CD24" s="329"/>
      <c r="CE24" s="338"/>
      <c r="CF24" s="338"/>
      <c r="CG24" s="338"/>
      <c r="CH24" s="344"/>
      <c r="CI24" s="574">
        <f>CB25</f>
        <v>11</v>
      </c>
      <c r="CJ24" s="574" t="s">
        <v>50</v>
      </c>
      <c r="CK24" s="574" t="str">
        <f>VLOOKUP(CJ24,Data!$B$5:$C$72,2,FALSE)</f>
        <v>USC</v>
      </c>
      <c r="CL24" s="576">
        <f>IF(CJ$2&lt;$A$1,VLOOKUP(CJ24,Scores!$A$3:$H$70,CJ$2+2,FALSE),0)</f>
        <v>46</v>
      </c>
      <c r="CM24" s="576">
        <f>Simulate(CJ24,CJ26,CJ$4,Data!$E$2:$AB$2,Data!$B$4:$B$72,Data!$E$4:$AB$72,0)</f>
        <v>69.631137444208022</v>
      </c>
      <c r="CN24" s="576">
        <f>IF(CL24=0,CM24,CL24)</f>
        <v>46</v>
      </c>
      <c r="CO24" s="578">
        <f>Simulate(CJ24,CJ26,CJ$4,Data!$E$2:$AB$2,Data!$B$4:$B$72,Data!$E$4:$AB$72,2)</f>
        <v>0.70707833108660489</v>
      </c>
    </row>
    <row r="25" spans="1:93" ht="6.4" customHeight="1">
      <c r="G25" s="23"/>
      <c r="H25" s="178">
        <v>11</v>
      </c>
      <c r="I25" s="177" t="s">
        <v>38</v>
      </c>
      <c r="J25" s="177" t="str">
        <f>VLOOKUP(I25,Data!$B$5:$C$72,2,FALSE)</f>
        <v>MARQ</v>
      </c>
      <c r="K25" s="608">
        <f>IF(I$2&lt;$A$1,VLOOKUP(I25,Scores!$A$3:$H$70,I$2+2,FALSE),0)</f>
        <v>66</v>
      </c>
      <c r="L25" s="179">
        <f>Simulate(I23,I25,I$4,Data!$E$2:$AB$2,Data!$B$4:$B$72,Data!$E$4:$AB$72,1)</f>
        <v>74.540855861734002</v>
      </c>
      <c r="M25" s="608">
        <f t="shared" ref="M25" si="18">IF(K25=0,L25,K25)</f>
        <v>66</v>
      </c>
      <c r="N25" s="478">
        <f>Simulate(I23,I25,I$4,Data!$E$2:$AB$2,Data!$B$4:$B$72,Data!$E$4:$AB$72,3)</f>
        <v>0.52482218234248845</v>
      </c>
      <c r="O25" s="280"/>
      <c r="P25" s="280"/>
      <c r="Q25" s="280"/>
      <c r="R25" s="530"/>
      <c r="S25" s="530"/>
      <c r="T25" s="530"/>
      <c r="U25" s="278"/>
      <c r="AC25" s="785"/>
      <c r="AD25" s="785"/>
      <c r="AE25" s="785"/>
      <c r="AF25" s="786"/>
      <c r="AG25" s="786"/>
      <c r="AH25" s="786"/>
      <c r="AI25" s="787"/>
      <c r="AJ25" s="828"/>
      <c r="AK25" s="829"/>
      <c r="AL25" s="829"/>
      <c r="AM25" s="829"/>
      <c r="AN25" s="829"/>
      <c r="AO25" s="829"/>
      <c r="AP25" s="830"/>
      <c r="AQ25" s="22"/>
      <c r="AR25" s="23"/>
      <c r="AZ25" s="833"/>
      <c r="BA25" s="832"/>
      <c r="BB25" s="832"/>
      <c r="BC25" s="88"/>
      <c r="BD25" s="88"/>
      <c r="BE25" s="88"/>
      <c r="BF25" s="89"/>
      <c r="BG25" s="810"/>
      <c r="BH25" s="807"/>
      <c r="BI25" s="807"/>
      <c r="BJ25" s="808"/>
      <c r="BK25" s="808"/>
      <c r="BL25" s="808"/>
      <c r="BM25" s="809"/>
      <c r="BQ25" s="17"/>
      <c r="BR25" s="17"/>
      <c r="BS25" s="17"/>
      <c r="BT25" s="18"/>
      <c r="BU25" s="512"/>
      <c r="BV25" s="512"/>
      <c r="BW25" s="512"/>
      <c r="BX25" s="539"/>
      <c r="BY25" s="539"/>
      <c r="BZ25" s="539"/>
      <c r="CA25" s="510"/>
      <c r="CB25" s="330">
        <v>11</v>
      </c>
      <c r="CC25" s="352" t="str">
        <f>IF(CN24&gt;=CN26,CJ24,CJ26)</f>
        <v>Virginia Commonwealth</v>
      </c>
      <c r="CD25" s="352" t="str">
        <f>IF(CN24&gt;=CN26,CK24,CK26)</f>
        <v>VCU</v>
      </c>
      <c r="CE25" s="349">
        <f>IF(CC$2&lt;$A$1,VLOOKUP(CC25,Scores!$A$3:$H$70,CC$2+2,FALSE),0)</f>
        <v>74</v>
      </c>
      <c r="CF25" s="339">
        <f>Simulate(CC23,CC25,CC$4,Data!$E$2:$AB$2,Data!$B$4:$B$72,Data!$E$4:$AB$72,1)</f>
        <v>67.688234984088638</v>
      </c>
      <c r="CG25" s="339">
        <f t="shared" ref="CG25" si="19">IF(CE25=0,CF25,CE25)</f>
        <v>74</v>
      </c>
      <c r="CH25" s="345">
        <f>Simulate(CC23,CC25,CC$4,Data!$E$2:$AB$2,Data!$B$4:$B$72,Data!$E$4:$AB$72,3)</f>
        <v>0.27148374080037141</v>
      </c>
      <c r="CI25" s="575"/>
      <c r="CJ25" s="575"/>
      <c r="CK25" s="575"/>
      <c r="CL25" s="577"/>
      <c r="CM25" s="577"/>
      <c r="CN25" s="577"/>
      <c r="CO25" s="579"/>
    </row>
    <row r="26" spans="1:93" ht="6.4" customHeight="1">
      <c r="G26" s="23"/>
      <c r="H26" s="132"/>
      <c r="I26" s="132"/>
      <c r="J26" s="202"/>
      <c r="K26" s="143"/>
      <c r="L26" s="143"/>
      <c r="M26" s="143"/>
      <c r="N26" s="135"/>
      <c r="O26" s="55"/>
      <c r="P26" s="56"/>
      <c r="Q26" s="56"/>
      <c r="R26" s="57"/>
      <c r="S26" s="57"/>
      <c r="T26" s="57"/>
      <c r="U26" s="58"/>
      <c r="V26" s="695">
        <f>IF(W26=P24,O24,O28)</f>
        <v>11</v>
      </c>
      <c r="W26" s="696" t="str">
        <f>IF(T24&gt;=T28,P24,P28)</f>
        <v>Marquette</v>
      </c>
      <c r="X26" s="696" t="str">
        <f>IF(T24&gt;=T28,Q24,Q28)</f>
        <v>MARQ</v>
      </c>
      <c r="Y26" s="697">
        <f>IF(W$2&lt;$A$1,VLOOKUP(W26,Scores!$A$3:$H$70,W$2+2,FALSE),0)</f>
        <v>0</v>
      </c>
      <c r="Z26" s="697">
        <f>Simulate(W26,W34,W$4,Data!$E$2:$AB$2,Data!$B$4:$B$72,Data!$E$4:$AB$72,0)</f>
        <v>74.693789322467936</v>
      </c>
      <c r="AA26" s="697">
        <f>IF(Y26=0,Z26,Y26)</f>
        <v>74.693789322467936</v>
      </c>
      <c r="AB26" s="698">
        <f>Simulate(W26,W34,W$4,Data!$E$2:$AB$2,Data!$B$4:$B$72,Data!$E$4:$AB$72,2)</f>
        <v>0.36359332554982182</v>
      </c>
      <c r="AC26" s="785"/>
      <c r="AD26" s="785"/>
      <c r="AE26" s="785"/>
      <c r="AF26" s="786"/>
      <c r="AG26" s="786"/>
      <c r="AH26" s="786"/>
      <c r="AI26" s="787"/>
      <c r="AJ26" s="828"/>
      <c r="AK26" s="829"/>
      <c r="AL26" s="829"/>
      <c r="AM26" s="829"/>
      <c r="AN26" s="829"/>
      <c r="AO26" s="829"/>
      <c r="AP26" s="830"/>
      <c r="AQ26" s="22"/>
      <c r="AR26" s="23"/>
      <c r="AZ26" s="833"/>
      <c r="BA26" s="832"/>
      <c r="BB26" s="832"/>
      <c r="BC26" s="88"/>
      <c r="BD26" s="88"/>
      <c r="BE26" s="88"/>
      <c r="BF26" s="89"/>
      <c r="BG26" s="810"/>
      <c r="BH26" s="807"/>
      <c r="BI26" s="807"/>
      <c r="BJ26" s="808"/>
      <c r="BK26" s="808"/>
      <c r="BL26" s="808"/>
      <c r="BM26" s="809"/>
      <c r="BN26" s="743">
        <f>IF(BO26=BV24,BU24,BU28)</f>
        <v>11</v>
      </c>
      <c r="BO26" s="743" t="str">
        <f>IF(BZ24&gt;=BZ28,BV24,BV28)</f>
        <v>Virginia Commonwealth</v>
      </c>
      <c r="BP26" s="743" t="str">
        <f>IF(BZ24&gt;=BZ28,BW24,BW28)</f>
        <v>VCU</v>
      </c>
      <c r="BQ26" s="744">
        <f>IF(BO$2&lt;$A$1,VLOOKUP(BO26,Scores!$A$3:$H$70,BO$2+2,FALSE),0)</f>
        <v>0</v>
      </c>
      <c r="BR26" s="744">
        <f>Simulate(BO26,BO34,BO$4,Data!$E$2:$AB$2,Data!$B$4:$B$72,Data!$E$4:$AB$72,0)</f>
        <v>66.782288085921408</v>
      </c>
      <c r="BS26" s="744">
        <f>IF(BQ26=0,BR26,BQ26)</f>
        <v>66.782288085921408</v>
      </c>
      <c r="BT26" s="745">
        <f>Simulate(BO26,BO34,BO$4,Data!$E$2:$AB$2,Data!$B$4:$B$72,Data!$E$4:$AB$72,2)</f>
        <v>0.35322557055471265</v>
      </c>
      <c r="BU26" s="99"/>
      <c r="BV26" s="100"/>
      <c r="BW26" s="100"/>
      <c r="BX26" s="101"/>
      <c r="BY26" s="101"/>
      <c r="BZ26" s="101"/>
      <c r="CA26" s="102"/>
      <c r="CB26" s="293"/>
      <c r="CC26" s="132"/>
      <c r="CD26" s="132"/>
      <c r="CE26" s="143"/>
      <c r="CF26" s="143"/>
      <c r="CG26" s="143"/>
      <c r="CH26" s="234"/>
      <c r="CI26" s="580">
        <f>CB25</f>
        <v>11</v>
      </c>
      <c r="CJ26" s="581" t="s">
        <v>89</v>
      </c>
      <c r="CK26" s="650" t="str">
        <f>VLOOKUP(CJ26,Data!$B$5:$C$72,2,FALSE)</f>
        <v>VCU</v>
      </c>
      <c r="CL26" s="623">
        <f>IF(CJ$2&lt;$A$1,VLOOKUP(CJ26,Scores!$A$3:$H$70,CJ$2+2,FALSE),0)</f>
        <v>69</v>
      </c>
      <c r="CM26" s="582">
        <f>Simulate(CJ24,CJ26,CJ$4,Data!$E$2:$AB$2,Data!$B$4:$B$72,Data!$E$4:$AB$72,1)</f>
        <v>64.483348026818803</v>
      </c>
      <c r="CN26" s="623">
        <f>IF(CL26=0,CM26,CL26)</f>
        <v>69</v>
      </c>
      <c r="CO26" s="583">
        <f>Simulate(CJ24,CJ26,CJ$4,Data!$E$2:$AB$2,Data!$B$4:$B$72,Data!$E$4:$AB$72,3)</f>
        <v>0.29292166891339511</v>
      </c>
    </row>
    <row r="27" spans="1:93" ht="6.4" customHeight="1">
      <c r="G27" s="23"/>
      <c r="H27" s="172">
        <v>3</v>
      </c>
      <c r="I27" s="172" t="s">
        <v>16</v>
      </c>
      <c r="J27" s="172" t="str">
        <f>VLOOKUP(I27,Data!$B$5:$C$72,2,FALSE)</f>
        <v>SYR</v>
      </c>
      <c r="K27" s="214">
        <f>IF(I$2&lt;$A$1,VLOOKUP(I27,Scores!$A$3:$H$70,I$2+2,FALSE),0)</f>
        <v>77</v>
      </c>
      <c r="L27" s="214">
        <f>Simulate(I27,I29,I$4,Data!$E$2:$AB$2,Data!$B$4:$B$72,Data!$E$4:$AB$72,0)</f>
        <v>74.09520473382517</v>
      </c>
      <c r="M27" s="214">
        <f t="shared" ref="M27" si="20">IF(K27=0,L27,K27)</f>
        <v>77</v>
      </c>
      <c r="N27" s="479">
        <f>Simulate(I27,I29,I$4,Data!$E$2:$AB$2,Data!$B$4:$B$72,Data!$E$4:$AB$72,2)</f>
        <v>0.89799094392930845</v>
      </c>
      <c r="O27" s="56"/>
      <c r="P27" s="56"/>
      <c r="Q27" s="56"/>
      <c r="R27" s="57"/>
      <c r="S27" s="57"/>
      <c r="T27" s="57"/>
      <c r="U27" s="58"/>
      <c r="V27" s="699"/>
      <c r="W27" s="700"/>
      <c r="X27" s="700"/>
      <c r="Y27" s="701"/>
      <c r="Z27" s="701"/>
      <c r="AA27" s="701"/>
      <c r="AB27" s="702"/>
      <c r="AC27" s="785"/>
      <c r="AD27" s="785"/>
      <c r="AE27" s="785"/>
      <c r="AF27" s="786"/>
      <c r="AG27" s="786"/>
      <c r="AH27" s="786"/>
      <c r="AI27" s="787"/>
      <c r="AJ27" s="828"/>
      <c r="AK27" s="829"/>
      <c r="AL27" s="829"/>
      <c r="AM27" s="829"/>
      <c r="AN27" s="829"/>
      <c r="AO27" s="829"/>
      <c r="AP27" s="830"/>
      <c r="AQ27" s="22"/>
      <c r="AR27" s="23"/>
      <c r="AZ27" s="833"/>
      <c r="BA27" s="832"/>
      <c r="BB27" s="832"/>
      <c r="BC27" s="88"/>
      <c r="BD27" s="88"/>
      <c r="BE27" s="88"/>
      <c r="BF27" s="89"/>
      <c r="BG27" s="810"/>
      <c r="BH27" s="807"/>
      <c r="BI27" s="807"/>
      <c r="BJ27" s="808"/>
      <c r="BK27" s="808"/>
      <c r="BL27" s="808"/>
      <c r="BM27" s="809"/>
      <c r="BN27" s="746"/>
      <c r="BO27" s="746"/>
      <c r="BP27" s="746"/>
      <c r="BQ27" s="747"/>
      <c r="BR27" s="747"/>
      <c r="BS27" s="747"/>
      <c r="BT27" s="748"/>
      <c r="BU27" s="103"/>
      <c r="BV27" s="100"/>
      <c r="BW27" s="100"/>
      <c r="BX27" s="101"/>
      <c r="BY27" s="101"/>
      <c r="BZ27" s="101"/>
      <c r="CA27" s="102"/>
      <c r="CB27" s="331">
        <v>3</v>
      </c>
      <c r="CC27" s="331" t="s">
        <v>12</v>
      </c>
      <c r="CD27" s="660" t="str">
        <f>VLOOKUP(CC27,Data!$B$5:$C$72,2,FALSE)</f>
        <v>PUR</v>
      </c>
      <c r="CE27" s="340">
        <f>IF(CC$2&lt;$A$1,VLOOKUP(CC27,Scores!$A$3:$H$70,CC$2+2,FALSE),0)</f>
        <v>65</v>
      </c>
      <c r="CF27" s="340">
        <f>Simulate(CC27,CC29,CC$4,Data!$E$2:$AB$2,Data!$B$4:$B$72,Data!$E$4:$AB$72,0)</f>
        <v>70.439162261629107</v>
      </c>
      <c r="CG27" s="340">
        <f t="shared" ref="CG27" si="21">IF(CE27=0,CF27,CE27)</f>
        <v>65</v>
      </c>
      <c r="CH27" s="346">
        <f>Simulate(CC27,CC29,CC$4,Data!$E$2:$AB$2,Data!$B$4:$B$72,Data!$E$4:$AB$72,2)</f>
        <v>0.92902501997352582</v>
      </c>
      <c r="CI27" s="293"/>
      <c r="CJ27" s="132"/>
      <c r="CK27" s="202"/>
      <c r="CL27" s="143"/>
      <c r="CM27" s="143"/>
      <c r="CN27" s="143"/>
      <c r="CO27" s="234"/>
    </row>
    <row r="28" spans="1:93" ht="6.4" customHeight="1">
      <c r="G28" s="23"/>
      <c r="H28" s="173"/>
      <c r="I28" s="173"/>
      <c r="J28" s="173"/>
      <c r="K28" s="215"/>
      <c r="L28" s="215"/>
      <c r="M28" s="215"/>
      <c r="N28" s="480"/>
      <c r="O28" s="262">
        <f>IF(P28=I27,H27,H29)</f>
        <v>3</v>
      </c>
      <c r="P28" s="262" t="str">
        <f>IF(M27&gt;=M29,I27,I29)</f>
        <v>Syracuse</v>
      </c>
      <c r="Q28" s="262" t="str">
        <f>IF(M27&gt;=M29,J27,J29)</f>
        <v>SYR</v>
      </c>
      <c r="R28" s="531">
        <f>IF(P$2&lt;$A$1,VLOOKUP(P28,Scores!$A$3:$H$70,P$2+2,FALSE),0)</f>
        <v>62</v>
      </c>
      <c r="S28" s="531">
        <f>Simulate(P24,P28,P$4,Data!$E$2:$AB$2,Data!$B$4:$B$72,Data!$E$4:$AB$72,1)</f>
        <v>75.462766859896405</v>
      </c>
      <c r="T28" s="531">
        <f>IF(R28=0,S28,R28)</f>
        <v>62</v>
      </c>
      <c r="U28" s="533">
        <f>Simulate(P24,P28,P$4,Data!$E$2:$AB$2,Data!$B$4:$B$72,Data!$E$4:$AB$72,3)</f>
        <v>0.67708540134887241</v>
      </c>
      <c r="V28" s="703"/>
      <c r="W28" s="704"/>
      <c r="X28" s="704"/>
      <c r="Y28" s="705"/>
      <c r="Z28" s="705"/>
      <c r="AA28" s="705"/>
      <c r="AB28" s="706"/>
      <c r="AC28" s="784"/>
      <c r="AD28" s="785"/>
      <c r="AE28" s="785"/>
      <c r="AF28" s="786"/>
      <c r="AG28" s="786"/>
      <c r="AH28" s="786"/>
      <c r="AI28" s="787"/>
      <c r="AJ28" s="828"/>
      <c r="AK28" s="829"/>
      <c r="AL28" s="829"/>
      <c r="AM28" s="829"/>
      <c r="AN28" s="829"/>
      <c r="AO28" s="829"/>
      <c r="AP28" s="830"/>
      <c r="AQ28" s="22"/>
      <c r="AR28" s="23"/>
      <c r="AZ28" s="833"/>
      <c r="BA28" s="832"/>
      <c r="BB28" s="832"/>
      <c r="BC28" s="88"/>
      <c r="BD28" s="88"/>
      <c r="BE28" s="88"/>
      <c r="BF28" s="89"/>
      <c r="BG28" s="810"/>
      <c r="BH28" s="807"/>
      <c r="BI28" s="807"/>
      <c r="BJ28" s="808"/>
      <c r="BK28" s="808"/>
      <c r="BL28" s="808"/>
      <c r="BM28" s="809"/>
      <c r="BN28" s="749"/>
      <c r="BO28" s="750"/>
      <c r="BP28" s="750"/>
      <c r="BQ28" s="751"/>
      <c r="BR28" s="751"/>
      <c r="BS28" s="751"/>
      <c r="BT28" s="752"/>
      <c r="BU28" s="503">
        <f>IF(BV28=CC27,CB27,CB29)</f>
        <v>3</v>
      </c>
      <c r="BV28" s="504" t="str">
        <f>IF(CG27&gt;=CG29,CC27,CC29)</f>
        <v>Purdue</v>
      </c>
      <c r="BW28" s="504" t="str">
        <f>IF(CG27&gt;=CG29,CD27,CD29)</f>
        <v>PUR</v>
      </c>
      <c r="BX28" s="540">
        <f>IF(BV$2&lt;$A$1,VLOOKUP(BV28,Scores!$A$3:$H$70,BV$2+2,FALSE),0)</f>
        <v>76</v>
      </c>
      <c r="BY28" s="540">
        <f>Simulate(BV24,BV28,BV$4,Data!$E$2:$AB$2,Data!$B$4:$B$72,Data!$E$4:$AB$72,1)</f>
        <v>77.064826264276022</v>
      </c>
      <c r="BZ28" s="540">
        <f>IF(BX28=0,BY28,BX28)</f>
        <v>76</v>
      </c>
      <c r="CA28" s="505">
        <f>Simulate(BV24,BV28,BV$4,Data!$E$2:$AB$2,Data!$B$4:$B$72,Data!$E$4:$AB$72,3)</f>
        <v>0.8768246074453927</v>
      </c>
      <c r="CB28" s="332"/>
      <c r="CC28" s="332"/>
      <c r="CD28" s="332"/>
      <c r="CE28" s="341"/>
      <c r="CF28" s="341"/>
      <c r="CG28" s="341"/>
      <c r="CH28" s="347"/>
    </row>
    <row r="29" spans="1:93" ht="6.4" customHeight="1">
      <c r="G29" s="23"/>
      <c r="H29" s="210">
        <v>14</v>
      </c>
      <c r="I29" s="211" t="s">
        <v>114</v>
      </c>
      <c r="J29" s="211" t="str">
        <f>VLOOKUP(I29,Data!$B$5:$C$72,2,FALSE)</f>
        <v>INST</v>
      </c>
      <c r="K29" s="609">
        <f>IF(I$2&lt;$A$1,VLOOKUP(I29,Scores!$A$3:$H$70,I$2+2,FALSE),0)</f>
        <v>60</v>
      </c>
      <c r="L29" s="219">
        <f>Simulate(I27,I29,I$4,Data!$E$2:$AB$2,Data!$B$4:$B$72,Data!$E$4:$AB$72,1)</f>
        <v>61.326433025886359</v>
      </c>
      <c r="M29" s="609">
        <f t="shared" ref="M29" si="22">IF(K29=0,L29,K29)</f>
        <v>60</v>
      </c>
      <c r="N29" s="481">
        <f>Simulate(I27,I29,I$4,Data!$E$2:$AB$2,Data!$B$4:$B$72,Data!$E$4:$AB$72,3)</f>
        <v>0.10200905607069151</v>
      </c>
      <c r="O29" s="132"/>
      <c r="P29" s="132"/>
      <c r="Q29" s="229"/>
      <c r="R29" s="143"/>
      <c r="S29" s="143"/>
      <c r="T29" s="143"/>
      <c r="U29" s="234"/>
      <c r="V29" s="703"/>
      <c r="W29" s="704"/>
      <c r="X29" s="704"/>
      <c r="Y29" s="705"/>
      <c r="Z29" s="705"/>
      <c r="AA29" s="705"/>
      <c r="AB29" s="706"/>
      <c r="AC29" s="784"/>
      <c r="AD29" s="785"/>
      <c r="AE29" s="785"/>
      <c r="AF29" s="786"/>
      <c r="AG29" s="786"/>
      <c r="AH29" s="786"/>
      <c r="AI29" s="787"/>
      <c r="AJ29" s="828"/>
      <c r="AK29" s="829"/>
      <c r="AL29" s="829"/>
      <c r="AM29" s="829"/>
      <c r="AN29" s="829"/>
      <c r="AO29" s="829"/>
      <c r="AP29" s="830"/>
      <c r="AQ29" s="840"/>
      <c r="AR29" s="838"/>
      <c r="AS29" s="839"/>
      <c r="AT29" s="839"/>
      <c r="AU29" s="839"/>
      <c r="AV29" s="839"/>
      <c r="AW29" s="839"/>
      <c r="AX29" s="839"/>
      <c r="AY29" s="839"/>
      <c r="AZ29" s="833"/>
      <c r="BA29" s="832"/>
      <c r="BB29" s="832"/>
      <c r="BC29" s="88"/>
      <c r="BD29" s="88"/>
      <c r="BE29" s="88"/>
      <c r="BF29" s="89"/>
      <c r="BG29" s="810"/>
      <c r="BH29" s="807"/>
      <c r="BI29" s="807"/>
      <c r="BJ29" s="808"/>
      <c r="BK29" s="808"/>
      <c r="BL29" s="808"/>
      <c r="BM29" s="809"/>
      <c r="BN29" s="753"/>
      <c r="BO29" s="750"/>
      <c r="BP29" s="750"/>
      <c r="BQ29" s="751"/>
      <c r="BR29" s="751"/>
      <c r="BS29" s="751"/>
      <c r="BT29" s="752"/>
      <c r="BU29" s="293"/>
      <c r="BV29" s="132"/>
      <c r="BW29" s="434"/>
      <c r="BX29" s="143"/>
      <c r="BY29" s="143"/>
      <c r="BZ29" s="143"/>
      <c r="CA29" s="234"/>
      <c r="CB29" s="333">
        <v>14</v>
      </c>
      <c r="CC29" s="353" t="s">
        <v>117</v>
      </c>
      <c r="CD29" s="661" t="str">
        <f>VLOOKUP(CC29,Data!$B$5:$C$72,2,FALSE)</f>
        <v>SPC</v>
      </c>
      <c r="CE29" s="615">
        <f>IF(CC$2&lt;$A$1,VLOOKUP(CC29,Scores!$A$3:$H$70,CC$2+2,FALSE),0)</f>
        <v>43</v>
      </c>
      <c r="CF29" s="342">
        <f>Simulate(CC27,CC29,CC$4,Data!$E$2:$AB$2,Data!$B$4:$B$72,Data!$E$4:$AB$72,1)</f>
        <v>56.323623643406179</v>
      </c>
      <c r="CG29" s="342">
        <f t="shared" ref="CG29" si="23">IF(CE29=0,CF29,CE29)</f>
        <v>43</v>
      </c>
      <c r="CH29" s="348">
        <f>Simulate(CC27,CC29,CC$4,Data!$E$2:$AB$2,Data!$B$4:$B$72,Data!$E$4:$AB$72,3)</f>
        <v>7.0974980026474135E-2</v>
      </c>
    </row>
    <row r="30" spans="1:93" ht="6.4" customHeight="1">
      <c r="G30" s="23"/>
      <c r="H30" s="132"/>
      <c r="I30" s="132"/>
      <c r="J30" s="202"/>
      <c r="K30" s="143"/>
      <c r="L30" s="143"/>
      <c r="M30" s="143"/>
      <c r="N30" s="135"/>
      <c r="V30" s="704"/>
      <c r="W30" s="704"/>
      <c r="X30" s="704"/>
      <c r="Y30" s="705"/>
      <c r="Z30" s="705"/>
      <c r="AA30" s="705"/>
      <c r="AB30" s="706"/>
      <c r="AC30" s="776">
        <f>IF(AD30=W26,V26,V34)</f>
        <v>2</v>
      </c>
      <c r="AD30" s="777" t="str">
        <f>IF(AA26&gt;=AA34,W26,W34)</f>
        <v>North Carolina</v>
      </c>
      <c r="AE30" s="777" t="str">
        <f>IF(AA26&gt;=AA34,X26,X34)</f>
        <v>UNC</v>
      </c>
      <c r="AF30" s="778">
        <f>IF(AD$2&lt;$A$1,VLOOKUP(AD30,Scores!$A$3:$H$70,AD$2+2,FALSE),0)</f>
        <v>0</v>
      </c>
      <c r="AG30" s="778">
        <f>Simulate(AD14,AD30,AD$4,Data!$E$2:$AB$2,Data!$B$4:$B$72,Data!$E$4:$AB$72,1)</f>
        <v>70.49594753934268</v>
      </c>
      <c r="AH30" s="778">
        <f>IF(AF30=0,AG30,AF30)</f>
        <v>70.49594753934268</v>
      </c>
      <c r="AI30" s="779">
        <f>Simulate(AD14,AD30,AD$4,Data!$E$2:$AB$2,Data!$B$4:$B$72,Data!$E$4:$AB$72,3)</f>
        <v>0.19159711790278935</v>
      </c>
      <c r="AJ30" s="828"/>
      <c r="AK30" s="829"/>
      <c r="AL30" s="829"/>
      <c r="AM30" s="829"/>
      <c r="AN30" s="829"/>
      <c r="AO30" s="829"/>
      <c r="AP30" s="830"/>
      <c r="AQ30" s="841"/>
      <c r="AR30" s="834">
        <f>IF(AS30=AK22,AJ22,AJ54)</f>
        <v>1</v>
      </c>
      <c r="AS30" s="834" t="str">
        <f>IF(AO22&gt;=AO54,AK22,AK54)</f>
        <v>Ohio St.</v>
      </c>
      <c r="AT30" s="834" t="str">
        <f>IF(AO22&gt;=AO54,AL22,AL54)</f>
        <v>OSU</v>
      </c>
      <c r="AU30" s="835">
        <f>IF(AS$2&lt;$A$1,VLOOKUP(AS30,Scores!$A$3:$H$70,AS$2+2,FALSE),0)</f>
        <v>0</v>
      </c>
      <c r="AV30" s="835">
        <f>Simulate(AS30,AS45,AS$4,Data!$E$2:$AB$2,Data!$B$4:$B$72,Data!$E$4:$AB$72,0)</f>
        <v>77.308024304667526</v>
      </c>
      <c r="AW30" s="835">
        <f>IF(AU30=0,AV30,AU30)</f>
        <v>77.308024304667526</v>
      </c>
      <c r="AX30" s="836">
        <f>Simulate(AS30,AS45,AS$4,Data!$E$2:$AB$2,Data!$B$4:$B$72,Data!$E$4:$AB$72,2)</f>
        <v>0.65882884074551684</v>
      </c>
      <c r="AY30" s="839"/>
      <c r="AZ30" s="833"/>
      <c r="BA30" s="832"/>
      <c r="BB30" s="832"/>
      <c r="BC30" s="88"/>
      <c r="BD30" s="88"/>
      <c r="BE30" s="88"/>
      <c r="BF30" s="89"/>
      <c r="BG30" s="811">
        <f>IF(BH30=BO26,BN26,BN34)</f>
        <v>10</v>
      </c>
      <c r="BH30" s="800" t="str">
        <f>IF(BS26&gt;=BS34,BO26,BO34)</f>
        <v>Florida St.</v>
      </c>
      <c r="BI30" s="800" t="str">
        <f>IF(BS26&gt;=BS34,BP26,BP34)</f>
        <v>FSU</v>
      </c>
      <c r="BJ30" s="801">
        <f>IF(BH$2&lt;$A$1,VLOOKUP(BH30,Scores!$A$3:$H$70,BH$2+2,FALSE),0)</f>
        <v>0</v>
      </c>
      <c r="BK30" s="801">
        <f>Simulate(BH14,BH30,BH$4,Data!$E$2:$AB$2,Data!$B$4:$B$72,Data!$E$4:$AB$72,1)</f>
        <v>66.195565310837566</v>
      </c>
      <c r="BL30" s="801">
        <f>IF(BJ30=0,BK30,BJ30)</f>
        <v>66.195565310837566</v>
      </c>
      <c r="BM30" s="802">
        <f>Simulate(BH14,BH30,BH$4,Data!$E$2:$AB$2,Data!$B$4:$B$72,Data!$E$4:$AB$72,3)</f>
        <v>0.20260470553078372</v>
      </c>
      <c r="BN30" s="753"/>
      <c r="BO30" s="750"/>
      <c r="BP30" s="750"/>
      <c r="BQ30" s="751"/>
      <c r="BR30" s="751"/>
      <c r="BS30" s="751"/>
      <c r="BT30" s="752"/>
      <c r="CB30" s="293"/>
      <c r="CC30" s="132"/>
      <c r="CD30" s="202"/>
      <c r="CE30" s="143"/>
      <c r="CF30" s="143"/>
      <c r="CG30" s="143"/>
      <c r="CH30" s="234"/>
    </row>
    <row r="31" spans="1:93" ht="6.4" customHeight="1">
      <c r="G31" s="23"/>
      <c r="H31" s="170">
        <v>7</v>
      </c>
      <c r="I31" s="170" t="s">
        <v>20</v>
      </c>
      <c r="J31" s="170" t="str">
        <f>VLOOKUP(I31,Data!$B$5:$C$72,2,FALSE)</f>
        <v>WASH</v>
      </c>
      <c r="K31" s="220">
        <f>IF(I$2&lt;$A$1,VLOOKUP(I31,Scores!$A$3:$H$70,I$2+2,FALSE),0)</f>
        <v>68</v>
      </c>
      <c r="L31" s="220">
        <f>Simulate(I31,I33,I$4,Data!$E$2:$AB$2,Data!$B$4:$B$72,Data!$E$4:$AB$72,0)</f>
        <v>77.381308796644191</v>
      </c>
      <c r="M31" s="220">
        <f t="shared" ref="M31" si="24">IF(K31=0,L31,K31)</f>
        <v>68</v>
      </c>
      <c r="N31" s="482">
        <f>Simulate(I31,I33,I$4,Data!$E$2:$AB$2,Data!$B$4:$B$72,Data!$E$4:$AB$72,2)</f>
        <v>0.72081946411110831</v>
      </c>
      <c r="V31" s="704"/>
      <c r="W31" s="704"/>
      <c r="X31" s="704"/>
      <c r="Y31" s="705"/>
      <c r="Z31" s="705"/>
      <c r="AA31" s="705"/>
      <c r="AB31" s="706"/>
      <c r="AC31" s="293"/>
      <c r="AD31" s="132"/>
      <c r="AE31" s="452"/>
      <c r="AF31" s="143"/>
      <c r="AG31" s="143"/>
      <c r="AH31" s="143"/>
      <c r="AI31" s="234"/>
      <c r="AJ31" s="828"/>
      <c r="AK31" s="829"/>
      <c r="AL31" s="829"/>
      <c r="AM31" s="829"/>
      <c r="AN31" s="829"/>
      <c r="AO31" s="829"/>
      <c r="AP31" s="830"/>
      <c r="AQ31" s="842"/>
      <c r="AR31" s="837"/>
      <c r="AS31" s="837"/>
      <c r="AT31" s="837"/>
      <c r="AU31" s="600"/>
      <c r="AV31" s="600"/>
      <c r="AW31" s="600"/>
      <c r="AX31" s="602"/>
      <c r="AY31" s="839"/>
      <c r="AZ31" s="833"/>
      <c r="BA31" s="832"/>
      <c r="BB31" s="832"/>
      <c r="BC31" s="88"/>
      <c r="BD31" s="88"/>
      <c r="BE31" s="88"/>
      <c r="BF31" s="89"/>
      <c r="BG31" s="293"/>
      <c r="BH31" s="132"/>
      <c r="BI31" s="642"/>
      <c r="BJ31" s="143"/>
      <c r="BK31" s="143"/>
      <c r="BL31" s="143"/>
      <c r="BM31" s="234"/>
      <c r="BN31" s="753"/>
      <c r="BO31" s="750"/>
      <c r="BP31" s="750"/>
      <c r="BQ31" s="751"/>
      <c r="BR31" s="751"/>
      <c r="BS31" s="751"/>
      <c r="BT31" s="752"/>
      <c r="CB31" s="354">
        <v>7</v>
      </c>
      <c r="CC31" s="354" t="s">
        <v>49</v>
      </c>
      <c r="CD31" s="662" t="str">
        <f>VLOOKUP(CC31,Data!$B$5:$C$72,2,FALSE)</f>
        <v>TA&amp;M</v>
      </c>
      <c r="CE31" s="551">
        <f>IF(CC$2&lt;$A$1,VLOOKUP(CC31,Scores!$A$3:$H$70,CC$2+2,FALSE),0)</f>
        <v>50</v>
      </c>
      <c r="CF31" s="551">
        <f>Simulate(CC31,CC33,CC$4,Data!$E$2:$AB$2,Data!$B$4:$B$72,Data!$E$4:$AB$72,0)</f>
        <v>61.650520751475227</v>
      </c>
      <c r="CG31" s="551">
        <f t="shared" ref="CG31" si="25">IF(CE31=0,CF31,CE31)</f>
        <v>50</v>
      </c>
      <c r="CH31" s="628">
        <f>Simulate(CC31,CC33,CC$4,Data!$E$2:$AB$2,Data!$B$4:$B$72,Data!$E$4:$AB$72,2)</f>
        <v>0.47292272023523974</v>
      </c>
    </row>
    <row r="32" spans="1:93" ht="6.4" customHeight="1">
      <c r="G32" s="23"/>
      <c r="H32" s="171"/>
      <c r="I32" s="171"/>
      <c r="J32" s="171"/>
      <c r="K32" s="221"/>
      <c r="L32" s="221"/>
      <c r="M32" s="221"/>
      <c r="N32" s="483"/>
      <c r="O32" s="283">
        <f>IF(P32=I31,H31,H33)</f>
        <v>7</v>
      </c>
      <c r="P32" s="283" t="str">
        <f>IF(M31&gt;=M33,I31,I33)</f>
        <v>Washington</v>
      </c>
      <c r="Q32" s="283" t="str">
        <f>IF(M31&gt;=M33,J31,J33)</f>
        <v>WASH</v>
      </c>
      <c r="R32" s="285">
        <f>IF(P$2&lt;$A$1,VLOOKUP(P32,Scores!$A$3:$H$70,P$2+2,FALSE),0)</f>
        <v>83</v>
      </c>
      <c r="S32" s="285">
        <f>Simulate(P32,P36,P$4,Data!$E$2:$AB$2,Data!$B$4:$B$72,Data!$E$4:$AB$72,0)</f>
        <v>80.260807636650839</v>
      </c>
      <c r="T32" s="285">
        <f>IF(R32=0,S32,R32)</f>
        <v>83</v>
      </c>
      <c r="U32" s="281">
        <f>Simulate(P32,P36,P$4,Data!$E$2:$AB$2,Data!$B$4:$B$72,Data!$E$4:$AB$72,2)</f>
        <v>0.43677365339249596</v>
      </c>
      <c r="V32" s="704"/>
      <c r="W32" s="704"/>
      <c r="X32" s="704"/>
      <c r="Y32" s="705"/>
      <c r="Z32" s="705"/>
      <c r="AA32" s="705"/>
      <c r="AB32" s="706"/>
      <c r="AC32" s="19"/>
      <c r="AJ32" s="829"/>
      <c r="AK32" s="829"/>
      <c r="AL32" s="829"/>
      <c r="AM32" s="829"/>
      <c r="AN32" s="829"/>
      <c r="AO32" s="829"/>
      <c r="AP32" s="830"/>
      <c r="AQ32" s="840"/>
      <c r="AR32" s="838"/>
      <c r="AS32" s="839"/>
      <c r="AT32" s="839"/>
      <c r="AU32" s="839"/>
      <c r="AV32" s="839"/>
      <c r="AW32" s="839"/>
      <c r="AX32" s="839"/>
      <c r="AY32" s="839"/>
      <c r="AZ32" s="833"/>
      <c r="BA32" s="832"/>
      <c r="BB32" s="832"/>
      <c r="BC32" s="88"/>
      <c r="BD32" s="88"/>
      <c r="BE32" s="88"/>
      <c r="BF32" s="89"/>
      <c r="BJ32" s="17"/>
      <c r="BK32" s="17"/>
      <c r="BL32" s="17"/>
      <c r="BM32" s="18"/>
      <c r="BN32" s="753"/>
      <c r="BO32" s="750"/>
      <c r="BP32" s="750"/>
      <c r="BQ32" s="751"/>
      <c r="BR32" s="751"/>
      <c r="BS32" s="751"/>
      <c r="BT32" s="752"/>
      <c r="BU32" s="679">
        <f>IF(BV32=CC31,CB31,CB33)</f>
        <v>10</v>
      </c>
      <c r="BV32" s="679" t="str">
        <f>IF(CG31&gt;=CG33,CC31,CC33)</f>
        <v>Florida St.</v>
      </c>
      <c r="BW32" s="679" t="str">
        <f>IF(CG31&gt;=CG33,CD31,CD33)</f>
        <v>FSU</v>
      </c>
      <c r="BX32" s="680">
        <f>IF(BV$2&lt;$A$1,VLOOKUP(BV32,Scores!$A$3:$H$70,BV$2+2,FALSE),0)</f>
        <v>71</v>
      </c>
      <c r="BY32" s="680">
        <f>Simulate(BV32,BV36,BV$4,Data!$E$2:$AB$2,Data!$B$4:$B$72,Data!$E$4:$AB$72,0)</f>
        <v>65.717949917690589</v>
      </c>
      <c r="BZ32" s="680">
        <f>IF(BX32=0,BY32,BX32)</f>
        <v>71</v>
      </c>
      <c r="CA32" s="681">
        <f>Simulate(BV32,BV36,BV$4,Data!$E$2:$AB$2,Data!$B$4:$B$72,Data!$E$4:$AB$72,2)</f>
        <v>0.28480301038263856</v>
      </c>
      <c r="CB32" s="355"/>
      <c r="CC32" s="355"/>
      <c r="CD32" s="355"/>
      <c r="CE32" s="552"/>
      <c r="CF32" s="552"/>
      <c r="CG32" s="552"/>
      <c r="CH32" s="629"/>
    </row>
    <row r="33" spans="7:93" ht="6.4" customHeight="1">
      <c r="G33" s="23"/>
      <c r="H33" s="212">
        <v>10</v>
      </c>
      <c r="I33" s="213" t="s">
        <v>62</v>
      </c>
      <c r="J33" s="213" t="str">
        <f>VLOOKUP(I33,Data!$B$5:$C$72,2,FALSE)</f>
        <v>UGA</v>
      </c>
      <c r="K33" s="223">
        <f>IF(I$2&lt;$A$1,VLOOKUP(I33,Scores!$A$3:$H$70,I$2+2,FALSE),0)</f>
        <v>65</v>
      </c>
      <c r="L33" s="222">
        <f>Simulate(I31,I33,I$4,Data!$E$2:$AB$2,Data!$B$4:$B$72,Data!$E$4:$AB$72,1)</f>
        <v>71.25499112338413</v>
      </c>
      <c r="M33" s="223">
        <f t="shared" ref="M33" si="26">IF(K33=0,L33,K33)</f>
        <v>65</v>
      </c>
      <c r="N33" s="484">
        <f>Simulate(I31,I33,I$4,Data!$E$2:$AB$2,Data!$B$4:$B$72,Data!$E$4:$AB$72,3)</f>
        <v>0.27918053588889169</v>
      </c>
      <c r="O33" s="284"/>
      <c r="P33" s="284"/>
      <c r="Q33" s="284"/>
      <c r="R33" s="286"/>
      <c r="S33" s="286"/>
      <c r="T33" s="286"/>
      <c r="U33" s="282"/>
      <c r="V33" s="704"/>
      <c r="W33" s="704"/>
      <c r="X33" s="704"/>
      <c r="Y33" s="705"/>
      <c r="Z33" s="705"/>
      <c r="AA33" s="705"/>
      <c r="AB33" s="706"/>
      <c r="AC33" s="19"/>
      <c r="AJ33" s="829"/>
      <c r="AK33" s="829"/>
      <c r="AL33" s="829"/>
      <c r="AM33" s="829"/>
      <c r="AN33" s="829"/>
      <c r="AO33" s="829"/>
      <c r="AP33" s="830"/>
      <c r="AQ33" s="840"/>
      <c r="AR33" s="838"/>
      <c r="AS33" s="839"/>
      <c r="AT33" s="839"/>
      <c r="AU33" s="839"/>
      <c r="AV33" s="839"/>
      <c r="AW33" s="839"/>
      <c r="AX33" s="839"/>
      <c r="AY33" s="839"/>
      <c r="AZ33" s="833"/>
      <c r="BA33" s="832"/>
      <c r="BB33" s="832"/>
      <c r="BC33" s="88"/>
      <c r="BD33" s="88"/>
      <c r="BE33" s="88"/>
      <c r="BF33" s="89"/>
      <c r="BJ33" s="17"/>
      <c r="BK33" s="17"/>
      <c r="BL33" s="17"/>
      <c r="BM33" s="18"/>
      <c r="BN33" s="753"/>
      <c r="BO33" s="750"/>
      <c r="BP33" s="750"/>
      <c r="BQ33" s="751"/>
      <c r="BR33" s="751"/>
      <c r="BS33" s="751"/>
      <c r="BT33" s="752"/>
      <c r="BU33" s="413"/>
      <c r="BV33" s="413"/>
      <c r="BW33" s="413"/>
      <c r="BX33" s="541"/>
      <c r="BY33" s="541"/>
      <c r="BZ33" s="541"/>
      <c r="CA33" s="506"/>
      <c r="CB33" s="374">
        <v>10</v>
      </c>
      <c r="CC33" s="356" t="s">
        <v>46</v>
      </c>
      <c r="CD33" s="663" t="str">
        <f>VLOOKUP(CC33,Data!$B$5:$C$72,2,FALSE)</f>
        <v>FSU</v>
      </c>
      <c r="CE33" s="616">
        <f>IF(CC$2&lt;$A$1,VLOOKUP(CC33,Scores!$A$3:$H$70,CC$2+2,FALSE),0)</f>
        <v>57</v>
      </c>
      <c r="CF33" s="553">
        <f>Simulate(CC31,CC33,CC$4,Data!$E$2:$AB$2,Data!$B$4:$B$72,Data!$E$4:$AB$72,1)</f>
        <v>62.650520751475227</v>
      </c>
      <c r="CG33" s="553">
        <f t="shared" ref="CG33" si="27">IF(CE33=0,CF33,CE33)</f>
        <v>57</v>
      </c>
      <c r="CH33" s="630">
        <f>Simulate(CC31,CC33,CC$4,Data!$E$2:$AB$2,Data!$B$4:$B$72,Data!$E$4:$AB$72,3)</f>
        <v>0.52707727976476026</v>
      </c>
    </row>
    <row r="34" spans="7:93" ht="6.4" customHeight="1">
      <c r="G34" s="23"/>
      <c r="H34" s="132"/>
      <c r="I34" s="132"/>
      <c r="J34" s="202"/>
      <c r="K34" s="143"/>
      <c r="L34" s="143"/>
      <c r="M34" s="143"/>
      <c r="N34" s="135"/>
      <c r="O34" s="59"/>
      <c r="P34" s="60"/>
      <c r="Q34" s="60"/>
      <c r="R34" s="61"/>
      <c r="S34" s="61"/>
      <c r="T34" s="61"/>
      <c r="U34" s="62"/>
      <c r="V34" s="695">
        <f>IF(W34=P32,O32,O36)</f>
        <v>2</v>
      </c>
      <c r="W34" s="696" t="str">
        <f>IF(T32&gt;=T36,P32,P36)</f>
        <v>North Carolina</v>
      </c>
      <c r="X34" s="696" t="str">
        <f>IF(T32&gt;=T36,Q32,Q36)</f>
        <v>UNC</v>
      </c>
      <c r="Y34" s="697">
        <f>IF(W$2&lt;$A$1,VLOOKUP(W34,Scores!$A$3:$H$70,W$2+2,FALSE),0)</f>
        <v>0</v>
      </c>
      <c r="Z34" s="697">
        <f>Simulate(W26,W34,W$4,Data!$E$2:$AB$2,Data!$B$4:$B$72,Data!$E$4:$AB$72,1)</f>
        <v>78.419648810386775</v>
      </c>
      <c r="AA34" s="697">
        <f>IF(Y34=0,Z34,Y34)</f>
        <v>78.419648810386775</v>
      </c>
      <c r="AB34" s="698">
        <f>Simulate(W26,W34,W$4,Data!$E$2:$AB$2,Data!$B$4:$B$72,Data!$E$4:$AB$72,3)</f>
        <v>0.63640667445017818</v>
      </c>
      <c r="AC34" s="19"/>
      <c r="AJ34" s="829"/>
      <c r="AK34" s="829"/>
      <c r="AL34" s="829"/>
      <c r="AM34" s="829"/>
      <c r="AN34" s="829"/>
      <c r="AO34" s="829"/>
      <c r="AP34" s="830"/>
      <c r="AQ34" s="840"/>
      <c r="AR34" s="838"/>
      <c r="AS34" s="839"/>
      <c r="AT34" s="839"/>
      <c r="AU34" s="839"/>
      <c r="AV34" s="839"/>
      <c r="AW34" s="839"/>
      <c r="AX34" s="839"/>
      <c r="AY34" s="839"/>
      <c r="AZ34" s="833"/>
      <c r="BA34" s="832"/>
      <c r="BB34" s="832"/>
      <c r="BC34" s="88"/>
      <c r="BD34" s="88"/>
      <c r="BE34" s="88"/>
      <c r="BF34" s="89"/>
      <c r="BJ34" s="17"/>
      <c r="BK34" s="17"/>
      <c r="BL34" s="17"/>
      <c r="BM34" s="18"/>
      <c r="BN34" s="754">
        <f>IF(BO34=BV32,BU32,BU36)</f>
        <v>10</v>
      </c>
      <c r="BO34" s="743" t="str">
        <f>IF(BZ32&gt;=BZ36,BV32,BV36)</f>
        <v>Florida St.</v>
      </c>
      <c r="BP34" s="743" t="str">
        <f>IF(BZ32&gt;=BZ36,BW32,BW36)</f>
        <v>FSU</v>
      </c>
      <c r="BQ34" s="744">
        <f>IF(BO$2&lt;$A$1,VLOOKUP(BO34,Scores!$A$3:$H$70,BO$2+2,FALSE),0)</f>
        <v>0</v>
      </c>
      <c r="BR34" s="744">
        <f>Simulate(BO26,BO34,BO$4,Data!$E$2:$AB$2,Data!$B$4:$B$72,Data!$E$4:$AB$72,1)</f>
        <v>70.389029082957563</v>
      </c>
      <c r="BS34" s="744">
        <f>IF(BQ34=0,BR34,BQ34)</f>
        <v>70.389029082957563</v>
      </c>
      <c r="BT34" s="745">
        <f>Simulate(BO26,BO34,BO$4,Data!$E$2:$AB$2,Data!$B$4:$B$72,Data!$E$4:$AB$72,3)</f>
        <v>0.6467744294452874</v>
      </c>
      <c r="BU34" s="80"/>
      <c r="BV34" s="81"/>
      <c r="BW34" s="81"/>
      <c r="BX34" s="82"/>
      <c r="BY34" s="82"/>
      <c r="BZ34" s="82"/>
      <c r="CA34" s="83"/>
      <c r="CB34" s="293"/>
      <c r="CC34" s="132"/>
      <c r="CD34" s="202"/>
      <c r="CE34" s="143"/>
      <c r="CF34" s="143"/>
      <c r="CG34" s="143"/>
      <c r="CH34" s="234"/>
    </row>
    <row r="35" spans="7:93" ht="6.4" customHeight="1" thickBot="1">
      <c r="G35" s="23"/>
      <c r="H35" s="164">
        <v>2</v>
      </c>
      <c r="I35" s="164" t="s">
        <v>18</v>
      </c>
      <c r="J35" s="164" t="str">
        <f>VLOOKUP(I35,Data!$B$5:$C$72,2,FALSE)</f>
        <v>UNC</v>
      </c>
      <c r="K35" s="168">
        <f>IF(I$2&lt;$A$1,VLOOKUP(I35,Scores!$A$3:$H$70,I$2+2,FALSE),0)</f>
        <v>102</v>
      </c>
      <c r="L35" s="168">
        <f>Simulate(I35,I37,I$4,Data!$E$2:$AB$2,Data!$B$4:$B$72,Data!$E$4:$AB$72,0)</f>
        <v>93.0421823839214</v>
      </c>
      <c r="M35" s="168">
        <f t="shared" ref="M35" si="28">IF(K35=0,L35,K35)</f>
        <v>102</v>
      </c>
      <c r="N35" s="166">
        <f>Simulate(I35,I37,I$4,Data!$E$2:$AB$2,Data!$B$4:$B$72,Data!$E$4:$AB$72,2)</f>
        <v>0.91206030321115517</v>
      </c>
      <c r="O35" s="60"/>
      <c r="P35" s="60"/>
      <c r="Q35" s="60"/>
      <c r="R35" s="61"/>
      <c r="S35" s="61"/>
      <c r="T35" s="61"/>
      <c r="U35" s="62"/>
      <c r="V35" s="293"/>
      <c r="W35" s="132"/>
      <c r="X35" s="532"/>
      <c r="Y35" s="143"/>
      <c r="Z35" s="143"/>
      <c r="AA35" s="143"/>
      <c r="AB35" s="234"/>
      <c r="AC35" s="19"/>
      <c r="AJ35" s="829"/>
      <c r="AK35" s="829"/>
      <c r="AL35" s="829"/>
      <c r="AM35" s="829"/>
      <c r="AN35" s="829"/>
      <c r="AO35" s="829"/>
      <c r="AP35" s="830"/>
      <c r="AQ35" s="840"/>
      <c r="AR35" s="838"/>
      <c r="AS35" s="839"/>
      <c r="AT35" s="839"/>
      <c r="AU35" s="839"/>
      <c r="AV35" s="839"/>
      <c r="AW35" s="839"/>
      <c r="AX35" s="839"/>
      <c r="AY35" s="839"/>
      <c r="AZ35" s="833"/>
      <c r="BA35" s="832"/>
      <c r="BB35" s="832"/>
      <c r="BC35" s="88"/>
      <c r="BD35" s="88"/>
      <c r="BE35" s="88"/>
      <c r="BF35" s="89"/>
      <c r="BJ35" s="17"/>
      <c r="BK35" s="17"/>
      <c r="BL35" s="17"/>
      <c r="BM35" s="18"/>
      <c r="BN35" s="293"/>
      <c r="BO35" s="132"/>
      <c r="BP35" s="496"/>
      <c r="BQ35" s="143"/>
      <c r="BR35" s="143"/>
      <c r="BS35" s="143"/>
      <c r="BT35" s="234"/>
      <c r="BU35" s="84"/>
      <c r="BV35" s="81"/>
      <c r="BW35" s="81"/>
      <c r="BX35" s="82"/>
      <c r="BY35" s="82"/>
      <c r="BZ35" s="82"/>
      <c r="CA35" s="83"/>
      <c r="CB35" s="375">
        <v>2</v>
      </c>
      <c r="CC35" s="375" t="s">
        <v>15</v>
      </c>
      <c r="CD35" s="664" t="str">
        <f>VLOOKUP(CC35,Data!$B$5:$C$72,2,FALSE)</f>
        <v>ND</v>
      </c>
      <c r="CE35" s="554">
        <f>IF(CC$2&lt;$A$1,VLOOKUP(CC35,Scores!$A$3:$H$70,CC$2+2,FALSE),0)</f>
        <v>69</v>
      </c>
      <c r="CF35" s="554">
        <f>Simulate(CC35,CC37,CC$4,Data!$E$2:$AB$2,Data!$B$4:$B$72,Data!$E$4:$AB$72,0)</f>
        <v>79.117330346044042</v>
      </c>
      <c r="CG35" s="554">
        <f t="shared" ref="CG35" si="29">IF(CE35=0,CF35,CE35)</f>
        <v>69</v>
      </c>
      <c r="CH35" s="631">
        <f>Simulate(CC35,CC37,CC$4,Data!$E$2:$AB$2,Data!$B$4:$B$72,Data!$E$4:$AB$72,2)</f>
        <v>0.92045975749200915</v>
      </c>
    </row>
    <row r="36" spans="7:93" ht="6.4" customHeight="1">
      <c r="G36" s="23"/>
      <c r="H36" s="165"/>
      <c r="I36" s="165"/>
      <c r="J36" s="165"/>
      <c r="K36" s="169"/>
      <c r="L36" s="169"/>
      <c r="M36" s="169"/>
      <c r="N36" s="167"/>
      <c r="O36" s="253">
        <f>IF(P36=I35,H35,H37)</f>
        <v>2</v>
      </c>
      <c r="P36" s="253" t="str">
        <f>IF(M35&gt;=M37,I35,I37)</f>
        <v>North Carolina</v>
      </c>
      <c r="Q36" s="253" t="str">
        <f>IF(M35&gt;=M37,J35,J37)</f>
        <v>UNC</v>
      </c>
      <c r="R36" s="259">
        <f>IF(P$2&lt;$A$1,VLOOKUP(P36,Scores!$A$3:$H$70,P$2+2,FALSE),0)</f>
        <v>86</v>
      </c>
      <c r="S36" s="259">
        <f>Simulate(P32,P36,P$4,Data!$E$2:$AB$2,Data!$B$4:$B$72,Data!$E$4:$AB$72,1)</f>
        <v>82.055152397785349</v>
      </c>
      <c r="T36" s="259">
        <f>IF(R36=0,S36,R36)</f>
        <v>86</v>
      </c>
      <c r="U36" s="254">
        <f>Simulate(P32,P36,P$4,Data!$E$2:$AB$2,Data!$B$4:$B$72,Data!$E$4:$AB$72,3)</f>
        <v>0.56322634660750404</v>
      </c>
      <c r="V36" s="19"/>
      <c r="AJ36" s="829"/>
      <c r="AK36" s="829"/>
      <c r="AL36" s="829"/>
      <c r="AM36" s="829"/>
      <c r="AN36" s="829"/>
      <c r="AO36" s="829"/>
      <c r="AP36" s="830"/>
      <c r="AQ36" s="840"/>
      <c r="AR36" s="562" t="str">
        <f>IF(AW30&gt;=AW45,AT30,AT45)</f>
        <v>OSU</v>
      </c>
      <c r="AS36" s="563"/>
      <c r="AT36" s="563"/>
      <c r="AU36" s="563"/>
      <c r="AV36" s="563"/>
      <c r="AW36" s="563"/>
      <c r="AX36" s="564"/>
      <c r="AY36" s="839"/>
      <c r="AZ36" s="833"/>
      <c r="BA36" s="832"/>
      <c r="BB36" s="832"/>
      <c r="BC36" s="88"/>
      <c r="BD36" s="88"/>
      <c r="BE36" s="88"/>
      <c r="BF36" s="89"/>
      <c r="BJ36" s="17"/>
      <c r="BK36" s="17"/>
      <c r="BL36" s="17"/>
      <c r="BM36" s="18"/>
      <c r="BQ36" s="17"/>
      <c r="BR36" s="17"/>
      <c r="BS36" s="17"/>
      <c r="BT36" s="18"/>
      <c r="BU36" s="678">
        <f>IF(BV36=CC35,CB35,CB37)</f>
        <v>2</v>
      </c>
      <c r="BV36" s="675" t="str">
        <f>IF(CG35&gt;=CG37,CC35,CC37)</f>
        <v>Notre Dame</v>
      </c>
      <c r="BW36" s="675" t="str">
        <f>IF(CG35&gt;=CG37,CD35,CD37)</f>
        <v>ND</v>
      </c>
      <c r="BX36" s="676">
        <f>IF(BV$2&lt;$A$1,VLOOKUP(BV36,Scores!$A$3:$H$70,BV$2+2,FALSE),0)</f>
        <v>57</v>
      </c>
      <c r="BY36" s="676">
        <f>Simulate(BV32,BV36,BV$4,Data!$E$2:$AB$2,Data!$B$4:$B$72,Data!$E$4:$AB$72,1)</f>
        <v>71.196074135548841</v>
      </c>
      <c r="BZ36" s="676">
        <f>IF(BX36=0,BY36,BX36)</f>
        <v>57</v>
      </c>
      <c r="CA36" s="677">
        <f>Simulate(BV32,BV36,BV$4,Data!$E$2:$AB$2,Data!$B$4:$B$72,Data!$E$4:$AB$72,3)</f>
        <v>0.71519698961736144</v>
      </c>
      <c r="CB36" s="376"/>
      <c r="CC36" s="376"/>
      <c r="CD36" s="376"/>
      <c r="CE36" s="555"/>
      <c r="CF36" s="555"/>
      <c r="CG36" s="555"/>
      <c r="CH36" s="632"/>
    </row>
    <row r="37" spans="7:93" ht="6.4" customHeight="1">
      <c r="G37" s="23"/>
      <c r="H37" s="205">
        <v>15</v>
      </c>
      <c r="I37" s="206" t="s">
        <v>126</v>
      </c>
      <c r="J37" s="206" t="str">
        <f>VLOOKUP(I37,Data!$B$5:$C$72,2,FALSE)</f>
        <v>LIU</v>
      </c>
      <c r="K37" s="224">
        <f>IF(I$2&lt;$A$1,VLOOKUP(I37,Scores!$A$3:$H$70,I$2+2,FALSE),0)</f>
        <v>77</v>
      </c>
      <c r="L37" s="209">
        <f>Simulate(I35,I37,I$4,Data!$E$2:$AB$2,Data!$B$4:$B$72,Data!$E$4:$AB$72,1)</f>
        <v>75.918271585037331</v>
      </c>
      <c r="M37" s="224">
        <f t="shared" ref="M37" si="30">IF(K37=0,L37,K37)</f>
        <v>77</v>
      </c>
      <c r="N37" s="467">
        <f>Simulate(I35,I37,I$4,Data!$E$2:$AB$2,Data!$B$4:$B$72,Data!$E$4:$AB$72,3)</f>
        <v>8.7939696788844876E-2</v>
      </c>
      <c r="O37" s="132"/>
      <c r="P37" s="132"/>
      <c r="Q37" s="229"/>
      <c r="R37" s="143"/>
      <c r="S37" s="143"/>
      <c r="T37" s="143"/>
      <c r="U37" s="234"/>
      <c r="V37" s="19"/>
      <c r="AJ37" s="829"/>
      <c r="AK37" s="829"/>
      <c r="AL37" s="829"/>
      <c r="AM37" s="829"/>
      <c r="AN37" s="829"/>
      <c r="AO37" s="829"/>
      <c r="AP37" s="830"/>
      <c r="AQ37" s="840"/>
      <c r="AR37" s="565"/>
      <c r="AS37" s="566"/>
      <c r="AT37" s="566"/>
      <c r="AU37" s="566"/>
      <c r="AV37" s="566"/>
      <c r="AW37" s="566"/>
      <c r="AX37" s="567"/>
      <c r="AY37" s="839"/>
      <c r="AZ37" s="833"/>
      <c r="BA37" s="832"/>
      <c r="BB37" s="832"/>
      <c r="BC37" s="88"/>
      <c r="BD37" s="88"/>
      <c r="BE37" s="88"/>
      <c r="BF37" s="89"/>
      <c r="BJ37" s="17"/>
      <c r="BK37" s="17"/>
      <c r="BL37" s="17"/>
      <c r="BM37" s="18"/>
      <c r="BQ37" s="17"/>
      <c r="BR37" s="17"/>
      <c r="BS37" s="17"/>
      <c r="BT37" s="18"/>
      <c r="BU37" s="293"/>
      <c r="BV37" s="132"/>
      <c r="BW37" s="434"/>
      <c r="BX37" s="143"/>
      <c r="BY37" s="143"/>
      <c r="BZ37" s="143"/>
      <c r="CA37" s="234"/>
      <c r="CB37" s="419">
        <v>15</v>
      </c>
      <c r="CC37" s="384" t="s">
        <v>128</v>
      </c>
      <c r="CD37" s="665" t="str">
        <f>VLOOKUP(CC37,Data!$B$5:$C$72,2,FALSE)</f>
        <v>AKR</v>
      </c>
      <c r="CE37" s="617">
        <f>IF(CC$2&lt;$A$1,VLOOKUP(CC37,Scores!$A$3:$H$70,CC$2+2,FALSE),0)</f>
        <v>56</v>
      </c>
      <c r="CF37" s="556">
        <f>Simulate(CC35,CC37,CC$4,Data!$E$2:$AB$2,Data!$B$4:$B$72,Data!$E$4:$AB$72,1)</f>
        <v>63.944059866148486</v>
      </c>
      <c r="CG37" s="556">
        <f t="shared" ref="CG37" si="31">IF(CE37=0,CF37,CE37)</f>
        <v>56</v>
      </c>
      <c r="CH37" s="633">
        <f>Simulate(CC35,CC37,CC$4,Data!$E$2:$AB$2,Data!$B$4:$B$72,Data!$E$4:$AB$72,3)</f>
        <v>7.9540242507990883E-2</v>
      </c>
    </row>
    <row r="38" spans="7:93" ht="6.4" customHeight="1">
      <c r="G38" s="23"/>
      <c r="H38" s="132"/>
      <c r="I38" s="132"/>
      <c r="J38" s="202"/>
      <c r="K38" s="143"/>
      <c r="L38" s="143"/>
      <c r="M38" s="143"/>
      <c r="N38" s="135"/>
      <c r="AJ38" s="829"/>
      <c r="AK38" s="829"/>
      <c r="AL38" s="829"/>
      <c r="AM38" s="829"/>
      <c r="AN38" s="829"/>
      <c r="AO38" s="829"/>
      <c r="AP38" s="830"/>
      <c r="AQ38" s="840"/>
      <c r="AR38" s="565"/>
      <c r="AS38" s="566"/>
      <c r="AT38" s="566"/>
      <c r="AU38" s="566"/>
      <c r="AV38" s="566"/>
      <c r="AW38" s="566"/>
      <c r="AX38" s="567"/>
      <c r="AY38" s="839"/>
      <c r="AZ38" s="833"/>
      <c r="BA38" s="832"/>
      <c r="BB38" s="832"/>
      <c r="BC38" s="88"/>
      <c r="BD38" s="88"/>
      <c r="BE38" s="88"/>
      <c r="BF38" s="89"/>
      <c r="BJ38" s="17"/>
      <c r="BK38" s="17"/>
      <c r="BL38" s="17"/>
      <c r="BM38" s="18"/>
      <c r="BQ38" s="17"/>
      <c r="BR38" s="17"/>
      <c r="BS38" s="17"/>
      <c r="BT38" s="18"/>
      <c r="CB38" s="293"/>
      <c r="CC38" s="132"/>
      <c r="CD38" s="202"/>
      <c r="CE38" s="143"/>
      <c r="CF38" s="143"/>
      <c r="CG38" s="143"/>
      <c r="CH38" s="234"/>
    </row>
    <row r="39" spans="7:93" ht="6.4" customHeight="1">
      <c r="G39" s="23"/>
      <c r="H39" s="162">
        <v>1</v>
      </c>
      <c r="I39" s="162" t="s">
        <v>7</v>
      </c>
      <c r="J39" s="162" t="str">
        <f>VLOOKUP(I39,Data!$B$5:$C$72,2,FALSE)</f>
        <v>DUKE</v>
      </c>
      <c r="K39" s="225">
        <f>IF(I$2&lt;$A$1,VLOOKUP(I39,Scores!$A$3:$H$70,I$2+2,FALSE),0)</f>
        <v>87</v>
      </c>
      <c r="L39" s="225">
        <f>Simulate(I39,I41,I$4,Data!$E$2:$AB$2,Data!$B$4:$B$72,Data!$E$4:$AB$72,0)</f>
        <v>84.689444815652948</v>
      </c>
      <c r="M39" s="225">
        <f t="shared" ref="M39" si="32">IF(K39=0,L39,K39)</f>
        <v>87</v>
      </c>
      <c r="N39" s="468">
        <f>Simulate(I39,I41,I$4,Data!$E$2:$AB$2,Data!$B$4:$B$72,Data!$E$4:$AB$72,2)</f>
        <v>0.98636796414780681</v>
      </c>
      <c r="AJ39" s="829"/>
      <c r="AK39" s="829"/>
      <c r="AL39" s="829"/>
      <c r="AM39" s="829"/>
      <c r="AN39" s="829"/>
      <c r="AO39" s="829"/>
      <c r="AP39" s="830"/>
      <c r="AQ39" s="840"/>
      <c r="AR39" s="565"/>
      <c r="AS39" s="566"/>
      <c r="AT39" s="566"/>
      <c r="AU39" s="566"/>
      <c r="AV39" s="566"/>
      <c r="AW39" s="566"/>
      <c r="AX39" s="567"/>
      <c r="AY39" s="839"/>
      <c r="AZ39" s="833"/>
      <c r="BA39" s="832"/>
      <c r="BB39" s="832"/>
      <c r="BC39" s="88"/>
      <c r="BD39" s="88"/>
      <c r="BE39" s="88"/>
      <c r="BF39" s="89"/>
      <c r="BJ39" s="17"/>
      <c r="BK39" s="17"/>
      <c r="BL39" s="17"/>
      <c r="BM39" s="18"/>
      <c r="BQ39" s="17"/>
      <c r="BR39" s="17"/>
      <c r="BS39" s="17"/>
      <c r="BT39" s="18"/>
      <c r="CB39" s="322">
        <v>1</v>
      </c>
      <c r="CC39" s="322" t="s">
        <v>10</v>
      </c>
      <c r="CD39" s="666" t="str">
        <f>VLOOKUP(CC39,Data!$B$5:$C$72,2,FALSE)</f>
        <v>PITT</v>
      </c>
      <c r="CE39" s="557">
        <f>IF(CC$2&lt;$A$1,VLOOKUP(CC39,Scores!$A$3:$H$70,CC$2+2,FALSE),0)</f>
        <v>74</v>
      </c>
      <c r="CF39" s="557">
        <f>Simulate(CC39,CC41,CC$4,Data!$E$2:$AB$2,Data!$B$4:$B$72,Data!$E$4:$AB$72,0)</f>
        <v>82.909271306817558</v>
      </c>
      <c r="CG39" s="557">
        <f t="shared" ref="CG39" si="33">IF(CE39=0,CF39,CE39)</f>
        <v>74</v>
      </c>
      <c r="CH39" s="403">
        <f>Simulate(CC39,CC41,CC$4,Data!$E$2:$AB$2,Data!$B$4:$B$72,Data!$E$4:$AB$72,2)</f>
        <v>0.9777672216507326</v>
      </c>
      <c r="CJ39" s="23"/>
      <c r="CK39" s="23"/>
    </row>
    <row r="40" spans="7:93" ht="6.4" customHeight="1" thickBot="1">
      <c r="G40" s="23"/>
      <c r="H40" s="163"/>
      <c r="I40" s="163"/>
      <c r="J40" s="163"/>
      <c r="K40" s="226"/>
      <c r="L40" s="226"/>
      <c r="M40" s="226"/>
      <c r="N40" s="469"/>
      <c r="O40" s="255">
        <f>IF(P40=I39,H39,H41)</f>
        <v>1</v>
      </c>
      <c r="P40" s="255" t="str">
        <f>IF(M39&gt;=M41,I39,I41)</f>
        <v>Duke</v>
      </c>
      <c r="Q40" s="255" t="str">
        <f>IF(M39&gt;=M41,J39,J41)</f>
        <v>DUKE</v>
      </c>
      <c r="R40" s="260">
        <f>IF(P$2&lt;$A$1,VLOOKUP(P40,Scores!$A$3:$H$70,P$2+2,FALSE),0)</f>
        <v>73</v>
      </c>
      <c r="S40" s="260">
        <f>Simulate(P40,P44,P$4,Data!$E$2:$AB$2,Data!$B$4:$B$72,Data!$E$4:$AB$72,0)</f>
        <v>73.803876314217376</v>
      </c>
      <c r="T40" s="260">
        <f>IF(R40=0,S40,R40)</f>
        <v>73</v>
      </c>
      <c r="U40" s="257">
        <f>Simulate(P40,P44,P$4,Data!$E$2:$AB$2,Data!$B$4:$B$72,Data!$E$4:$AB$72,2)</f>
        <v>0.83444286076767182</v>
      </c>
      <c r="AJ40" s="829"/>
      <c r="AK40" s="829"/>
      <c r="AL40" s="829"/>
      <c r="AM40" s="829"/>
      <c r="AN40" s="829"/>
      <c r="AO40" s="829"/>
      <c r="AP40" s="830"/>
      <c r="AQ40" s="840"/>
      <c r="AR40" s="568"/>
      <c r="AS40" s="569"/>
      <c r="AT40" s="569"/>
      <c r="AU40" s="569"/>
      <c r="AV40" s="569"/>
      <c r="AW40" s="569"/>
      <c r="AX40" s="570"/>
      <c r="AY40" s="839"/>
      <c r="AZ40" s="833"/>
      <c r="BA40" s="832"/>
      <c r="BB40" s="832"/>
      <c r="BC40" s="88"/>
      <c r="BD40" s="88"/>
      <c r="BE40" s="88"/>
      <c r="BF40" s="89"/>
      <c r="BJ40" s="17"/>
      <c r="BK40" s="17"/>
      <c r="BL40" s="17"/>
      <c r="BM40" s="18"/>
      <c r="BQ40" s="17"/>
      <c r="BR40" s="17"/>
      <c r="BS40" s="17"/>
      <c r="BT40" s="18"/>
      <c r="BU40" s="499">
        <f>IF(BV40=CC39,CB39,CB41)</f>
        <v>1</v>
      </c>
      <c r="BV40" s="499" t="str">
        <f>IF(CG39&gt;=CG41,CC39,CC41)</f>
        <v>Pittsburgh</v>
      </c>
      <c r="BW40" s="499" t="str">
        <f>IF(CG39&gt;=CG41,CD39,CD41)</f>
        <v>PITT</v>
      </c>
      <c r="BX40" s="501">
        <f>IF(BV$2&lt;$A$1,VLOOKUP(BV40,Scores!$A$3:$H$70,BV$2+2,FALSE),0)</f>
        <v>70</v>
      </c>
      <c r="BY40" s="501">
        <f>Simulate(BV40,BV44,BV$4,Data!$E$2:$AB$2,Data!$B$4:$B$72,Data!$E$4:$AB$72,0)</f>
        <v>71.465515553532882</v>
      </c>
      <c r="BZ40" s="501">
        <f>IF(BX40=0,BY40,BX40)</f>
        <v>70</v>
      </c>
      <c r="CA40" s="497">
        <f>Simulate(BV40,BV44,BV$4,Data!$E$2:$AB$2,Data!$B$4:$B$72,Data!$E$4:$AB$72,2)</f>
        <v>0.82368577374592022</v>
      </c>
      <c r="CB40" s="323"/>
      <c r="CC40" s="323"/>
      <c r="CD40" s="323"/>
      <c r="CE40" s="558"/>
      <c r="CF40" s="558"/>
      <c r="CG40" s="558"/>
      <c r="CH40" s="404"/>
      <c r="CI40" s="433">
        <f>CB41</f>
        <v>16</v>
      </c>
      <c r="CJ40" s="433" t="s">
        <v>224</v>
      </c>
      <c r="CK40" s="433" t="str">
        <f>VLOOKUP(CJ40,Data!$B$5:$C$72,2,FALSE)</f>
        <v>UTSA</v>
      </c>
      <c r="CL40" s="421">
        <f>IF(CJ$2&lt;$A$1,VLOOKUP(CJ40,Scores!$A$3:$H$70,CJ$2+2,FALSE),0)</f>
        <v>70</v>
      </c>
      <c r="CM40" s="421">
        <f>Simulate(CJ40,CJ42,CJ$4,Data!$E$2:$AB$2,Data!$B$4:$B$72,Data!$E$4:$AB$72,0)</f>
        <v>71.274240262133446</v>
      </c>
      <c r="CN40" s="421">
        <f>IF(CL40=0,CM40,CL40)</f>
        <v>70</v>
      </c>
      <c r="CO40" s="435">
        <f>Simulate(CJ40,CJ42,CJ$4,Data!$E$2:$AB$2,Data!$B$4:$B$72,Data!$E$4:$AB$72,2)</f>
        <v>0.73581444277539243</v>
      </c>
    </row>
    <row r="41" spans="7:93" ht="6.4" customHeight="1">
      <c r="G41" s="23"/>
      <c r="H41" s="207">
        <v>16</v>
      </c>
      <c r="I41" s="208" t="s">
        <v>216</v>
      </c>
      <c r="J41" s="208" t="str">
        <f>VLOOKUP(I41,Data!$B$5:$C$72,2,FALSE)</f>
        <v>HAMP</v>
      </c>
      <c r="K41" s="610">
        <f>IF(I$2&lt;$A$1,VLOOKUP(I41,Scores!$A$3:$H$70,I$2+2,FALSE),0)</f>
        <v>45</v>
      </c>
      <c r="L41" s="216">
        <f>Simulate(I39,I41,I$4,Data!$E$2:$AB$2,Data!$B$4:$B$72,Data!$E$4:$AB$72,1)</f>
        <v>58.362625312391359</v>
      </c>
      <c r="M41" s="610">
        <f t="shared" ref="M41" si="34">IF(K41=0,L41,K41)</f>
        <v>45</v>
      </c>
      <c r="N41" s="470">
        <f>Simulate(I39,I41,I$4,Data!$E$2:$AB$2,Data!$B$4:$B$72,Data!$E$4:$AB$72,3)</f>
        <v>1.3632035852193225E-2</v>
      </c>
      <c r="O41" s="256"/>
      <c r="P41" s="256"/>
      <c r="Q41" s="256"/>
      <c r="R41" s="261"/>
      <c r="S41" s="261"/>
      <c r="T41" s="261"/>
      <c r="U41" s="258"/>
      <c r="AJ41" s="829"/>
      <c r="AK41" s="829"/>
      <c r="AL41" s="829"/>
      <c r="AM41" s="829"/>
      <c r="AN41" s="829"/>
      <c r="AO41" s="829"/>
      <c r="AP41" s="830"/>
      <c r="AQ41" s="840"/>
      <c r="AR41" s="838"/>
      <c r="AS41" s="839"/>
      <c r="AT41" s="839"/>
      <c r="AU41" s="839"/>
      <c r="AV41" s="839"/>
      <c r="AW41" s="839"/>
      <c r="AX41" s="839"/>
      <c r="AY41" s="839"/>
      <c r="AZ41" s="833"/>
      <c r="BA41" s="832"/>
      <c r="BB41" s="832"/>
      <c r="BC41" s="88"/>
      <c r="BD41" s="88"/>
      <c r="BE41" s="88"/>
      <c r="BF41" s="89"/>
      <c r="BJ41" s="17"/>
      <c r="BK41" s="17"/>
      <c r="BL41" s="17"/>
      <c r="BM41" s="18"/>
      <c r="BQ41" s="17"/>
      <c r="BR41" s="17"/>
      <c r="BS41" s="17"/>
      <c r="BT41" s="18"/>
      <c r="BU41" s="500"/>
      <c r="BV41" s="500"/>
      <c r="BW41" s="500"/>
      <c r="BX41" s="502"/>
      <c r="BY41" s="502"/>
      <c r="BZ41" s="502"/>
      <c r="CA41" s="498"/>
      <c r="CB41" s="324">
        <v>16</v>
      </c>
      <c r="CC41" s="385" t="str">
        <f>IF(CN40&gt;=CN42,CJ40,CJ42)</f>
        <v>Texas San Antonio</v>
      </c>
      <c r="CD41" s="667" t="str">
        <f>IF(CN40&gt;=CN42,CK40,CK42)</f>
        <v>UTSA</v>
      </c>
      <c r="CE41" s="618">
        <f>IF(CC$2&lt;$A$1,VLOOKUP(CC41,Scores!$A$3:$H$70,CC$2+2,FALSE),0)</f>
        <v>46</v>
      </c>
      <c r="CF41" s="414">
        <f>Simulate(CC39,CC41,CC$4,Data!$E$2:$AB$2,Data!$B$4:$B$72,Data!$E$4:$AB$72,1)</f>
        <v>59.664019821628798</v>
      </c>
      <c r="CG41" s="414">
        <f t="shared" ref="CG41" si="35">IF(CE41=0,CF41,CE41)</f>
        <v>46</v>
      </c>
      <c r="CH41" s="405">
        <f>Simulate(CC39,CC41,CC$4,Data!$E$2:$AB$2,Data!$B$4:$B$72,Data!$E$4:$AB$72,3)</f>
        <v>2.223277834926737E-2</v>
      </c>
      <c r="CI41" s="428"/>
      <c r="CJ41" s="428"/>
      <c r="CK41" s="428"/>
      <c r="CL41" s="431"/>
      <c r="CM41" s="431"/>
      <c r="CN41" s="431"/>
      <c r="CO41" s="426"/>
    </row>
    <row r="42" spans="7:93" ht="6.4" customHeight="1">
      <c r="G42" s="23"/>
      <c r="H42" s="132"/>
      <c r="I42" s="132"/>
      <c r="J42" s="202"/>
      <c r="K42" s="143"/>
      <c r="L42" s="143"/>
      <c r="M42" s="143"/>
      <c r="N42" s="135"/>
      <c r="O42" s="63"/>
      <c r="P42" s="64"/>
      <c r="Q42" s="64"/>
      <c r="R42" s="65"/>
      <c r="S42" s="65"/>
      <c r="T42" s="65"/>
      <c r="U42" s="66"/>
      <c r="V42" s="707">
        <f>IF(W42=P40,O40,O44)</f>
        <v>1</v>
      </c>
      <c r="W42" s="708" t="str">
        <f>IF(T40&gt;=T44,P40,P44)</f>
        <v>Duke</v>
      </c>
      <c r="X42" s="708" t="str">
        <f>IF(T40&gt;=T44,Q40,Q44)</f>
        <v>DUKE</v>
      </c>
      <c r="Y42" s="709">
        <f>IF(W$2&lt;$A$1,VLOOKUP(W42,Scores!$A$3:$H$70,W$2+2,FALSE),0)</f>
        <v>0</v>
      </c>
      <c r="Z42" s="709">
        <f>Simulate(W42,W50,W$4,Data!$E$2:$AB$2,Data!$B$4:$B$72,Data!$E$4:$AB$72,0)</f>
        <v>81.41062005492266</v>
      </c>
      <c r="AA42" s="709">
        <f>IF(Y42=0,Z42,Y42)</f>
        <v>81.41062005492266</v>
      </c>
      <c r="AB42" s="710">
        <f>Simulate(W42,W50,W$4,Data!$E$2:$AB$2,Data!$B$4:$B$72,Data!$E$4:$AB$72,2)</f>
        <v>0.8381141150905409</v>
      </c>
      <c r="AJ42" s="829"/>
      <c r="AK42" s="829"/>
      <c r="AL42" s="829"/>
      <c r="AM42" s="829"/>
      <c r="AN42" s="829"/>
      <c r="AO42" s="829"/>
      <c r="AP42" s="830"/>
      <c r="AQ42" s="840"/>
      <c r="AR42" s="838"/>
      <c r="AS42" s="839"/>
      <c r="AT42" s="839"/>
      <c r="AU42" s="839"/>
      <c r="AV42" s="839"/>
      <c r="AW42" s="839"/>
      <c r="AX42" s="839"/>
      <c r="AY42" s="839"/>
      <c r="AZ42" s="833"/>
      <c r="BA42" s="832"/>
      <c r="BB42" s="832"/>
      <c r="BC42" s="88"/>
      <c r="BD42" s="88"/>
      <c r="BE42" s="88"/>
      <c r="BF42" s="89"/>
      <c r="BJ42" s="17"/>
      <c r="BK42" s="17"/>
      <c r="BL42" s="17"/>
      <c r="BM42" s="18"/>
      <c r="BN42" s="755">
        <f>IF(BO42=BV40,BU40,BU44)</f>
        <v>8</v>
      </c>
      <c r="BO42" s="755" t="str">
        <f>IF(BZ40&gt;=BZ44,BV40,BV44)</f>
        <v>Butler</v>
      </c>
      <c r="BP42" s="755" t="str">
        <f>IF(BZ40&gt;=BZ44,BW40,BW44)</f>
        <v>BUT</v>
      </c>
      <c r="BQ42" s="756">
        <f>IF(BO$2&lt;$A$1,VLOOKUP(BO42,Scores!$A$3:$H$70,BO$2+2,FALSE),0)</f>
        <v>0</v>
      </c>
      <c r="BR42" s="756">
        <f>Simulate(BO42,BO50,BO$4,Data!$E$2:$AB$2,Data!$B$4:$B$72,Data!$E$4:$AB$72,0)</f>
        <v>60.459591490035862</v>
      </c>
      <c r="BS42" s="756">
        <f>IF(BQ42=0,BR42,BQ42)</f>
        <v>60.459591490035862</v>
      </c>
      <c r="BT42" s="757">
        <f>Simulate(BO42,BO50,BO$4,Data!$E$2:$AB$2,Data!$B$4:$B$72,Data!$E$4:$AB$72,2)</f>
        <v>0.19995526985972834</v>
      </c>
      <c r="BU42" s="104"/>
      <c r="BV42" s="105"/>
      <c r="BW42" s="105"/>
      <c r="BX42" s="106"/>
      <c r="BY42" s="106"/>
      <c r="BZ42" s="106"/>
      <c r="CA42" s="107"/>
      <c r="CB42" s="293"/>
      <c r="CC42" s="132"/>
      <c r="CD42" s="323"/>
      <c r="CE42" s="143"/>
      <c r="CF42" s="143"/>
      <c r="CG42" s="143"/>
      <c r="CH42" s="234"/>
      <c r="CI42" s="571">
        <f>CB41</f>
        <v>16</v>
      </c>
      <c r="CJ42" s="427" t="s">
        <v>300</v>
      </c>
      <c r="CK42" s="427" t="str">
        <f>VLOOKUP(CJ42,Data!$B$5:$C$72,2,FALSE)</f>
        <v>ALST</v>
      </c>
      <c r="CL42" s="430">
        <f>IF(CJ$2&lt;$A$1,VLOOKUP(CJ42,Scores!$A$3:$H$70,CJ$2+2,FALSE),0)</f>
        <v>61</v>
      </c>
      <c r="CM42" s="572">
        <f>Simulate(CJ40,CJ42,CJ$4,Data!$E$2:$AB$2,Data!$B$4:$B$72,Data!$E$4:$AB$72,1)</f>
        <v>65.18190240096196</v>
      </c>
      <c r="CN42" s="430">
        <f>IF(CL42=0,CM42,CL42)</f>
        <v>61</v>
      </c>
      <c r="CO42" s="573">
        <f>Simulate(CJ40,CJ42,CJ$4,Data!$E$2:$AB$2,Data!$B$4:$B$72,Data!$E$4:$AB$72,3)</f>
        <v>0.26418555722460757</v>
      </c>
    </row>
    <row r="43" spans="7:93" ht="6.4" customHeight="1">
      <c r="G43" s="23"/>
      <c r="H43" s="160">
        <v>8</v>
      </c>
      <c r="I43" s="160" t="s">
        <v>45</v>
      </c>
      <c r="J43" s="160" t="str">
        <f>VLOOKUP(I43,Data!$B$5:$C$72,2,FALSE)</f>
        <v>MICH</v>
      </c>
      <c r="K43" s="217">
        <f>IF(I$2&lt;$A$1,VLOOKUP(I43,Scores!$A$3:$H$70,I$2+2,FALSE),0)</f>
        <v>75</v>
      </c>
      <c r="L43" s="217">
        <f>Simulate(I43,I45,I$4,Data!$E$2:$AB$2,Data!$B$4:$B$72,Data!$E$4:$AB$72,0)</f>
        <v>66.872083553672809</v>
      </c>
      <c r="M43" s="217">
        <f t="shared" ref="M43" si="36">IF(K43=0,L43,K43)</f>
        <v>75</v>
      </c>
      <c r="N43" s="294">
        <f>Simulate(I43,I45,I$4,Data!$E$2:$AB$2,Data!$B$4:$B$72,Data!$E$4:$AB$72,2)</f>
        <v>0.56710926758454139</v>
      </c>
      <c r="O43" s="64"/>
      <c r="P43" s="64"/>
      <c r="Q43" s="64"/>
      <c r="R43" s="65"/>
      <c r="S43" s="65"/>
      <c r="T43" s="65"/>
      <c r="U43" s="66"/>
      <c r="V43" s="711"/>
      <c r="W43" s="712"/>
      <c r="X43" s="712"/>
      <c r="Y43" s="713"/>
      <c r="Z43" s="713"/>
      <c r="AA43" s="713"/>
      <c r="AB43" s="714"/>
      <c r="AJ43" s="829"/>
      <c r="AK43" s="829"/>
      <c r="AL43" s="829"/>
      <c r="AM43" s="829"/>
      <c r="AN43" s="829"/>
      <c r="AO43" s="829"/>
      <c r="AP43" s="830"/>
      <c r="AQ43" s="840"/>
      <c r="AR43" s="838"/>
      <c r="AS43" s="839"/>
      <c r="AT43" s="839"/>
      <c r="AU43" s="839"/>
      <c r="AV43" s="839"/>
      <c r="AW43" s="839"/>
      <c r="AX43" s="839"/>
      <c r="AY43" s="839"/>
      <c r="AZ43" s="833"/>
      <c r="BA43" s="832"/>
      <c r="BB43" s="832"/>
      <c r="BC43" s="88"/>
      <c r="BD43" s="88"/>
      <c r="BE43" s="88"/>
      <c r="BF43" s="89"/>
      <c r="BJ43" s="17"/>
      <c r="BK43" s="17"/>
      <c r="BL43" s="17"/>
      <c r="BM43" s="18"/>
      <c r="BN43" s="758"/>
      <c r="BO43" s="758"/>
      <c r="BP43" s="758"/>
      <c r="BQ43" s="759"/>
      <c r="BR43" s="759"/>
      <c r="BS43" s="759"/>
      <c r="BT43" s="760"/>
      <c r="BU43" s="108"/>
      <c r="BV43" s="105"/>
      <c r="BW43" s="105"/>
      <c r="BX43" s="106"/>
      <c r="BY43" s="106"/>
      <c r="BZ43" s="106"/>
      <c r="CA43" s="107"/>
      <c r="CB43" s="366">
        <v>8</v>
      </c>
      <c r="CC43" s="366" t="s">
        <v>59</v>
      </c>
      <c r="CD43" s="150" t="str">
        <f>VLOOKUP(CC43,Data!$B$5:$C$72,2,FALSE)</f>
        <v>BUT</v>
      </c>
      <c r="CE43" s="239">
        <f>IF(CC$2&lt;$A$1,VLOOKUP(CC43,Scores!$A$3:$H$70,CC$2+2,FALSE),0)</f>
        <v>60</v>
      </c>
      <c r="CF43" s="239">
        <f>Simulate(CC43,CC45,CC$4,Data!$E$2:$AB$2,Data!$B$4:$B$72,Data!$E$4:$AB$72,0)</f>
        <v>62.36210673266681</v>
      </c>
      <c r="CG43" s="239">
        <f t="shared" ref="CG43" si="37">IF(CE43=0,CF43,CE43)</f>
        <v>60</v>
      </c>
      <c r="CH43" s="396">
        <f>Simulate(CC43,CC45,CC$4,Data!$E$2:$AB$2,Data!$B$4:$B$72,Data!$E$4:$AB$72,2)</f>
        <v>0.48999822425516065</v>
      </c>
      <c r="CI43" s="293"/>
      <c r="CJ43" s="132"/>
      <c r="CK43" s="202"/>
      <c r="CL43" s="143"/>
      <c r="CM43" s="143"/>
      <c r="CN43" s="143"/>
      <c r="CO43" s="234"/>
    </row>
    <row r="44" spans="7:93" ht="6.4" customHeight="1">
      <c r="G44" s="23"/>
      <c r="H44" s="161"/>
      <c r="I44" s="161"/>
      <c r="J44" s="161"/>
      <c r="K44" s="218"/>
      <c r="L44" s="218"/>
      <c r="M44" s="218"/>
      <c r="N44" s="298"/>
      <c r="O44" s="450">
        <f>IF(P44=I43,H43,H45)</f>
        <v>8</v>
      </c>
      <c r="P44" s="450" t="str">
        <f>IF(M43&gt;=M45,I43,I45)</f>
        <v>Michigan</v>
      </c>
      <c r="Q44" s="450" t="str">
        <f>IF(M43&gt;=M45,J43,J45)</f>
        <v>MICH</v>
      </c>
      <c r="R44" s="455">
        <f>IF(P$2&lt;$A$1,VLOOKUP(P44,Scores!$A$3:$H$70,P$2+2,FALSE),0)</f>
        <v>71</v>
      </c>
      <c r="S44" s="455">
        <f>Simulate(P40,P44,P$4,Data!$E$2:$AB$2,Data!$B$4:$B$72,Data!$E$4:$AB$72,1)</f>
        <v>64.120373235201612</v>
      </c>
      <c r="T44" s="455">
        <f>IF(R44=0,S44,R44)</f>
        <v>71</v>
      </c>
      <c r="U44" s="449">
        <f>Simulate(P40,P44,P$4,Data!$E$2:$AB$2,Data!$B$4:$B$72,Data!$E$4:$AB$72,3)</f>
        <v>0.16555713923232812</v>
      </c>
      <c r="V44" s="715"/>
      <c r="W44" s="716"/>
      <c r="X44" s="716"/>
      <c r="Y44" s="717"/>
      <c r="Z44" s="717"/>
      <c r="AA44" s="717"/>
      <c r="AB44" s="718"/>
      <c r="AC44" s="19"/>
      <c r="AJ44" s="829"/>
      <c r="AK44" s="829"/>
      <c r="AL44" s="829"/>
      <c r="AM44" s="829"/>
      <c r="AN44" s="829"/>
      <c r="AO44" s="829"/>
      <c r="AP44" s="830"/>
      <c r="AQ44" s="840"/>
      <c r="AR44" s="838"/>
      <c r="AS44" s="839"/>
      <c r="AT44" s="839"/>
      <c r="AU44" s="839"/>
      <c r="AV44" s="839"/>
      <c r="AW44" s="839"/>
      <c r="AX44" s="839"/>
      <c r="AY44" s="839"/>
      <c r="AZ44" s="833"/>
      <c r="BA44" s="832"/>
      <c r="BB44" s="832"/>
      <c r="BC44" s="88"/>
      <c r="BD44" s="88"/>
      <c r="BE44" s="88"/>
      <c r="BF44" s="89"/>
      <c r="BJ44" s="17"/>
      <c r="BK44" s="17"/>
      <c r="BL44" s="17"/>
      <c r="BM44" s="18"/>
      <c r="BN44" s="761"/>
      <c r="BO44" s="762"/>
      <c r="BP44" s="762"/>
      <c r="BQ44" s="763"/>
      <c r="BR44" s="763"/>
      <c r="BS44" s="763"/>
      <c r="BT44" s="764"/>
      <c r="BU44" s="422">
        <f>IF(BV44=CC43,CB43,CB45)</f>
        <v>8</v>
      </c>
      <c r="BV44" s="423" t="str">
        <f>IF(CG43&gt;=CG45,CC43,CC45)</f>
        <v>Butler</v>
      </c>
      <c r="BW44" s="423" t="str">
        <f>IF(CG43&gt;=CG45,CD43,CD45)</f>
        <v>BUT</v>
      </c>
      <c r="BX44" s="429">
        <f>IF(BV$2&lt;$A$1,VLOOKUP(BV44,Scores!$A$3:$H$70,BV$2+2,FALSE),0)</f>
        <v>71</v>
      </c>
      <c r="BY44" s="429">
        <f>Simulate(BV40,BV44,BV$4,Data!$E$2:$AB$2,Data!$B$4:$B$72,Data!$E$4:$AB$72,1)</f>
        <v>62.500196085659915</v>
      </c>
      <c r="BZ44" s="429">
        <f>IF(BX44=0,BY44,BX44)</f>
        <v>71</v>
      </c>
      <c r="CA44" s="424">
        <f>Simulate(BV40,BV44,BV$4,Data!$E$2:$AB$2,Data!$B$4:$B$72,Data!$E$4:$AB$72,3)</f>
        <v>0.17631422625407975</v>
      </c>
      <c r="CB44" s="151"/>
      <c r="CC44" s="151"/>
      <c r="CD44" s="151"/>
      <c r="CE44" s="240"/>
      <c r="CF44" s="240"/>
      <c r="CG44" s="240"/>
      <c r="CH44" s="397"/>
    </row>
    <row r="45" spans="7:93" ht="6.4" customHeight="1">
      <c r="G45" s="23"/>
      <c r="H45" s="248">
        <v>9</v>
      </c>
      <c r="I45" s="250" t="s">
        <v>60</v>
      </c>
      <c r="J45" s="250" t="str">
        <f>VLOOKUP(I45,Data!$B$5:$C$72,2,FALSE)</f>
        <v>TENN</v>
      </c>
      <c r="K45" s="559">
        <f>IF(I$2&lt;$A$1,VLOOKUP(I45,Scores!$A$3:$H$70,I$2+2,FALSE),0)</f>
        <v>45</v>
      </c>
      <c r="L45" s="204">
        <f>Simulate(I43,I45,I$4,Data!$E$2:$AB$2,Data!$B$4:$B$72,Data!$E$4:$AB$72,1)</f>
        <v>65.319958995993744</v>
      </c>
      <c r="M45" s="559">
        <f t="shared" ref="M45" si="38">IF(K45=0,L45,K45)</f>
        <v>45</v>
      </c>
      <c r="N45" s="471">
        <f>Simulate(I43,I45,I$4,Data!$E$2:$AB$2,Data!$B$4:$B$72,Data!$E$4:$AB$72,3)</f>
        <v>0.43289073241545861</v>
      </c>
      <c r="O45" s="132"/>
      <c r="P45" s="132"/>
      <c r="Q45" s="229"/>
      <c r="R45" s="143"/>
      <c r="S45" s="143"/>
      <c r="T45" s="143"/>
      <c r="U45" s="234"/>
      <c r="V45" s="715"/>
      <c r="W45" s="716"/>
      <c r="X45" s="716"/>
      <c r="Y45" s="717"/>
      <c r="Z45" s="717"/>
      <c r="AA45" s="717"/>
      <c r="AB45" s="718"/>
      <c r="AC45" s="19"/>
      <c r="AJ45" s="829"/>
      <c r="AK45" s="829"/>
      <c r="AL45" s="829"/>
      <c r="AM45" s="829"/>
      <c r="AN45" s="829"/>
      <c r="AO45" s="829"/>
      <c r="AP45" s="830"/>
      <c r="AQ45" s="840"/>
      <c r="AR45" s="834">
        <f>IF(AS45=BA22,AZ22,AZ54)</f>
        <v>1</v>
      </c>
      <c r="AS45" s="834" t="str">
        <f>IF(BE22&gt;=BE54,BA22,BA54)</f>
        <v>Kansas</v>
      </c>
      <c r="AT45" s="834" t="str">
        <f>IF(BE22&gt;=BE54,BB22,BB54)</f>
        <v>KU</v>
      </c>
      <c r="AU45" s="835">
        <f>IF(AS$2&lt;$A$1,VLOOKUP(AS45,Scores!$A$3:$H$70,AS$2+2,FALSE),0)</f>
        <v>0</v>
      </c>
      <c r="AV45" s="835">
        <f>Simulate(AS30,AS45,AS$4,Data!$E$2:$AB$2,Data!$B$4:$B$72,Data!$E$4:$AB$72,1)</f>
        <v>73.008267837615321</v>
      </c>
      <c r="AW45" s="835">
        <f>IF(AU45=0,AV45,AU45)</f>
        <v>73.008267837615321</v>
      </c>
      <c r="AX45" s="836">
        <f>Simulate(AS30,AS45,AS$4,Data!$E$2:$AB$2,Data!$B$4:$B$72,Data!$E$4:$AB$72,3)</f>
        <v>0.3411711592544831</v>
      </c>
      <c r="AY45" s="843"/>
      <c r="AZ45" s="833"/>
      <c r="BA45" s="832"/>
      <c r="BB45" s="832"/>
      <c r="BC45" s="88"/>
      <c r="BD45" s="88"/>
      <c r="BE45" s="88"/>
      <c r="BF45" s="89"/>
      <c r="BJ45" s="17"/>
      <c r="BK45" s="17"/>
      <c r="BL45" s="17"/>
      <c r="BM45" s="18"/>
      <c r="BN45" s="765"/>
      <c r="BO45" s="762"/>
      <c r="BP45" s="762"/>
      <c r="BQ45" s="763"/>
      <c r="BR45" s="763"/>
      <c r="BS45" s="763"/>
      <c r="BT45" s="764"/>
      <c r="BU45" s="293"/>
      <c r="BV45" s="132"/>
      <c r="BW45" s="434"/>
      <c r="BX45" s="143"/>
      <c r="BY45" s="143"/>
      <c r="BZ45" s="143"/>
      <c r="CA45" s="234"/>
      <c r="CB45" s="367">
        <v>9</v>
      </c>
      <c r="CC45" s="238" t="s">
        <v>56</v>
      </c>
      <c r="CD45" s="237" t="str">
        <f>VLOOKUP(CC45,Data!$B$5:$C$72,2,FALSE)</f>
        <v>ODU</v>
      </c>
      <c r="CE45" s="415">
        <f>IF(CC$2&lt;$A$1,VLOOKUP(CC45,Scores!$A$3:$H$70,CC$2+2,FALSE),0)</f>
        <v>58</v>
      </c>
      <c r="CF45" s="265">
        <f>Simulate(CC43,CC45,CC$4,Data!$E$2:$AB$2,Data!$B$4:$B$72,Data!$E$4:$AB$72,1)</f>
        <v>63.36210673266681</v>
      </c>
      <c r="CG45" s="265">
        <f t="shared" ref="CG45" si="39">IF(CE45=0,CF45,CE45)</f>
        <v>58</v>
      </c>
      <c r="CH45" s="398">
        <f>Simulate(CC43,CC45,CC$4,Data!$E$2:$AB$2,Data!$B$4:$B$72,Data!$E$4:$AB$72,3)</f>
        <v>0.5100017757448394</v>
      </c>
    </row>
    <row r="46" spans="7:93" ht="6.4" customHeight="1">
      <c r="G46" s="23"/>
      <c r="H46" s="132"/>
      <c r="I46" s="132"/>
      <c r="J46" s="202"/>
      <c r="K46" s="143"/>
      <c r="L46" s="143"/>
      <c r="M46" s="143"/>
      <c r="N46" s="135"/>
      <c r="V46" s="716"/>
      <c r="W46" s="716"/>
      <c r="X46" s="716"/>
      <c r="Y46" s="717"/>
      <c r="Z46" s="717"/>
      <c r="AA46" s="717"/>
      <c r="AB46" s="718"/>
      <c r="AC46" s="788">
        <f>IF(AD46=W42,V42,V50)</f>
        <v>1</v>
      </c>
      <c r="AD46" s="789" t="str">
        <f>IF(AA42&gt;=AA50,W42,W50)</f>
        <v>Duke</v>
      </c>
      <c r="AE46" s="789" t="str">
        <f>IF(AA42&gt;=AA50,X42,X50)</f>
        <v>DUKE</v>
      </c>
      <c r="AF46" s="790">
        <f>IF(AD$2&lt;$A$1,VLOOKUP(AD46,Scores!$A$3:$H$70,AD$2+2,FALSE),0)</f>
        <v>0</v>
      </c>
      <c r="AG46" s="790">
        <f>Simulate(AD46,AD62,AD$4,Data!$E$2:$AB$2,Data!$B$4:$B$72,Data!$E$4:$AB$72,0)</f>
        <v>70.242254616568417</v>
      </c>
      <c r="AH46" s="790">
        <f>IF(AF46=0,AG46,AF46)</f>
        <v>70.242254616568417</v>
      </c>
      <c r="AI46" s="791">
        <f>Simulate(AD46,AD62,AD$4,Data!$E$2:$AB$2,Data!$B$4:$B$72,Data!$E$4:$AB$72,2)</f>
        <v>0.65463092391832878</v>
      </c>
      <c r="AJ46" s="829"/>
      <c r="AK46" s="829"/>
      <c r="AL46" s="829"/>
      <c r="AM46" s="829"/>
      <c r="AN46" s="829"/>
      <c r="AO46" s="829"/>
      <c r="AP46" s="830"/>
      <c r="AQ46" s="840"/>
      <c r="AR46" s="837"/>
      <c r="AS46" s="837"/>
      <c r="AT46" s="837"/>
      <c r="AU46" s="600"/>
      <c r="AV46" s="600"/>
      <c r="AW46" s="600"/>
      <c r="AX46" s="602"/>
      <c r="AY46" s="844"/>
      <c r="AZ46" s="833"/>
      <c r="BA46" s="832"/>
      <c r="BB46" s="832"/>
      <c r="BC46" s="88"/>
      <c r="BD46" s="88"/>
      <c r="BE46" s="88"/>
      <c r="BF46" s="89"/>
      <c r="BG46" s="812">
        <f>IF(BH46=BO42,BN42,BN50)</f>
        <v>4</v>
      </c>
      <c r="BH46" s="812" t="str">
        <f>IF(BS42&gt;=BS50,BO42,BO50)</f>
        <v>Wisconsin</v>
      </c>
      <c r="BI46" s="812" t="str">
        <f>IF(BS42&gt;=BS50,BP42,BP50)</f>
        <v>WIS</v>
      </c>
      <c r="BJ46" s="813">
        <f>IF(BH$2&lt;$A$1,VLOOKUP(BH46,Scores!$A$3:$H$70,BH$2+2,FALSE),0)</f>
        <v>0</v>
      </c>
      <c r="BK46" s="813">
        <f>Simulate(BH46,BH62,BH$4,Data!$E$2:$AB$2,Data!$B$4:$B$72,Data!$E$4:$AB$72,0)</f>
        <v>72.193477753768946</v>
      </c>
      <c r="BL46" s="813">
        <f>IF(BJ46=0,BK46,BJ46)</f>
        <v>72.193477753768946</v>
      </c>
      <c r="BM46" s="814">
        <f>Simulate(BH46,BH62,BH$4,Data!$E$2:$AB$2,Data!$B$4:$B$72,Data!$E$4:$AB$72,2)</f>
        <v>0.58035974783456579</v>
      </c>
      <c r="BN46" s="765"/>
      <c r="BO46" s="762"/>
      <c r="BP46" s="762"/>
      <c r="BQ46" s="763"/>
      <c r="BR46" s="763"/>
      <c r="BS46" s="763"/>
      <c r="BT46" s="764"/>
      <c r="CB46" s="293"/>
      <c r="CC46" s="132"/>
      <c r="CD46" s="202"/>
      <c r="CE46" s="143"/>
      <c r="CF46" s="143"/>
      <c r="CG46" s="143"/>
      <c r="CH46" s="234"/>
    </row>
    <row r="47" spans="7:93" ht="6.4" customHeight="1">
      <c r="G47" s="23"/>
      <c r="H47" s="158">
        <v>5</v>
      </c>
      <c r="I47" s="158" t="s">
        <v>31</v>
      </c>
      <c r="J47" s="158" t="str">
        <f>VLOOKUP(I47,Data!$B$5:$C$72,2,FALSE)</f>
        <v>ARIZ</v>
      </c>
      <c r="K47" s="462">
        <f>IF(I$2&lt;$A$1,VLOOKUP(I47,Scores!$A$3:$H$70,I$2+2,FALSE),0)</f>
        <v>77</v>
      </c>
      <c r="L47" s="462">
        <f>Simulate(I47,I49,I$4,Data!$E$2:$AB$2,Data!$B$4:$B$72,Data!$E$4:$AB$72,0)</f>
        <v>76.293099228848746</v>
      </c>
      <c r="M47" s="462">
        <f t="shared" ref="M47" si="40">IF(K47=0,L47,K47)</f>
        <v>77</v>
      </c>
      <c r="N47" s="472">
        <f>Simulate(I47,I49,I$4,Data!$E$2:$AB$2,Data!$B$4:$B$72,Data!$E$4:$AB$72,2)</f>
        <v>0.77406816048496019</v>
      </c>
      <c r="V47" s="716"/>
      <c r="W47" s="716"/>
      <c r="X47" s="716"/>
      <c r="Y47" s="717"/>
      <c r="Z47" s="717"/>
      <c r="AA47" s="717"/>
      <c r="AB47" s="718"/>
      <c r="AC47" s="792"/>
      <c r="AD47" s="793"/>
      <c r="AE47" s="793"/>
      <c r="AF47" s="794"/>
      <c r="AG47" s="794"/>
      <c r="AH47" s="794"/>
      <c r="AI47" s="795"/>
      <c r="AJ47" s="829"/>
      <c r="AK47" s="829"/>
      <c r="AL47" s="829"/>
      <c r="AM47" s="829"/>
      <c r="AN47" s="829"/>
      <c r="AO47" s="829"/>
      <c r="AP47" s="830"/>
      <c r="AQ47" s="840"/>
      <c r="AR47" s="838"/>
      <c r="AS47" s="839"/>
      <c r="AT47" s="839"/>
      <c r="AU47" s="839"/>
      <c r="AV47" s="839"/>
      <c r="AW47" s="839"/>
      <c r="AX47" s="839"/>
      <c r="AY47" s="839"/>
      <c r="AZ47" s="833"/>
      <c r="BA47" s="832"/>
      <c r="BB47" s="832"/>
      <c r="BC47" s="88"/>
      <c r="BD47" s="88"/>
      <c r="BE47" s="88"/>
      <c r="BF47" s="89"/>
      <c r="BG47" s="815"/>
      <c r="BH47" s="815"/>
      <c r="BI47" s="815"/>
      <c r="BJ47" s="816"/>
      <c r="BK47" s="816"/>
      <c r="BL47" s="816"/>
      <c r="BM47" s="817"/>
      <c r="BN47" s="765"/>
      <c r="BO47" s="762"/>
      <c r="BP47" s="762"/>
      <c r="BQ47" s="763"/>
      <c r="BR47" s="763"/>
      <c r="BS47" s="763"/>
      <c r="BT47" s="764"/>
      <c r="CB47" s="368">
        <v>5</v>
      </c>
      <c r="CC47" s="368" t="s">
        <v>34</v>
      </c>
      <c r="CD47" s="411" t="str">
        <f>VLOOKUP(CC47,Data!$B$5:$C$72,2,FALSE)</f>
        <v>KSU</v>
      </c>
      <c r="CE47" s="416">
        <f>IF(CC$2&lt;$A$1,VLOOKUP(CC47,Scores!$A$3:$H$70,CC$2+2,FALSE),0)</f>
        <v>73</v>
      </c>
      <c r="CF47" s="416">
        <f>Simulate(CC47,CC49,CC$4,Data!$E$2:$AB$2,Data!$B$4:$B$72,Data!$E$4:$AB$72,0)</f>
        <v>63.850343380379513</v>
      </c>
      <c r="CG47" s="416">
        <f t="shared" ref="CG47" si="41">IF(CE47=0,CF47,CE47)</f>
        <v>73</v>
      </c>
      <c r="CH47" s="399">
        <f>Simulate(CC47,CC49,CC$4,Data!$E$2:$AB$2,Data!$B$4:$B$72,Data!$E$4:$AB$72,2)</f>
        <v>0.39425114820757207</v>
      </c>
    </row>
    <row r="48" spans="7:93" ht="6.4" customHeight="1">
      <c r="G48" s="23"/>
      <c r="H48" s="159"/>
      <c r="I48" s="159"/>
      <c r="J48" s="159"/>
      <c r="K48" s="463"/>
      <c r="L48" s="463"/>
      <c r="M48" s="463"/>
      <c r="N48" s="473"/>
      <c r="O48" s="451">
        <f>IF(P48=I47,H47,H49)</f>
        <v>5</v>
      </c>
      <c r="P48" s="451" t="str">
        <f>IF(M47&gt;=M49,I47,I49)</f>
        <v>Arizona</v>
      </c>
      <c r="Q48" s="451" t="str">
        <f>IF(M47&gt;=M49,J47,J49)</f>
        <v>ARIZ</v>
      </c>
      <c r="R48" s="560">
        <f>IF(P$2&lt;$A$1,VLOOKUP(P48,Scores!$A$3:$H$70,P$2+2,FALSE),0)</f>
        <v>70</v>
      </c>
      <c r="S48" s="560">
        <f>Simulate(P48,P52,P$4,Data!$E$2:$AB$2,Data!$B$4:$B$72,Data!$E$4:$AB$72,0)</f>
        <v>67.997530176944906</v>
      </c>
      <c r="T48" s="560">
        <f>IF(R48=0,S48,R48)</f>
        <v>70</v>
      </c>
      <c r="U48" s="453">
        <f>Simulate(P48,P52,P$4,Data!$E$2:$AB$2,Data!$B$4:$B$72,Data!$E$4:$AB$72,2)</f>
        <v>0.24094528878961338</v>
      </c>
      <c r="V48" s="716"/>
      <c r="W48" s="716"/>
      <c r="X48" s="716"/>
      <c r="Y48" s="717"/>
      <c r="Z48" s="717"/>
      <c r="AA48" s="717"/>
      <c r="AB48" s="718"/>
      <c r="AC48" s="796"/>
      <c r="AD48" s="797"/>
      <c r="AE48" s="797"/>
      <c r="AF48" s="798"/>
      <c r="AG48" s="798"/>
      <c r="AH48" s="798"/>
      <c r="AI48" s="799"/>
      <c r="AJ48" s="828"/>
      <c r="AK48" s="829"/>
      <c r="AL48" s="829"/>
      <c r="AM48" s="829"/>
      <c r="AN48" s="829"/>
      <c r="AO48" s="829"/>
      <c r="AP48" s="830"/>
      <c r="AQ48" s="22"/>
      <c r="AR48" s="23"/>
      <c r="AZ48" s="833"/>
      <c r="BA48" s="832"/>
      <c r="BB48" s="832"/>
      <c r="BC48" s="88"/>
      <c r="BD48" s="88"/>
      <c r="BE48" s="88"/>
      <c r="BF48" s="89"/>
      <c r="BG48" s="818"/>
      <c r="BH48" s="819"/>
      <c r="BI48" s="819"/>
      <c r="BJ48" s="820"/>
      <c r="BK48" s="820"/>
      <c r="BL48" s="820"/>
      <c r="BM48" s="821"/>
      <c r="BN48" s="765"/>
      <c r="BO48" s="762"/>
      <c r="BP48" s="762"/>
      <c r="BQ48" s="763"/>
      <c r="BR48" s="763"/>
      <c r="BS48" s="763"/>
      <c r="BT48" s="764"/>
      <c r="BU48" s="427">
        <f>IF(BV48=CC47,CB47,CB49)</f>
        <v>5</v>
      </c>
      <c r="BV48" s="427" t="str">
        <f>IF(CG47&gt;=CG49,CC47,CC49)</f>
        <v>Kansas St.</v>
      </c>
      <c r="BW48" s="427" t="str">
        <f>IF(CG47&gt;=CG49,CD47,CD49)</f>
        <v>KSU</v>
      </c>
      <c r="BX48" s="430">
        <f>IF(BV$2&lt;$A$1,VLOOKUP(BV48,Scores!$A$3:$H$70,BV$2+2,FALSE),0)</f>
        <v>65</v>
      </c>
      <c r="BY48" s="430">
        <f>Simulate(BV48,BV52,BV$4,Data!$E$2:$AB$2,Data!$B$4:$B$72,Data!$E$4:$AB$72,0)</f>
        <v>62.597461368937601</v>
      </c>
      <c r="BZ48" s="430">
        <f>IF(BX48=0,BY48,BX48)</f>
        <v>65</v>
      </c>
      <c r="CA48" s="425">
        <f>Simulate(BV48,BV52,BV$4,Data!$E$2:$AB$2,Data!$B$4:$B$72,Data!$E$4:$AB$72,2)</f>
        <v>0.26277786553711463</v>
      </c>
      <c r="CB48" s="369"/>
      <c r="CC48" s="369"/>
      <c r="CD48" s="369"/>
      <c r="CE48" s="417"/>
      <c r="CF48" s="417"/>
      <c r="CG48" s="417"/>
      <c r="CH48" s="400"/>
    </row>
    <row r="49" spans="7:86" ht="6.4" customHeight="1">
      <c r="G49" s="23"/>
      <c r="H49" s="203">
        <v>12</v>
      </c>
      <c r="I49" s="251" t="s">
        <v>90</v>
      </c>
      <c r="J49" s="251" t="str">
        <f>VLOOKUP(I49,Data!$B$5:$C$72,2,FALSE)</f>
        <v>MEM</v>
      </c>
      <c r="K49" s="474">
        <f>IF(I$2&lt;$A$1,VLOOKUP(I49,Scores!$A$3:$H$70,I$2+2,FALSE),0)</f>
        <v>75</v>
      </c>
      <c r="L49" s="464">
        <f>Simulate(I47,I49,I$4,Data!$E$2:$AB$2,Data!$B$4:$B$72,Data!$E$4:$AB$72,1)</f>
        <v>68.545783035806679</v>
      </c>
      <c r="M49" s="474">
        <f t="shared" ref="M49" si="42">IF(K49=0,L49,K49)</f>
        <v>75</v>
      </c>
      <c r="N49" s="456">
        <f>Simulate(I47,I49,I$4,Data!$E$2:$AB$2,Data!$B$4:$B$72,Data!$E$4:$AB$72,3)</f>
        <v>0.22593183951503978</v>
      </c>
      <c r="O49" s="452"/>
      <c r="P49" s="452"/>
      <c r="Q49" s="452"/>
      <c r="R49" s="561"/>
      <c r="S49" s="561"/>
      <c r="T49" s="561"/>
      <c r="U49" s="454"/>
      <c r="V49" s="716"/>
      <c r="W49" s="716"/>
      <c r="X49" s="716"/>
      <c r="Y49" s="717"/>
      <c r="Z49" s="717"/>
      <c r="AA49" s="717"/>
      <c r="AB49" s="718"/>
      <c r="AC49" s="796"/>
      <c r="AD49" s="797"/>
      <c r="AE49" s="797"/>
      <c r="AF49" s="798"/>
      <c r="AG49" s="798"/>
      <c r="AH49" s="798"/>
      <c r="AI49" s="799"/>
      <c r="AJ49" s="828"/>
      <c r="AK49" s="829"/>
      <c r="AL49" s="829"/>
      <c r="AM49" s="829"/>
      <c r="AN49" s="829"/>
      <c r="AO49" s="829"/>
      <c r="AP49" s="830"/>
      <c r="AQ49" s="22"/>
      <c r="AR49" s="23"/>
      <c r="AZ49" s="833"/>
      <c r="BA49" s="832"/>
      <c r="BB49" s="832"/>
      <c r="BC49" s="88"/>
      <c r="BD49" s="88"/>
      <c r="BE49" s="88"/>
      <c r="BF49" s="89"/>
      <c r="BG49" s="818"/>
      <c r="BH49" s="819"/>
      <c r="BI49" s="819"/>
      <c r="BJ49" s="820"/>
      <c r="BK49" s="820"/>
      <c r="BL49" s="820"/>
      <c r="BM49" s="821"/>
      <c r="BN49" s="765"/>
      <c r="BO49" s="762"/>
      <c r="BP49" s="762"/>
      <c r="BQ49" s="763"/>
      <c r="BR49" s="763"/>
      <c r="BS49" s="763"/>
      <c r="BT49" s="764"/>
      <c r="BU49" s="428"/>
      <c r="BV49" s="428"/>
      <c r="BW49" s="428"/>
      <c r="BX49" s="431"/>
      <c r="BY49" s="431"/>
      <c r="BZ49" s="431"/>
      <c r="CA49" s="426"/>
      <c r="CB49" s="370">
        <v>12</v>
      </c>
      <c r="CC49" s="381" t="s">
        <v>22</v>
      </c>
      <c r="CD49" s="412" t="str">
        <f>VLOOKUP(CC49,Data!$B$5:$C$72,2,FALSE)</f>
        <v>USU</v>
      </c>
      <c r="CE49" s="418">
        <f>IF(CC$2&lt;$A$1,VLOOKUP(CC49,Scores!$A$3:$H$70,CC$2+2,FALSE),0)</f>
        <v>68</v>
      </c>
      <c r="CF49" s="407">
        <f>Simulate(CC47,CC49,CC$4,Data!$E$2:$AB$2,Data!$B$4:$B$72,Data!$E$4:$AB$72,1)</f>
        <v>66.27999263936897</v>
      </c>
      <c r="CG49" s="407">
        <f t="shared" ref="CG49" si="43">IF(CE49=0,CF49,CE49)</f>
        <v>68</v>
      </c>
      <c r="CH49" s="624">
        <f>Simulate(CC47,CC49,CC$4,Data!$E$2:$AB$2,Data!$B$4:$B$72,Data!$E$4:$AB$72,3)</f>
        <v>0.60574885179242788</v>
      </c>
    </row>
    <row r="50" spans="7:86" ht="6.4" customHeight="1">
      <c r="G50" s="23"/>
      <c r="H50" s="132"/>
      <c r="I50" s="132"/>
      <c r="J50" s="202"/>
      <c r="K50" s="143"/>
      <c r="L50" s="143"/>
      <c r="M50" s="143"/>
      <c r="N50" s="135"/>
      <c r="O50" s="45"/>
      <c r="P50" s="46"/>
      <c r="Q50" s="46"/>
      <c r="R50" s="47"/>
      <c r="S50" s="47"/>
      <c r="T50" s="47"/>
      <c r="U50" s="48"/>
      <c r="V50" s="707">
        <f>IF(W50=P48,O48,O52)</f>
        <v>5</v>
      </c>
      <c r="W50" s="708" t="str">
        <f>IF(T48&gt;=T52,P48,P52)</f>
        <v>Arizona</v>
      </c>
      <c r="X50" s="708" t="str">
        <f>IF(T48&gt;=T52,Q48,Q52)</f>
        <v>ARIZ</v>
      </c>
      <c r="Y50" s="709">
        <f>IF(W$2&lt;$A$1,VLOOKUP(W50,Scores!$A$3:$H$70,W$2+2,FALSE),0)</f>
        <v>0</v>
      </c>
      <c r="Z50" s="709">
        <f>Simulate(W42,W50,W$4,Data!$E$2:$AB$2,Data!$B$4:$B$72,Data!$E$4:$AB$72,1)</f>
        <v>70.564513239740549</v>
      </c>
      <c r="AA50" s="709">
        <f>IF(Y50=0,Z50,Y50)</f>
        <v>70.564513239740549</v>
      </c>
      <c r="AB50" s="710">
        <f>Simulate(W42,W50,W$4,Data!$E$2:$AB$2,Data!$B$4:$B$72,Data!$E$4:$AB$72,3)</f>
        <v>0.1618858849094591</v>
      </c>
      <c r="AC50" s="796"/>
      <c r="AD50" s="797"/>
      <c r="AE50" s="797"/>
      <c r="AF50" s="798"/>
      <c r="AG50" s="798"/>
      <c r="AH50" s="798"/>
      <c r="AI50" s="799"/>
      <c r="AJ50" s="828"/>
      <c r="AK50" s="829"/>
      <c r="AL50" s="829"/>
      <c r="AM50" s="829"/>
      <c r="AN50" s="829"/>
      <c r="AO50" s="829"/>
      <c r="AP50" s="830"/>
      <c r="AQ50" s="22"/>
      <c r="AR50" s="23"/>
      <c r="AZ50" s="833"/>
      <c r="BA50" s="832"/>
      <c r="BB50" s="832"/>
      <c r="BC50" s="88"/>
      <c r="BD50" s="88"/>
      <c r="BE50" s="88"/>
      <c r="BF50" s="89"/>
      <c r="BG50" s="818"/>
      <c r="BH50" s="819"/>
      <c r="BI50" s="819"/>
      <c r="BJ50" s="820"/>
      <c r="BK50" s="820"/>
      <c r="BL50" s="820"/>
      <c r="BM50" s="821"/>
      <c r="BN50" s="766">
        <f>IF(BO50=BV48,BU48,BU52)</f>
        <v>4</v>
      </c>
      <c r="BO50" s="755" t="str">
        <f>IF(BZ48&gt;=BZ52,BV48,BV52)</f>
        <v>Wisconsin</v>
      </c>
      <c r="BP50" s="755" t="str">
        <f>IF(BZ48&gt;=BZ52,BW48,BW52)</f>
        <v>WIS</v>
      </c>
      <c r="BQ50" s="756">
        <f>IF(BO$2&lt;$A$1,VLOOKUP(BO50,Scores!$A$3:$H$70,BO$2+2,FALSE),0)</f>
        <v>0</v>
      </c>
      <c r="BR50" s="756">
        <f>Simulate(BO42,BO50,BO$4,Data!$E$2:$AB$2,Data!$B$4:$B$72,Data!$E$4:$AB$72,1)</f>
        <v>68.206951792995966</v>
      </c>
      <c r="BS50" s="756">
        <f>IF(BQ50=0,BR50,BQ50)</f>
        <v>68.206951792995966</v>
      </c>
      <c r="BT50" s="757">
        <f>Simulate(BO42,BO50,BO$4,Data!$E$2:$AB$2,Data!$B$4:$B$72,Data!$E$4:$AB$72,3)</f>
        <v>0.80004473014027166</v>
      </c>
      <c r="BU50" s="109"/>
      <c r="BV50" s="110"/>
      <c r="BW50" s="110"/>
      <c r="BX50" s="111"/>
      <c r="BY50" s="111"/>
      <c r="BZ50" s="111"/>
      <c r="CA50" s="112"/>
      <c r="CB50" s="293"/>
      <c r="CC50" s="132"/>
      <c r="CD50" s="202"/>
      <c r="CE50" s="143"/>
      <c r="CF50" s="143"/>
      <c r="CG50" s="143"/>
      <c r="CH50" s="234"/>
    </row>
    <row r="51" spans="7:86" ht="6.4" customHeight="1">
      <c r="G51" s="23"/>
      <c r="H51" s="156">
        <v>4</v>
      </c>
      <c r="I51" s="156" t="s">
        <v>9</v>
      </c>
      <c r="J51" s="156" t="str">
        <f>VLOOKUP(I51,Data!$B$5:$C$72,2,FALSE)</f>
        <v>TEX</v>
      </c>
      <c r="K51" s="465">
        <f>IF(I$2&lt;$A$1,VLOOKUP(I51,Scores!$A$3:$H$70,I$2+2,FALSE),0)</f>
        <v>85</v>
      </c>
      <c r="L51" s="465">
        <f>Simulate(I51,I53,I$4,Data!$E$2:$AB$2,Data!$B$4:$B$72,Data!$E$4:$AB$72,0)</f>
        <v>88.223773710454964</v>
      </c>
      <c r="M51" s="465">
        <f t="shared" ref="M51" si="44">IF(K51=0,L51,K51)</f>
        <v>85</v>
      </c>
      <c r="N51" s="457">
        <f>Simulate(I51,I53,I$4,Data!$E$2:$AB$2,Data!$B$4:$B$72,Data!$E$4:$AB$72,2)</f>
        <v>0.87471328872377341</v>
      </c>
      <c r="O51" s="46"/>
      <c r="P51" s="46"/>
      <c r="Q51" s="46"/>
      <c r="R51" s="47"/>
      <c r="S51" s="47"/>
      <c r="T51" s="47"/>
      <c r="U51" s="48"/>
      <c r="V51" s="293"/>
      <c r="W51" s="132"/>
      <c r="X51" s="532"/>
      <c r="Y51" s="143"/>
      <c r="Z51" s="143"/>
      <c r="AA51" s="143"/>
      <c r="AB51" s="234"/>
      <c r="AC51" s="796"/>
      <c r="AD51" s="797"/>
      <c r="AE51" s="797"/>
      <c r="AF51" s="798"/>
      <c r="AG51" s="798"/>
      <c r="AH51" s="798"/>
      <c r="AI51" s="799"/>
      <c r="AJ51" s="828"/>
      <c r="AK51" s="829"/>
      <c r="AL51" s="829"/>
      <c r="AM51" s="829"/>
      <c r="AN51" s="829"/>
      <c r="AO51" s="829"/>
      <c r="AP51" s="830"/>
      <c r="AQ51" s="22"/>
      <c r="AR51" s="23"/>
      <c r="AZ51" s="833"/>
      <c r="BA51" s="832"/>
      <c r="BB51" s="832"/>
      <c r="BC51" s="88"/>
      <c r="BD51" s="88"/>
      <c r="BE51" s="88"/>
      <c r="BF51" s="89"/>
      <c r="BG51" s="818"/>
      <c r="BH51" s="819"/>
      <c r="BI51" s="819"/>
      <c r="BJ51" s="820"/>
      <c r="BK51" s="820"/>
      <c r="BL51" s="820"/>
      <c r="BM51" s="821"/>
      <c r="BN51" s="293"/>
      <c r="BO51" s="132"/>
      <c r="BP51" s="496"/>
      <c r="BQ51" s="143"/>
      <c r="BR51" s="143"/>
      <c r="BS51" s="143"/>
      <c r="BT51" s="234"/>
      <c r="BU51" s="113"/>
      <c r="BV51" s="110"/>
      <c r="BW51" s="110"/>
      <c r="BX51" s="111"/>
      <c r="BY51" s="111"/>
      <c r="BZ51" s="111"/>
      <c r="CA51" s="112"/>
      <c r="CB51" s="371">
        <v>4</v>
      </c>
      <c r="CC51" s="371" t="s">
        <v>14</v>
      </c>
      <c r="CD51" s="651" t="str">
        <f>VLOOKUP(CC51,Data!$B$5:$C$72,2,FALSE)</f>
        <v>WIS</v>
      </c>
      <c r="CE51" s="408">
        <f>IF(CC$2&lt;$A$1,VLOOKUP(CC51,Scores!$A$3:$H$70,CC$2+2,FALSE),0)</f>
        <v>72</v>
      </c>
      <c r="CF51" s="408">
        <f>Simulate(CC51,CC53,CC$4,Data!$E$2:$AB$2,Data!$B$4:$B$72,Data!$E$4:$AB$72,0)</f>
        <v>67.798245346832502</v>
      </c>
      <c r="CG51" s="408">
        <f t="shared" ref="CG51" si="45">IF(CE51=0,CF51,CE51)</f>
        <v>72</v>
      </c>
      <c r="CH51" s="625">
        <f>Simulate(CC51,CC53,CC$4,Data!$E$2:$AB$2,Data!$B$4:$B$72,Data!$E$4:$AB$72,2)</f>
        <v>0.60697357956830156</v>
      </c>
    </row>
    <row r="52" spans="7:86" ht="6.4" customHeight="1">
      <c r="G52" s="23"/>
      <c r="H52" s="157"/>
      <c r="I52" s="157"/>
      <c r="J52" s="157"/>
      <c r="K52" s="466"/>
      <c r="L52" s="466"/>
      <c r="M52" s="466"/>
      <c r="N52" s="458"/>
      <c r="O52" s="295">
        <f>IF(P52=I51,H51,H53)</f>
        <v>4</v>
      </c>
      <c r="P52" s="295" t="str">
        <f>IF(M51&gt;=M53,I51,I53)</f>
        <v>Texas</v>
      </c>
      <c r="Q52" s="295" t="str">
        <f>IF(M51&gt;=M53,J51,J53)</f>
        <v>TEX</v>
      </c>
      <c r="R52" s="448">
        <f>IF(P$2&lt;$A$1,VLOOKUP(P52,Scores!$A$3:$H$70,P$2+2,FALSE),0)</f>
        <v>69</v>
      </c>
      <c r="S52" s="448">
        <f>Simulate(P48,P52,P$4,Data!$E$2:$AB$2,Data!$B$4:$B$72,Data!$E$4:$AB$72,1)</f>
        <v>75.132625717188333</v>
      </c>
      <c r="T52" s="448">
        <f>IF(R52=0,S52,R52)</f>
        <v>69</v>
      </c>
      <c r="U52" s="296">
        <f>Simulate(P48,P52,P$4,Data!$E$2:$AB$2,Data!$B$4:$B$72,Data!$E$4:$AB$72,3)</f>
        <v>0.75905471121038659</v>
      </c>
      <c r="V52" s="19"/>
      <c r="AC52" s="797"/>
      <c r="AD52" s="797"/>
      <c r="AE52" s="797"/>
      <c r="AF52" s="798"/>
      <c r="AG52" s="798"/>
      <c r="AH52" s="798"/>
      <c r="AI52" s="799"/>
      <c r="AJ52" s="828"/>
      <c r="AK52" s="829"/>
      <c r="AL52" s="829"/>
      <c r="AM52" s="829"/>
      <c r="AN52" s="829"/>
      <c r="AO52" s="829"/>
      <c r="AP52" s="830"/>
      <c r="AQ52" s="22"/>
      <c r="AR52" s="23"/>
      <c r="AZ52" s="833"/>
      <c r="BA52" s="832"/>
      <c r="BB52" s="832"/>
      <c r="BC52" s="88"/>
      <c r="BD52" s="88"/>
      <c r="BE52" s="88"/>
      <c r="BF52" s="89"/>
      <c r="BG52" s="818"/>
      <c r="BH52" s="819"/>
      <c r="BI52" s="819"/>
      <c r="BJ52" s="820"/>
      <c r="BK52" s="820"/>
      <c r="BL52" s="820"/>
      <c r="BM52" s="821"/>
      <c r="BQ52" s="17"/>
      <c r="BR52" s="17"/>
      <c r="BS52" s="17"/>
      <c r="BT52" s="18"/>
      <c r="BU52" s="432">
        <f>IF(BV52=CC51,CB51,CB53)</f>
        <v>4</v>
      </c>
      <c r="BV52" s="433" t="str">
        <f>IF(CG51&gt;=CG53,CC51,CC53)</f>
        <v>Wisconsin</v>
      </c>
      <c r="BW52" s="433" t="str">
        <f>IF(CG51&gt;=CG53,CD51,CD53)</f>
        <v>WIS</v>
      </c>
      <c r="BX52" s="421">
        <f>IF(BV$2&lt;$A$1,VLOOKUP(BV52,Scores!$A$3:$H$70,BV$2+2,FALSE),0)</f>
        <v>70</v>
      </c>
      <c r="BY52" s="421">
        <f>Simulate(BV48,BV52,BV$4,Data!$E$2:$AB$2,Data!$B$4:$B$72,Data!$E$4:$AB$72,1)</f>
        <v>68.472184596464999</v>
      </c>
      <c r="BZ52" s="421">
        <f>IF(BX52=0,BY52,BX52)</f>
        <v>70</v>
      </c>
      <c r="CA52" s="435">
        <f>Simulate(BV48,BV52,BV$4,Data!$E$2:$AB$2,Data!$B$4:$B$72,Data!$E$4:$AB$72,3)</f>
        <v>0.73722213446288543</v>
      </c>
      <c r="CB52" s="372"/>
      <c r="CC52" s="372"/>
      <c r="CD52" s="372"/>
      <c r="CE52" s="409"/>
      <c r="CF52" s="409"/>
      <c r="CG52" s="409"/>
      <c r="CH52" s="626"/>
    </row>
    <row r="53" spans="7:86" ht="6.4" customHeight="1">
      <c r="G53" s="23"/>
      <c r="H53" s="246">
        <v>13</v>
      </c>
      <c r="I53" s="245" t="s">
        <v>74</v>
      </c>
      <c r="J53" s="245" t="str">
        <f>VLOOKUP(I53,Data!$B$5:$C$72,2,FALSE)</f>
        <v>OAK</v>
      </c>
      <c r="K53" s="475">
        <f>IF(I$2&lt;$A$1,VLOOKUP(I53,Scores!$A$3:$H$70,I$2+2,FALSE),0)</f>
        <v>81</v>
      </c>
      <c r="L53" s="247">
        <f>Simulate(I51,I53,I$4,Data!$E$2:$AB$2,Data!$B$4:$B$72,Data!$E$4:$AB$72,1)</f>
        <v>74.507055963165541</v>
      </c>
      <c r="M53" s="475">
        <f t="shared" ref="M53" si="46">IF(K53=0,L53,K53)</f>
        <v>81</v>
      </c>
      <c r="N53" s="489">
        <f>Simulate(I51,I53,I$4,Data!$E$2:$AB$2,Data!$B$4:$B$72,Data!$E$4:$AB$72,3)</f>
        <v>0.12528671127622656</v>
      </c>
      <c r="O53" s="132"/>
      <c r="P53" s="132"/>
      <c r="Q53" s="229"/>
      <c r="R53" s="143"/>
      <c r="S53" s="143"/>
      <c r="T53" s="143"/>
      <c r="U53" s="234"/>
      <c r="V53" s="19"/>
      <c r="AC53" s="797"/>
      <c r="AD53" s="797"/>
      <c r="AE53" s="797"/>
      <c r="AF53" s="798"/>
      <c r="AG53" s="798"/>
      <c r="AH53" s="798"/>
      <c r="AI53" s="799"/>
      <c r="AJ53" s="828"/>
      <c r="AK53" s="829"/>
      <c r="AL53" s="829"/>
      <c r="AM53" s="829"/>
      <c r="AN53" s="829"/>
      <c r="AO53" s="829"/>
      <c r="AP53" s="830"/>
      <c r="AQ53" s="22"/>
      <c r="AR53" s="23"/>
      <c r="AZ53" s="833"/>
      <c r="BA53" s="832"/>
      <c r="BB53" s="832"/>
      <c r="BC53" s="88"/>
      <c r="BD53" s="88"/>
      <c r="BE53" s="88"/>
      <c r="BF53" s="89"/>
      <c r="BG53" s="818"/>
      <c r="BH53" s="819"/>
      <c r="BI53" s="819"/>
      <c r="BJ53" s="820"/>
      <c r="BK53" s="820"/>
      <c r="BL53" s="820"/>
      <c r="BM53" s="821"/>
      <c r="BQ53" s="17"/>
      <c r="BR53" s="17"/>
      <c r="BS53" s="17"/>
      <c r="BT53" s="18"/>
      <c r="BU53" s="293"/>
      <c r="BV53" s="132"/>
      <c r="BW53" s="434"/>
      <c r="BX53" s="143"/>
      <c r="BY53" s="143"/>
      <c r="BZ53" s="143"/>
      <c r="CA53" s="234"/>
      <c r="CB53" s="373">
        <v>13</v>
      </c>
      <c r="CC53" s="382" t="s">
        <v>24</v>
      </c>
      <c r="CD53" s="652" t="str">
        <f>VLOOKUP(CC53,Data!$B$5:$C$72,2,FALSE)</f>
        <v>BEL</v>
      </c>
      <c r="CE53" s="406">
        <f>IF(CC$2&lt;$A$1,VLOOKUP(CC53,Scores!$A$3:$H$70,CC$2+2,FALSE),0)</f>
        <v>58</v>
      </c>
      <c r="CF53" s="410">
        <f>Simulate(CC51,CC53,CC$4,Data!$E$2:$AB$2,Data!$B$4:$B$72,Data!$E$4:$AB$72,1)</f>
        <v>65.283741013403443</v>
      </c>
      <c r="CG53" s="410">
        <f t="shared" ref="CG53" si="47">IF(CE53=0,CF53,CE53)</f>
        <v>58</v>
      </c>
      <c r="CH53" s="627">
        <f>Simulate(CC51,CC53,CC$4,Data!$E$2:$AB$2,Data!$B$4:$B$72,Data!$E$4:$AB$72,3)</f>
        <v>0.39302642043169839</v>
      </c>
    </row>
    <row r="54" spans="7:86" ht="6.4" customHeight="1">
      <c r="G54" s="23"/>
      <c r="H54" s="132"/>
      <c r="I54" s="132"/>
      <c r="J54" s="202"/>
      <c r="K54" s="143"/>
      <c r="L54" s="143"/>
      <c r="M54" s="143"/>
      <c r="N54" s="135"/>
      <c r="AC54" s="797"/>
      <c r="AD54" s="797"/>
      <c r="AE54" s="797"/>
      <c r="AF54" s="798"/>
      <c r="AG54" s="798"/>
      <c r="AH54" s="798"/>
      <c r="AI54" s="799"/>
      <c r="AJ54" s="823">
        <f>IF(AK54=AD46,AC46,AC62)</f>
        <v>1</v>
      </c>
      <c r="AK54" s="824" t="str">
        <f>IF(AH46&gt;=AH62,AD46,AD62)</f>
        <v>Duke</v>
      </c>
      <c r="AL54" s="824" t="str">
        <f>IF(AH46&gt;=AH62,AE46,AE62)</f>
        <v>DUKE</v>
      </c>
      <c r="AM54" s="825">
        <f>IF(AK$2&lt;$A$1,VLOOKUP(AK54,Scores!$A$3:$H$70,AK$2+2,FALSE),0)</f>
        <v>0</v>
      </c>
      <c r="AN54" s="825">
        <f>Simulate(AK22,AK54,AK$4,Data!$E$2:$AB$2,Data!$B$4:$B$72,Data!$E$4:$AB$72,1)</f>
        <v>73.16441650767996</v>
      </c>
      <c r="AO54" s="825">
        <f>IF(AM54=0,AN54,AM54)</f>
        <v>73.16441650767996</v>
      </c>
      <c r="AP54" s="826">
        <f>Simulate(AK22,AK54,AK$4,Data!$E$2:$AB$2,Data!$B$4:$B$72,Data!$E$4:$AB$72,3)</f>
        <v>0.39469824389893376</v>
      </c>
      <c r="AQ54" s="22"/>
      <c r="AR54" s="23"/>
      <c r="AZ54" s="300">
        <f>IF(BA54=BH46,BG46,BG62)</f>
        <v>4</v>
      </c>
      <c r="BA54" s="299" t="str">
        <f>IF(BL46&gt;=BL62,BH46,BH62)</f>
        <v>Wisconsin</v>
      </c>
      <c r="BB54" s="299" t="str">
        <f>IF(BL46&gt;=BL62,BI46,BI62)</f>
        <v>WIS</v>
      </c>
      <c r="BC54" s="302">
        <f>IF(BA$2&lt;$A$1,VLOOKUP(BA54,Scores!$A$3:$H$70,BA$2+2,FALSE),0)</f>
        <v>0</v>
      </c>
      <c r="BD54" s="302">
        <f>Simulate(BA22,BA54,BA$4,Data!$E$2:$AB$2,Data!$B$4:$B$72,Data!$E$4:$AB$72,1)</f>
        <v>67.353248894019231</v>
      </c>
      <c r="BE54" s="302">
        <f>IF(BC54=0,BD54,BC54)</f>
        <v>67.353248894019231</v>
      </c>
      <c r="BF54" s="311">
        <f>Simulate(BA22,BA54,BA$4,Data!$E$2:$AB$2,Data!$B$4:$B$72,Data!$E$4:$AB$72,3)</f>
        <v>0.41054769456203216</v>
      </c>
      <c r="BG54" s="818"/>
      <c r="BH54" s="819"/>
      <c r="BI54" s="819"/>
      <c r="BJ54" s="820"/>
      <c r="BK54" s="820"/>
      <c r="BL54" s="820"/>
      <c r="BM54" s="821"/>
      <c r="BQ54" s="17"/>
      <c r="BR54" s="17"/>
      <c r="BS54" s="17"/>
      <c r="BT54" s="18"/>
      <c r="CB54" s="293"/>
      <c r="CC54" s="132"/>
      <c r="CD54" s="202"/>
      <c r="CE54" s="143"/>
      <c r="CF54" s="143"/>
      <c r="CG54" s="143"/>
      <c r="CH54" s="234"/>
    </row>
    <row r="55" spans="7:86" ht="6.4" customHeight="1">
      <c r="G55" s="23"/>
      <c r="H55" s="154">
        <v>6</v>
      </c>
      <c r="I55" s="154" t="s">
        <v>28</v>
      </c>
      <c r="J55" s="154" t="str">
        <f>VLOOKUP(I55,Data!$B$5:$C$72,2,FALSE)</f>
        <v>CIN</v>
      </c>
      <c r="K55" s="269">
        <f>IF(I$2&lt;$A$1,VLOOKUP(I55,Scores!$A$3:$H$70,I$2+2,FALSE),0)</f>
        <v>78</v>
      </c>
      <c r="L55" s="269">
        <f>Simulate(I55,I57,I$4,Data!$E$2:$AB$2,Data!$B$4:$B$72,Data!$E$4:$AB$72,0)</f>
        <v>73.419667029917903</v>
      </c>
      <c r="M55" s="269">
        <f t="shared" ref="M55" si="48">IF(K55=0,L55,K55)</f>
        <v>78</v>
      </c>
      <c r="N55" s="490">
        <f>Simulate(I55,I57,I$4,Data!$E$2:$AB$2,Data!$B$4:$B$72,Data!$E$4:$AB$72,2)</f>
        <v>0.57956921015701601</v>
      </c>
      <c r="AC55" s="797"/>
      <c r="AD55" s="797"/>
      <c r="AE55" s="797"/>
      <c r="AF55" s="798"/>
      <c r="AG55" s="798"/>
      <c r="AH55" s="798"/>
      <c r="AI55" s="799"/>
      <c r="AJ55" s="293"/>
      <c r="AK55" s="132"/>
      <c r="AL55" s="301"/>
      <c r="AM55" s="143"/>
      <c r="AN55" s="143"/>
      <c r="AO55" s="143"/>
      <c r="AP55" s="234"/>
      <c r="AQ55" s="22"/>
      <c r="AR55" s="23"/>
      <c r="AZ55" s="293"/>
      <c r="BA55" s="132"/>
      <c r="BB55" s="513"/>
      <c r="BC55" s="143"/>
      <c r="BD55" s="143"/>
      <c r="BE55" s="143"/>
      <c r="BF55" s="234"/>
      <c r="BG55" s="818"/>
      <c r="BH55" s="819"/>
      <c r="BI55" s="819"/>
      <c r="BJ55" s="820"/>
      <c r="BK55" s="820"/>
      <c r="BL55" s="820"/>
      <c r="BM55" s="821"/>
      <c r="BQ55" s="17"/>
      <c r="BR55" s="17"/>
      <c r="BS55" s="17"/>
      <c r="BT55" s="18"/>
      <c r="CB55" s="357">
        <v>6</v>
      </c>
      <c r="CC55" s="357" t="s">
        <v>40</v>
      </c>
      <c r="CD55" s="653" t="str">
        <f>VLOOKUP(CC55,Data!$B$5:$C$72,2,FALSE)</f>
        <v>SJU</v>
      </c>
      <c r="CE55" s="542">
        <f>IF(CC$2&lt;$A$1,VLOOKUP(CC55,Scores!$A$3:$H$70,CC$2+2,FALSE),0)</f>
        <v>71</v>
      </c>
      <c r="CF55" s="542">
        <f>Simulate(CC55,CC57,CC$4,Data!$E$2:$AB$2,Data!$B$4:$B$72,Data!$E$4:$AB$72,0)</f>
        <v>69.590027947400657</v>
      </c>
      <c r="CG55" s="542">
        <f t="shared" ref="CG55" si="49">IF(CE55=0,CF55,CE55)</f>
        <v>71</v>
      </c>
      <c r="CH55" s="635">
        <f>Simulate(CC55,CC57,CC$4,Data!$E$2:$AB$2,Data!$B$4:$B$72,Data!$E$4:$AB$72,2)</f>
        <v>0.47921481903215002</v>
      </c>
    </row>
    <row r="56" spans="7:86" ht="6.4" customHeight="1">
      <c r="G56" s="23"/>
      <c r="H56" s="155"/>
      <c r="I56" s="155"/>
      <c r="J56" s="155"/>
      <c r="K56" s="270"/>
      <c r="L56" s="270"/>
      <c r="M56" s="270"/>
      <c r="N56" s="491"/>
      <c r="O56" s="250">
        <f>IF(P56=I55,H55,H57)</f>
        <v>6</v>
      </c>
      <c r="P56" s="250" t="str">
        <f>IF(M55&gt;=M57,I55,I57)</f>
        <v>Cincinnati</v>
      </c>
      <c r="Q56" s="250" t="str">
        <f>IF(M55&gt;=M57,J55,J57)</f>
        <v>CIN</v>
      </c>
      <c r="R56" s="559">
        <f>IF(P$2&lt;$A$1,VLOOKUP(P56,Scores!$A$3:$H$70,P$2+2,FALSE),0)</f>
        <v>58</v>
      </c>
      <c r="S56" s="559">
        <f>Simulate(P56,P60,P$4,Data!$E$2:$AB$2,Data!$B$4:$B$72,Data!$E$4:$AB$72,0)</f>
        <v>65.475934000170426</v>
      </c>
      <c r="T56" s="559">
        <f>IF(R56=0,S56,R56)</f>
        <v>58</v>
      </c>
      <c r="U56" s="297">
        <f>Simulate(P56,P60,P$4,Data!$E$2:$AB$2,Data!$B$4:$B$72,Data!$E$4:$AB$72,2)</f>
        <v>0.43345956628649551</v>
      </c>
      <c r="AC56" s="797"/>
      <c r="AD56" s="797"/>
      <c r="AE56" s="797"/>
      <c r="AF56" s="798"/>
      <c r="AG56" s="798"/>
      <c r="AH56" s="798"/>
      <c r="AI56" s="799"/>
      <c r="AJ56" s="19"/>
      <c r="BG56" s="818"/>
      <c r="BH56" s="819"/>
      <c r="BI56" s="819"/>
      <c r="BJ56" s="820"/>
      <c r="BK56" s="820"/>
      <c r="BL56" s="820"/>
      <c r="BM56" s="821"/>
      <c r="BQ56" s="17"/>
      <c r="BR56" s="17"/>
      <c r="BS56" s="17"/>
      <c r="BT56" s="18"/>
      <c r="BU56" s="412">
        <f>IF(BV56=CC55,CB55,CB57)</f>
        <v>11</v>
      </c>
      <c r="BV56" s="412" t="str">
        <f>IF(CG55&gt;=CG57,CC55,CC57)</f>
        <v>Gonzaga</v>
      </c>
      <c r="BW56" s="412" t="str">
        <f>IF(CG55&gt;=CG57,CD55,CD57)</f>
        <v>GONZ</v>
      </c>
      <c r="BX56" s="418">
        <f>IF(BV$2&lt;$A$1,VLOOKUP(BV56,Scores!$A$3:$H$70,BV$2+2,FALSE),0)</f>
        <v>67</v>
      </c>
      <c r="BY56" s="418">
        <f>Simulate(BV56,BV60,BV$4,Data!$E$2:$AB$2,Data!$B$4:$B$72,Data!$E$4:$AB$72,0)</f>
        <v>75.933379489474277</v>
      </c>
      <c r="BZ56" s="418">
        <f>IF(BX56=0,BY56,BX56)</f>
        <v>67</v>
      </c>
      <c r="CA56" s="420">
        <f>Simulate(BV56,BV60,BV$4,Data!$E$2:$AB$2,Data!$B$4:$B$72,Data!$E$4:$AB$72,2)</f>
        <v>0.39357800389452313</v>
      </c>
      <c r="CB56" s="358"/>
      <c r="CC56" s="358"/>
      <c r="CD56" s="358"/>
      <c r="CE56" s="543"/>
      <c r="CF56" s="543"/>
      <c r="CG56" s="543"/>
      <c r="CH56" s="636"/>
    </row>
    <row r="57" spans="7:86" ht="6.4" customHeight="1">
      <c r="G57" s="23"/>
      <c r="H57" s="242">
        <v>11</v>
      </c>
      <c r="I57" s="241" t="s">
        <v>39</v>
      </c>
      <c r="J57" s="241" t="str">
        <f>VLOOKUP(I57,Data!$B$5:$C$72,2,FALSE)</f>
        <v>MIZZ</v>
      </c>
      <c r="K57" s="476">
        <f>IF(I$2&lt;$A$1,VLOOKUP(I57,Scores!$A$3:$H$70,I$2+2,FALSE),0)</f>
        <v>63</v>
      </c>
      <c r="L57" s="271">
        <f>Simulate(I55,I57,I$4,Data!$E$2:$AB$2,Data!$B$4:$B$72,Data!$E$4:$AB$72,1)</f>
        <v>71.39865432767354</v>
      </c>
      <c r="M57" s="476">
        <f t="shared" ref="M57" si="50">IF(K57=0,L57,K57)</f>
        <v>63</v>
      </c>
      <c r="N57" s="492">
        <f>Simulate(I55,I57,I$4,Data!$E$2:$AB$2,Data!$B$4:$B$72,Data!$E$4:$AB$72,3)</f>
        <v>0.42043078984298399</v>
      </c>
      <c r="O57" s="161"/>
      <c r="P57" s="161"/>
      <c r="Q57" s="161"/>
      <c r="R57" s="218"/>
      <c r="S57" s="218"/>
      <c r="T57" s="218"/>
      <c r="U57" s="298"/>
      <c r="AC57" s="797"/>
      <c r="AD57" s="797"/>
      <c r="AE57" s="797"/>
      <c r="AF57" s="798"/>
      <c r="AG57" s="798"/>
      <c r="AH57" s="798"/>
      <c r="AI57" s="799"/>
      <c r="AJ57" s="19"/>
      <c r="BG57" s="818"/>
      <c r="BH57" s="819"/>
      <c r="BI57" s="819"/>
      <c r="BJ57" s="820"/>
      <c r="BK57" s="820"/>
      <c r="BL57" s="820"/>
      <c r="BM57" s="821"/>
      <c r="BQ57" s="17"/>
      <c r="BR57" s="17"/>
      <c r="BS57" s="17"/>
      <c r="BT57" s="18"/>
      <c r="BU57" s="369"/>
      <c r="BV57" s="369"/>
      <c r="BW57" s="369"/>
      <c r="BX57" s="417"/>
      <c r="BY57" s="417"/>
      <c r="BZ57" s="417"/>
      <c r="CA57" s="400"/>
      <c r="CB57" s="359">
        <v>11</v>
      </c>
      <c r="CC57" s="383" t="s">
        <v>32</v>
      </c>
      <c r="CD57" s="654" t="str">
        <f>VLOOKUP(CC57,Data!$B$5:$C$72,2,FALSE)</f>
        <v>GONZ</v>
      </c>
      <c r="CE57" s="619">
        <f>IF(CC$2&lt;$A$1,VLOOKUP(CC57,Scores!$A$3:$H$70,CC$2+2,FALSE),0)</f>
        <v>86</v>
      </c>
      <c r="CF57" s="544">
        <f>Simulate(CC55,CC57,CC$4,Data!$E$2:$AB$2,Data!$B$4:$B$72,Data!$E$4:$AB$72,1)</f>
        <v>70.590027947400657</v>
      </c>
      <c r="CG57" s="544">
        <f t="shared" ref="CG57" si="51">IF(CE57=0,CF57,CE57)</f>
        <v>86</v>
      </c>
      <c r="CH57" s="637">
        <f>Simulate(CC55,CC57,CC$4,Data!$E$2:$AB$2,Data!$B$4:$B$72,Data!$E$4:$AB$72,3)</f>
        <v>0.52078518096784998</v>
      </c>
    </row>
    <row r="58" spans="7:86" ht="6.4" customHeight="1">
      <c r="G58" s="23"/>
      <c r="H58" s="132"/>
      <c r="I58" s="132"/>
      <c r="J58" s="202"/>
      <c r="K58" s="143"/>
      <c r="L58" s="143"/>
      <c r="M58" s="143"/>
      <c r="N58" s="135"/>
      <c r="O58" s="67"/>
      <c r="P58" s="68"/>
      <c r="Q58" s="68"/>
      <c r="R58" s="69"/>
      <c r="S58" s="69"/>
      <c r="T58" s="69"/>
      <c r="U58" s="70"/>
      <c r="V58" s="719">
        <f>IF(W58=P56,O56,O60)</f>
        <v>3</v>
      </c>
      <c r="W58" s="720" t="str">
        <f>IF(T56&gt;=T60,P56,P60)</f>
        <v>Connecticut</v>
      </c>
      <c r="X58" s="720" t="str">
        <f>IF(T56&gt;=T60,Q56,Q60)</f>
        <v>CONN</v>
      </c>
      <c r="Y58" s="721">
        <f>IF(W$2&lt;$A$1,VLOOKUP(W58,Scores!$A$3:$H$70,W$2+2,FALSE),0)</f>
        <v>0</v>
      </c>
      <c r="Z58" s="721">
        <f>Simulate(W58,W66,W$4,Data!$E$2:$AB$2,Data!$B$4:$B$72,Data!$E$4:$AB$72,0)</f>
        <v>64.54781368284209</v>
      </c>
      <c r="AA58" s="721">
        <f>IF(Y58=0,Z58,Y58)</f>
        <v>64.54781368284209</v>
      </c>
      <c r="AB58" s="722">
        <f>Simulate(W58,W66,W$4,Data!$E$2:$AB$2,Data!$B$4:$B$72,Data!$E$4:$AB$72,2)</f>
        <v>0.40595481241440767</v>
      </c>
      <c r="AC58" s="797"/>
      <c r="AD58" s="797"/>
      <c r="AE58" s="797"/>
      <c r="AF58" s="798"/>
      <c r="AG58" s="798"/>
      <c r="AH58" s="798"/>
      <c r="AI58" s="799"/>
      <c r="AJ58" s="19"/>
      <c r="BG58" s="818"/>
      <c r="BH58" s="819"/>
      <c r="BI58" s="819"/>
      <c r="BJ58" s="820"/>
      <c r="BK58" s="820"/>
      <c r="BL58" s="820"/>
      <c r="BM58" s="821"/>
      <c r="BN58" s="767">
        <f>IF(BO58=BV56,BU56,BU60)</f>
        <v>3</v>
      </c>
      <c r="BO58" s="767" t="str">
        <f>IF(BZ56&gt;=BZ60,BV56,BV60)</f>
        <v>Brigham Young</v>
      </c>
      <c r="BP58" s="767" t="str">
        <f>IF(BZ56&gt;=BZ60,BW56,BW60)</f>
        <v>BYU</v>
      </c>
      <c r="BQ58" s="768">
        <f>IF(BO$2&lt;$A$1,VLOOKUP(BO58,Scores!$A$3:$H$70,BO$2+2,FALSE),0)</f>
        <v>0</v>
      </c>
      <c r="BR58" s="768">
        <f>Simulate(BO58,BO66,BO$4,Data!$E$2:$AB$2,Data!$B$4:$B$72,Data!$E$4:$AB$72,0)</f>
        <v>76.2712473144706</v>
      </c>
      <c r="BS58" s="768">
        <f>IF(BQ58=0,BR58,BQ58)</f>
        <v>76.2712473144706</v>
      </c>
      <c r="BT58" s="769">
        <f>Simulate(BO58,BO66,BO$4,Data!$E$2:$AB$2,Data!$B$4:$B$72,Data!$E$4:$AB$72,2)</f>
        <v>0.56338974619845161</v>
      </c>
      <c r="BU58" s="85"/>
      <c r="BV58" s="50"/>
      <c r="BW58" s="50"/>
      <c r="BX58" s="86"/>
      <c r="BY58" s="86"/>
      <c r="BZ58" s="86"/>
      <c r="CA58" s="87"/>
      <c r="CB58" s="293"/>
      <c r="CC58" s="132"/>
      <c r="CD58" s="202"/>
      <c r="CE58" s="143"/>
      <c r="CF58" s="143"/>
      <c r="CG58" s="143"/>
      <c r="CH58" s="234"/>
    </row>
    <row r="59" spans="7:86" ht="6.4" customHeight="1">
      <c r="G59" s="23"/>
      <c r="H59" s="152">
        <v>3</v>
      </c>
      <c r="I59" s="152" t="s">
        <v>23</v>
      </c>
      <c r="J59" s="152" t="str">
        <f>VLOOKUP(I59,Data!$B$5:$C$72,2,FALSE)</f>
        <v>CONN</v>
      </c>
      <c r="K59" s="459">
        <f>IF(I$2&lt;$A$1,VLOOKUP(I59,Scores!$A$3:$H$70,I$2+2,FALSE),0)</f>
        <v>81</v>
      </c>
      <c r="L59" s="459">
        <f>Simulate(I59,I61,I$4,Data!$E$2:$AB$2,Data!$B$4:$B$72,Data!$E$4:$AB$72,0)</f>
        <v>73.61032605467139</v>
      </c>
      <c r="M59" s="459">
        <f t="shared" ref="M59" si="52">IF(K59=0,L59,K59)</f>
        <v>81</v>
      </c>
      <c r="N59" s="493">
        <f>Simulate(I59,I61,I$4,Data!$E$2:$AB$2,Data!$B$4:$B$72,Data!$E$4:$AB$72,2)</f>
        <v>0.84543453333871255</v>
      </c>
      <c r="O59" s="68"/>
      <c r="P59" s="68"/>
      <c r="Q59" s="68"/>
      <c r="R59" s="69"/>
      <c r="S59" s="69"/>
      <c r="T59" s="69"/>
      <c r="U59" s="70"/>
      <c r="V59" s="723"/>
      <c r="W59" s="724"/>
      <c r="X59" s="724"/>
      <c r="Y59" s="725"/>
      <c r="Z59" s="725"/>
      <c r="AA59" s="725"/>
      <c r="AB59" s="726"/>
      <c r="AC59" s="797"/>
      <c r="AD59" s="797"/>
      <c r="AE59" s="797"/>
      <c r="AF59" s="798"/>
      <c r="AG59" s="798"/>
      <c r="AH59" s="798"/>
      <c r="AI59" s="799"/>
      <c r="AJ59" s="19"/>
      <c r="BG59" s="818"/>
      <c r="BH59" s="819"/>
      <c r="BI59" s="819"/>
      <c r="BJ59" s="820"/>
      <c r="BK59" s="820"/>
      <c r="BL59" s="820"/>
      <c r="BM59" s="821"/>
      <c r="BN59" s="284"/>
      <c r="BO59" s="284"/>
      <c r="BP59" s="284"/>
      <c r="BQ59" s="286"/>
      <c r="BR59" s="286"/>
      <c r="BS59" s="286"/>
      <c r="BT59" s="282"/>
      <c r="BU59" s="49"/>
      <c r="BV59" s="50"/>
      <c r="BW59" s="50"/>
      <c r="BX59" s="86"/>
      <c r="BY59" s="86"/>
      <c r="BZ59" s="86"/>
      <c r="CA59" s="87"/>
      <c r="CB59" s="360">
        <v>3</v>
      </c>
      <c r="CC59" s="360" t="s">
        <v>19</v>
      </c>
      <c r="CD59" s="655" t="str">
        <f>VLOOKUP(CC59,Data!$B$5:$C$72,2,FALSE)</f>
        <v>BYU</v>
      </c>
      <c r="CE59" s="545">
        <f>IF(CC$2&lt;$A$1,VLOOKUP(CC59,Scores!$A$3:$H$70,CC$2+2,FALSE),0)</f>
        <v>74</v>
      </c>
      <c r="CF59" s="545">
        <f>Simulate(CC59,CC61,CC$4,Data!$E$2:$AB$2,Data!$B$4:$B$72,Data!$E$4:$AB$72,0)</f>
        <v>84.777404434732901</v>
      </c>
      <c r="CG59" s="545">
        <f t="shared" ref="CG59" si="53">IF(CE59=0,CF59,CE59)</f>
        <v>74</v>
      </c>
      <c r="CH59" s="390">
        <f>Simulate(CC59,CC61,CC$4,Data!$E$2:$AB$2,Data!$B$4:$B$72,Data!$E$4:$AB$72,2)</f>
        <v>0.8562305519290101</v>
      </c>
    </row>
    <row r="60" spans="7:86" ht="6.4" customHeight="1">
      <c r="G60" s="23"/>
      <c r="H60" s="153"/>
      <c r="I60" s="153"/>
      <c r="J60" s="153"/>
      <c r="K60" s="460"/>
      <c r="L60" s="460"/>
      <c r="M60" s="460"/>
      <c r="N60" s="494"/>
      <c r="O60" s="160">
        <f>IF(P60=I59,H59,H61)</f>
        <v>3</v>
      </c>
      <c r="P60" s="160" t="str">
        <f>IF(M59&gt;=M61,I59,I61)</f>
        <v>Connecticut</v>
      </c>
      <c r="Q60" s="160" t="str">
        <f>IF(M59&gt;=M61,J59,J61)</f>
        <v>CONN</v>
      </c>
      <c r="R60" s="217">
        <f>IF(P$2&lt;$A$1,VLOOKUP(P60,Scores!$A$3:$H$70,P$2+2,FALSE),0)</f>
        <v>69</v>
      </c>
      <c r="S60" s="217">
        <f>Simulate(P56,P60,P$4,Data!$E$2:$AB$2,Data!$B$4:$B$72,Data!$E$4:$AB$72,1)</f>
        <v>67.018315989261794</v>
      </c>
      <c r="T60" s="217">
        <f>IF(R60=0,S60,R60)</f>
        <v>69</v>
      </c>
      <c r="U60" s="294">
        <f>Simulate(P56,P60,P$4,Data!$E$2:$AB$2,Data!$B$4:$B$72,Data!$E$4:$AB$72,3)</f>
        <v>0.56654043371350449</v>
      </c>
      <c r="V60" s="727"/>
      <c r="W60" s="728"/>
      <c r="X60" s="728"/>
      <c r="Y60" s="729"/>
      <c r="Z60" s="729"/>
      <c r="AA60" s="729"/>
      <c r="AB60" s="730"/>
      <c r="AC60" s="796"/>
      <c r="AD60" s="797"/>
      <c r="AE60" s="797"/>
      <c r="AF60" s="798"/>
      <c r="AG60" s="798"/>
      <c r="AH60" s="798"/>
      <c r="AI60" s="799"/>
      <c r="AJ60" s="19"/>
      <c r="BG60" s="818"/>
      <c r="BH60" s="819"/>
      <c r="BI60" s="819"/>
      <c r="BJ60" s="820"/>
      <c r="BK60" s="820"/>
      <c r="BL60" s="820"/>
      <c r="BM60" s="821"/>
      <c r="BN60" s="770"/>
      <c r="BO60" s="771"/>
      <c r="BP60" s="771"/>
      <c r="BQ60" s="772"/>
      <c r="BR60" s="772"/>
      <c r="BS60" s="772"/>
      <c r="BT60" s="773"/>
      <c r="BU60" s="439">
        <f>IF(BV60=CC59,CB59,CB61)</f>
        <v>3</v>
      </c>
      <c r="BV60" s="411" t="str">
        <f>IF(CG59&gt;=CG61,CC59,CC61)</f>
        <v>Brigham Young</v>
      </c>
      <c r="BW60" s="411" t="str">
        <f>IF(CG59&gt;=CG61,CD59,CD61)</f>
        <v>BYU</v>
      </c>
      <c r="BX60" s="416">
        <f>IF(BV$2&lt;$A$1,VLOOKUP(BV60,Scores!$A$3:$H$70,BV$2+2,FALSE),0)</f>
        <v>89</v>
      </c>
      <c r="BY60" s="416">
        <f>Simulate(BV56,BV60,BV$4,Data!$E$2:$AB$2,Data!$B$4:$B$72,Data!$E$4:$AB$72,1)</f>
        <v>78.842126869049508</v>
      </c>
      <c r="BZ60" s="416">
        <f>IF(BX60=0,BY60,BX60)</f>
        <v>89</v>
      </c>
      <c r="CA60" s="399">
        <f>Simulate(BV56,BV60,BV$4,Data!$E$2:$AB$2,Data!$B$4:$B$72,Data!$E$4:$AB$72,3)</f>
        <v>0.60642199610547687</v>
      </c>
      <c r="CB60" s="361"/>
      <c r="CC60" s="361"/>
      <c r="CD60" s="361"/>
      <c r="CE60" s="546"/>
      <c r="CF60" s="546"/>
      <c r="CG60" s="546"/>
      <c r="CH60" s="391"/>
    </row>
    <row r="61" spans="7:86" ht="6.4" customHeight="1">
      <c r="G61" s="23"/>
      <c r="H61" s="244">
        <v>14</v>
      </c>
      <c r="I61" s="243" t="s">
        <v>95</v>
      </c>
      <c r="J61" s="243" t="str">
        <f>VLOOKUP(I61,Data!$B$5:$C$72,2,FALSE)</f>
        <v>BUCK</v>
      </c>
      <c r="K61" s="477">
        <f>IF(I$2&lt;$A$1,VLOOKUP(I61,Scores!$A$3:$H$70,I$2+2,FALSE),0)</f>
        <v>52</v>
      </c>
      <c r="L61" s="461">
        <f>Simulate(I59,I61,I$4,Data!$E$2:$AB$2,Data!$B$4:$B$72,Data!$E$4:$AB$72,1)</f>
        <v>63.499115274339147</v>
      </c>
      <c r="M61" s="477">
        <f t="shared" ref="M61" si="54">IF(K61=0,L61,K61)</f>
        <v>52</v>
      </c>
      <c r="N61" s="495">
        <f>Simulate(I59,I61,I$4,Data!$E$2:$AB$2,Data!$B$4:$B$72,Data!$E$4:$AB$72,3)</f>
        <v>0.15456546666128743</v>
      </c>
      <c r="O61" s="132"/>
      <c r="P61" s="132"/>
      <c r="Q61" s="229"/>
      <c r="R61" s="143"/>
      <c r="S61" s="143"/>
      <c r="T61" s="143"/>
      <c r="U61" s="234"/>
      <c r="V61" s="727"/>
      <c r="W61" s="728"/>
      <c r="X61" s="728"/>
      <c r="Y61" s="729"/>
      <c r="Z61" s="729"/>
      <c r="AA61" s="729"/>
      <c r="AB61" s="730"/>
      <c r="AC61" s="796"/>
      <c r="AD61" s="797"/>
      <c r="AE61" s="797"/>
      <c r="AF61" s="798"/>
      <c r="AG61" s="798"/>
      <c r="AH61" s="798"/>
      <c r="AI61" s="799"/>
      <c r="AJ61" s="19"/>
      <c r="BG61" s="818"/>
      <c r="BH61" s="819"/>
      <c r="BI61" s="819"/>
      <c r="BJ61" s="820"/>
      <c r="BK61" s="820"/>
      <c r="BL61" s="820"/>
      <c r="BM61" s="821"/>
      <c r="BN61" s="774"/>
      <c r="BO61" s="771"/>
      <c r="BP61" s="771"/>
      <c r="BQ61" s="772"/>
      <c r="BR61" s="772"/>
      <c r="BS61" s="772"/>
      <c r="BT61" s="773"/>
      <c r="BU61" s="293"/>
      <c r="BV61" s="132"/>
      <c r="BW61" s="434"/>
      <c r="BX61" s="143"/>
      <c r="BY61" s="143"/>
      <c r="BZ61" s="143"/>
      <c r="CA61" s="234"/>
      <c r="CB61" s="362">
        <v>14</v>
      </c>
      <c r="CC61" s="386" t="s">
        <v>91</v>
      </c>
      <c r="CD61" s="656" t="str">
        <f>VLOOKUP(CC61,Data!$B$5:$C$72,2,FALSE)</f>
        <v>WOF</v>
      </c>
      <c r="CE61" s="620">
        <f>IF(CC$2&lt;$A$1,VLOOKUP(CC61,Scores!$A$3:$H$70,CC$2+2,FALSE),0)</f>
        <v>66</v>
      </c>
      <c r="CF61" s="547">
        <f>Simulate(CC59,CC61,CC$4,Data!$E$2:$AB$2,Data!$B$4:$B$72,Data!$E$4:$AB$72,1)</f>
        <v>72.59310553647633</v>
      </c>
      <c r="CG61" s="547">
        <f t="shared" ref="CG61" si="55">IF(CE61=0,CF61,CE61)</f>
        <v>66</v>
      </c>
      <c r="CH61" s="392">
        <f>Simulate(CC59,CC61,CC$4,Data!$E$2:$AB$2,Data!$B$4:$B$72,Data!$E$4:$AB$72,3)</f>
        <v>0.1437694480709899</v>
      </c>
    </row>
    <row r="62" spans="7:86" ht="6.4" customHeight="1">
      <c r="G62" s="23"/>
      <c r="H62" s="132"/>
      <c r="I62" s="132"/>
      <c r="J62" s="202"/>
      <c r="K62" s="143"/>
      <c r="L62" s="143"/>
      <c r="M62" s="143"/>
      <c r="N62" s="135"/>
      <c r="O62" s="19"/>
      <c r="R62" s="20"/>
      <c r="S62" s="20"/>
      <c r="T62" s="20"/>
      <c r="U62" s="21"/>
      <c r="V62" s="728"/>
      <c r="W62" s="728"/>
      <c r="X62" s="728"/>
      <c r="Y62" s="729"/>
      <c r="Z62" s="729"/>
      <c r="AA62" s="729"/>
      <c r="AB62" s="730"/>
      <c r="AC62" s="788">
        <f>IF(AD62=W58,V58,V66)</f>
        <v>2</v>
      </c>
      <c r="AD62" s="789" t="str">
        <f>IF(AA58&gt;=AA66,W58,W66)</f>
        <v>San Diego St.</v>
      </c>
      <c r="AE62" s="789" t="str">
        <f>IF(AA58&gt;=AA66,X58,X66)</f>
        <v>SDSU</v>
      </c>
      <c r="AF62" s="790">
        <f>IF(AD$2&lt;$A$1,VLOOKUP(AD62,Scores!$A$3:$H$70,AD$2+2,FALSE),0)</f>
        <v>0</v>
      </c>
      <c r="AG62" s="790">
        <f>Simulate(AD46,AD62,AD$4,Data!$E$2:$AB$2,Data!$B$4:$B$72,Data!$E$4:$AB$72,1)</f>
        <v>66.443038648442155</v>
      </c>
      <c r="AH62" s="790">
        <f>IF(AF62=0,AG62,AF62)</f>
        <v>66.443038648442155</v>
      </c>
      <c r="AI62" s="791">
        <f>Simulate(AD46,AD62,AD$4,Data!$E$2:$AB$2,Data!$B$4:$B$72,Data!$E$4:$AB$72,3)</f>
        <v>0.34536907608167122</v>
      </c>
      <c r="AJ62" s="19"/>
      <c r="BG62" s="822">
        <f>IF(BH62=BO58,BN58,BN66)</f>
        <v>3</v>
      </c>
      <c r="BH62" s="812" t="str">
        <f>IF(BS58&gt;=BS66,BO58,BO66)</f>
        <v>Brigham Young</v>
      </c>
      <c r="BI62" s="812" t="str">
        <f>IF(BS58&gt;=BS66,BP58,BP66)</f>
        <v>BYU</v>
      </c>
      <c r="BJ62" s="813">
        <f>IF(BH$2&lt;$A$1,VLOOKUP(BH62,Scores!$A$3:$H$70,BH$2+2,FALSE),0)</f>
        <v>0</v>
      </c>
      <c r="BK62" s="813">
        <f>Simulate(BH46,BH62,BH$4,Data!$E$2:$AB$2,Data!$B$4:$B$72,Data!$E$4:$AB$72,1)</f>
        <v>70.186359061644737</v>
      </c>
      <c r="BL62" s="813">
        <f>IF(BJ62=0,BK62,BJ62)</f>
        <v>70.186359061644737</v>
      </c>
      <c r="BM62" s="814">
        <f>Simulate(BH46,BH62,BH$4,Data!$E$2:$AB$2,Data!$B$4:$B$72,Data!$E$4:$AB$72,3)</f>
        <v>0.41964025216543421</v>
      </c>
      <c r="BN62" s="774"/>
      <c r="BO62" s="771"/>
      <c r="BP62" s="771"/>
      <c r="BQ62" s="772"/>
      <c r="BR62" s="772"/>
      <c r="BS62" s="772"/>
      <c r="BT62" s="773"/>
      <c r="CB62" s="293"/>
      <c r="CC62" s="132"/>
      <c r="CD62" s="202"/>
      <c r="CE62" s="143"/>
      <c r="CF62" s="143"/>
      <c r="CG62" s="143"/>
      <c r="CH62" s="234"/>
    </row>
    <row r="63" spans="7:86" ht="6.4" customHeight="1">
      <c r="G63" s="23"/>
      <c r="H63" s="150">
        <v>7</v>
      </c>
      <c r="I63" s="150" t="s">
        <v>43</v>
      </c>
      <c r="J63" s="150" t="str">
        <f>VLOOKUP(I63,Data!$B$5:$C$72,2,FALSE)</f>
        <v>TEM</v>
      </c>
      <c r="K63" s="239">
        <f>IF(I$2&lt;$A$1,VLOOKUP(I63,Scores!$A$3:$H$70,I$2+2,FALSE),0)</f>
        <v>66</v>
      </c>
      <c r="L63" s="239">
        <f>Simulate(I63,I65,I$4,Data!$E$2:$AB$2,Data!$B$4:$B$72,Data!$E$4:$AB$72,0)</f>
        <v>62.951487179895949</v>
      </c>
      <c r="M63" s="239">
        <f t="shared" ref="M63" si="56">IF(K63=0,L63,K63)</f>
        <v>66</v>
      </c>
      <c r="N63" s="396">
        <f>Simulate(I63,I65,I$4,Data!$E$2:$AB$2,Data!$B$4:$B$72,Data!$E$4:$AB$72,2)</f>
        <v>0.51020094035451657</v>
      </c>
      <c r="R63" s="20"/>
      <c r="S63" s="20"/>
      <c r="T63" s="20"/>
      <c r="U63" s="21"/>
      <c r="V63" s="728"/>
      <c r="W63" s="728"/>
      <c r="X63" s="728"/>
      <c r="Y63" s="729"/>
      <c r="Z63" s="729"/>
      <c r="AA63" s="729"/>
      <c r="AB63" s="730"/>
      <c r="AC63" s="293"/>
      <c r="AD63" s="132"/>
      <c r="AE63" s="452"/>
      <c r="AF63" s="143"/>
      <c r="AG63" s="143"/>
      <c r="AH63" s="143"/>
      <c r="AI63" s="234"/>
      <c r="AJ63" s="19"/>
      <c r="BG63" s="293"/>
      <c r="BH63" s="132"/>
      <c r="BI63" s="642"/>
      <c r="BJ63" s="143"/>
      <c r="BK63" s="143"/>
      <c r="BL63" s="143"/>
      <c r="BM63" s="234"/>
      <c r="BN63" s="774"/>
      <c r="BO63" s="771"/>
      <c r="BP63" s="771"/>
      <c r="BQ63" s="772"/>
      <c r="BR63" s="772"/>
      <c r="BS63" s="772"/>
      <c r="BT63" s="773"/>
      <c r="CB63" s="363">
        <v>7</v>
      </c>
      <c r="CC63" s="363" t="s">
        <v>58</v>
      </c>
      <c r="CD63" s="657" t="str">
        <f>VLOOKUP(CC63,Data!$B$5:$C$72,2,FALSE)</f>
        <v>UCLA</v>
      </c>
      <c r="CE63" s="548">
        <f>IF(CC$2&lt;$A$1,VLOOKUP(CC63,Scores!$A$3:$H$70,CC$2+2,FALSE),0)</f>
        <v>78</v>
      </c>
      <c r="CF63" s="548">
        <f>Simulate(CC63,CC65,CC$4,Data!$E$2:$AB$2,Data!$B$4:$B$72,Data!$E$4:$AB$72,0)</f>
        <v>65.298013563873624</v>
      </c>
      <c r="CG63" s="548">
        <f t="shared" ref="CG63" si="57">IF(CE63=0,CF63,CE63)</f>
        <v>78</v>
      </c>
      <c r="CH63" s="393">
        <f>Simulate(CC63,CC65,CC$4,Data!$E$2:$AB$2,Data!$B$4:$B$72,Data!$E$4:$AB$72,2)</f>
        <v>0.43402460477879862</v>
      </c>
    </row>
    <row r="64" spans="7:86" ht="6.4" customHeight="1">
      <c r="G64" s="23"/>
      <c r="H64" s="151"/>
      <c r="I64" s="151"/>
      <c r="J64" s="151"/>
      <c r="K64" s="240"/>
      <c r="L64" s="240"/>
      <c r="M64" s="240"/>
      <c r="N64" s="397"/>
      <c r="O64" s="287">
        <f>IF(P64=I63,H63,H65)</f>
        <v>7</v>
      </c>
      <c r="P64" s="287" t="str">
        <f>IF(M63&gt;=M65,I63,I65)</f>
        <v>Temple</v>
      </c>
      <c r="Q64" s="287" t="str">
        <f>IF(M63&gt;=M65,J63,J65)</f>
        <v>TEM</v>
      </c>
      <c r="R64" s="291">
        <f>IF(P$2&lt;$A$1,VLOOKUP(P64,Scores!$A$3:$H$70,P$2+2,FALSE),0)</f>
        <v>64</v>
      </c>
      <c r="S64" s="291">
        <f>Simulate(P64,P68,P$4,Data!$E$2:$AB$2,Data!$B$4:$B$72,Data!$E$4:$AB$72,0)</f>
        <v>61.196338100251587</v>
      </c>
      <c r="T64" s="291">
        <f>IF(R64=0,S64,R64)</f>
        <v>64</v>
      </c>
      <c r="U64" s="289">
        <f>Simulate(P64,P68,P$4,Data!$E$2:$AB$2,Data!$B$4:$B$72,Data!$E$4:$AB$72,2)</f>
        <v>0.25015077468360924</v>
      </c>
      <c r="V64" s="728"/>
      <c r="W64" s="728"/>
      <c r="X64" s="728"/>
      <c r="Y64" s="729"/>
      <c r="Z64" s="729"/>
      <c r="AA64" s="729"/>
      <c r="AB64" s="730"/>
      <c r="AC64" s="19"/>
      <c r="BN64" s="774"/>
      <c r="BO64" s="771"/>
      <c r="BP64" s="771"/>
      <c r="BQ64" s="772"/>
      <c r="BR64" s="772"/>
      <c r="BS64" s="772"/>
      <c r="BT64" s="773"/>
      <c r="BU64" s="442">
        <f>IF(BV64=CC63,CB63,CB65)</f>
        <v>7</v>
      </c>
      <c r="BV64" s="442" t="str">
        <f>IF(CG63&gt;=CG65,CC63,CC65)</f>
        <v>UCLA</v>
      </c>
      <c r="BW64" s="442" t="str">
        <f>IF(CG63&gt;=CG65,CD63,CD65)</f>
        <v>UCLA</v>
      </c>
      <c r="BX64" s="444">
        <f>IF(BV$2&lt;$A$1,VLOOKUP(BV64,Scores!$A$3:$H$70,BV$2+2,FALSE),0)</f>
        <v>65</v>
      </c>
      <c r="BY64" s="444">
        <f>Simulate(BV64,BV68,BV$4,Data!$E$2:$AB$2,Data!$B$4:$B$72,Data!$E$4:$AB$72,0)</f>
        <v>64.291272030869564</v>
      </c>
      <c r="BZ64" s="444">
        <f>IF(BX64=0,BY64,BX64)</f>
        <v>65</v>
      </c>
      <c r="CA64" s="440">
        <f>Simulate(BV64,BV68,BV$4,Data!$E$2:$AB$2,Data!$B$4:$B$72,Data!$E$4:$AB$72,2)</f>
        <v>0.28115988781519763</v>
      </c>
      <c r="CB64" s="364"/>
      <c r="CC64" s="364"/>
      <c r="CD64" s="364"/>
      <c r="CE64" s="549"/>
      <c r="CF64" s="549"/>
      <c r="CG64" s="549"/>
      <c r="CH64" s="394"/>
    </row>
    <row r="65" spans="7:86" ht="6.4" customHeight="1">
      <c r="G65" s="23"/>
      <c r="H65" s="238">
        <v>10</v>
      </c>
      <c r="I65" s="237" t="s">
        <v>44</v>
      </c>
      <c r="J65" s="237" t="str">
        <f>VLOOKUP(I65,Data!$B$5:$C$72,2,FALSE)</f>
        <v>PSU</v>
      </c>
      <c r="K65" s="415">
        <f>IF(I$2&lt;$A$1,VLOOKUP(I65,Scores!$A$3:$H$70,I$2+2,FALSE),0)</f>
        <v>64</v>
      </c>
      <c r="L65" s="265">
        <f>Simulate(I63,I65,I$4,Data!$E$2:$AB$2,Data!$B$4:$B$72,Data!$E$4:$AB$72,1)</f>
        <v>61.951487179895949</v>
      </c>
      <c r="M65" s="415">
        <f t="shared" ref="M65" si="58">IF(K65=0,L65,K65)</f>
        <v>64</v>
      </c>
      <c r="N65" s="485">
        <f>Simulate(I63,I65,I$4,Data!$E$2:$AB$2,Data!$B$4:$B$72,Data!$E$4:$AB$72,3)</f>
        <v>0.48979905964548343</v>
      </c>
      <c r="O65" s="288"/>
      <c r="P65" s="288"/>
      <c r="Q65" s="288"/>
      <c r="R65" s="292"/>
      <c r="S65" s="292"/>
      <c r="T65" s="292"/>
      <c r="U65" s="290"/>
      <c r="V65" s="728"/>
      <c r="W65" s="728"/>
      <c r="X65" s="728"/>
      <c r="Y65" s="729"/>
      <c r="Z65" s="729"/>
      <c r="AA65" s="729"/>
      <c r="AB65" s="730"/>
      <c r="AC65" s="19"/>
      <c r="BN65" s="774"/>
      <c r="BO65" s="771"/>
      <c r="BP65" s="771"/>
      <c r="BQ65" s="772"/>
      <c r="BR65" s="772"/>
      <c r="BS65" s="772"/>
      <c r="BT65" s="773"/>
      <c r="BU65" s="443"/>
      <c r="BV65" s="443"/>
      <c r="BW65" s="443"/>
      <c r="BX65" s="445"/>
      <c r="BY65" s="445"/>
      <c r="BZ65" s="445"/>
      <c r="CA65" s="441"/>
      <c r="CB65" s="365">
        <v>10</v>
      </c>
      <c r="CC65" s="387" t="s">
        <v>47</v>
      </c>
      <c r="CD65" s="658" t="str">
        <f>VLOOKUP(CC65,Data!$B$5:$C$72,2,FALSE)</f>
        <v>MSU</v>
      </c>
      <c r="CE65" s="621">
        <f>IF(CC$2&lt;$A$1,VLOOKUP(CC65,Scores!$A$3:$H$70,CC$2+2,FALSE),0)</f>
        <v>76</v>
      </c>
      <c r="CF65" s="550">
        <f>Simulate(CC63,CC65,CC$4,Data!$E$2:$AB$2,Data!$B$4:$B$72,Data!$E$4:$AB$72,1)</f>
        <v>66.822762952806954</v>
      </c>
      <c r="CG65" s="550">
        <f t="shared" ref="CG65" si="59">IF(CE65=0,CF65,CE65)</f>
        <v>76</v>
      </c>
      <c r="CH65" s="395">
        <f>Simulate(CC63,CC65,CC$4,Data!$E$2:$AB$2,Data!$B$4:$B$72,Data!$E$4:$AB$72,3)</f>
        <v>0.56597539522120144</v>
      </c>
    </row>
    <row r="66" spans="7:86" ht="6.4" customHeight="1">
      <c r="G66" s="23"/>
      <c r="H66" s="132"/>
      <c r="I66" s="132"/>
      <c r="J66" s="202"/>
      <c r="K66" s="143"/>
      <c r="L66" s="143"/>
      <c r="M66" s="143"/>
      <c r="N66" s="135"/>
      <c r="O66" s="71"/>
      <c r="P66" s="72"/>
      <c r="Q66" s="72"/>
      <c r="R66" s="73"/>
      <c r="S66" s="73"/>
      <c r="T66" s="73"/>
      <c r="U66" s="74"/>
      <c r="V66" s="719">
        <f>IF(W66=P64,O64,O68)</f>
        <v>2</v>
      </c>
      <c r="W66" s="720" t="str">
        <f>IF(T64&gt;=T68,P64,P68)</f>
        <v>San Diego St.</v>
      </c>
      <c r="X66" s="720" t="str">
        <f>IF(T64&gt;=T68,Q64,Q68)</f>
        <v>SDSU</v>
      </c>
      <c r="Y66" s="721">
        <f>IF(W$2&lt;$A$1,VLOOKUP(W66,Scores!$A$3:$H$70,W$2+2,FALSE),0)</f>
        <v>0</v>
      </c>
      <c r="Z66" s="721">
        <f>Simulate(W58,W66,W$4,Data!$E$2:$AB$2,Data!$B$4:$B$72,Data!$E$4:$AB$72,1)</f>
        <v>66.720417619380186</v>
      </c>
      <c r="AA66" s="721">
        <f>IF(Y66=0,Z66,Y66)</f>
        <v>66.720417619380186</v>
      </c>
      <c r="AB66" s="722">
        <f>Simulate(W58,W66,W$4,Data!$E$2:$AB$2,Data!$B$4:$B$72,Data!$E$4:$AB$72,3)</f>
        <v>0.59404518758559233</v>
      </c>
      <c r="AC66" s="19"/>
      <c r="BN66" s="775">
        <f>IF(BO66=BV64,BU64,BU68)</f>
        <v>2</v>
      </c>
      <c r="BO66" s="767" t="str">
        <f>IF(BZ64&gt;=BZ68,BV64,BV68)</f>
        <v>Florida</v>
      </c>
      <c r="BP66" s="767" t="str">
        <f>IF(BZ64&gt;=BZ68,BW64,BW68)</f>
        <v>FLA</v>
      </c>
      <c r="BQ66" s="768">
        <f>IF(BO$2&lt;$A$1,VLOOKUP(BO66,Scores!$A$3:$H$70,BO$2+2,FALSE),0)</f>
        <v>0</v>
      </c>
      <c r="BR66" s="768">
        <f>Simulate(BO58,BO66,BO$4,Data!$E$2:$AB$2,Data!$B$4:$B$72,Data!$E$4:$AB$72,1)</f>
        <v>74.599155520462148</v>
      </c>
      <c r="BS66" s="768">
        <f>IF(BQ66=0,BR66,BQ66)</f>
        <v>74.599155520462148</v>
      </c>
      <c r="BT66" s="769">
        <f>Simulate(BO58,BO66,BO$4,Data!$E$2:$AB$2,Data!$B$4:$B$72,Data!$E$4:$AB$72,3)</f>
        <v>0.43661025380154839</v>
      </c>
      <c r="BU66" s="114"/>
      <c r="BV66" s="115"/>
      <c r="BW66" s="115"/>
      <c r="BX66" s="116"/>
      <c r="BY66" s="116"/>
      <c r="BZ66" s="116"/>
      <c r="CA66" s="117"/>
      <c r="CB66" s="293"/>
      <c r="CC66" s="132"/>
      <c r="CD66" s="202"/>
      <c r="CE66" s="143"/>
      <c r="CF66" s="143"/>
      <c r="CG66" s="143"/>
      <c r="CH66" s="234"/>
    </row>
    <row r="67" spans="7:86" ht="6.4" customHeight="1">
      <c r="G67" s="23"/>
      <c r="H67" s="148">
        <v>2</v>
      </c>
      <c r="I67" s="148" t="s">
        <v>11</v>
      </c>
      <c r="J67" s="148" t="str">
        <f>VLOOKUP(I67,Data!$B$5:$C$72,2,FALSE)</f>
        <v>SDSU</v>
      </c>
      <c r="K67" s="266">
        <f>IF(I$2&lt;$A$1,VLOOKUP(I67,Scores!$A$3:$H$70,I$2+2,FALSE),0)</f>
        <v>68</v>
      </c>
      <c r="L67" s="266">
        <f>Simulate(I67,I69,I$4,Data!$E$2:$AB$2,Data!$B$4:$B$72,Data!$E$4:$AB$72,0)</f>
        <v>76.203648552597855</v>
      </c>
      <c r="M67" s="266">
        <f t="shared" ref="M67" si="60">IF(K67=0,L67,K67)</f>
        <v>68</v>
      </c>
      <c r="N67" s="486">
        <f>Simulate(I67,I69,I$4,Data!$E$2:$AB$2,Data!$B$4:$B$72,Data!$E$4:$AB$72,2)</f>
        <v>0.93591025639972969</v>
      </c>
      <c r="O67" s="72"/>
      <c r="P67" s="72"/>
      <c r="Q67" s="72"/>
      <c r="R67" s="73"/>
      <c r="S67" s="73"/>
      <c r="T67" s="73"/>
      <c r="U67" s="74"/>
      <c r="V67" s="293"/>
      <c r="W67" s="132"/>
      <c r="X67" s="532"/>
      <c r="Y67" s="143"/>
      <c r="Z67" s="143"/>
      <c r="AA67" s="143"/>
      <c r="AB67" s="234"/>
      <c r="AC67" s="19"/>
      <c r="BN67" s="293"/>
      <c r="BO67" s="132"/>
      <c r="BP67" s="496"/>
      <c r="BQ67" s="143"/>
      <c r="BR67" s="143"/>
      <c r="BS67" s="143"/>
      <c r="BT67" s="234"/>
      <c r="BU67" s="118"/>
      <c r="BV67" s="115"/>
      <c r="BW67" s="115"/>
      <c r="BX67" s="116"/>
      <c r="BY67" s="116"/>
      <c r="BZ67" s="116"/>
      <c r="CA67" s="117"/>
      <c r="CB67" s="388">
        <v>2</v>
      </c>
      <c r="CC67" s="388" t="s">
        <v>21</v>
      </c>
      <c r="CD67" s="659" t="str">
        <f>VLOOKUP(CC67,Data!$B$5:$C$72,2,FALSE)</f>
        <v>FLA</v>
      </c>
      <c r="CE67" s="534">
        <f>IF(CC$2&lt;$A$1,VLOOKUP(CC67,Scores!$A$3:$H$70,CC$2+2,FALSE),0)</f>
        <v>79</v>
      </c>
      <c r="CF67" s="534">
        <f>Simulate(CC67,CC69,CC$4,Data!$E$2:$AB$2,Data!$B$4:$B$72,Data!$E$4:$AB$72,0)</f>
        <v>73.019820937100121</v>
      </c>
      <c r="CG67" s="534">
        <f t="shared" ref="CG67" si="61">IF(CE67=0,CF67,CE67)</f>
        <v>79</v>
      </c>
      <c r="CH67" s="401">
        <f>Simulate(CC67,CC69,CC$4,Data!$E$2:$AB$2,Data!$B$4:$B$72,Data!$E$4:$AB$72,2)</f>
        <v>0.89517663119150759</v>
      </c>
    </row>
    <row r="68" spans="7:86" ht="6.4" customHeight="1">
      <c r="G68" s="23"/>
      <c r="H68" s="149"/>
      <c r="I68" s="149"/>
      <c r="J68" s="149"/>
      <c r="K68" s="267"/>
      <c r="L68" s="267"/>
      <c r="M68" s="267"/>
      <c r="N68" s="487"/>
      <c r="O68" s="263">
        <f>IF(P68=I67,H67,H69)</f>
        <v>2</v>
      </c>
      <c r="P68" s="263" t="str">
        <f>IF(M67&gt;=M69,I67,I69)</f>
        <v>San Diego St.</v>
      </c>
      <c r="Q68" s="263" t="str">
        <f>IF(M67&gt;=M69,J67,J69)</f>
        <v>SDSU</v>
      </c>
      <c r="R68" s="272">
        <f>IF(P$2&lt;$A$1,VLOOKUP(P68,Scores!$A$3:$H$70,P$2+2,FALSE),0)</f>
        <v>71</v>
      </c>
      <c r="S68" s="272">
        <f>Simulate(P64,P68,P$4,Data!$E$2:$AB$2,Data!$B$4:$B$72,Data!$E$4:$AB$72,1)</f>
        <v>67.326151982770696</v>
      </c>
      <c r="T68" s="272">
        <f>IF(R68=0,S68,R68)</f>
        <v>71</v>
      </c>
      <c r="U68" s="264">
        <f>Simulate(P64,P68,P$4,Data!$E$2:$AB$2,Data!$B$4:$B$72,Data!$E$4:$AB$72,3)</f>
        <v>0.74984922531639076</v>
      </c>
      <c r="V68" s="19"/>
      <c r="BU68" s="446">
        <f>IF(BV68=CC67,CB67,CB69)</f>
        <v>2</v>
      </c>
      <c r="BV68" s="436" t="str">
        <f>IF(CG67&gt;=CG69,CC67,CC69)</f>
        <v>Florida</v>
      </c>
      <c r="BW68" s="436" t="str">
        <f>IF(CG67&gt;=CG69,CD67,CD69)</f>
        <v>FLA</v>
      </c>
      <c r="BX68" s="438">
        <f>IF(BV$2&lt;$A$1,VLOOKUP(BV68,Scores!$A$3:$H$70,BV$2+2,FALSE),0)</f>
        <v>73</v>
      </c>
      <c r="BY68" s="438">
        <f>Simulate(BV64,BV68,BV$4,Data!$E$2:$AB$2,Data!$B$4:$B$72,Data!$E$4:$AB$72,1)</f>
        <v>69.759403505115088</v>
      </c>
      <c r="BZ68" s="438">
        <f>IF(BX68=0,BY68,BX68)</f>
        <v>73</v>
      </c>
      <c r="CA68" s="437">
        <f>Simulate(BV64,BV68,BV$4,Data!$E$2:$AB$2,Data!$B$4:$B$72,Data!$E$4:$AB$72,3)</f>
        <v>0.71884011218480237</v>
      </c>
      <c r="CB68" s="389"/>
      <c r="CC68" s="389"/>
      <c r="CD68" s="389"/>
      <c r="CE68" s="535"/>
      <c r="CF68" s="535"/>
      <c r="CG68" s="535"/>
      <c r="CH68" s="402"/>
    </row>
    <row r="69" spans="7:86" ht="6.4" customHeight="1">
      <c r="G69" s="23"/>
      <c r="H69" s="227">
        <v>15</v>
      </c>
      <c r="I69" s="249" t="s">
        <v>127</v>
      </c>
      <c r="J69" s="249" t="str">
        <f>VLOOKUP(I69,Data!$B$5:$C$72,2,FALSE)</f>
        <v>UNCO</v>
      </c>
      <c r="K69" s="611">
        <f>IF(I$2&lt;$A$1,VLOOKUP(I69,Scores!$A$3:$H$70,I$2+2,FALSE),0)</f>
        <v>50</v>
      </c>
      <c r="L69" s="268">
        <f>Simulate(I67,I69,I$4,Data!$E$2:$AB$2,Data!$B$4:$B$72,Data!$E$4:$AB$72,1)</f>
        <v>60.35593669486768</v>
      </c>
      <c r="M69" s="611">
        <f t="shared" ref="M69" si="62">IF(K69=0,L69,K69)</f>
        <v>50</v>
      </c>
      <c r="N69" s="488">
        <f>Simulate(I67,I69,I$4,Data!$E$2:$AB$2,Data!$B$4:$B$72,Data!$E$4:$AB$72,3)</f>
        <v>6.4089743600270296E-2</v>
      </c>
      <c r="O69" s="132"/>
      <c r="P69" s="132"/>
      <c r="Q69" s="229"/>
      <c r="R69" s="143"/>
      <c r="S69" s="143"/>
      <c r="T69" s="143"/>
      <c r="U69" s="234"/>
      <c r="V69" s="19"/>
      <c r="BU69" s="293"/>
      <c r="BV69" s="132"/>
      <c r="BW69" s="434"/>
      <c r="BX69" s="143"/>
      <c r="BY69" s="143"/>
      <c r="BZ69" s="143"/>
      <c r="CA69" s="234"/>
      <c r="CB69" s="350">
        <v>15</v>
      </c>
      <c r="CC69" s="380" t="s">
        <v>131</v>
      </c>
      <c r="CD69" s="649" t="str">
        <f>VLOOKUP(CC69,Data!$B$5:$C$72,2,FALSE)</f>
        <v>UCSB</v>
      </c>
      <c r="CE69" s="622">
        <f>IF(CC$2&lt;$A$1,VLOOKUP(CC69,Scores!$A$3:$H$70,CC$2+2,FALSE),0)</f>
        <v>51</v>
      </c>
      <c r="CF69" s="536">
        <f>Simulate(CC67,CC69,CC$4,Data!$E$2:$AB$2,Data!$B$4:$B$72,Data!$E$4:$AB$72,1)</f>
        <v>60.596121754141578</v>
      </c>
      <c r="CG69" s="536">
        <f t="shared" ref="CG69" si="63">IF(CE69=0,CF69,CE69)</f>
        <v>51</v>
      </c>
      <c r="CH69" s="634">
        <f>Simulate(CC67,CC69,CC$4,Data!$E$2:$AB$2,Data!$B$4:$B$72,Data!$E$4:$AB$72,3)</f>
        <v>0.10482336880849241</v>
      </c>
    </row>
    <row r="70" spans="7:86" ht="6.4" customHeight="1">
      <c r="G70" s="23"/>
      <c r="H70" s="132"/>
      <c r="I70" s="132"/>
      <c r="J70" s="202"/>
      <c r="K70" s="143"/>
      <c r="L70" s="143"/>
      <c r="M70" s="143"/>
      <c r="N70" s="135"/>
      <c r="O70" s="19"/>
      <c r="CB70" s="293"/>
      <c r="CC70" s="132"/>
      <c r="CD70" s="202"/>
      <c r="CE70" s="143"/>
      <c r="CF70" s="143"/>
      <c r="CG70" s="143"/>
      <c r="CH70" s="234"/>
    </row>
    <row r="71" spans="7:86">
      <c r="G71" s="23"/>
    </row>
    <row r="72" spans="7:86">
      <c r="G72" s="23"/>
    </row>
    <row r="73" spans="7:86">
      <c r="G73" s="23"/>
    </row>
    <row r="74" spans="7:86">
      <c r="G74" s="23"/>
      <c r="M74" s="123"/>
    </row>
    <row r="75" spans="7:86">
      <c r="G75" s="23"/>
    </row>
    <row r="76" spans="7:86">
      <c r="G76" s="23"/>
    </row>
    <row r="77" spans="7:86">
      <c r="G77" s="23"/>
    </row>
    <row r="78" spans="7:86">
      <c r="G78" s="23"/>
    </row>
    <row r="79" spans="7:86">
      <c r="G79" s="23"/>
    </row>
    <row r="80" spans="7:86">
      <c r="G80" s="23"/>
    </row>
    <row r="81" spans="7:7">
      <c r="G81" s="23"/>
    </row>
  </sheetData>
  <mergeCells count="939">
    <mergeCell ref="CD69:CD70"/>
    <mergeCell ref="CK24:CK25"/>
    <mergeCell ref="CK26:CK27"/>
    <mergeCell ref="CK40:CK41"/>
    <mergeCell ref="CK42:CK43"/>
    <mergeCell ref="CD51:CD52"/>
    <mergeCell ref="CD53:CD54"/>
    <mergeCell ref="CD55:CD56"/>
    <mergeCell ref="CD57:CD58"/>
    <mergeCell ref="CD59:CD60"/>
    <mergeCell ref="CD61:CD62"/>
    <mergeCell ref="CD63:CD64"/>
    <mergeCell ref="CD65:CD66"/>
    <mergeCell ref="CD67:CD68"/>
    <mergeCell ref="CD25:CD26"/>
    <mergeCell ref="CD27:CD28"/>
    <mergeCell ref="CD29:CD30"/>
    <mergeCell ref="CD31:CD32"/>
    <mergeCell ref="CD33:CD34"/>
    <mergeCell ref="CD35:CD36"/>
    <mergeCell ref="CD37:CD38"/>
    <mergeCell ref="CD39:CD40"/>
    <mergeCell ref="CD41:CD42"/>
    <mergeCell ref="CG55:CG56"/>
    <mergeCell ref="CD7:CD8"/>
    <mergeCell ref="CD9:CD10"/>
    <mergeCell ref="CD11:CD12"/>
    <mergeCell ref="CD13:CD14"/>
    <mergeCell ref="CD15:CD16"/>
    <mergeCell ref="CD17:CD18"/>
    <mergeCell ref="CD19:CD20"/>
    <mergeCell ref="CD21:CD22"/>
    <mergeCell ref="CD23:CD24"/>
    <mergeCell ref="BJ14:BJ15"/>
    <mergeCell ref="BJ30:BJ31"/>
    <mergeCell ref="BJ46:BJ47"/>
    <mergeCell ref="BW12:BW13"/>
    <mergeCell ref="BW16:BW17"/>
    <mergeCell ref="BW20:BW21"/>
    <mergeCell ref="BW24:BW25"/>
    <mergeCell ref="BW28:BW29"/>
    <mergeCell ref="BW32:BW33"/>
    <mergeCell ref="BW36:BW37"/>
    <mergeCell ref="BW40:BW41"/>
    <mergeCell ref="BW44:BW45"/>
    <mergeCell ref="AL22:AL23"/>
    <mergeCell ref="AL54:AL55"/>
    <mergeCell ref="AT30:AT31"/>
    <mergeCell ref="AT45:AT46"/>
    <mergeCell ref="BB22:BB23"/>
    <mergeCell ref="BB54:BB55"/>
    <mergeCell ref="BI14:BI15"/>
    <mergeCell ref="BI30:BI31"/>
    <mergeCell ref="BI46:BI47"/>
    <mergeCell ref="AM22:AM23"/>
    <mergeCell ref="AM54:AM55"/>
    <mergeCell ref="AU30:AU31"/>
    <mergeCell ref="AU45:AU46"/>
    <mergeCell ref="BC22:BC23"/>
    <mergeCell ref="BC54:BC55"/>
    <mergeCell ref="AO22:AO23"/>
    <mergeCell ref="AO54:AO55"/>
    <mergeCell ref="AW30:AW31"/>
    <mergeCell ref="AW45:AW46"/>
    <mergeCell ref="BE22:BE23"/>
    <mergeCell ref="BE54:BE55"/>
    <mergeCell ref="BH14:BH15"/>
    <mergeCell ref="BG14:BG15"/>
    <mergeCell ref="BF22:BF23"/>
    <mergeCell ref="X34:X35"/>
    <mergeCell ref="X42:X43"/>
    <mergeCell ref="X50:X51"/>
    <mergeCell ref="X58:X59"/>
    <mergeCell ref="X66:X67"/>
    <mergeCell ref="AE14:AE15"/>
    <mergeCell ref="AE30:AE31"/>
    <mergeCell ref="AE46:AE47"/>
    <mergeCell ref="AE62:AE63"/>
    <mergeCell ref="Y34:Y35"/>
    <mergeCell ref="Y42:Y43"/>
    <mergeCell ref="Y50:Y51"/>
    <mergeCell ref="Y58:Y59"/>
    <mergeCell ref="Y66:Y67"/>
    <mergeCell ref="Z66:Z67"/>
    <mergeCell ref="J61:J62"/>
    <mergeCell ref="J63:J64"/>
    <mergeCell ref="J65:J66"/>
    <mergeCell ref="J67:J68"/>
    <mergeCell ref="J69:J70"/>
    <mergeCell ref="Q8:Q9"/>
    <mergeCell ref="Q12:Q13"/>
    <mergeCell ref="Q16:Q17"/>
    <mergeCell ref="Q20:Q21"/>
    <mergeCell ref="Q24:Q25"/>
    <mergeCell ref="Q28:Q29"/>
    <mergeCell ref="Q32:Q33"/>
    <mergeCell ref="Q36:Q37"/>
    <mergeCell ref="Q40:Q41"/>
    <mergeCell ref="Q44:Q45"/>
    <mergeCell ref="Q48:Q49"/>
    <mergeCell ref="Q52:Q53"/>
    <mergeCell ref="Q56:Q57"/>
    <mergeCell ref="Q60:Q61"/>
    <mergeCell ref="Q64:Q65"/>
    <mergeCell ref="Q68:Q69"/>
    <mergeCell ref="J43:J44"/>
    <mergeCell ref="J45:J46"/>
    <mergeCell ref="J47:J48"/>
    <mergeCell ref="J49:J50"/>
    <mergeCell ref="J51:J52"/>
    <mergeCell ref="J53:J54"/>
    <mergeCell ref="J55:J56"/>
    <mergeCell ref="J57:J58"/>
    <mergeCell ref="J59:J60"/>
    <mergeCell ref="J25:J26"/>
    <mergeCell ref="J27:J28"/>
    <mergeCell ref="J29:J30"/>
    <mergeCell ref="J31:J32"/>
    <mergeCell ref="J33:J34"/>
    <mergeCell ref="J35:J36"/>
    <mergeCell ref="J37:J38"/>
    <mergeCell ref="J39:J40"/>
    <mergeCell ref="J41:J42"/>
    <mergeCell ref="CH31:CH32"/>
    <mergeCell ref="CH33:CH34"/>
    <mergeCell ref="CH35:CH36"/>
    <mergeCell ref="CH37:CH38"/>
    <mergeCell ref="CH69:CH70"/>
    <mergeCell ref="CH55:CH56"/>
    <mergeCell ref="CH57:CH58"/>
    <mergeCell ref="C8:C9"/>
    <mergeCell ref="C10:C11"/>
    <mergeCell ref="C16:C17"/>
    <mergeCell ref="C18:C19"/>
    <mergeCell ref="J7:J8"/>
    <mergeCell ref="J9:J10"/>
    <mergeCell ref="J11:J12"/>
    <mergeCell ref="J13:J14"/>
    <mergeCell ref="J15:J16"/>
    <mergeCell ref="J17:J18"/>
    <mergeCell ref="J19:J20"/>
    <mergeCell ref="I15:I16"/>
    <mergeCell ref="H13:H14"/>
    <mergeCell ref="I13:I14"/>
    <mergeCell ref="H11:H12"/>
    <mergeCell ref="H7:H8"/>
    <mergeCell ref="I7:I8"/>
    <mergeCell ref="CG7:CG8"/>
    <mergeCell ref="CG9:CG10"/>
    <mergeCell ref="CG11:CG12"/>
    <mergeCell ref="CG13:CG14"/>
    <mergeCell ref="CG15:CG16"/>
    <mergeCell ref="CG17:CG18"/>
    <mergeCell ref="CG19:CG20"/>
    <mergeCell ref="CG21:CG22"/>
    <mergeCell ref="CG23:CG24"/>
    <mergeCell ref="BS10:BS11"/>
    <mergeCell ref="BS18:BS19"/>
    <mergeCell ref="BS26:BS27"/>
    <mergeCell ref="BS34:BS35"/>
    <mergeCell ref="BS42:BS43"/>
    <mergeCell ref="BS50:BS51"/>
    <mergeCell ref="BS58:BS59"/>
    <mergeCell ref="BS66:BS67"/>
    <mergeCell ref="BZ8:BZ9"/>
    <mergeCell ref="BZ12:BZ13"/>
    <mergeCell ref="BZ16:BZ17"/>
    <mergeCell ref="BZ20:BZ21"/>
    <mergeCell ref="BZ24:BZ25"/>
    <mergeCell ref="BZ28:BZ29"/>
    <mergeCell ref="BZ32:BZ33"/>
    <mergeCell ref="BZ36:BZ37"/>
    <mergeCell ref="BZ40:BZ41"/>
    <mergeCell ref="BZ44:BZ45"/>
    <mergeCell ref="BZ48:BZ49"/>
    <mergeCell ref="BZ52:BZ53"/>
    <mergeCell ref="BZ56:BZ57"/>
    <mergeCell ref="BZ60:BZ61"/>
    <mergeCell ref="BZ64:BZ65"/>
    <mergeCell ref="BW8:BW9"/>
    <mergeCell ref="AA10:AA11"/>
    <mergeCell ref="AA18:AA19"/>
    <mergeCell ref="AA26:AA27"/>
    <mergeCell ref="AA34:AA35"/>
    <mergeCell ref="AA42:AA43"/>
    <mergeCell ref="AA50:AA51"/>
    <mergeCell ref="AA58:AA59"/>
    <mergeCell ref="AA66:AA67"/>
    <mergeCell ref="AH14:AH15"/>
    <mergeCell ref="AH30:AH31"/>
    <mergeCell ref="AH46:AH47"/>
    <mergeCell ref="AH62:AH63"/>
    <mergeCell ref="AF14:AF15"/>
    <mergeCell ref="AF30:AF31"/>
    <mergeCell ref="AF46:AF47"/>
    <mergeCell ref="AF62:AF63"/>
    <mergeCell ref="AB66:AB67"/>
    <mergeCell ref="M63:M64"/>
    <mergeCell ref="M65:M66"/>
    <mergeCell ref="M67:M68"/>
    <mergeCell ref="M69:M70"/>
    <mergeCell ref="T8:T9"/>
    <mergeCell ref="T12:T13"/>
    <mergeCell ref="T16:T17"/>
    <mergeCell ref="T20:T21"/>
    <mergeCell ref="T24:T25"/>
    <mergeCell ref="T28:T29"/>
    <mergeCell ref="T32:T33"/>
    <mergeCell ref="T36:T37"/>
    <mergeCell ref="T40:T41"/>
    <mergeCell ref="T44:T45"/>
    <mergeCell ref="T48:T49"/>
    <mergeCell ref="T52:T53"/>
    <mergeCell ref="T56:T57"/>
    <mergeCell ref="T60:T61"/>
    <mergeCell ref="T64:T65"/>
    <mergeCell ref="T68:T69"/>
    <mergeCell ref="M31:M32"/>
    <mergeCell ref="M33:M34"/>
    <mergeCell ref="M35:M36"/>
    <mergeCell ref="M37:M38"/>
    <mergeCell ref="M45:M46"/>
    <mergeCell ref="M47:M48"/>
    <mergeCell ref="M13:M14"/>
    <mergeCell ref="M15:M16"/>
    <mergeCell ref="M17:M18"/>
    <mergeCell ref="M19:M20"/>
    <mergeCell ref="M21:M22"/>
    <mergeCell ref="M23:M24"/>
    <mergeCell ref="M25:M26"/>
    <mergeCell ref="M27:M28"/>
    <mergeCell ref="M29:M30"/>
    <mergeCell ref="CE69:CE70"/>
    <mergeCell ref="CL24:CL25"/>
    <mergeCell ref="CL26:CL27"/>
    <mergeCell ref="CL40:CL41"/>
    <mergeCell ref="CL42:CL43"/>
    <mergeCell ref="CG25:CG26"/>
    <mergeCell ref="CG27:CG28"/>
    <mergeCell ref="CG29:CG30"/>
    <mergeCell ref="CG31:CG32"/>
    <mergeCell ref="CG33:CG34"/>
    <mergeCell ref="CG35:CG36"/>
    <mergeCell ref="CG37:CG38"/>
    <mergeCell ref="CG39:CG40"/>
    <mergeCell ref="CG41:CG42"/>
    <mergeCell ref="CG43:CG44"/>
    <mergeCell ref="CG45:CG46"/>
    <mergeCell ref="CG47:CG48"/>
    <mergeCell ref="CG57:CG58"/>
    <mergeCell ref="CG59:CG60"/>
    <mergeCell ref="CG61:CG62"/>
    <mergeCell ref="CG63:CG64"/>
    <mergeCell ref="CG65:CG66"/>
    <mergeCell ref="CG67:CG68"/>
    <mergeCell ref="CG69:CG70"/>
    <mergeCell ref="CE29:CE30"/>
    <mergeCell ref="CE31:CE32"/>
    <mergeCell ref="CE33:CE34"/>
    <mergeCell ref="CE35:CE36"/>
    <mergeCell ref="CE37:CE38"/>
    <mergeCell ref="CE39:CE40"/>
    <mergeCell ref="CE41:CE42"/>
    <mergeCell ref="CE43:CE44"/>
    <mergeCell ref="CE55:CE56"/>
    <mergeCell ref="CE9:CE10"/>
    <mergeCell ref="CE11:CE12"/>
    <mergeCell ref="CE13:CE14"/>
    <mergeCell ref="CE15:CE16"/>
    <mergeCell ref="CE17:CE18"/>
    <mergeCell ref="CE19:CE20"/>
    <mergeCell ref="CE21:CE22"/>
    <mergeCell ref="CE23:CE24"/>
    <mergeCell ref="CE27:CE28"/>
    <mergeCell ref="BX8:BX9"/>
    <mergeCell ref="BX12:BX13"/>
    <mergeCell ref="BX16:BX17"/>
    <mergeCell ref="BX20:BX21"/>
    <mergeCell ref="BX24:BX25"/>
    <mergeCell ref="BX28:BX29"/>
    <mergeCell ref="BX32:BX33"/>
    <mergeCell ref="BX36:BX37"/>
    <mergeCell ref="BX40:BX41"/>
    <mergeCell ref="BQ10:BQ11"/>
    <mergeCell ref="BQ18:BQ19"/>
    <mergeCell ref="BQ26:BQ27"/>
    <mergeCell ref="BQ34:BQ35"/>
    <mergeCell ref="BQ42:BQ43"/>
    <mergeCell ref="BQ50:BQ51"/>
    <mergeCell ref="BQ58:BQ59"/>
    <mergeCell ref="BQ66:BQ67"/>
    <mergeCell ref="BL14:BL15"/>
    <mergeCell ref="BL30:BL31"/>
    <mergeCell ref="BL46:BL47"/>
    <mergeCell ref="BL62:BL63"/>
    <mergeCell ref="BO18:BO19"/>
    <mergeCell ref="BM14:BM15"/>
    <mergeCell ref="BO58:BO59"/>
    <mergeCell ref="BP10:BP11"/>
    <mergeCell ref="BP18:BP19"/>
    <mergeCell ref="BP26:BP27"/>
    <mergeCell ref="BP34:BP35"/>
    <mergeCell ref="BP42:BP43"/>
    <mergeCell ref="BP50:BP51"/>
    <mergeCell ref="BP58:BP59"/>
    <mergeCell ref="BP66:BP67"/>
    <mergeCell ref="K59:K60"/>
    <mergeCell ref="K61:K62"/>
    <mergeCell ref="K63:K64"/>
    <mergeCell ref="K65:K66"/>
    <mergeCell ref="K67:K68"/>
    <mergeCell ref="K69:K70"/>
    <mergeCell ref="R8:R9"/>
    <mergeCell ref="R12:R13"/>
    <mergeCell ref="R16:R17"/>
    <mergeCell ref="R20:R21"/>
    <mergeCell ref="R24:R25"/>
    <mergeCell ref="R28:R29"/>
    <mergeCell ref="R32:R33"/>
    <mergeCell ref="R36:R37"/>
    <mergeCell ref="R40:R41"/>
    <mergeCell ref="R44:R45"/>
    <mergeCell ref="R48:R49"/>
    <mergeCell ref="R52:R53"/>
    <mergeCell ref="R56:R57"/>
    <mergeCell ref="R60:R61"/>
    <mergeCell ref="R64:R65"/>
    <mergeCell ref="R68:R69"/>
    <mergeCell ref="M7:M8"/>
    <mergeCell ref="M9:M1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A18:A19"/>
    <mergeCell ref="B18:B19"/>
    <mergeCell ref="E18:E19"/>
    <mergeCell ref="G18:G19"/>
    <mergeCell ref="A8:A9"/>
    <mergeCell ref="B8:B9"/>
    <mergeCell ref="E8:E9"/>
    <mergeCell ref="G8:G9"/>
    <mergeCell ref="A10:A11"/>
    <mergeCell ref="B10:B11"/>
    <mergeCell ref="E10:E11"/>
    <mergeCell ref="G10:G11"/>
    <mergeCell ref="A16:A17"/>
    <mergeCell ref="B16:B17"/>
    <mergeCell ref="E16:E17"/>
    <mergeCell ref="G16:G17"/>
    <mergeCell ref="D8:D9"/>
    <mergeCell ref="D10:D11"/>
    <mergeCell ref="D16:D17"/>
    <mergeCell ref="D18:D19"/>
    <mergeCell ref="F8:F9"/>
    <mergeCell ref="F10:F11"/>
    <mergeCell ref="F16:F17"/>
    <mergeCell ref="F18:F19"/>
    <mergeCell ref="CO40:CO41"/>
    <mergeCell ref="CI42:CI43"/>
    <mergeCell ref="CJ42:CJ43"/>
    <mergeCell ref="CM42:CM43"/>
    <mergeCell ref="CO42:CO43"/>
    <mergeCell ref="CI24:CI25"/>
    <mergeCell ref="CJ24:CJ25"/>
    <mergeCell ref="CM24:CM25"/>
    <mergeCell ref="CO24:CO25"/>
    <mergeCell ref="CI26:CI27"/>
    <mergeCell ref="CJ26:CJ27"/>
    <mergeCell ref="CM26:CM27"/>
    <mergeCell ref="CO26:CO27"/>
    <mergeCell ref="CN24:CN25"/>
    <mergeCell ref="CN26:CN27"/>
    <mergeCell ref="CN40:CN41"/>
    <mergeCell ref="CN42:CN43"/>
    <mergeCell ref="CI40:CI41"/>
    <mergeCell ref="CJ40:CJ41"/>
    <mergeCell ref="CM40:CM41"/>
    <mergeCell ref="BR50:BR51"/>
    <mergeCell ref="BR58:BR59"/>
    <mergeCell ref="BR66:BR67"/>
    <mergeCell ref="AR30:AR31"/>
    <mergeCell ref="AR36:AX40"/>
    <mergeCell ref="AG46:AG47"/>
    <mergeCell ref="AG62:AG63"/>
    <mergeCell ref="AN54:AN55"/>
    <mergeCell ref="AV30:AV31"/>
    <mergeCell ref="AV45:AV46"/>
    <mergeCell ref="BM46:BM47"/>
    <mergeCell ref="BH46:BH47"/>
    <mergeCell ref="BG46:BG47"/>
    <mergeCell ref="BG62:BG63"/>
    <mergeCell ref="BH62:BH63"/>
    <mergeCell ref="BM62:BM63"/>
    <mergeCell ref="BK46:BK47"/>
    <mergeCell ref="BK62:BK63"/>
    <mergeCell ref="BG30:BG31"/>
    <mergeCell ref="BH30:BH31"/>
    <mergeCell ref="BM30:BM31"/>
    <mergeCell ref="BN58:BN59"/>
    <mergeCell ref="BI62:BI63"/>
    <mergeCell ref="BJ62:BJ63"/>
    <mergeCell ref="CF69:CF70"/>
    <mergeCell ref="BY8:BY9"/>
    <mergeCell ref="BY12:BY13"/>
    <mergeCell ref="BY16:BY17"/>
    <mergeCell ref="BY20:BY21"/>
    <mergeCell ref="BY24:BY25"/>
    <mergeCell ref="BY28:BY29"/>
    <mergeCell ref="BY32:BY33"/>
    <mergeCell ref="BY36:BY37"/>
    <mergeCell ref="CF55:CF56"/>
    <mergeCell ref="CF57:CF58"/>
    <mergeCell ref="CF59:CF60"/>
    <mergeCell ref="CF61:CF62"/>
    <mergeCell ref="CF63:CF64"/>
    <mergeCell ref="CF65:CF66"/>
    <mergeCell ref="CF43:CF44"/>
    <mergeCell ref="CF45:CF46"/>
    <mergeCell ref="CF53:CF54"/>
    <mergeCell ref="CF31:CF32"/>
    <mergeCell ref="CF33:CF34"/>
    <mergeCell ref="CF35:CF36"/>
    <mergeCell ref="CF37:CF38"/>
    <mergeCell ref="CF39:CF40"/>
    <mergeCell ref="CE7:CE8"/>
    <mergeCell ref="BO26:BO27"/>
    <mergeCell ref="BN26:BN27"/>
    <mergeCell ref="BN34:BN35"/>
    <mergeCell ref="BO34:BO35"/>
    <mergeCell ref="BT34:BT35"/>
    <mergeCell ref="BR26:BR27"/>
    <mergeCell ref="BR34:BR35"/>
    <mergeCell ref="S8:S9"/>
    <mergeCell ref="S12:S13"/>
    <mergeCell ref="S16:S17"/>
    <mergeCell ref="S20:S21"/>
    <mergeCell ref="S24:S25"/>
    <mergeCell ref="S28:S29"/>
    <mergeCell ref="Z10:Z11"/>
    <mergeCell ref="Z18:Z19"/>
    <mergeCell ref="Z26:Z27"/>
    <mergeCell ref="W10:W11"/>
    <mergeCell ref="Y10:Y11"/>
    <mergeCell ref="Y18:Y19"/>
    <mergeCell ref="Y26:Y27"/>
    <mergeCell ref="X10:X11"/>
    <mergeCell ref="X18:X19"/>
    <mergeCell ref="X26:X27"/>
    <mergeCell ref="V26:V27"/>
    <mergeCell ref="BA22:BA23"/>
    <mergeCell ref="AZ22:AZ23"/>
    <mergeCell ref="BD22:BD23"/>
    <mergeCell ref="BK14:BK15"/>
    <mergeCell ref="BN18:BN19"/>
    <mergeCell ref="AN22:AN23"/>
    <mergeCell ref="BK30:BK31"/>
    <mergeCell ref="CF7:CF8"/>
    <mergeCell ref="CF9:CF10"/>
    <mergeCell ref="CF11:CF12"/>
    <mergeCell ref="CF13:CF14"/>
    <mergeCell ref="CF15:CF16"/>
    <mergeCell ref="CF17:CF18"/>
    <mergeCell ref="BU8:BU9"/>
    <mergeCell ref="BV8:BV9"/>
    <mergeCell ref="CA8:CA9"/>
    <mergeCell ref="BU12:BU13"/>
    <mergeCell ref="BV12:BV13"/>
    <mergeCell ref="CA12:CA13"/>
    <mergeCell ref="CA16:CA17"/>
    <mergeCell ref="CB7:CB8"/>
    <mergeCell ref="CC7:CC8"/>
    <mergeCell ref="BT18:BT19"/>
    <mergeCell ref="BR18:BR19"/>
    <mergeCell ref="BT10:BT11"/>
    <mergeCell ref="BO10:BO11"/>
    <mergeCell ref="BN10:BN11"/>
    <mergeCell ref="BR10:BR11"/>
    <mergeCell ref="BU36:BU37"/>
    <mergeCell ref="BV36:BV37"/>
    <mergeCell ref="CA36:CA37"/>
    <mergeCell ref="CA40:CA41"/>
    <mergeCell ref="BV40:BV41"/>
    <mergeCell ref="BU40:BU41"/>
    <mergeCell ref="BY40:BY41"/>
    <mergeCell ref="BU28:BU29"/>
    <mergeCell ref="BV28:BV29"/>
    <mergeCell ref="CA28:CA29"/>
    <mergeCell ref="CA32:CA33"/>
    <mergeCell ref="BV16:BV17"/>
    <mergeCell ref="BU16:BU17"/>
    <mergeCell ref="BU20:BU21"/>
    <mergeCell ref="BV20:BV21"/>
    <mergeCell ref="CA20:CA21"/>
    <mergeCell ref="CA24:CA25"/>
    <mergeCell ref="BV24:BV25"/>
    <mergeCell ref="BU24:BU25"/>
    <mergeCell ref="BT26:BT27"/>
    <mergeCell ref="N25:N26"/>
    <mergeCell ref="N27:N28"/>
    <mergeCell ref="N29:N30"/>
    <mergeCell ref="N31:N32"/>
    <mergeCell ref="N33:N34"/>
    <mergeCell ref="N65:N66"/>
    <mergeCell ref="N67:N68"/>
    <mergeCell ref="N69:N70"/>
    <mergeCell ref="N53:N54"/>
    <mergeCell ref="N55:N56"/>
    <mergeCell ref="N57:N58"/>
    <mergeCell ref="N59:N60"/>
    <mergeCell ref="N61:N62"/>
    <mergeCell ref="N63:N64"/>
    <mergeCell ref="N49:N50"/>
    <mergeCell ref="N51:N52"/>
    <mergeCell ref="L39:L40"/>
    <mergeCell ref="L59:L60"/>
    <mergeCell ref="L61:L62"/>
    <mergeCell ref="L47:L48"/>
    <mergeCell ref="L49:L50"/>
    <mergeCell ref="L51:L52"/>
    <mergeCell ref="N37:N38"/>
    <mergeCell ref="N39:N40"/>
    <mergeCell ref="N41:N42"/>
    <mergeCell ref="N43:N44"/>
    <mergeCell ref="N45:N46"/>
    <mergeCell ref="N47:N48"/>
    <mergeCell ref="M49:M50"/>
    <mergeCell ref="M51:M52"/>
    <mergeCell ref="M53:M54"/>
    <mergeCell ref="M55:M56"/>
    <mergeCell ref="M57:M58"/>
    <mergeCell ref="M59:M60"/>
    <mergeCell ref="M61:M62"/>
    <mergeCell ref="M39:M40"/>
    <mergeCell ref="M41:M42"/>
    <mergeCell ref="M43:M44"/>
    <mergeCell ref="BT42:BT43"/>
    <mergeCell ref="BO42:BO43"/>
    <mergeCell ref="BN42:BN43"/>
    <mergeCell ref="BN50:BN51"/>
    <mergeCell ref="BO50:BO51"/>
    <mergeCell ref="BT50:BT51"/>
    <mergeCell ref="BR42:BR43"/>
    <mergeCell ref="BU68:BU69"/>
    <mergeCell ref="L13:L14"/>
    <mergeCell ref="BF54:BF55"/>
    <mergeCell ref="BA54:BA55"/>
    <mergeCell ref="AZ54:AZ55"/>
    <mergeCell ref="AX45:AX46"/>
    <mergeCell ref="AS45:AS46"/>
    <mergeCell ref="AR45:AR46"/>
    <mergeCell ref="BD54:BD55"/>
    <mergeCell ref="AX30:AX31"/>
    <mergeCell ref="AS30:AS31"/>
    <mergeCell ref="AJ54:AJ55"/>
    <mergeCell ref="AK54:AK55"/>
    <mergeCell ref="AP54:AP55"/>
    <mergeCell ref="S52:S53"/>
    <mergeCell ref="U44:U45"/>
    <mergeCell ref="O44:O45"/>
    <mergeCell ref="CA52:CA53"/>
    <mergeCell ref="BV68:BV69"/>
    <mergeCell ref="CA68:CA69"/>
    <mergeCell ref="BT66:BT67"/>
    <mergeCell ref="BO66:BO67"/>
    <mergeCell ref="BN66:BN67"/>
    <mergeCell ref="BY68:BY69"/>
    <mergeCell ref="BU60:BU61"/>
    <mergeCell ref="BV60:BV61"/>
    <mergeCell ref="CA60:CA61"/>
    <mergeCell ref="CA64:CA65"/>
    <mergeCell ref="BV64:BV65"/>
    <mergeCell ref="BU64:BU65"/>
    <mergeCell ref="BY60:BY61"/>
    <mergeCell ref="BY64:BY65"/>
    <mergeCell ref="BX60:BX61"/>
    <mergeCell ref="BX64:BX65"/>
    <mergeCell ref="BX68:BX69"/>
    <mergeCell ref="BZ68:BZ69"/>
    <mergeCell ref="BW60:BW61"/>
    <mergeCell ref="BW64:BW65"/>
    <mergeCell ref="BW68:BW69"/>
    <mergeCell ref="BT58:BT59"/>
    <mergeCell ref="BV48:BV49"/>
    <mergeCell ref="BU48:BU49"/>
    <mergeCell ref="BY44:BY45"/>
    <mergeCell ref="BY48:BY49"/>
    <mergeCell ref="BU52:BU53"/>
    <mergeCell ref="BX44:BX45"/>
    <mergeCell ref="BX48:BX49"/>
    <mergeCell ref="BX52:BX53"/>
    <mergeCell ref="BX56:BX57"/>
    <mergeCell ref="BW48:BW49"/>
    <mergeCell ref="BW52:BW53"/>
    <mergeCell ref="BW56:BW57"/>
    <mergeCell ref="BV52:BV53"/>
    <mergeCell ref="CD43:CD44"/>
    <mergeCell ref="CD45:CD46"/>
    <mergeCell ref="CD47:CD48"/>
    <mergeCell ref="CD49:CD50"/>
    <mergeCell ref="CB67:CB68"/>
    <mergeCell ref="BV32:BV33"/>
    <mergeCell ref="BU32:BU33"/>
    <mergeCell ref="CF49:CF50"/>
    <mergeCell ref="CF51:CF52"/>
    <mergeCell ref="CF41:CF42"/>
    <mergeCell ref="CE45:CE46"/>
    <mergeCell ref="CE47:CE48"/>
    <mergeCell ref="CE49:CE50"/>
    <mergeCell ref="CE51:CE52"/>
    <mergeCell ref="CB37:CB38"/>
    <mergeCell ref="CA56:CA57"/>
    <mergeCell ref="BV56:BV57"/>
    <mergeCell ref="BU56:BU57"/>
    <mergeCell ref="BY52:BY53"/>
    <mergeCell ref="BY56:BY57"/>
    <mergeCell ref="BU44:BU45"/>
    <mergeCell ref="BV44:BV45"/>
    <mergeCell ref="CA44:CA45"/>
    <mergeCell ref="CA48:CA49"/>
    <mergeCell ref="CH43:CH44"/>
    <mergeCell ref="CH45:CH46"/>
    <mergeCell ref="CH47:CH48"/>
    <mergeCell ref="CH67:CH68"/>
    <mergeCell ref="CH39:CH40"/>
    <mergeCell ref="CH41:CH42"/>
    <mergeCell ref="CE53:CE54"/>
    <mergeCell ref="CG49:CG50"/>
    <mergeCell ref="CG51:CG52"/>
    <mergeCell ref="CG53:CG54"/>
    <mergeCell ref="CF47:CF48"/>
    <mergeCell ref="CF67:CF68"/>
    <mergeCell ref="CE57:CE58"/>
    <mergeCell ref="CE59:CE60"/>
    <mergeCell ref="CE61:CE62"/>
    <mergeCell ref="CE63:CE64"/>
    <mergeCell ref="CE65:CE66"/>
    <mergeCell ref="CE67:CE68"/>
    <mergeCell ref="CH49:CH50"/>
    <mergeCell ref="CH51:CH52"/>
    <mergeCell ref="CH53:CH54"/>
    <mergeCell ref="CH19:CH20"/>
    <mergeCell ref="CH21:CH22"/>
    <mergeCell ref="CC69:CC70"/>
    <mergeCell ref="CC47:CC48"/>
    <mergeCell ref="CC49:CC50"/>
    <mergeCell ref="CC51:CC52"/>
    <mergeCell ref="CC53:CC54"/>
    <mergeCell ref="CC55:CC56"/>
    <mergeCell ref="CC57:CC58"/>
    <mergeCell ref="CC35:CC36"/>
    <mergeCell ref="CC37:CC38"/>
    <mergeCell ref="CC39:CC40"/>
    <mergeCell ref="CC41:CC42"/>
    <mergeCell ref="CC43:CC44"/>
    <mergeCell ref="CC45:CC46"/>
    <mergeCell ref="CC59:CC60"/>
    <mergeCell ref="CC61:CC62"/>
    <mergeCell ref="CC63:CC64"/>
    <mergeCell ref="CC65:CC66"/>
    <mergeCell ref="CC67:CC68"/>
    <mergeCell ref="CH59:CH60"/>
    <mergeCell ref="CH61:CH62"/>
    <mergeCell ref="CH63:CH64"/>
    <mergeCell ref="CH65:CH66"/>
    <mergeCell ref="CB69:CB70"/>
    <mergeCell ref="CC19:CC20"/>
    <mergeCell ref="CC21:CC22"/>
    <mergeCell ref="CC23:CC24"/>
    <mergeCell ref="CC25:CC26"/>
    <mergeCell ref="CC27:CC28"/>
    <mergeCell ref="CC29:CC30"/>
    <mergeCell ref="CC31:CC32"/>
    <mergeCell ref="CC33:CC34"/>
    <mergeCell ref="CB55:CB56"/>
    <mergeCell ref="CB57:CB58"/>
    <mergeCell ref="CB59:CB60"/>
    <mergeCell ref="CB61:CB62"/>
    <mergeCell ref="CB63:CB64"/>
    <mergeCell ref="CB65:CB66"/>
    <mergeCell ref="CB43:CB44"/>
    <mergeCell ref="CB45:CB46"/>
    <mergeCell ref="CB47:CB48"/>
    <mergeCell ref="CB49:CB50"/>
    <mergeCell ref="CB51:CB52"/>
    <mergeCell ref="CB53:CB54"/>
    <mergeCell ref="CB31:CB32"/>
    <mergeCell ref="CB33:CB34"/>
    <mergeCell ref="CB35:CB36"/>
    <mergeCell ref="CH11:CH12"/>
    <mergeCell ref="CB13:CB14"/>
    <mergeCell ref="CC13:CC14"/>
    <mergeCell ref="CH13:CH14"/>
    <mergeCell ref="CB39:CB40"/>
    <mergeCell ref="CB41:CB42"/>
    <mergeCell ref="CB19:CB20"/>
    <mergeCell ref="CB21:CB22"/>
    <mergeCell ref="CB23:CB24"/>
    <mergeCell ref="CB25:CB26"/>
    <mergeCell ref="CB27:CB28"/>
    <mergeCell ref="CB29:CB30"/>
    <mergeCell ref="CB15:CB16"/>
    <mergeCell ref="CF19:CF20"/>
    <mergeCell ref="CF21:CF22"/>
    <mergeCell ref="CF23:CF24"/>
    <mergeCell ref="CF25:CF26"/>
    <mergeCell ref="CF27:CF28"/>
    <mergeCell ref="CF29:CF30"/>
    <mergeCell ref="CH23:CH24"/>
    <mergeCell ref="CH25:CH26"/>
    <mergeCell ref="CH27:CH28"/>
    <mergeCell ref="CH29:CH30"/>
    <mergeCell ref="CE25:CE26"/>
    <mergeCell ref="CH7:CH8"/>
    <mergeCell ref="CB9:CB10"/>
    <mergeCell ref="CC9:CC10"/>
    <mergeCell ref="CH9:CH10"/>
    <mergeCell ref="CB11:CB12"/>
    <mergeCell ref="AI46:AI47"/>
    <mergeCell ref="V58:V59"/>
    <mergeCell ref="W58:W59"/>
    <mergeCell ref="AB58:AB59"/>
    <mergeCell ref="AC14:AC15"/>
    <mergeCell ref="AD14:AD15"/>
    <mergeCell ref="AI14:AI15"/>
    <mergeCell ref="V18:V19"/>
    <mergeCell ref="W18:W19"/>
    <mergeCell ref="AB18:AB19"/>
    <mergeCell ref="AG14:AG15"/>
    <mergeCell ref="CC15:CC16"/>
    <mergeCell ref="CH15:CH16"/>
    <mergeCell ref="CH17:CH18"/>
    <mergeCell ref="CC17:CC18"/>
    <mergeCell ref="CB17:CB18"/>
    <mergeCell ref="CC11:CC12"/>
    <mergeCell ref="AB10:AB11"/>
    <mergeCell ref="W26:W27"/>
    <mergeCell ref="W66:W67"/>
    <mergeCell ref="V66:V67"/>
    <mergeCell ref="AC62:AC63"/>
    <mergeCell ref="AD62:AD63"/>
    <mergeCell ref="AI62:AI63"/>
    <mergeCell ref="AK22:AK23"/>
    <mergeCell ref="AP22:AP23"/>
    <mergeCell ref="V42:V43"/>
    <mergeCell ref="W42:W43"/>
    <mergeCell ref="AB42:AB43"/>
    <mergeCell ref="V50:V51"/>
    <mergeCell ref="W50:W51"/>
    <mergeCell ref="AB50:AB51"/>
    <mergeCell ref="AC46:AC47"/>
    <mergeCell ref="AD46:AD47"/>
    <mergeCell ref="W34:W35"/>
    <mergeCell ref="AB34:AB35"/>
    <mergeCell ref="AC30:AC31"/>
    <mergeCell ref="AD30:AD31"/>
    <mergeCell ref="AI30:AI31"/>
    <mergeCell ref="AJ22:AJ23"/>
    <mergeCell ref="AG30:AG31"/>
    <mergeCell ref="Z58:Z59"/>
    <mergeCell ref="AB26:AB27"/>
    <mergeCell ref="Z50:Z51"/>
    <mergeCell ref="Z34:Z35"/>
    <mergeCell ref="Z42:Z43"/>
    <mergeCell ref="V10:V11"/>
    <mergeCell ref="O64:O65"/>
    <mergeCell ref="P64:P65"/>
    <mergeCell ref="U64:U65"/>
    <mergeCell ref="S64:S65"/>
    <mergeCell ref="V34:V35"/>
    <mergeCell ref="O60:O61"/>
    <mergeCell ref="P60:P61"/>
    <mergeCell ref="U60:U61"/>
    <mergeCell ref="S60:S61"/>
    <mergeCell ref="O52:O53"/>
    <mergeCell ref="P52:P53"/>
    <mergeCell ref="U52:U53"/>
    <mergeCell ref="U56:U57"/>
    <mergeCell ref="O56:O57"/>
    <mergeCell ref="P56:P57"/>
    <mergeCell ref="P44:P45"/>
    <mergeCell ref="O48:O49"/>
    <mergeCell ref="P48:P49"/>
    <mergeCell ref="U48:U49"/>
    <mergeCell ref="S44:S45"/>
    <mergeCell ref="S68:S69"/>
    <mergeCell ref="P16:P17"/>
    <mergeCell ref="U16:U17"/>
    <mergeCell ref="O20:O21"/>
    <mergeCell ref="P20:P21"/>
    <mergeCell ref="U20:U21"/>
    <mergeCell ref="U24:U25"/>
    <mergeCell ref="P24:P25"/>
    <mergeCell ref="O24:O25"/>
    <mergeCell ref="U32:U33"/>
    <mergeCell ref="P32:P33"/>
    <mergeCell ref="O32:O33"/>
    <mergeCell ref="S32:S33"/>
    <mergeCell ref="U28:U29"/>
    <mergeCell ref="S56:S57"/>
    <mergeCell ref="S48:S49"/>
    <mergeCell ref="I69:I70"/>
    <mergeCell ref="I45:I46"/>
    <mergeCell ref="I47:I48"/>
    <mergeCell ref="I49:I50"/>
    <mergeCell ref="N21:N22"/>
    <mergeCell ref="I21:I22"/>
    <mergeCell ref="O36:O37"/>
    <mergeCell ref="P36:P37"/>
    <mergeCell ref="U36:U37"/>
    <mergeCell ref="O40:O41"/>
    <mergeCell ref="P40:P41"/>
    <mergeCell ref="U40:U41"/>
    <mergeCell ref="S36:S37"/>
    <mergeCell ref="S40:S41"/>
    <mergeCell ref="O28:O29"/>
    <mergeCell ref="P28:P29"/>
    <mergeCell ref="O68:O69"/>
    <mergeCell ref="P68:P69"/>
    <mergeCell ref="U68:U69"/>
    <mergeCell ref="L65:L66"/>
    <mergeCell ref="L67:L68"/>
    <mergeCell ref="L69:L70"/>
    <mergeCell ref="L55:L56"/>
    <mergeCell ref="L57:L58"/>
    <mergeCell ref="H69:H70"/>
    <mergeCell ref="O8:O9"/>
    <mergeCell ref="P8:P9"/>
    <mergeCell ref="U8:U9"/>
    <mergeCell ref="O12:O13"/>
    <mergeCell ref="P12:P13"/>
    <mergeCell ref="U12:U13"/>
    <mergeCell ref="O16:O17"/>
    <mergeCell ref="I63:I64"/>
    <mergeCell ref="I65:I66"/>
    <mergeCell ref="H65:H66"/>
    <mergeCell ref="I67:I68"/>
    <mergeCell ref="L63:L64"/>
    <mergeCell ref="I57:I58"/>
    <mergeCell ref="H57:H58"/>
    <mergeCell ref="I59:I60"/>
    <mergeCell ref="I61:I62"/>
    <mergeCell ref="H61:H62"/>
    <mergeCell ref="I51:I52"/>
    <mergeCell ref="I53:I54"/>
    <mergeCell ref="H53:H54"/>
    <mergeCell ref="I55:I56"/>
    <mergeCell ref="L53:L54"/>
    <mergeCell ref="H45:H46"/>
    <mergeCell ref="H49:H50"/>
    <mergeCell ref="L45:L46"/>
    <mergeCell ref="H37:H38"/>
    <mergeCell ref="I37:I38"/>
    <mergeCell ref="I39:I40"/>
    <mergeCell ref="H41:H42"/>
    <mergeCell ref="I41:I42"/>
    <mergeCell ref="L37:L38"/>
    <mergeCell ref="I27:I28"/>
    <mergeCell ref="H29:H30"/>
    <mergeCell ref="I29:I30"/>
    <mergeCell ref="H33:H34"/>
    <mergeCell ref="I33:I34"/>
    <mergeCell ref="L27:L28"/>
    <mergeCell ref="L41:L42"/>
    <mergeCell ref="L43:L44"/>
    <mergeCell ref="L29:L30"/>
    <mergeCell ref="L31:L32"/>
    <mergeCell ref="L33:L34"/>
    <mergeCell ref="K31:K32"/>
    <mergeCell ref="K33:K34"/>
    <mergeCell ref="K35:K36"/>
    <mergeCell ref="K37:K38"/>
    <mergeCell ref="K39:K40"/>
    <mergeCell ref="I17:I18"/>
    <mergeCell ref="N17:N18"/>
    <mergeCell ref="I19:I20"/>
    <mergeCell ref="N19:N20"/>
    <mergeCell ref="L15:L16"/>
    <mergeCell ref="H23:H24"/>
    <mergeCell ref="H19:H20"/>
    <mergeCell ref="H15:H16"/>
    <mergeCell ref="L17:L18"/>
    <mergeCell ref="L19:L20"/>
    <mergeCell ref="L21:L22"/>
    <mergeCell ref="L23:L24"/>
    <mergeCell ref="N23:N24"/>
    <mergeCell ref="J21:J22"/>
    <mergeCell ref="J23:J24"/>
    <mergeCell ref="N13:N14"/>
    <mergeCell ref="H67:H68"/>
    <mergeCell ref="H63:H64"/>
    <mergeCell ref="H59:H60"/>
    <mergeCell ref="H55:H56"/>
    <mergeCell ref="H51:H52"/>
    <mergeCell ref="H47:H48"/>
    <mergeCell ref="H43:H44"/>
    <mergeCell ref="I43:I44"/>
    <mergeCell ref="H39:H40"/>
    <mergeCell ref="H35:H36"/>
    <mergeCell ref="I35:I36"/>
    <mergeCell ref="N35:N36"/>
    <mergeCell ref="L35:L36"/>
    <mergeCell ref="H31:H32"/>
    <mergeCell ref="I31:I32"/>
    <mergeCell ref="H27:H28"/>
    <mergeCell ref="H21:H22"/>
    <mergeCell ref="I23:I24"/>
    <mergeCell ref="I25:I26"/>
    <mergeCell ref="H25:H26"/>
    <mergeCell ref="L25:L26"/>
    <mergeCell ref="N15:N16"/>
    <mergeCell ref="H17:H18"/>
    <mergeCell ref="N7:N8"/>
    <mergeCell ref="H9:H10"/>
    <mergeCell ref="I9:I10"/>
    <mergeCell ref="N9:N10"/>
    <mergeCell ref="I11:I12"/>
    <mergeCell ref="N11:N12"/>
    <mergeCell ref="L7:L8"/>
    <mergeCell ref="L9:L10"/>
    <mergeCell ref="L11:L12"/>
    <mergeCell ref="K7:K8"/>
    <mergeCell ref="K9:K10"/>
    <mergeCell ref="K11:K12"/>
    <mergeCell ref="M11:M12"/>
  </mergeCells>
  <phoneticPr fontId="1"/>
  <pageMargins left="0.25" right="0.25" top="0.25" bottom="0.25" header="0" footer="0"/>
  <pageSetup paperSize="9" scale="59" orientation="landscape" r:id="rId1"/>
  <ignoredErrors>
    <ignoredError sqref="N10 L1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B72"/>
  <sheetViews>
    <sheetView workbookViewId="0">
      <pane ySplit="3" topLeftCell="A4" activePane="bottomLeft" state="frozen"/>
      <selection pane="bottomLeft" activeCell="A4" sqref="A4"/>
    </sheetView>
  </sheetViews>
  <sheetFormatPr defaultRowHeight="11.25"/>
  <cols>
    <col min="1" max="1" width="4.85546875" style="3" bestFit="1" customWidth="1"/>
    <col min="2" max="2" width="17.42578125" style="1" bestFit="1" customWidth="1"/>
    <col min="3" max="3" width="6.7109375" style="1" bestFit="1" customWidth="1"/>
    <col min="4" max="4" width="1.7109375" style="1" customWidth="1"/>
    <col min="5" max="5" width="12.28515625" style="6" bestFit="1" customWidth="1"/>
    <col min="6" max="8" width="9.140625" style="7"/>
    <col min="9" max="9" width="1.7109375" style="1" customWidth="1"/>
    <col min="10" max="10" width="12.28515625" style="6" bestFit="1" customWidth="1"/>
    <col min="11" max="13" width="9.140625" style="7"/>
    <col min="14" max="14" width="1.7109375" style="1" customWidth="1"/>
    <col min="15" max="15" width="12.28515625" style="6" bestFit="1" customWidth="1"/>
    <col min="16" max="18" width="9.140625" style="7"/>
    <col min="19" max="19" width="1.7109375" style="1" customWidth="1"/>
    <col min="20" max="20" width="12.28515625" style="6" bestFit="1" customWidth="1"/>
    <col min="21" max="23" width="9.140625" style="7"/>
    <col min="24" max="24" width="1.7109375" style="1" customWidth="1"/>
    <col min="25" max="25" width="12.28515625" style="6" bestFit="1" customWidth="1"/>
    <col min="26" max="28" width="9.140625" style="7"/>
    <col min="29" max="16384" width="9.140625" style="1"/>
  </cols>
  <sheetData>
    <row r="1" spans="1:28">
      <c r="E1" s="682" t="s">
        <v>456</v>
      </c>
    </row>
    <row r="2" spans="1:28" ht="13.5">
      <c r="E2" s="5">
        <v>40616</v>
      </c>
      <c r="F2" s="8"/>
      <c r="G2" s="8"/>
      <c r="H2" s="8"/>
      <c r="J2" s="5">
        <v>40618</v>
      </c>
      <c r="K2" s="8"/>
      <c r="L2" s="8"/>
      <c r="M2" s="8"/>
      <c r="O2" s="5">
        <v>40620</v>
      </c>
      <c r="P2" s="8"/>
      <c r="Q2" s="8"/>
      <c r="R2" s="8"/>
      <c r="T2" s="5">
        <v>40622</v>
      </c>
      <c r="U2" s="8"/>
      <c r="V2" s="8"/>
      <c r="W2" s="8"/>
      <c r="Y2" s="11" t="s">
        <v>358</v>
      </c>
      <c r="Z2" s="15"/>
      <c r="AA2" s="15"/>
      <c r="AB2" s="15"/>
    </row>
    <row r="3" spans="1:28" s="2" customFormat="1" ht="13.5">
      <c r="A3" s="4" t="s">
        <v>0</v>
      </c>
      <c r="B3" s="4" t="s">
        <v>1</v>
      </c>
      <c r="C3" s="4" t="s">
        <v>390</v>
      </c>
      <c r="D3" s="4"/>
      <c r="E3" s="4" t="s">
        <v>351</v>
      </c>
      <c r="F3" s="4" t="s">
        <v>352</v>
      </c>
      <c r="G3" s="4" t="s">
        <v>353</v>
      </c>
      <c r="H3" s="4" t="s">
        <v>354</v>
      </c>
      <c r="I3" s="4"/>
      <c r="J3" s="4" t="s">
        <v>351</v>
      </c>
      <c r="K3" s="4" t="s">
        <v>352</v>
      </c>
      <c r="L3" s="4" t="s">
        <v>353</v>
      </c>
      <c r="M3" s="4" t="s">
        <v>354</v>
      </c>
      <c r="N3" s="4"/>
      <c r="O3" s="4" t="s">
        <v>351</v>
      </c>
      <c r="P3" s="4" t="s">
        <v>352</v>
      </c>
      <c r="Q3" s="4" t="s">
        <v>353</v>
      </c>
      <c r="R3" s="4" t="s">
        <v>354</v>
      </c>
      <c r="S3" s="4"/>
      <c r="T3" s="4" t="s">
        <v>351</v>
      </c>
      <c r="U3" s="4" t="s">
        <v>352</v>
      </c>
      <c r="V3" s="4" t="s">
        <v>353</v>
      </c>
      <c r="W3" s="4" t="s">
        <v>354</v>
      </c>
      <c r="X3" s="4"/>
      <c r="Y3" s="4" t="s">
        <v>351</v>
      </c>
      <c r="Z3" s="4" t="s">
        <v>352</v>
      </c>
      <c r="AA3" s="4" t="s">
        <v>353</v>
      </c>
      <c r="AB3" s="4" t="s">
        <v>354</v>
      </c>
    </row>
    <row r="4" spans="1:28">
      <c r="B4" s="1" t="s">
        <v>359</v>
      </c>
      <c r="F4" s="7">
        <v>101.40550724637684</v>
      </c>
      <c r="H4" s="7">
        <v>66.675362318840612</v>
      </c>
      <c r="K4" s="7">
        <v>101.38280298550728</v>
      </c>
      <c r="M4" s="7">
        <v>66.680489565217414</v>
      </c>
      <c r="P4" s="7">
        <v>101.33988982608692</v>
      </c>
      <c r="R4" s="7">
        <v>66.668337971014509</v>
      </c>
      <c r="U4" s="7">
        <v>101.32653715942031</v>
      </c>
      <c r="W4" s="7">
        <v>66.65523942028986</v>
      </c>
      <c r="Z4" s="7">
        <f>AVERAGE(CsvPaste!H$5:H$349)</f>
        <v>101.32653715942031</v>
      </c>
      <c r="AB4" s="7">
        <f>AVERAGE(CsvPaste!D$5:D$349)</f>
        <v>66.65523942028986</v>
      </c>
    </row>
    <row r="5" spans="1:28">
      <c r="A5" s="3">
        <v>1</v>
      </c>
      <c r="B5" s="1" t="s">
        <v>6</v>
      </c>
      <c r="C5" s="1" t="s">
        <v>380</v>
      </c>
      <c r="E5" s="6">
        <v>0.98019999999999996</v>
      </c>
      <c r="F5" s="7">
        <v>124.6</v>
      </c>
      <c r="G5" s="7">
        <v>88.8</v>
      </c>
      <c r="H5" s="7">
        <v>65.599999999999994</v>
      </c>
      <c r="J5" s="6">
        <v>0.980186</v>
      </c>
      <c r="K5" s="7">
        <v>124.64787</v>
      </c>
      <c r="L5" s="7">
        <v>88.787540000000007</v>
      </c>
      <c r="M5" s="7">
        <v>65.630499999999998</v>
      </c>
      <c r="O5" s="6">
        <v>0.98279499999999997</v>
      </c>
      <c r="P5" s="7">
        <v>125.17571</v>
      </c>
      <c r="Q5" s="7">
        <v>88.055170000000004</v>
      </c>
      <c r="R5" s="7">
        <v>65.237899999999996</v>
      </c>
      <c r="T5" s="6">
        <v>0.98444399999999999</v>
      </c>
      <c r="U5" s="7">
        <v>126.42231</v>
      </c>
      <c r="V5" s="7">
        <v>88.143159999999995</v>
      </c>
      <c r="W5" s="7">
        <v>65.360699999999994</v>
      </c>
      <c r="Y5" s="6">
        <f>VLOOKUP($B5,CsvPaste!$A$5:$O$349,14,FALSE)</f>
        <v>0.98444399999999999</v>
      </c>
      <c r="Z5" s="7">
        <f>VLOOKUP($B5,CsvPaste!$A$5:$O$349,8,FALSE)</f>
        <v>126.42231</v>
      </c>
      <c r="AA5" s="7">
        <f>VLOOKUP($B5,CsvPaste!$A$5:$O$349,12,FALSE)</f>
        <v>88.143159999999995</v>
      </c>
      <c r="AB5" s="7">
        <f>VLOOKUP($B5,CsvPaste!$A$5:$O$349,4,FALSE)</f>
        <v>65.360699999999994</v>
      </c>
    </row>
    <row r="6" spans="1:28">
      <c r="A6" s="3">
        <v>2</v>
      </c>
      <c r="B6" s="1" t="s">
        <v>7</v>
      </c>
      <c r="C6" s="1" t="s">
        <v>381</v>
      </c>
      <c r="E6" s="6">
        <v>0.9728</v>
      </c>
      <c r="F6" s="7">
        <v>119.6</v>
      </c>
      <c r="G6" s="7">
        <v>87.6</v>
      </c>
      <c r="H6" s="7">
        <v>69.900000000000006</v>
      </c>
      <c r="J6" s="6">
        <v>0.97592400000000001</v>
      </c>
      <c r="K6" s="7">
        <v>119.99435</v>
      </c>
      <c r="L6" s="7">
        <v>86.96584</v>
      </c>
      <c r="M6" s="7">
        <v>69.646900000000002</v>
      </c>
      <c r="O6" s="6">
        <v>0.978765</v>
      </c>
      <c r="P6" s="7">
        <v>120.52007999999999</v>
      </c>
      <c r="Q6" s="7">
        <v>86.376469999999998</v>
      </c>
      <c r="R6" s="7">
        <v>69.398499999999999</v>
      </c>
      <c r="T6" s="6">
        <v>0.97633999999999999</v>
      </c>
      <c r="U6" s="7">
        <v>120.6995</v>
      </c>
      <c r="V6" s="7">
        <v>87.341359999999995</v>
      </c>
      <c r="W6" s="7">
        <v>69.215000000000003</v>
      </c>
      <c r="Y6" s="6">
        <f>VLOOKUP($B6,CsvPaste!$A$5:$O$349,14,FALSE)</f>
        <v>0.97633999999999999</v>
      </c>
      <c r="Z6" s="7">
        <f>VLOOKUP($B6,CsvPaste!$A$5:$O$349,8,FALSE)</f>
        <v>120.6995</v>
      </c>
      <c r="AA6" s="7">
        <f>VLOOKUP($B6,CsvPaste!$A$5:$O$349,12,FALSE)</f>
        <v>87.341359999999995</v>
      </c>
      <c r="AB6" s="7">
        <f>VLOOKUP($B6,CsvPaste!$A$5:$O$349,4,FALSE)</f>
        <v>69.215000000000003</v>
      </c>
    </row>
    <row r="7" spans="1:28">
      <c r="A7" s="3">
        <v>3</v>
      </c>
      <c r="B7" s="1" t="s">
        <v>8</v>
      </c>
      <c r="C7" s="1" t="s">
        <v>382</v>
      </c>
      <c r="E7" s="6">
        <v>0.97099999999999997</v>
      </c>
      <c r="F7" s="7">
        <v>121.2</v>
      </c>
      <c r="G7" s="7">
        <v>89.3</v>
      </c>
      <c r="H7" s="7">
        <v>69.599999999999994</v>
      </c>
      <c r="J7" s="6">
        <v>0.96946500000000002</v>
      </c>
      <c r="K7" s="7">
        <v>120.87455</v>
      </c>
      <c r="L7" s="7">
        <v>89.484830000000002</v>
      </c>
      <c r="M7" s="7">
        <v>69.557100000000005</v>
      </c>
      <c r="O7" s="6">
        <v>0.96870900000000004</v>
      </c>
      <c r="P7" s="7">
        <v>120.25024000000001</v>
      </c>
      <c r="Q7" s="7">
        <v>89.218289999999996</v>
      </c>
      <c r="R7" s="7">
        <v>69.422799999999995</v>
      </c>
      <c r="T7" s="6">
        <v>0.97038899999999995</v>
      </c>
      <c r="U7" s="7">
        <v>120.29886</v>
      </c>
      <c r="V7" s="7">
        <v>88.813490000000002</v>
      </c>
      <c r="W7" s="7">
        <v>69.297300000000007</v>
      </c>
      <c r="Y7" s="6">
        <f>VLOOKUP($B7,CsvPaste!$A$5:$O$349,14,FALSE)</f>
        <v>0.97038899999999995</v>
      </c>
      <c r="Z7" s="7">
        <f>VLOOKUP($B7,CsvPaste!$A$5:$O$349,8,FALSE)</f>
        <v>120.29886</v>
      </c>
      <c r="AA7" s="7">
        <f>VLOOKUP($B7,CsvPaste!$A$5:$O$349,12,FALSE)</f>
        <v>88.813490000000002</v>
      </c>
      <c r="AB7" s="7">
        <f>VLOOKUP($B7,CsvPaste!$A$5:$O$349,4,FALSE)</f>
        <v>69.297300000000007</v>
      </c>
    </row>
    <row r="8" spans="1:28">
      <c r="A8" s="3">
        <v>4</v>
      </c>
      <c r="B8" s="1" t="s">
        <v>9</v>
      </c>
      <c r="C8" s="1" t="s">
        <v>383</v>
      </c>
      <c r="E8" s="6">
        <v>0.96399999999999997</v>
      </c>
      <c r="F8" s="7">
        <v>115.1</v>
      </c>
      <c r="G8" s="7">
        <v>86.5</v>
      </c>
      <c r="H8" s="7">
        <v>66.900000000000006</v>
      </c>
      <c r="J8" s="6">
        <v>0.96269499999999997</v>
      </c>
      <c r="K8" s="7">
        <v>114.95090999999999</v>
      </c>
      <c r="L8" s="7">
        <v>86.647030000000001</v>
      </c>
      <c r="M8" s="7">
        <v>66.953400000000002</v>
      </c>
      <c r="O8" s="6">
        <v>0.95945000000000003</v>
      </c>
      <c r="P8" s="7">
        <v>115.01963000000001</v>
      </c>
      <c r="Q8" s="7">
        <v>87.355559999999997</v>
      </c>
      <c r="R8" s="7">
        <v>66.854900000000001</v>
      </c>
      <c r="T8" s="6">
        <v>0.95685200000000004</v>
      </c>
      <c r="U8" s="7">
        <v>114.64435</v>
      </c>
      <c r="V8" s="7">
        <v>87.562719999999999</v>
      </c>
      <c r="W8" s="7">
        <v>66.907399999999996</v>
      </c>
      <c r="Y8" s="6">
        <f>VLOOKUP($B8,CsvPaste!$A$5:$O$349,14,FALSE)</f>
        <v>0.95685200000000004</v>
      </c>
      <c r="Z8" s="7">
        <f>VLOOKUP($B8,CsvPaste!$A$5:$O$349,8,FALSE)</f>
        <v>114.64435</v>
      </c>
      <c r="AA8" s="7">
        <f>VLOOKUP($B8,CsvPaste!$A$5:$O$349,12,FALSE)</f>
        <v>87.562719999999999</v>
      </c>
      <c r="AB8" s="7">
        <f>VLOOKUP($B8,CsvPaste!$A$5:$O$349,4,FALSE)</f>
        <v>66.907399999999996</v>
      </c>
    </row>
    <row r="9" spans="1:28">
      <c r="A9" s="3">
        <v>5</v>
      </c>
      <c r="B9" s="1" t="s">
        <v>10</v>
      </c>
      <c r="C9" s="1" t="s">
        <v>384</v>
      </c>
      <c r="E9" s="6">
        <v>0.95950000000000002</v>
      </c>
      <c r="F9" s="7">
        <v>119.6</v>
      </c>
      <c r="G9" s="7">
        <v>90.9</v>
      </c>
      <c r="H9" s="7">
        <v>63.3</v>
      </c>
      <c r="J9" s="6">
        <v>0.95935099999999995</v>
      </c>
      <c r="K9" s="7">
        <v>119.622</v>
      </c>
      <c r="L9" s="7">
        <v>90.871160000000003</v>
      </c>
      <c r="M9" s="7">
        <v>63.271099999999997</v>
      </c>
      <c r="O9" s="6">
        <v>0.96144200000000002</v>
      </c>
      <c r="P9" s="7">
        <v>119.62142</v>
      </c>
      <c r="Q9" s="7">
        <v>90.437250000000006</v>
      </c>
      <c r="R9" s="7">
        <v>63.184100000000001</v>
      </c>
      <c r="T9" s="6">
        <v>0.95624600000000004</v>
      </c>
      <c r="U9" s="7">
        <v>119.57634</v>
      </c>
      <c r="V9" s="7">
        <v>91.445570000000004</v>
      </c>
      <c r="W9" s="7">
        <v>63.121000000000002</v>
      </c>
      <c r="Y9" s="6">
        <f>VLOOKUP($B9,CsvPaste!$A$5:$O$349,14,FALSE)</f>
        <v>0.95624600000000004</v>
      </c>
      <c r="Z9" s="7">
        <f>VLOOKUP($B9,CsvPaste!$A$5:$O$349,8,FALSE)</f>
        <v>119.57634</v>
      </c>
      <c r="AA9" s="7">
        <f>VLOOKUP($B9,CsvPaste!$A$5:$O$349,12,FALSE)</f>
        <v>91.445570000000004</v>
      </c>
      <c r="AB9" s="7">
        <f>VLOOKUP($B9,CsvPaste!$A$5:$O$349,4,FALSE)</f>
        <v>63.121000000000002</v>
      </c>
    </row>
    <row r="10" spans="1:28">
      <c r="A10" s="3">
        <v>6</v>
      </c>
      <c r="B10" s="1" t="s">
        <v>11</v>
      </c>
      <c r="C10" s="1" t="s">
        <v>385</v>
      </c>
      <c r="E10" s="6">
        <v>0.95689999999999997</v>
      </c>
      <c r="F10" s="7">
        <v>114.2</v>
      </c>
      <c r="G10" s="7">
        <v>87.2</v>
      </c>
      <c r="H10" s="7">
        <v>64.2</v>
      </c>
      <c r="J10" s="6">
        <v>0.95584199999999997</v>
      </c>
      <c r="K10" s="7">
        <v>114.09363999999999</v>
      </c>
      <c r="L10" s="7">
        <v>87.325710000000001</v>
      </c>
      <c r="M10" s="7">
        <v>64.148799999999994</v>
      </c>
      <c r="O10" s="6">
        <v>0.95504199999999995</v>
      </c>
      <c r="P10" s="7">
        <v>113.7555</v>
      </c>
      <c r="Q10" s="7">
        <v>87.209209999999999</v>
      </c>
      <c r="R10" s="7">
        <v>63.922600000000003</v>
      </c>
      <c r="T10" s="6">
        <v>0.95608400000000004</v>
      </c>
      <c r="U10" s="7">
        <v>113.64013</v>
      </c>
      <c r="V10" s="7">
        <v>86.935100000000006</v>
      </c>
      <c r="W10" s="7">
        <v>63.622199999999999</v>
      </c>
      <c r="Y10" s="6">
        <f>VLOOKUP($B10,CsvPaste!$A$5:$O$349,14,FALSE)</f>
        <v>0.95608400000000004</v>
      </c>
      <c r="Z10" s="7">
        <f>VLOOKUP($B10,CsvPaste!$A$5:$O$349,8,FALSE)</f>
        <v>113.64013</v>
      </c>
      <c r="AA10" s="7">
        <f>VLOOKUP($B10,CsvPaste!$A$5:$O$349,12,FALSE)</f>
        <v>86.935100000000006</v>
      </c>
      <c r="AB10" s="7">
        <f>VLOOKUP($B10,CsvPaste!$A$5:$O$349,4,FALSE)</f>
        <v>63.622199999999999</v>
      </c>
    </row>
    <row r="11" spans="1:28">
      <c r="A11" s="3">
        <v>7</v>
      </c>
      <c r="B11" s="1" t="s">
        <v>12</v>
      </c>
      <c r="C11" s="1" t="s">
        <v>386</v>
      </c>
      <c r="E11" s="6">
        <v>0.95479999999999998</v>
      </c>
      <c r="F11" s="7">
        <v>115.3</v>
      </c>
      <c r="G11" s="7">
        <v>88.4</v>
      </c>
      <c r="H11" s="7">
        <v>67.2</v>
      </c>
      <c r="J11" s="6">
        <v>0.95547400000000005</v>
      </c>
      <c r="K11" s="7">
        <v>115.36678000000001</v>
      </c>
      <c r="L11" s="7">
        <v>88.366799999999998</v>
      </c>
      <c r="M11" s="7">
        <v>67.155299999999997</v>
      </c>
      <c r="O11" s="6">
        <v>0.96209100000000003</v>
      </c>
      <c r="P11" s="7">
        <v>115.40769</v>
      </c>
      <c r="Q11" s="7">
        <v>87.117819999999995</v>
      </c>
      <c r="R11" s="7">
        <v>67.125</v>
      </c>
      <c r="T11" s="6">
        <v>0.95103400000000005</v>
      </c>
      <c r="U11" s="7">
        <v>115.45228</v>
      </c>
      <c r="V11" s="7">
        <v>89.202330000000003</v>
      </c>
      <c r="W11" s="7">
        <v>67.090900000000005</v>
      </c>
      <c r="Y11" s="6">
        <f>VLOOKUP($B11,CsvPaste!$A$5:$O$349,14,FALSE)</f>
        <v>0.95103400000000005</v>
      </c>
      <c r="Z11" s="7">
        <f>VLOOKUP($B11,CsvPaste!$A$5:$O$349,8,FALSE)</f>
        <v>115.45228</v>
      </c>
      <c r="AA11" s="7">
        <f>VLOOKUP($B11,CsvPaste!$A$5:$O$349,12,FALSE)</f>
        <v>89.202330000000003</v>
      </c>
      <c r="AB11" s="7">
        <f>VLOOKUP($B11,CsvPaste!$A$5:$O$349,4,FALSE)</f>
        <v>67.090900000000005</v>
      </c>
    </row>
    <row r="12" spans="1:28">
      <c r="A12" s="3">
        <v>8</v>
      </c>
      <c r="B12" s="1" t="s">
        <v>13</v>
      </c>
      <c r="C12" s="1" t="s">
        <v>387</v>
      </c>
      <c r="E12" s="6">
        <v>0.95089999999999997</v>
      </c>
      <c r="F12" s="7">
        <v>118.5</v>
      </c>
      <c r="G12" s="7">
        <v>91.6</v>
      </c>
      <c r="H12" s="7">
        <v>66.900000000000006</v>
      </c>
      <c r="J12" s="6">
        <v>0.95642799999999994</v>
      </c>
      <c r="K12" s="7">
        <v>118.99217</v>
      </c>
      <c r="L12" s="7">
        <v>90.964230000000001</v>
      </c>
      <c r="M12" s="7">
        <v>66.767799999999994</v>
      </c>
      <c r="O12" s="6">
        <v>0.95109200000000005</v>
      </c>
      <c r="P12" s="7">
        <v>118.59424</v>
      </c>
      <c r="Q12" s="7">
        <v>91.619960000000006</v>
      </c>
      <c r="R12" s="7">
        <v>66.300700000000006</v>
      </c>
      <c r="T12" s="6">
        <v>0.95215300000000003</v>
      </c>
      <c r="U12" s="7">
        <v>118.76369</v>
      </c>
      <c r="V12" s="7">
        <v>91.567220000000006</v>
      </c>
      <c r="W12" s="7">
        <v>66.256299999999996</v>
      </c>
      <c r="Y12" s="6">
        <f>VLOOKUP($B12,CsvPaste!$A$5:$O$349,14,FALSE)</f>
        <v>0.95215300000000003</v>
      </c>
      <c r="Z12" s="7">
        <f>VLOOKUP($B12,CsvPaste!$A$5:$O$349,8,FALSE)</f>
        <v>118.76369</v>
      </c>
      <c r="AA12" s="7">
        <f>VLOOKUP($B12,CsvPaste!$A$5:$O$349,12,FALSE)</f>
        <v>91.567220000000006</v>
      </c>
      <c r="AB12" s="7">
        <f>VLOOKUP($B12,CsvPaste!$A$5:$O$349,4,FALSE)</f>
        <v>66.256299999999996</v>
      </c>
    </row>
    <row r="13" spans="1:28">
      <c r="A13" s="3">
        <v>9</v>
      </c>
      <c r="B13" s="1" t="s">
        <v>14</v>
      </c>
      <c r="C13" s="1" t="s">
        <v>388</v>
      </c>
      <c r="E13" s="6">
        <v>0.9506</v>
      </c>
      <c r="F13" s="7">
        <v>123.7</v>
      </c>
      <c r="G13" s="7">
        <v>95.6</v>
      </c>
      <c r="H13" s="7">
        <v>57.6</v>
      </c>
      <c r="J13" s="6">
        <v>0.95097100000000001</v>
      </c>
      <c r="K13" s="7">
        <v>123.69067</v>
      </c>
      <c r="L13" s="7">
        <v>95.578770000000006</v>
      </c>
      <c r="M13" s="7">
        <v>57.626600000000003</v>
      </c>
      <c r="O13" s="6">
        <v>0.95903099999999997</v>
      </c>
      <c r="P13" s="7">
        <v>124.70773</v>
      </c>
      <c r="Q13" s="7">
        <v>94.801879999999997</v>
      </c>
      <c r="R13" s="7">
        <v>57.677799999999998</v>
      </c>
      <c r="T13" s="6">
        <v>0.95802699999999996</v>
      </c>
      <c r="U13" s="7">
        <v>125.0458</v>
      </c>
      <c r="V13" s="7">
        <v>95.267979999999994</v>
      </c>
      <c r="W13" s="7">
        <v>57.571199999999997</v>
      </c>
      <c r="Y13" s="6">
        <f>VLOOKUP($B13,CsvPaste!$A$5:$O$349,14,FALSE)</f>
        <v>0.95802699999999996</v>
      </c>
      <c r="Z13" s="7">
        <f>VLOOKUP($B13,CsvPaste!$A$5:$O$349,8,FALSE)</f>
        <v>125.0458</v>
      </c>
      <c r="AA13" s="7">
        <f>VLOOKUP($B13,CsvPaste!$A$5:$O$349,12,FALSE)</f>
        <v>95.267979999999994</v>
      </c>
      <c r="AB13" s="7">
        <f>VLOOKUP($B13,CsvPaste!$A$5:$O$349,4,FALSE)</f>
        <v>57.571199999999997</v>
      </c>
    </row>
    <row r="14" spans="1:28">
      <c r="A14" s="3">
        <v>10</v>
      </c>
      <c r="B14" s="1" t="s">
        <v>15</v>
      </c>
      <c r="C14" s="1" t="s">
        <v>389</v>
      </c>
      <c r="E14" s="6">
        <v>0.94769999999999999</v>
      </c>
      <c r="F14" s="7">
        <v>123</v>
      </c>
      <c r="G14" s="7">
        <v>95.6</v>
      </c>
      <c r="H14" s="7">
        <v>64.400000000000006</v>
      </c>
      <c r="J14" s="6">
        <v>0.94795499999999999</v>
      </c>
      <c r="K14" s="7">
        <v>123.00614</v>
      </c>
      <c r="L14" s="7">
        <v>95.570920000000001</v>
      </c>
      <c r="M14" s="7">
        <v>64.448499999999996</v>
      </c>
      <c r="O14" s="6">
        <v>0.94794</v>
      </c>
      <c r="P14" s="7">
        <v>122.16181</v>
      </c>
      <c r="Q14" s="7">
        <v>94.917509999999993</v>
      </c>
      <c r="R14" s="7">
        <v>64.620599999999996</v>
      </c>
      <c r="T14" s="6">
        <v>0.93573300000000004</v>
      </c>
      <c r="U14" s="7">
        <v>121.14163000000001</v>
      </c>
      <c r="V14" s="7">
        <v>95.972970000000004</v>
      </c>
      <c r="W14" s="7">
        <v>64.455699999999993</v>
      </c>
      <c r="Y14" s="6">
        <f>VLOOKUP($B14,CsvPaste!$A$5:$O$349,14,FALSE)</f>
        <v>0.93573300000000004</v>
      </c>
      <c r="Z14" s="7">
        <f>VLOOKUP($B14,CsvPaste!$A$5:$O$349,8,FALSE)</f>
        <v>121.14163000000001</v>
      </c>
      <c r="AA14" s="7">
        <f>VLOOKUP($B14,CsvPaste!$A$5:$O$349,12,FALSE)</f>
        <v>95.972970000000004</v>
      </c>
      <c r="AB14" s="7">
        <f>VLOOKUP($B14,CsvPaste!$A$5:$O$349,4,FALSE)</f>
        <v>64.455699999999993</v>
      </c>
    </row>
    <row r="15" spans="1:28">
      <c r="A15" s="3">
        <v>11</v>
      </c>
      <c r="B15" s="1" t="s">
        <v>16</v>
      </c>
      <c r="C15" s="1" t="s">
        <v>407</v>
      </c>
      <c r="E15" s="6">
        <v>0.9456</v>
      </c>
      <c r="F15" s="7">
        <v>115.3</v>
      </c>
      <c r="G15" s="7">
        <v>90</v>
      </c>
      <c r="H15" s="7">
        <v>66.599999999999994</v>
      </c>
      <c r="J15" s="6">
        <v>0.94584299999999999</v>
      </c>
      <c r="K15" s="7">
        <v>115.36769</v>
      </c>
      <c r="L15" s="7">
        <v>89.964169999999996</v>
      </c>
      <c r="M15" s="7">
        <v>66.638599999999997</v>
      </c>
      <c r="O15" s="6">
        <v>0.94753100000000001</v>
      </c>
      <c r="P15" s="7">
        <v>115.87515999999999</v>
      </c>
      <c r="Q15" s="7">
        <v>90.097499999999997</v>
      </c>
      <c r="R15" s="7">
        <v>66.565799999999996</v>
      </c>
      <c r="T15" s="6">
        <v>0.94182699999999997</v>
      </c>
      <c r="U15" s="7">
        <v>115.06363</v>
      </c>
      <c r="V15" s="7">
        <v>90.320449999999994</v>
      </c>
      <c r="W15" s="7">
        <v>66.433800000000005</v>
      </c>
      <c r="Y15" s="6">
        <f>VLOOKUP($B15,CsvPaste!$A$5:$O$349,14,FALSE)</f>
        <v>0.94182699999999997</v>
      </c>
      <c r="Z15" s="7">
        <f>VLOOKUP($B15,CsvPaste!$A$5:$O$349,8,FALSE)</f>
        <v>115.06363</v>
      </c>
      <c r="AA15" s="7">
        <f>VLOOKUP($B15,CsvPaste!$A$5:$O$349,12,FALSE)</f>
        <v>90.320449999999994</v>
      </c>
      <c r="AB15" s="7">
        <f>VLOOKUP($B15,CsvPaste!$A$5:$O$349,4,FALSE)</f>
        <v>66.433800000000005</v>
      </c>
    </row>
    <row r="16" spans="1:28">
      <c r="A16" s="3">
        <v>12</v>
      </c>
      <c r="B16" s="1" t="s">
        <v>17</v>
      </c>
      <c r="C16" s="1" t="s">
        <v>408</v>
      </c>
      <c r="E16" s="6">
        <v>0.94389999999999996</v>
      </c>
      <c r="F16" s="7">
        <v>112</v>
      </c>
      <c r="G16" s="7">
        <v>87.6</v>
      </c>
      <c r="H16" s="7">
        <v>67.7</v>
      </c>
      <c r="J16" s="6">
        <v>0.943882</v>
      </c>
      <c r="K16" s="7">
        <v>111.98652</v>
      </c>
      <c r="L16" s="7">
        <v>87.613849999999999</v>
      </c>
      <c r="M16" s="7">
        <v>67.698599999999999</v>
      </c>
      <c r="O16" s="6">
        <v>0.94005099999999997</v>
      </c>
      <c r="P16" s="7">
        <v>111.25342999999999</v>
      </c>
      <c r="Q16" s="7">
        <v>87.572599999999994</v>
      </c>
      <c r="R16" s="7">
        <v>67.813199999999995</v>
      </c>
      <c r="T16" s="6">
        <v>0.93669500000000006</v>
      </c>
      <c r="U16" s="7">
        <v>110.94211</v>
      </c>
      <c r="V16" s="7">
        <v>87.769459999999995</v>
      </c>
      <c r="W16" s="7">
        <v>67.866</v>
      </c>
      <c r="Y16" s="6">
        <f>VLOOKUP($B16,CsvPaste!$A$5:$O$349,14,FALSE)</f>
        <v>0.93669500000000006</v>
      </c>
      <c r="Z16" s="7">
        <f>VLOOKUP($B16,CsvPaste!$A$5:$O$349,8,FALSE)</f>
        <v>110.94211</v>
      </c>
      <c r="AA16" s="7">
        <f>VLOOKUP($B16,CsvPaste!$A$5:$O$349,12,FALSE)</f>
        <v>87.769459999999995</v>
      </c>
      <c r="AB16" s="7">
        <f>VLOOKUP($B16,CsvPaste!$A$5:$O$349,4,FALSE)</f>
        <v>67.866</v>
      </c>
    </row>
    <row r="17" spans="1:28">
      <c r="A17" s="3">
        <v>13</v>
      </c>
      <c r="B17" s="1" t="s">
        <v>18</v>
      </c>
      <c r="C17" s="1" t="s">
        <v>391</v>
      </c>
      <c r="E17" s="6">
        <v>0.94299999999999995</v>
      </c>
      <c r="F17" s="7">
        <v>112.5</v>
      </c>
      <c r="G17" s="7">
        <v>88.2</v>
      </c>
      <c r="H17" s="7">
        <v>71.5</v>
      </c>
      <c r="J17" s="6">
        <v>0.94111699999999998</v>
      </c>
      <c r="K17" s="7">
        <v>112.05587</v>
      </c>
      <c r="L17" s="7">
        <v>88.058109999999999</v>
      </c>
      <c r="M17" s="7">
        <v>71.298299999999998</v>
      </c>
      <c r="O17" s="6">
        <v>0.93985300000000005</v>
      </c>
      <c r="P17" s="7">
        <v>111.67668999999999</v>
      </c>
      <c r="Q17" s="7">
        <v>87.932550000000006</v>
      </c>
      <c r="R17" s="7">
        <v>71.963800000000006</v>
      </c>
      <c r="T17" s="6">
        <v>0.93749499999999997</v>
      </c>
      <c r="U17" s="7">
        <v>112.05801</v>
      </c>
      <c r="V17" s="7">
        <v>88.547740000000005</v>
      </c>
      <c r="W17" s="7">
        <v>71.833500000000001</v>
      </c>
      <c r="Y17" s="6">
        <f>VLOOKUP($B17,CsvPaste!$A$5:$O$349,14,FALSE)</f>
        <v>0.93749499999999997</v>
      </c>
      <c r="Z17" s="7">
        <f>VLOOKUP($B17,CsvPaste!$A$5:$O$349,8,FALSE)</f>
        <v>112.05801</v>
      </c>
      <c r="AA17" s="7">
        <f>VLOOKUP($B17,CsvPaste!$A$5:$O$349,12,FALSE)</f>
        <v>88.547740000000005</v>
      </c>
      <c r="AB17" s="7">
        <f>VLOOKUP($B17,CsvPaste!$A$5:$O$349,4,FALSE)</f>
        <v>71.833500000000001</v>
      </c>
    </row>
    <row r="18" spans="1:28">
      <c r="A18" s="3">
        <v>14</v>
      </c>
      <c r="B18" s="1" t="s">
        <v>19</v>
      </c>
      <c r="C18" s="1" t="s">
        <v>392</v>
      </c>
      <c r="E18" s="6">
        <v>0.94030000000000002</v>
      </c>
      <c r="F18" s="7">
        <v>118.2</v>
      </c>
      <c r="G18" s="7">
        <v>93</v>
      </c>
      <c r="H18" s="7">
        <v>71.2</v>
      </c>
      <c r="J18" s="6">
        <v>0.93879500000000005</v>
      </c>
      <c r="K18" s="7">
        <v>118.11779</v>
      </c>
      <c r="L18" s="7">
        <v>93.154449999999997</v>
      </c>
      <c r="M18" s="7">
        <v>71.133899999999997</v>
      </c>
      <c r="O18" s="6">
        <v>0.93484599999999995</v>
      </c>
      <c r="P18" s="7">
        <v>117.03636</v>
      </c>
      <c r="Q18" s="7">
        <v>92.838819999999998</v>
      </c>
      <c r="R18" s="7">
        <v>71.308300000000003</v>
      </c>
      <c r="T18" s="6">
        <v>0.94286999999999999</v>
      </c>
      <c r="U18" s="7">
        <v>118.17728</v>
      </c>
      <c r="V18" s="7">
        <v>92.609830000000002</v>
      </c>
      <c r="W18" s="7">
        <v>71.232399999999998</v>
      </c>
      <c r="Y18" s="6">
        <f>VLOOKUP($B18,CsvPaste!$A$5:$O$349,14,FALSE)</f>
        <v>0.94286999999999999</v>
      </c>
      <c r="Z18" s="7">
        <f>VLOOKUP($B18,CsvPaste!$A$5:$O$349,8,FALSE)</f>
        <v>118.17728</v>
      </c>
      <c r="AA18" s="7">
        <f>VLOOKUP($B18,CsvPaste!$A$5:$O$349,12,FALSE)</f>
        <v>92.609830000000002</v>
      </c>
      <c r="AB18" s="7">
        <f>VLOOKUP($B18,CsvPaste!$A$5:$O$349,4,FALSE)</f>
        <v>71.232399999999998</v>
      </c>
    </row>
    <row r="19" spans="1:28">
      <c r="A19" s="3">
        <v>15</v>
      </c>
      <c r="B19" s="1" t="s">
        <v>20</v>
      </c>
      <c r="C19" s="1" t="s">
        <v>393</v>
      </c>
      <c r="E19" s="6">
        <v>0.93220000000000003</v>
      </c>
      <c r="F19" s="7">
        <v>117.5</v>
      </c>
      <c r="G19" s="7">
        <v>93.6</v>
      </c>
      <c r="H19" s="7">
        <v>71.7</v>
      </c>
      <c r="J19" s="6">
        <v>0.92844199999999999</v>
      </c>
      <c r="K19" s="7">
        <v>117.31354</v>
      </c>
      <c r="L19" s="7">
        <v>93.876580000000004</v>
      </c>
      <c r="M19" s="7">
        <v>71.625699999999995</v>
      </c>
      <c r="O19" s="6">
        <v>0.923767</v>
      </c>
      <c r="P19" s="7">
        <v>117.11332</v>
      </c>
      <c r="Q19" s="7">
        <v>94.274829999999994</v>
      </c>
      <c r="R19" s="7">
        <v>71.248000000000005</v>
      </c>
      <c r="T19" s="6">
        <v>0.9244</v>
      </c>
      <c r="U19" s="7">
        <v>117.85645</v>
      </c>
      <c r="V19" s="7">
        <v>94.798609999999996</v>
      </c>
      <c r="W19" s="7">
        <v>71.0715</v>
      </c>
      <c r="Y19" s="6">
        <f>VLOOKUP($B19,CsvPaste!$A$5:$O$349,14,FALSE)</f>
        <v>0.9244</v>
      </c>
      <c r="Z19" s="7">
        <f>VLOOKUP($B19,CsvPaste!$A$5:$O$349,8,FALSE)</f>
        <v>117.85645</v>
      </c>
      <c r="AA19" s="7">
        <f>VLOOKUP($B19,CsvPaste!$A$5:$O$349,12,FALSE)</f>
        <v>94.798609999999996</v>
      </c>
      <c r="AB19" s="7">
        <f>VLOOKUP($B19,CsvPaste!$A$5:$O$349,4,FALSE)</f>
        <v>71.0715</v>
      </c>
    </row>
    <row r="20" spans="1:28">
      <c r="A20" s="3">
        <v>16</v>
      </c>
      <c r="B20" s="1" t="s">
        <v>21</v>
      </c>
      <c r="C20" s="1" t="s">
        <v>394</v>
      </c>
      <c r="E20" s="6">
        <v>0.92969999999999997</v>
      </c>
      <c r="F20" s="7">
        <v>116.3</v>
      </c>
      <c r="G20" s="7">
        <v>92.9</v>
      </c>
      <c r="H20" s="7">
        <v>64.099999999999994</v>
      </c>
      <c r="J20" s="6">
        <v>0.92417899999999997</v>
      </c>
      <c r="K20" s="7">
        <v>115.72414000000001</v>
      </c>
      <c r="L20" s="7">
        <v>93.109059999999999</v>
      </c>
      <c r="M20" s="7">
        <v>63.928899999999999</v>
      </c>
      <c r="O20" s="6">
        <v>0.92701</v>
      </c>
      <c r="P20" s="7">
        <v>115.67495</v>
      </c>
      <c r="Q20" s="7">
        <v>92.737340000000003</v>
      </c>
      <c r="R20" s="7">
        <v>64.121799999999993</v>
      </c>
      <c r="T20" s="6">
        <v>0.92748399999999998</v>
      </c>
      <c r="U20" s="7">
        <v>116.14124</v>
      </c>
      <c r="V20" s="7">
        <v>93.054310000000001</v>
      </c>
      <c r="W20" s="7">
        <v>64.050700000000006</v>
      </c>
      <c r="Y20" s="6">
        <f>VLOOKUP($B20,CsvPaste!$A$5:$O$349,14,FALSE)</f>
        <v>0.92748399999999998</v>
      </c>
      <c r="Z20" s="7">
        <f>VLOOKUP($B20,CsvPaste!$A$5:$O$349,8,FALSE)</f>
        <v>116.14124</v>
      </c>
      <c r="AA20" s="7">
        <f>VLOOKUP($B20,CsvPaste!$A$5:$O$349,12,FALSE)</f>
        <v>93.054310000000001</v>
      </c>
      <c r="AB20" s="7">
        <f>VLOOKUP($B20,CsvPaste!$A$5:$O$349,4,FALSE)</f>
        <v>64.050700000000006</v>
      </c>
    </row>
    <row r="21" spans="1:28">
      <c r="A21" s="3">
        <v>17</v>
      </c>
      <c r="B21" s="1" t="s">
        <v>22</v>
      </c>
      <c r="C21" s="1" t="s">
        <v>395</v>
      </c>
      <c r="E21" s="6">
        <v>0.92759999999999998</v>
      </c>
      <c r="F21" s="7">
        <v>110</v>
      </c>
      <c r="G21" s="7">
        <v>88.1</v>
      </c>
      <c r="H21" s="7">
        <v>63.7</v>
      </c>
      <c r="J21" s="6">
        <v>0.92509300000000005</v>
      </c>
      <c r="K21" s="7">
        <v>109.74355</v>
      </c>
      <c r="L21" s="7">
        <v>88.196539999999999</v>
      </c>
      <c r="M21" s="7">
        <v>63.680100000000003</v>
      </c>
      <c r="O21" s="6">
        <v>0.91787399999999997</v>
      </c>
      <c r="P21" s="7">
        <v>109.90224000000001</v>
      </c>
      <c r="Q21" s="7">
        <v>89.094300000000004</v>
      </c>
      <c r="R21" s="7">
        <v>63.669800000000002</v>
      </c>
      <c r="T21" s="6">
        <v>0.91704699999999995</v>
      </c>
      <c r="U21" s="7">
        <v>109.87141</v>
      </c>
      <c r="V21" s="7">
        <v>89.153940000000006</v>
      </c>
      <c r="W21" s="7">
        <v>63.665100000000002</v>
      </c>
      <c r="Y21" s="6">
        <f>VLOOKUP($B21,CsvPaste!$A$5:$O$349,14,FALSE)</f>
        <v>0.91704699999999995</v>
      </c>
      <c r="Z21" s="7">
        <f>VLOOKUP($B21,CsvPaste!$A$5:$O$349,8,FALSE)</f>
        <v>109.87141</v>
      </c>
      <c r="AA21" s="7">
        <f>VLOOKUP($B21,CsvPaste!$A$5:$O$349,12,FALSE)</f>
        <v>89.153940000000006</v>
      </c>
      <c r="AB21" s="7">
        <f>VLOOKUP($B21,CsvPaste!$A$5:$O$349,4,FALSE)</f>
        <v>63.665100000000002</v>
      </c>
    </row>
    <row r="22" spans="1:28">
      <c r="A22" s="3">
        <v>18</v>
      </c>
      <c r="B22" s="1" t="s">
        <v>23</v>
      </c>
      <c r="C22" s="1" t="s">
        <v>396</v>
      </c>
      <c r="E22" s="6">
        <v>0.92730000000000001</v>
      </c>
      <c r="F22" s="7">
        <v>115.1</v>
      </c>
      <c r="G22" s="7">
        <v>92.2</v>
      </c>
      <c r="H22" s="7">
        <v>66.3</v>
      </c>
      <c r="J22" s="6">
        <v>0.92772399999999999</v>
      </c>
      <c r="K22" s="7">
        <v>115.09721999999999</v>
      </c>
      <c r="L22" s="7">
        <v>92.189210000000003</v>
      </c>
      <c r="M22" s="7">
        <v>66.272099999999995</v>
      </c>
      <c r="O22" s="6">
        <v>0.93632000000000004</v>
      </c>
      <c r="P22" s="7">
        <v>116.14887</v>
      </c>
      <c r="Q22" s="7">
        <v>91.939030000000002</v>
      </c>
      <c r="R22" s="7">
        <v>66.070099999999996</v>
      </c>
      <c r="T22" s="6">
        <v>0.93701800000000002</v>
      </c>
      <c r="U22" s="7">
        <v>116.55727</v>
      </c>
      <c r="V22" s="7">
        <v>92.167969999999997</v>
      </c>
      <c r="W22" s="7">
        <v>65.864199999999997</v>
      </c>
      <c r="Y22" s="6">
        <f>VLOOKUP($B22,CsvPaste!$A$5:$O$349,14,FALSE)</f>
        <v>0.93701800000000002</v>
      </c>
      <c r="Z22" s="7">
        <f>VLOOKUP($B22,CsvPaste!$A$5:$O$349,8,FALSE)</f>
        <v>116.55727</v>
      </c>
      <c r="AA22" s="7">
        <f>VLOOKUP($B22,CsvPaste!$A$5:$O$349,12,FALSE)</f>
        <v>92.167969999999997</v>
      </c>
      <c r="AB22" s="7">
        <f>VLOOKUP($B22,CsvPaste!$A$5:$O$349,4,FALSE)</f>
        <v>65.864199999999997</v>
      </c>
    </row>
    <row r="23" spans="1:28">
      <c r="A23" s="3">
        <v>19</v>
      </c>
      <c r="B23" s="1" t="s">
        <v>24</v>
      </c>
      <c r="C23" s="1" t="s">
        <v>397</v>
      </c>
      <c r="E23" s="6">
        <v>0.92379999999999995</v>
      </c>
      <c r="F23" s="7">
        <v>112.6</v>
      </c>
      <c r="G23" s="7">
        <v>90.6</v>
      </c>
      <c r="H23" s="7">
        <v>69.099999999999994</v>
      </c>
      <c r="J23" s="6">
        <v>0.92625000000000002</v>
      </c>
      <c r="K23" s="7">
        <v>112.80524</v>
      </c>
      <c r="L23" s="7">
        <v>90.524720000000002</v>
      </c>
      <c r="M23" s="7">
        <v>69.107600000000005</v>
      </c>
      <c r="O23" s="6">
        <v>0.91705400000000004</v>
      </c>
      <c r="P23" s="7">
        <v>112.14089</v>
      </c>
      <c r="Q23" s="7">
        <v>90.994699999999995</v>
      </c>
      <c r="R23" s="7">
        <v>69.145600000000002</v>
      </c>
      <c r="T23" s="6">
        <v>0.91729700000000003</v>
      </c>
      <c r="U23" s="7">
        <v>112.1486</v>
      </c>
      <c r="V23" s="7">
        <v>90.975679999999997</v>
      </c>
      <c r="W23" s="7">
        <v>69.146199999999993</v>
      </c>
      <c r="Y23" s="6">
        <f>VLOOKUP($B23,CsvPaste!$A$5:$O$349,14,FALSE)</f>
        <v>0.91729700000000003</v>
      </c>
      <c r="Z23" s="7">
        <f>VLOOKUP($B23,CsvPaste!$A$5:$O$349,8,FALSE)</f>
        <v>112.1486</v>
      </c>
      <c r="AA23" s="7">
        <f>VLOOKUP($B23,CsvPaste!$A$5:$O$349,12,FALSE)</f>
        <v>90.975679999999997</v>
      </c>
      <c r="AB23" s="7">
        <f>VLOOKUP($B23,CsvPaste!$A$5:$O$349,4,FALSE)</f>
        <v>69.146199999999993</v>
      </c>
    </row>
    <row r="24" spans="1:28">
      <c r="A24" s="3">
        <v>20</v>
      </c>
      <c r="B24" s="1" t="s">
        <v>25</v>
      </c>
      <c r="C24" s="1" t="s">
        <v>398</v>
      </c>
      <c r="E24" s="6">
        <v>0.91769999999999996</v>
      </c>
      <c r="F24" s="7">
        <v>112.4</v>
      </c>
      <c r="G24" s="7">
        <v>91.1</v>
      </c>
      <c r="H24" s="7">
        <v>66.7</v>
      </c>
      <c r="J24" s="6">
        <v>0.91780700000000004</v>
      </c>
      <c r="K24" s="7">
        <v>112.39373999999999</v>
      </c>
      <c r="L24" s="7">
        <v>91.121110000000002</v>
      </c>
      <c r="M24" s="7">
        <v>66.712999999999994</v>
      </c>
      <c r="O24" s="6">
        <v>0.93023199999999995</v>
      </c>
      <c r="P24" s="7">
        <v>113.62298</v>
      </c>
      <c r="Q24" s="7">
        <v>90.708020000000005</v>
      </c>
      <c r="R24" s="7">
        <v>66.535799999999995</v>
      </c>
      <c r="T24" s="6">
        <v>0.92455799999999999</v>
      </c>
      <c r="U24" s="7">
        <v>112.82203</v>
      </c>
      <c r="V24" s="7">
        <v>90.731380000000001</v>
      </c>
      <c r="W24" s="7">
        <v>66.423000000000002</v>
      </c>
      <c r="Y24" s="6">
        <f>VLOOKUP($B24,CsvPaste!$A$5:$O$349,14,FALSE)</f>
        <v>0.92455799999999999</v>
      </c>
      <c r="Z24" s="7">
        <f>VLOOKUP($B24,CsvPaste!$A$5:$O$349,8,FALSE)</f>
        <v>112.82203</v>
      </c>
      <c r="AA24" s="7">
        <f>VLOOKUP($B24,CsvPaste!$A$5:$O$349,12,FALSE)</f>
        <v>90.731380000000001</v>
      </c>
      <c r="AB24" s="7">
        <f>VLOOKUP($B24,CsvPaste!$A$5:$O$349,4,FALSE)</f>
        <v>66.423000000000002</v>
      </c>
    </row>
    <row r="25" spans="1:28">
      <c r="A25" s="3">
        <v>21</v>
      </c>
      <c r="B25" s="1" t="s">
        <v>26</v>
      </c>
      <c r="C25" s="1" t="s">
        <v>399</v>
      </c>
      <c r="E25" s="6">
        <v>0.9133</v>
      </c>
      <c r="F25" s="7">
        <v>112.8</v>
      </c>
      <c r="G25" s="7">
        <v>91.9</v>
      </c>
      <c r="H25" s="7">
        <v>63.6</v>
      </c>
      <c r="J25" s="6">
        <v>0.91339099999999995</v>
      </c>
      <c r="K25" s="7">
        <v>112.74014</v>
      </c>
      <c r="L25" s="7">
        <v>91.857309999999998</v>
      </c>
      <c r="M25" s="7">
        <v>63.580599999999997</v>
      </c>
      <c r="O25" s="6">
        <v>0.91961199999999999</v>
      </c>
      <c r="P25" s="7">
        <v>114.4357</v>
      </c>
      <c r="Q25" s="7">
        <v>92.581739999999996</v>
      </c>
      <c r="R25" s="7">
        <v>63.816400000000002</v>
      </c>
      <c r="T25" s="6">
        <v>0.91178300000000001</v>
      </c>
      <c r="U25" s="7">
        <v>114.00302000000001</v>
      </c>
      <c r="V25" s="7">
        <v>93.049319999999994</v>
      </c>
      <c r="W25" s="7">
        <v>63.783900000000003</v>
      </c>
      <c r="Y25" s="6">
        <f>VLOOKUP($B25,CsvPaste!$A$5:$O$349,14,FALSE)</f>
        <v>0.91178300000000001</v>
      </c>
      <c r="Z25" s="7">
        <f>VLOOKUP($B25,CsvPaste!$A$5:$O$349,8,FALSE)</f>
        <v>114.00302000000001</v>
      </c>
      <c r="AA25" s="7">
        <f>VLOOKUP($B25,CsvPaste!$A$5:$O$349,12,FALSE)</f>
        <v>93.049319999999994</v>
      </c>
      <c r="AB25" s="7">
        <f>VLOOKUP($B25,CsvPaste!$A$5:$O$349,4,FALSE)</f>
        <v>63.783900000000003</v>
      </c>
    </row>
    <row r="26" spans="1:28">
      <c r="A26" s="3">
        <v>22</v>
      </c>
      <c r="B26" s="1" t="s">
        <v>27</v>
      </c>
      <c r="C26" s="1" t="s">
        <v>400</v>
      </c>
      <c r="E26" s="6">
        <v>0.91220000000000001</v>
      </c>
      <c r="F26" s="7">
        <v>110</v>
      </c>
      <c r="G26" s="7">
        <v>89.8</v>
      </c>
      <c r="H26" s="7">
        <v>68</v>
      </c>
      <c r="J26" s="6">
        <v>0.90995400000000004</v>
      </c>
      <c r="K26" s="7">
        <v>109.83284999999999</v>
      </c>
      <c r="L26" s="7">
        <v>89.821370000000002</v>
      </c>
      <c r="M26" s="7">
        <v>67.965199999999996</v>
      </c>
      <c r="O26" s="6">
        <v>0.89924300000000001</v>
      </c>
      <c r="P26" s="7">
        <v>109.52531999999999</v>
      </c>
      <c r="Q26" s="7">
        <v>90.542739999999995</v>
      </c>
      <c r="R26" s="7">
        <v>67.779899999999998</v>
      </c>
      <c r="T26" s="6">
        <v>0.90002599999999999</v>
      </c>
      <c r="U26" s="7">
        <v>109.58147</v>
      </c>
      <c r="V26" s="7">
        <v>90.520849999999996</v>
      </c>
      <c r="W26" s="7">
        <v>67.809600000000003</v>
      </c>
      <c r="Y26" s="6">
        <f>VLOOKUP($B26,CsvPaste!$A$5:$O$349,14,FALSE)</f>
        <v>0.90002599999999999</v>
      </c>
      <c r="Z26" s="7">
        <f>VLOOKUP($B26,CsvPaste!$A$5:$O$349,8,FALSE)</f>
        <v>109.58147</v>
      </c>
      <c r="AA26" s="7">
        <f>VLOOKUP($B26,CsvPaste!$A$5:$O$349,12,FALSE)</f>
        <v>90.520849999999996</v>
      </c>
      <c r="AB26" s="7">
        <f>VLOOKUP($B26,CsvPaste!$A$5:$O$349,4,FALSE)</f>
        <v>67.809600000000003</v>
      </c>
    </row>
    <row r="27" spans="1:28">
      <c r="A27" s="3">
        <v>23</v>
      </c>
      <c r="B27" s="1" t="s">
        <v>28</v>
      </c>
      <c r="C27" s="1" t="s">
        <v>401</v>
      </c>
      <c r="E27" s="6">
        <v>0.91159999999999997</v>
      </c>
      <c r="F27" s="7">
        <v>110</v>
      </c>
      <c r="G27" s="7">
        <v>89.8</v>
      </c>
      <c r="H27" s="7">
        <v>64.2</v>
      </c>
      <c r="J27" s="6">
        <v>0.91131099999999998</v>
      </c>
      <c r="K27" s="7">
        <v>109.99691</v>
      </c>
      <c r="L27" s="7">
        <v>89.825239999999994</v>
      </c>
      <c r="M27" s="7">
        <v>64.1768</v>
      </c>
      <c r="O27" s="6">
        <v>0.91836499999999999</v>
      </c>
      <c r="P27" s="7">
        <v>110.83646</v>
      </c>
      <c r="Q27" s="7">
        <v>89.800629999999998</v>
      </c>
      <c r="R27" s="7">
        <v>63.978400000000001</v>
      </c>
      <c r="T27" s="6">
        <v>0.90758799999999995</v>
      </c>
      <c r="U27" s="7">
        <v>110.54392</v>
      </c>
      <c r="V27" s="7">
        <v>90.627459999999999</v>
      </c>
      <c r="W27" s="7">
        <v>63.764200000000002</v>
      </c>
      <c r="Y27" s="6">
        <f>VLOOKUP($B27,CsvPaste!$A$5:$O$349,14,FALSE)</f>
        <v>0.90758799999999995</v>
      </c>
      <c r="Z27" s="7">
        <f>VLOOKUP($B27,CsvPaste!$A$5:$O$349,8,FALSE)</f>
        <v>110.54392</v>
      </c>
      <c r="AA27" s="7">
        <f>VLOOKUP($B27,CsvPaste!$A$5:$O$349,12,FALSE)</f>
        <v>90.627459999999999</v>
      </c>
      <c r="AB27" s="7">
        <f>VLOOKUP($B27,CsvPaste!$A$5:$O$349,4,FALSE)</f>
        <v>63.764200000000002</v>
      </c>
    </row>
    <row r="28" spans="1:28">
      <c r="A28" s="3">
        <v>24</v>
      </c>
      <c r="B28" s="1" t="s">
        <v>29</v>
      </c>
      <c r="C28" s="1" t="s">
        <v>402</v>
      </c>
      <c r="E28" s="6">
        <v>0.90529999999999999</v>
      </c>
      <c r="F28" s="7">
        <v>107.8</v>
      </c>
      <c r="G28" s="7">
        <v>88.6</v>
      </c>
      <c r="H28" s="7">
        <v>65</v>
      </c>
      <c r="J28" s="6">
        <v>0.917404</v>
      </c>
      <c r="K28" s="7">
        <v>108.42337000000001</v>
      </c>
      <c r="L28" s="7">
        <v>87.942920000000001</v>
      </c>
      <c r="M28" s="7">
        <v>65.134600000000006</v>
      </c>
      <c r="O28" s="6">
        <v>0.91328100000000001</v>
      </c>
      <c r="P28" s="7">
        <v>109.36839999999999</v>
      </c>
      <c r="Q28" s="7">
        <v>89.120949999999993</v>
      </c>
      <c r="R28" s="7">
        <v>65.281499999999994</v>
      </c>
      <c r="T28" s="6">
        <v>0.91067600000000004</v>
      </c>
      <c r="U28" s="7">
        <v>109.13502</v>
      </c>
      <c r="V28" s="7">
        <v>89.182069999999996</v>
      </c>
      <c r="W28" s="7">
        <v>65.3</v>
      </c>
      <c r="Y28" s="6">
        <f>VLOOKUP($B28,CsvPaste!$A$5:$O$349,14,FALSE)</f>
        <v>0.91067600000000004</v>
      </c>
      <c r="Z28" s="7">
        <f>VLOOKUP($B28,CsvPaste!$A$5:$O$349,8,FALSE)</f>
        <v>109.13502</v>
      </c>
      <c r="AA28" s="7">
        <f>VLOOKUP($B28,CsvPaste!$A$5:$O$349,12,FALSE)</f>
        <v>89.182069999999996</v>
      </c>
      <c r="AB28" s="7">
        <f>VLOOKUP($B28,CsvPaste!$A$5:$O$349,4,FALSE)</f>
        <v>65.3</v>
      </c>
    </row>
    <row r="29" spans="1:28">
      <c r="A29" s="3">
        <v>25</v>
      </c>
      <c r="B29" s="1" t="s">
        <v>30</v>
      </c>
      <c r="C29" s="1" t="s">
        <v>403</v>
      </c>
      <c r="E29" s="6">
        <v>0.89749999999999996</v>
      </c>
      <c r="F29" s="7">
        <v>113.1</v>
      </c>
      <c r="G29" s="7">
        <v>93.7</v>
      </c>
      <c r="H29" s="7">
        <v>65.8</v>
      </c>
      <c r="J29" s="6">
        <v>0.89741700000000002</v>
      </c>
      <c r="K29" s="7">
        <v>113.09323999999999</v>
      </c>
      <c r="L29" s="7">
        <v>93.654889999999995</v>
      </c>
      <c r="M29" s="7">
        <v>65.835499999999996</v>
      </c>
      <c r="O29" s="6">
        <v>0.90185300000000002</v>
      </c>
      <c r="P29" s="7">
        <v>112.91095</v>
      </c>
      <c r="Q29" s="7">
        <v>93.105289999999997</v>
      </c>
      <c r="R29" s="7">
        <v>65.625200000000007</v>
      </c>
      <c r="T29" s="6">
        <v>0.89268800000000004</v>
      </c>
      <c r="U29" s="7">
        <v>113.15257</v>
      </c>
      <c r="V29" s="7">
        <v>94.115260000000006</v>
      </c>
      <c r="W29" s="7">
        <v>65.710800000000006</v>
      </c>
      <c r="Y29" s="6">
        <f>VLOOKUP($B29,CsvPaste!$A$5:$O$349,14,FALSE)</f>
        <v>0.89268800000000004</v>
      </c>
      <c r="Z29" s="7">
        <f>VLOOKUP($B29,CsvPaste!$A$5:$O$349,8,FALSE)</f>
        <v>113.15257</v>
      </c>
      <c r="AA29" s="7">
        <f>VLOOKUP($B29,CsvPaste!$A$5:$O$349,12,FALSE)</f>
        <v>94.115260000000006</v>
      </c>
      <c r="AB29" s="7">
        <f>VLOOKUP($B29,CsvPaste!$A$5:$O$349,4,FALSE)</f>
        <v>65.710800000000006</v>
      </c>
    </row>
    <row r="30" spans="1:28">
      <c r="A30" s="3">
        <v>26</v>
      </c>
      <c r="B30" s="1" t="s">
        <v>31</v>
      </c>
      <c r="C30" s="1" t="s">
        <v>404</v>
      </c>
      <c r="E30" s="6">
        <v>0.89739999999999998</v>
      </c>
      <c r="F30" s="7">
        <v>115.8</v>
      </c>
      <c r="G30" s="7">
        <v>95.9</v>
      </c>
      <c r="H30" s="7">
        <v>66.2</v>
      </c>
      <c r="J30" s="6">
        <v>0.89113100000000001</v>
      </c>
      <c r="K30" s="7">
        <v>115.59636999999999</v>
      </c>
      <c r="L30" s="7">
        <v>96.282979999999995</v>
      </c>
      <c r="M30" s="7">
        <v>66.257900000000006</v>
      </c>
      <c r="O30" s="6">
        <v>0.88249999999999995</v>
      </c>
      <c r="P30" s="7">
        <v>115.37900999999999</v>
      </c>
      <c r="Q30" s="7">
        <v>96.823509999999999</v>
      </c>
      <c r="R30" s="7">
        <v>66.386799999999994</v>
      </c>
      <c r="T30" s="6">
        <v>0.88852500000000001</v>
      </c>
      <c r="U30" s="7">
        <v>115.56963</v>
      </c>
      <c r="V30" s="7">
        <v>96.483469999999997</v>
      </c>
      <c r="W30" s="7">
        <v>66.440600000000003</v>
      </c>
      <c r="Y30" s="6">
        <f>VLOOKUP($B30,CsvPaste!$A$5:$O$349,14,FALSE)</f>
        <v>0.88852500000000001</v>
      </c>
      <c r="Z30" s="7">
        <f>VLOOKUP($B30,CsvPaste!$A$5:$O$349,8,FALSE)</f>
        <v>115.56963</v>
      </c>
      <c r="AA30" s="7">
        <f>VLOOKUP($B30,CsvPaste!$A$5:$O$349,12,FALSE)</f>
        <v>96.483469999999997</v>
      </c>
      <c r="AB30" s="7">
        <f>VLOOKUP($B30,CsvPaste!$A$5:$O$349,4,FALSE)</f>
        <v>66.440600000000003</v>
      </c>
    </row>
    <row r="31" spans="1:28">
      <c r="A31" s="3">
        <v>27</v>
      </c>
      <c r="B31" s="1" t="s">
        <v>32</v>
      </c>
      <c r="C31" s="1" t="s">
        <v>405</v>
      </c>
      <c r="E31" s="6">
        <v>0.89639999999999997</v>
      </c>
      <c r="F31" s="7">
        <v>110.5</v>
      </c>
      <c r="G31" s="7">
        <v>91.6</v>
      </c>
      <c r="H31" s="7">
        <v>67.7</v>
      </c>
      <c r="J31" s="6">
        <v>0.89231899999999997</v>
      </c>
      <c r="K31" s="7">
        <v>110.35760000000001</v>
      </c>
      <c r="L31" s="7">
        <v>91.821200000000005</v>
      </c>
      <c r="M31" s="7">
        <v>67.58</v>
      </c>
      <c r="O31" s="6">
        <v>0.90302800000000005</v>
      </c>
      <c r="P31" s="7">
        <v>111.65304</v>
      </c>
      <c r="Q31" s="7">
        <v>91.961269999999999</v>
      </c>
      <c r="R31" s="7">
        <v>67.582099999999997</v>
      </c>
      <c r="T31" s="6">
        <v>0.88870099999999996</v>
      </c>
      <c r="U31" s="7">
        <v>111.28805</v>
      </c>
      <c r="V31" s="7">
        <v>92.894620000000003</v>
      </c>
      <c r="W31" s="7">
        <v>67.454300000000003</v>
      </c>
      <c r="Y31" s="6">
        <f>VLOOKUP($B31,CsvPaste!$A$5:$O$349,14,FALSE)</f>
        <v>0.88870099999999996</v>
      </c>
      <c r="Z31" s="7">
        <f>VLOOKUP($B31,CsvPaste!$A$5:$O$349,8,FALSE)</f>
        <v>111.28805</v>
      </c>
      <c r="AA31" s="7">
        <f>VLOOKUP($B31,CsvPaste!$A$5:$O$349,12,FALSE)</f>
        <v>92.894620000000003</v>
      </c>
      <c r="AB31" s="7">
        <f>VLOOKUP($B31,CsvPaste!$A$5:$O$349,4,FALSE)</f>
        <v>67.454300000000003</v>
      </c>
    </row>
    <row r="32" spans="1:28">
      <c r="A32" s="3">
        <v>28</v>
      </c>
      <c r="B32" s="1" t="s">
        <v>33</v>
      </c>
      <c r="C32" s="1" t="s">
        <v>406</v>
      </c>
      <c r="E32" s="6">
        <v>0.89500000000000002</v>
      </c>
      <c r="F32" s="7">
        <v>114.6</v>
      </c>
      <c r="G32" s="7">
        <v>95.1</v>
      </c>
      <c r="H32" s="7">
        <v>66.2</v>
      </c>
      <c r="J32" s="6">
        <v>0.89489399999999997</v>
      </c>
      <c r="K32" s="7">
        <v>114.57379</v>
      </c>
      <c r="L32" s="7">
        <v>95.104960000000005</v>
      </c>
      <c r="M32" s="7">
        <v>66.240899999999996</v>
      </c>
      <c r="O32" s="6">
        <v>0.89172600000000002</v>
      </c>
      <c r="P32" s="7">
        <v>113.95484999999999</v>
      </c>
      <c r="Q32" s="7">
        <v>94.865020000000001</v>
      </c>
      <c r="R32" s="7">
        <v>66.036100000000005</v>
      </c>
      <c r="T32" s="6">
        <v>0.88525799999999999</v>
      </c>
      <c r="U32" s="7">
        <v>113.59967</v>
      </c>
      <c r="V32" s="7">
        <v>95.107879999999994</v>
      </c>
      <c r="W32" s="7">
        <v>66.055400000000006</v>
      </c>
      <c r="Y32" s="6">
        <f>VLOOKUP($B32,CsvPaste!$A$5:$O$349,14,FALSE)</f>
        <v>0.88525799999999999</v>
      </c>
      <c r="Z32" s="7">
        <f>VLOOKUP($B32,CsvPaste!$A$5:$O$349,8,FALSE)</f>
        <v>113.59967</v>
      </c>
      <c r="AA32" s="7">
        <f>VLOOKUP($B32,CsvPaste!$A$5:$O$349,12,FALSE)</f>
        <v>95.107879999999994</v>
      </c>
      <c r="AB32" s="7">
        <f>VLOOKUP($B32,CsvPaste!$A$5:$O$349,4,FALSE)</f>
        <v>66.055400000000006</v>
      </c>
    </row>
    <row r="33" spans="1:28">
      <c r="A33" s="3">
        <v>29</v>
      </c>
      <c r="B33" s="1" t="s">
        <v>34</v>
      </c>
      <c r="C33" s="1" t="s">
        <v>409</v>
      </c>
      <c r="E33" s="6">
        <v>0.89410000000000001</v>
      </c>
      <c r="F33" s="7">
        <v>110.2</v>
      </c>
      <c r="G33" s="7">
        <v>91.6</v>
      </c>
      <c r="H33" s="7">
        <v>68</v>
      </c>
      <c r="J33" s="6">
        <v>0.88935500000000001</v>
      </c>
      <c r="K33" s="7">
        <v>109.91589</v>
      </c>
      <c r="L33" s="7">
        <v>91.696389999999994</v>
      </c>
      <c r="M33" s="7">
        <v>68.027100000000004</v>
      </c>
      <c r="O33" s="6">
        <v>0.89297800000000005</v>
      </c>
      <c r="P33" s="7">
        <v>110.66938</v>
      </c>
      <c r="Q33" s="7">
        <v>92.025570000000002</v>
      </c>
      <c r="R33" s="7">
        <v>68.052300000000002</v>
      </c>
      <c r="T33" s="6">
        <v>0.89260499999999998</v>
      </c>
      <c r="U33" s="7">
        <v>111.19723</v>
      </c>
      <c r="V33" s="7">
        <v>92.495850000000004</v>
      </c>
      <c r="W33" s="7">
        <v>67.929900000000004</v>
      </c>
      <c r="Y33" s="6">
        <f>VLOOKUP($B33,CsvPaste!$A$5:$O$349,14,FALSE)</f>
        <v>0.89260499999999998</v>
      </c>
      <c r="Z33" s="7">
        <f>VLOOKUP($B33,CsvPaste!$A$5:$O$349,8,FALSE)</f>
        <v>111.19723</v>
      </c>
      <c r="AA33" s="7">
        <f>VLOOKUP($B33,CsvPaste!$A$5:$O$349,12,FALSE)</f>
        <v>92.495850000000004</v>
      </c>
      <c r="AB33" s="7">
        <f>VLOOKUP($B33,CsvPaste!$A$5:$O$349,4,FALSE)</f>
        <v>67.929900000000004</v>
      </c>
    </row>
    <row r="34" spans="1:28">
      <c r="A34" s="3">
        <v>31</v>
      </c>
      <c r="B34" s="1" t="s">
        <v>36</v>
      </c>
      <c r="C34" s="1" t="s">
        <v>410</v>
      </c>
      <c r="E34" s="6">
        <v>0.88939999999999997</v>
      </c>
      <c r="F34" s="7">
        <v>113.2</v>
      </c>
      <c r="G34" s="7">
        <v>94.4</v>
      </c>
      <c r="H34" s="7">
        <v>64.900000000000006</v>
      </c>
      <c r="J34" s="6">
        <v>0.88869299999999996</v>
      </c>
      <c r="K34" s="7">
        <v>113.16351</v>
      </c>
      <c r="L34" s="7">
        <v>94.460840000000005</v>
      </c>
      <c r="M34" s="7">
        <v>64.882300000000001</v>
      </c>
      <c r="O34" s="6">
        <v>0.87004000000000004</v>
      </c>
      <c r="P34" s="7">
        <v>112.13629</v>
      </c>
      <c r="Q34" s="7">
        <v>95.048159999999996</v>
      </c>
      <c r="R34" s="7">
        <v>64.791600000000003</v>
      </c>
      <c r="T34" s="6">
        <v>0.86577999999999999</v>
      </c>
      <c r="U34" s="7">
        <v>111.88590000000001</v>
      </c>
      <c r="V34" s="7">
        <v>95.142840000000007</v>
      </c>
      <c r="W34" s="7">
        <v>64.836100000000002</v>
      </c>
      <c r="Y34" s="6">
        <f>VLOOKUP($B34,CsvPaste!$A$5:$O$349,14,FALSE)</f>
        <v>0.86577999999999999</v>
      </c>
      <c r="Z34" s="7">
        <f>VLOOKUP($B34,CsvPaste!$A$5:$O$349,8,FALSE)</f>
        <v>111.88590000000001</v>
      </c>
      <c r="AA34" s="7">
        <f>VLOOKUP($B34,CsvPaste!$A$5:$O$349,12,FALSE)</f>
        <v>95.142840000000007</v>
      </c>
      <c r="AB34" s="7">
        <f>VLOOKUP($B34,CsvPaste!$A$5:$O$349,4,FALSE)</f>
        <v>64.836100000000002</v>
      </c>
    </row>
    <row r="35" spans="1:28">
      <c r="A35" s="3">
        <v>32</v>
      </c>
      <c r="B35" s="1" t="s">
        <v>37</v>
      </c>
      <c r="C35" s="1" t="s">
        <v>411</v>
      </c>
      <c r="E35" s="6">
        <v>0.88919999999999999</v>
      </c>
      <c r="F35" s="7">
        <v>115.8</v>
      </c>
      <c r="G35" s="7">
        <v>96.7</v>
      </c>
      <c r="H35" s="7">
        <v>67.7</v>
      </c>
      <c r="J35" s="6">
        <v>0.89031000000000005</v>
      </c>
      <c r="K35" s="7">
        <v>115.9635</v>
      </c>
      <c r="L35" s="7">
        <v>96.659630000000007</v>
      </c>
      <c r="M35" s="7">
        <v>67.733900000000006</v>
      </c>
      <c r="O35" s="6">
        <v>0.881938</v>
      </c>
      <c r="P35" s="7">
        <v>116.48454</v>
      </c>
      <c r="Q35" s="7">
        <v>97.797240000000002</v>
      </c>
      <c r="R35" s="7">
        <v>67.227800000000002</v>
      </c>
      <c r="T35" s="6">
        <v>0.88212999999999997</v>
      </c>
      <c r="U35" s="7">
        <v>116.46369</v>
      </c>
      <c r="V35" s="7">
        <v>97.764080000000007</v>
      </c>
      <c r="W35" s="7">
        <v>67.247600000000006</v>
      </c>
      <c r="Y35" s="6">
        <f>VLOOKUP($B35,CsvPaste!$A$5:$O$349,14,FALSE)</f>
        <v>0.88212999999999997</v>
      </c>
      <c r="Z35" s="7">
        <f>VLOOKUP($B35,CsvPaste!$A$5:$O$349,8,FALSE)</f>
        <v>116.46369</v>
      </c>
      <c r="AA35" s="7">
        <f>VLOOKUP($B35,CsvPaste!$A$5:$O$349,12,FALSE)</f>
        <v>97.764080000000007</v>
      </c>
      <c r="AB35" s="7">
        <f>VLOOKUP($B35,CsvPaste!$A$5:$O$349,4,FALSE)</f>
        <v>67.247600000000006</v>
      </c>
    </row>
    <row r="36" spans="1:28">
      <c r="A36" s="3">
        <v>33</v>
      </c>
      <c r="B36" s="1" t="s">
        <v>38</v>
      </c>
      <c r="C36" s="1" t="s">
        <v>412</v>
      </c>
      <c r="E36" s="6">
        <v>0.88690000000000002</v>
      </c>
      <c r="F36" s="7">
        <v>115.1</v>
      </c>
      <c r="G36" s="7">
        <v>96.2</v>
      </c>
      <c r="H36" s="7">
        <v>67.7</v>
      </c>
      <c r="J36" s="6">
        <v>0.88720900000000003</v>
      </c>
      <c r="K36" s="7">
        <v>115.09755</v>
      </c>
      <c r="L36" s="7">
        <v>96.199860000000001</v>
      </c>
      <c r="M36" s="7">
        <v>67.706900000000005</v>
      </c>
      <c r="O36" s="6">
        <v>0.89597000000000004</v>
      </c>
      <c r="P36" s="7">
        <v>114.95954</v>
      </c>
      <c r="Q36" s="7">
        <v>95.329840000000004</v>
      </c>
      <c r="R36" s="7">
        <v>67.515199999999993</v>
      </c>
      <c r="T36" s="6">
        <v>0.89549699999999999</v>
      </c>
      <c r="U36" s="7">
        <v>114.62045000000001</v>
      </c>
      <c r="V36" s="7">
        <v>95.090490000000003</v>
      </c>
      <c r="W36" s="7">
        <v>67.395200000000003</v>
      </c>
      <c r="Y36" s="6">
        <f>VLOOKUP($B36,CsvPaste!$A$5:$O$349,14,FALSE)</f>
        <v>0.89549699999999999</v>
      </c>
      <c r="Z36" s="7">
        <f>VLOOKUP($B36,CsvPaste!$A$5:$O$349,8,FALSE)</f>
        <v>114.62045000000001</v>
      </c>
      <c r="AA36" s="7">
        <f>VLOOKUP($B36,CsvPaste!$A$5:$O$349,12,FALSE)</f>
        <v>95.090490000000003</v>
      </c>
      <c r="AB36" s="7">
        <f>VLOOKUP($B36,CsvPaste!$A$5:$O$349,4,FALSE)</f>
        <v>67.395200000000003</v>
      </c>
    </row>
    <row r="37" spans="1:28">
      <c r="A37" s="3">
        <v>34</v>
      </c>
      <c r="B37" s="1" t="s">
        <v>39</v>
      </c>
      <c r="C37" s="1" t="s">
        <v>413</v>
      </c>
      <c r="E37" s="6">
        <v>0.88629999999999998</v>
      </c>
      <c r="F37" s="7">
        <v>113.1</v>
      </c>
      <c r="G37" s="7">
        <v>94.6</v>
      </c>
      <c r="H37" s="7">
        <v>72.099999999999994</v>
      </c>
      <c r="J37" s="6">
        <v>0.88171200000000005</v>
      </c>
      <c r="K37" s="7">
        <v>112.89507999999999</v>
      </c>
      <c r="L37" s="7">
        <v>94.801519999999996</v>
      </c>
      <c r="M37" s="7">
        <v>72.156099999999995</v>
      </c>
      <c r="O37" s="6">
        <v>0.86757799999999996</v>
      </c>
      <c r="P37" s="7">
        <v>112.65488000000001</v>
      </c>
      <c r="Q37" s="7">
        <v>95.667230000000004</v>
      </c>
      <c r="R37" s="7">
        <v>71.961799999999997</v>
      </c>
      <c r="T37" s="6">
        <v>0.86620200000000003</v>
      </c>
      <c r="U37" s="7">
        <v>112.60393000000001</v>
      </c>
      <c r="V37" s="7">
        <v>95.723140000000001</v>
      </c>
      <c r="W37" s="7">
        <v>71.974699999999999</v>
      </c>
      <c r="Y37" s="6">
        <f>VLOOKUP($B37,CsvPaste!$A$5:$O$349,14,FALSE)</f>
        <v>0.86620200000000003</v>
      </c>
      <c r="Z37" s="7">
        <f>VLOOKUP($B37,CsvPaste!$A$5:$O$349,8,FALSE)</f>
        <v>112.60393000000001</v>
      </c>
      <c r="AA37" s="7">
        <f>VLOOKUP($B37,CsvPaste!$A$5:$O$349,12,FALSE)</f>
        <v>95.723140000000001</v>
      </c>
      <c r="AB37" s="7">
        <f>VLOOKUP($B37,CsvPaste!$A$5:$O$349,4,FALSE)</f>
        <v>71.974699999999999</v>
      </c>
    </row>
    <row r="38" spans="1:28">
      <c r="A38" s="3">
        <v>35</v>
      </c>
      <c r="B38" s="1" t="s">
        <v>40</v>
      </c>
      <c r="C38" s="1" t="s">
        <v>414</v>
      </c>
      <c r="E38" s="6">
        <v>0.88370000000000004</v>
      </c>
      <c r="F38" s="7">
        <v>110.5</v>
      </c>
      <c r="G38" s="7">
        <v>92.6</v>
      </c>
      <c r="H38" s="7">
        <v>67.2</v>
      </c>
      <c r="J38" s="6">
        <v>0.88406099999999999</v>
      </c>
      <c r="K38" s="7">
        <v>110.54174</v>
      </c>
      <c r="L38" s="7">
        <v>92.642189999999999</v>
      </c>
      <c r="M38" s="7">
        <v>67.196799999999996</v>
      </c>
      <c r="O38" s="6">
        <v>0.87420100000000001</v>
      </c>
      <c r="P38" s="7">
        <v>110.85845999999999</v>
      </c>
      <c r="Q38" s="7">
        <v>93.660640000000001</v>
      </c>
      <c r="R38" s="7">
        <v>67.219399999999993</v>
      </c>
      <c r="T38" s="6">
        <v>0.86678599999999995</v>
      </c>
      <c r="U38" s="7">
        <v>110.47587</v>
      </c>
      <c r="V38" s="7">
        <v>93.872900000000001</v>
      </c>
      <c r="W38" s="7">
        <v>67.258399999999995</v>
      </c>
      <c r="Y38" s="6">
        <f>VLOOKUP($B38,CsvPaste!$A$5:$O$349,14,FALSE)</f>
        <v>0.86678599999999995</v>
      </c>
      <c r="Z38" s="7">
        <f>VLOOKUP($B38,CsvPaste!$A$5:$O$349,8,FALSE)</f>
        <v>110.47587</v>
      </c>
      <c r="AA38" s="7">
        <f>VLOOKUP($B38,CsvPaste!$A$5:$O$349,12,FALSE)</f>
        <v>93.872900000000001</v>
      </c>
      <c r="AB38" s="7">
        <f>VLOOKUP($B38,CsvPaste!$A$5:$O$349,4,FALSE)</f>
        <v>67.258399999999995</v>
      </c>
    </row>
    <row r="39" spans="1:28">
      <c r="A39" s="3">
        <v>37</v>
      </c>
      <c r="B39" s="1" t="s">
        <v>42</v>
      </c>
      <c r="C39" s="1" t="s">
        <v>415</v>
      </c>
      <c r="E39" s="6">
        <v>0.87760000000000005</v>
      </c>
      <c r="F39" s="7">
        <v>113.1</v>
      </c>
      <c r="G39" s="7">
        <v>95.3</v>
      </c>
      <c r="H39" s="7">
        <v>66.099999999999994</v>
      </c>
      <c r="J39" s="6">
        <v>0.87687599999999999</v>
      </c>
      <c r="K39" s="7">
        <v>112.91146999999999</v>
      </c>
      <c r="L39" s="7">
        <v>95.191760000000002</v>
      </c>
      <c r="M39" s="7">
        <v>66.089200000000005</v>
      </c>
      <c r="O39" s="6">
        <v>0.86733400000000005</v>
      </c>
      <c r="P39" s="7">
        <v>111.93603</v>
      </c>
      <c r="Q39" s="7">
        <v>95.074340000000007</v>
      </c>
      <c r="R39" s="7">
        <v>65.886700000000005</v>
      </c>
      <c r="T39" s="6">
        <v>0.866753</v>
      </c>
      <c r="U39" s="7">
        <v>111.94564</v>
      </c>
      <c r="V39" s="7">
        <v>95.124129999999994</v>
      </c>
      <c r="W39" s="7">
        <v>65.907799999999995</v>
      </c>
      <c r="Y39" s="6">
        <f>VLOOKUP($B39,CsvPaste!$A$5:$O$349,14,FALSE)</f>
        <v>0.866753</v>
      </c>
      <c r="Z39" s="7">
        <f>VLOOKUP($B39,CsvPaste!$A$5:$O$349,8,FALSE)</f>
        <v>111.94564</v>
      </c>
      <c r="AA39" s="7">
        <f>VLOOKUP($B39,CsvPaste!$A$5:$O$349,12,FALSE)</f>
        <v>95.124129999999994</v>
      </c>
      <c r="AB39" s="7">
        <f>VLOOKUP($B39,CsvPaste!$A$5:$O$349,4,FALSE)</f>
        <v>65.907799999999995</v>
      </c>
    </row>
    <row r="40" spans="1:28">
      <c r="A40" s="3">
        <v>38</v>
      </c>
      <c r="B40" s="1" t="s">
        <v>43</v>
      </c>
      <c r="C40" s="1" t="s">
        <v>416</v>
      </c>
      <c r="E40" s="6">
        <v>0.87429999999999997</v>
      </c>
      <c r="F40" s="7">
        <v>110.1</v>
      </c>
      <c r="G40" s="7">
        <v>93</v>
      </c>
      <c r="H40" s="7">
        <v>65.3</v>
      </c>
      <c r="J40" s="6">
        <v>0.87562300000000004</v>
      </c>
      <c r="K40" s="7">
        <v>110.11987000000001</v>
      </c>
      <c r="L40" s="7">
        <v>92.931610000000006</v>
      </c>
      <c r="M40" s="7">
        <v>65.308800000000005</v>
      </c>
      <c r="O40" s="6">
        <v>0.87634000000000001</v>
      </c>
      <c r="P40" s="7">
        <v>110.60038</v>
      </c>
      <c r="Q40" s="7">
        <v>93.283519999999996</v>
      </c>
      <c r="R40" s="7">
        <v>65.296700000000001</v>
      </c>
      <c r="T40" s="6">
        <v>0.87557700000000005</v>
      </c>
      <c r="U40" s="7">
        <v>110.35617999999999</v>
      </c>
      <c r="V40" s="7">
        <v>93.134399999999999</v>
      </c>
      <c r="W40" s="7">
        <v>65.016900000000007</v>
      </c>
      <c r="Y40" s="6">
        <f>VLOOKUP($B40,CsvPaste!$A$5:$O$349,14,FALSE)</f>
        <v>0.87557700000000005</v>
      </c>
      <c r="Z40" s="7">
        <f>VLOOKUP($B40,CsvPaste!$A$5:$O$349,8,FALSE)</f>
        <v>110.35617999999999</v>
      </c>
      <c r="AA40" s="7">
        <f>VLOOKUP($B40,CsvPaste!$A$5:$O$349,12,FALSE)</f>
        <v>93.134399999999999</v>
      </c>
      <c r="AB40" s="7">
        <f>VLOOKUP($B40,CsvPaste!$A$5:$O$349,4,FALSE)</f>
        <v>65.016900000000007</v>
      </c>
    </row>
    <row r="41" spans="1:28">
      <c r="A41" s="3">
        <v>39</v>
      </c>
      <c r="B41" s="1" t="s">
        <v>44</v>
      </c>
      <c r="C41" s="1" t="s">
        <v>417</v>
      </c>
      <c r="E41" s="6">
        <v>0.87019999999999997</v>
      </c>
      <c r="F41" s="7">
        <v>112.3</v>
      </c>
      <c r="G41" s="7">
        <v>95.2</v>
      </c>
      <c r="H41" s="7">
        <v>60.4</v>
      </c>
      <c r="J41" s="6">
        <v>0.87111000000000005</v>
      </c>
      <c r="K41" s="7">
        <v>112.36113</v>
      </c>
      <c r="L41" s="7">
        <v>95.1601</v>
      </c>
      <c r="M41" s="7">
        <v>60.499000000000002</v>
      </c>
      <c r="O41" s="6">
        <v>0.88107100000000005</v>
      </c>
      <c r="P41" s="7">
        <v>113.30871999999999</v>
      </c>
      <c r="Q41" s="7">
        <v>95.199600000000004</v>
      </c>
      <c r="R41" s="7">
        <v>60.440300000000001</v>
      </c>
      <c r="T41" s="6">
        <v>0.87986699999999995</v>
      </c>
      <c r="U41" s="7">
        <v>113.09336999999999</v>
      </c>
      <c r="V41" s="7">
        <v>95.113290000000006</v>
      </c>
      <c r="W41" s="7">
        <v>60.4527</v>
      </c>
      <c r="Y41" s="6">
        <f>VLOOKUP($B41,CsvPaste!$A$5:$O$349,14,FALSE)</f>
        <v>0.87986699999999995</v>
      </c>
      <c r="Z41" s="7">
        <f>VLOOKUP($B41,CsvPaste!$A$5:$O$349,8,FALSE)</f>
        <v>113.09336999999999</v>
      </c>
      <c r="AA41" s="7">
        <f>VLOOKUP($B41,CsvPaste!$A$5:$O$349,12,FALSE)</f>
        <v>95.113290000000006</v>
      </c>
      <c r="AB41" s="7">
        <f>VLOOKUP($B41,CsvPaste!$A$5:$O$349,4,FALSE)</f>
        <v>60.4527</v>
      </c>
    </row>
    <row r="42" spans="1:28">
      <c r="A42" s="3">
        <v>40</v>
      </c>
      <c r="B42" s="1" t="s">
        <v>45</v>
      </c>
      <c r="C42" s="1" t="s">
        <v>421</v>
      </c>
      <c r="E42" s="6">
        <v>0.86980000000000002</v>
      </c>
      <c r="F42" s="7">
        <v>110.9</v>
      </c>
      <c r="G42" s="7">
        <v>94</v>
      </c>
      <c r="H42" s="7">
        <v>62.8</v>
      </c>
      <c r="J42" s="6">
        <v>0.86955400000000005</v>
      </c>
      <c r="K42" s="7">
        <v>110.88572000000001</v>
      </c>
      <c r="L42" s="7">
        <v>94.023219999999995</v>
      </c>
      <c r="M42" s="7">
        <v>62.814399999999999</v>
      </c>
      <c r="O42" s="6">
        <v>0.90142800000000001</v>
      </c>
      <c r="P42" s="7">
        <v>111.94774</v>
      </c>
      <c r="Q42" s="7">
        <v>92.349490000000003</v>
      </c>
      <c r="R42" s="7">
        <v>62.86</v>
      </c>
      <c r="T42" s="6">
        <v>0.90795899999999996</v>
      </c>
      <c r="U42" s="7">
        <v>113.09349</v>
      </c>
      <c r="V42" s="7">
        <v>92.681979999999996</v>
      </c>
      <c r="W42" s="7">
        <v>62.665700000000001</v>
      </c>
      <c r="Y42" s="6">
        <f>VLOOKUP($B42,CsvPaste!$A$5:$O$349,14,FALSE)</f>
        <v>0.90795899999999996</v>
      </c>
      <c r="Z42" s="7">
        <f>VLOOKUP($B42,CsvPaste!$A$5:$O$349,8,FALSE)</f>
        <v>113.09349</v>
      </c>
      <c r="AA42" s="7">
        <f>VLOOKUP($B42,CsvPaste!$A$5:$O$349,12,FALSE)</f>
        <v>92.681979999999996</v>
      </c>
      <c r="AB42" s="7">
        <f>VLOOKUP($B42,CsvPaste!$A$5:$O$349,4,FALSE)</f>
        <v>62.665700000000001</v>
      </c>
    </row>
    <row r="43" spans="1:28">
      <c r="A43" s="3">
        <v>41</v>
      </c>
      <c r="B43" s="1" t="s">
        <v>46</v>
      </c>
      <c r="C43" s="1" t="s">
        <v>419</v>
      </c>
      <c r="E43" s="6">
        <v>0.86799999999999999</v>
      </c>
      <c r="F43" s="7">
        <v>102.3</v>
      </c>
      <c r="G43" s="7">
        <v>86.9</v>
      </c>
      <c r="H43" s="7">
        <v>69</v>
      </c>
      <c r="J43" s="6">
        <v>0.87214000000000003</v>
      </c>
      <c r="K43" s="7">
        <v>102.47508999999999</v>
      </c>
      <c r="L43" s="7">
        <v>86.718029999999999</v>
      </c>
      <c r="M43" s="7">
        <v>69.031499999999994</v>
      </c>
      <c r="O43" s="6">
        <v>0.87880199999999997</v>
      </c>
      <c r="P43" s="7">
        <v>102.59639</v>
      </c>
      <c r="Q43" s="7">
        <v>86.360470000000007</v>
      </c>
      <c r="R43" s="7">
        <v>68.702699999999993</v>
      </c>
      <c r="T43" s="6">
        <v>0.89278000000000002</v>
      </c>
      <c r="U43" s="7">
        <v>103.31601999999999</v>
      </c>
      <c r="V43" s="7">
        <v>85.926439999999999</v>
      </c>
      <c r="W43" s="7">
        <v>68.482100000000003</v>
      </c>
      <c r="Y43" s="6">
        <f>VLOOKUP($B43,CsvPaste!$A$5:$O$349,14,FALSE)</f>
        <v>0.89278000000000002</v>
      </c>
      <c r="Z43" s="7">
        <f>VLOOKUP($B43,CsvPaste!$A$5:$O$349,8,FALSE)</f>
        <v>103.31601999999999</v>
      </c>
      <c r="AA43" s="7">
        <f>VLOOKUP($B43,CsvPaste!$A$5:$O$349,12,FALSE)</f>
        <v>85.926439999999999</v>
      </c>
      <c r="AB43" s="7">
        <f>VLOOKUP($B43,CsvPaste!$A$5:$O$349,4,FALSE)</f>
        <v>68.482100000000003</v>
      </c>
    </row>
    <row r="44" spans="1:28">
      <c r="A44" s="3">
        <v>42</v>
      </c>
      <c r="B44" s="1" t="s">
        <v>47</v>
      </c>
      <c r="C44" s="1" t="s">
        <v>418</v>
      </c>
      <c r="E44" s="6">
        <v>0.86739999999999995</v>
      </c>
      <c r="F44" s="7">
        <v>108.9</v>
      </c>
      <c r="G44" s="7">
        <v>92.5</v>
      </c>
      <c r="H44" s="7">
        <v>65.8</v>
      </c>
      <c r="J44" s="6">
        <v>0.868205</v>
      </c>
      <c r="K44" s="7">
        <v>108.93056</v>
      </c>
      <c r="L44" s="7">
        <v>92.460560000000001</v>
      </c>
      <c r="M44" s="7">
        <v>65.844700000000003</v>
      </c>
      <c r="O44" s="6">
        <v>0.87772799999999995</v>
      </c>
      <c r="P44" s="7">
        <v>109.68481</v>
      </c>
      <c r="Q44" s="7">
        <v>92.407839999999993</v>
      </c>
      <c r="R44" s="7">
        <v>66.264099999999999</v>
      </c>
      <c r="T44" s="6">
        <v>0.87375400000000003</v>
      </c>
      <c r="U44" s="7">
        <v>109.28375</v>
      </c>
      <c r="V44" s="7">
        <v>92.362809999999996</v>
      </c>
      <c r="W44" s="7">
        <v>66.290199999999999</v>
      </c>
      <c r="Y44" s="6">
        <f>VLOOKUP($B44,CsvPaste!$A$5:$O$349,14,FALSE)</f>
        <v>0.87375400000000003</v>
      </c>
      <c r="Z44" s="7">
        <f>VLOOKUP($B44,CsvPaste!$A$5:$O$349,8,FALSE)</f>
        <v>109.28375</v>
      </c>
      <c r="AA44" s="7">
        <f>VLOOKUP($B44,CsvPaste!$A$5:$O$349,12,FALSE)</f>
        <v>92.362809999999996</v>
      </c>
      <c r="AB44" s="7">
        <f>VLOOKUP($B44,CsvPaste!$A$5:$O$349,4,FALSE)</f>
        <v>66.290199999999999</v>
      </c>
    </row>
    <row r="45" spans="1:28">
      <c r="A45" s="3">
        <v>44</v>
      </c>
      <c r="B45" s="1" t="s">
        <v>49</v>
      </c>
      <c r="C45" s="1" t="s">
        <v>420</v>
      </c>
      <c r="E45" s="6">
        <v>0.86339999999999995</v>
      </c>
      <c r="F45" s="7">
        <v>109.3</v>
      </c>
      <c r="G45" s="7">
        <v>93.1</v>
      </c>
      <c r="H45" s="7">
        <v>62.5</v>
      </c>
      <c r="J45" s="6">
        <v>0.85955499999999996</v>
      </c>
      <c r="K45" s="7">
        <v>109.18518</v>
      </c>
      <c r="L45" s="7">
        <v>93.271569999999997</v>
      </c>
      <c r="M45" s="7">
        <v>62.451700000000002</v>
      </c>
      <c r="O45" s="6">
        <v>0.84670100000000004</v>
      </c>
      <c r="P45" s="7">
        <v>108.45406</v>
      </c>
      <c r="Q45" s="7">
        <v>93.477559999999997</v>
      </c>
      <c r="R45" s="7">
        <v>62.222799999999999</v>
      </c>
      <c r="T45" s="6">
        <v>0.84523099999999995</v>
      </c>
      <c r="U45" s="7">
        <v>108.40260000000001</v>
      </c>
      <c r="V45" s="7">
        <v>93.524950000000004</v>
      </c>
      <c r="W45" s="7">
        <v>62.2316</v>
      </c>
      <c r="Y45" s="6">
        <f>VLOOKUP($B45,CsvPaste!$A$5:$O$349,14,FALSE)</f>
        <v>0.84523099999999995</v>
      </c>
      <c r="Z45" s="7">
        <f>VLOOKUP($B45,CsvPaste!$A$5:$O$349,8,FALSE)</f>
        <v>108.40260000000001</v>
      </c>
      <c r="AA45" s="7">
        <f>VLOOKUP($B45,CsvPaste!$A$5:$O$349,12,FALSE)</f>
        <v>93.524950000000004</v>
      </c>
      <c r="AB45" s="7">
        <f>VLOOKUP($B45,CsvPaste!$A$5:$O$349,4,FALSE)</f>
        <v>62.2316</v>
      </c>
    </row>
    <row r="46" spans="1:28">
      <c r="A46" s="3">
        <v>45</v>
      </c>
      <c r="B46" s="1" t="s">
        <v>50</v>
      </c>
      <c r="C46" s="1" t="s">
        <v>425</v>
      </c>
      <c r="E46" s="6">
        <v>0.86319999999999997</v>
      </c>
      <c r="F46" s="7">
        <v>107.9</v>
      </c>
      <c r="G46" s="7">
        <v>91.9</v>
      </c>
      <c r="H46" s="7">
        <v>63.3</v>
      </c>
      <c r="J46" s="6">
        <v>0.83766399999999996</v>
      </c>
      <c r="K46" s="7">
        <v>106.31986000000001</v>
      </c>
      <c r="L46" s="7">
        <v>92.181629999999998</v>
      </c>
      <c r="M46" s="7">
        <v>63.1145</v>
      </c>
      <c r="O46" s="6">
        <v>0.83077699999999999</v>
      </c>
      <c r="P46" s="7">
        <v>106.03013</v>
      </c>
      <c r="Q46" s="7">
        <v>92.329440000000005</v>
      </c>
      <c r="R46" s="7">
        <v>63.104999999999997</v>
      </c>
      <c r="T46" s="6">
        <v>0.83316500000000004</v>
      </c>
      <c r="U46" s="7">
        <v>106.05446999999999</v>
      </c>
      <c r="V46" s="7">
        <v>92.213530000000006</v>
      </c>
      <c r="W46" s="7">
        <v>63.101399999999998</v>
      </c>
      <c r="Y46" s="6">
        <f>VLOOKUP($B46,CsvPaste!$A$5:$O$349,14,FALSE)</f>
        <v>0.83316500000000004</v>
      </c>
      <c r="Z46" s="7">
        <f>VLOOKUP($B46,CsvPaste!$A$5:$O$349,8,FALSE)</f>
        <v>106.05446999999999</v>
      </c>
      <c r="AA46" s="7">
        <f>VLOOKUP($B46,CsvPaste!$A$5:$O$349,12,FALSE)</f>
        <v>92.213530000000006</v>
      </c>
      <c r="AB46" s="7">
        <f>VLOOKUP($B46,CsvPaste!$A$5:$O$349,4,FALSE)</f>
        <v>63.101399999999998</v>
      </c>
    </row>
    <row r="47" spans="1:28">
      <c r="A47" s="3">
        <v>47</v>
      </c>
      <c r="B47" s="1" t="s">
        <v>52</v>
      </c>
      <c r="C47" s="1" t="s">
        <v>426</v>
      </c>
      <c r="E47" s="6">
        <v>0.85460000000000003</v>
      </c>
      <c r="F47" s="7">
        <v>110</v>
      </c>
      <c r="G47" s="7">
        <v>94.3</v>
      </c>
      <c r="H47" s="7">
        <v>64</v>
      </c>
      <c r="J47" s="6">
        <v>0.86329100000000003</v>
      </c>
      <c r="K47" s="7">
        <v>110.45424</v>
      </c>
      <c r="L47" s="7">
        <v>94.099209999999999</v>
      </c>
      <c r="M47" s="7">
        <v>63.787399999999998</v>
      </c>
      <c r="O47" s="6">
        <v>0.86620699999999995</v>
      </c>
      <c r="P47" s="7">
        <v>111.43680000000001</v>
      </c>
      <c r="Q47" s="7">
        <v>94.730630000000005</v>
      </c>
      <c r="R47" s="7">
        <v>63.317799999999998</v>
      </c>
      <c r="T47" s="6">
        <v>0.87786699999999995</v>
      </c>
      <c r="U47" s="7">
        <v>112.02213</v>
      </c>
      <c r="V47" s="7">
        <v>94.366380000000007</v>
      </c>
      <c r="W47" s="7">
        <v>62.990400000000001</v>
      </c>
      <c r="Y47" s="6">
        <f>VLOOKUP($B47,CsvPaste!$A$5:$O$349,14,FALSE)</f>
        <v>0.87786699999999995</v>
      </c>
      <c r="Z47" s="7">
        <f>VLOOKUP($B47,CsvPaste!$A$5:$O$349,8,FALSE)</f>
        <v>112.02213</v>
      </c>
      <c r="AA47" s="7">
        <f>VLOOKUP($B47,CsvPaste!$A$5:$O$349,12,FALSE)</f>
        <v>94.366380000000007</v>
      </c>
      <c r="AB47" s="7">
        <f>VLOOKUP($B47,CsvPaste!$A$5:$O$349,4,FALSE)</f>
        <v>62.990400000000001</v>
      </c>
    </row>
    <row r="48" spans="1:28">
      <c r="A48" s="3">
        <v>51</v>
      </c>
      <c r="B48" s="1" t="s">
        <v>56</v>
      </c>
      <c r="C48" s="1" t="s">
        <v>424</v>
      </c>
      <c r="E48" s="6">
        <v>0.84660000000000002</v>
      </c>
      <c r="F48" s="7">
        <v>108.9</v>
      </c>
      <c r="G48" s="7">
        <v>93.8</v>
      </c>
      <c r="H48" s="7">
        <v>61.4</v>
      </c>
      <c r="J48" s="6">
        <v>0.84439699999999995</v>
      </c>
      <c r="K48" s="7">
        <v>108.80864</v>
      </c>
      <c r="L48" s="7">
        <v>93.927220000000005</v>
      </c>
      <c r="M48" s="7">
        <v>61.421199999999999</v>
      </c>
      <c r="O48" s="6">
        <v>0.84414699999999998</v>
      </c>
      <c r="P48" s="7">
        <v>108.67355999999999</v>
      </c>
      <c r="Q48" s="7">
        <v>93.826099999999997</v>
      </c>
      <c r="R48" s="7">
        <v>61.413899999999998</v>
      </c>
      <c r="T48" s="6">
        <v>0.84733999999999998</v>
      </c>
      <c r="U48" s="7">
        <v>108.67033000000001</v>
      </c>
      <c r="V48" s="7">
        <v>93.623819999999995</v>
      </c>
      <c r="W48" s="7">
        <v>61.419800000000002</v>
      </c>
      <c r="Y48" s="6">
        <f>VLOOKUP($B48,CsvPaste!$A$5:$O$349,14,FALSE)</f>
        <v>0.84733999999999998</v>
      </c>
      <c r="Z48" s="7">
        <f>VLOOKUP($B48,CsvPaste!$A$5:$O$349,8,FALSE)</f>
        <v>108.67033000000001</v>
      </c>
      <c r="AA48" s="7">
        <f>VLOOKUP($B48,CsvPaste!$A$5:$O$349,12,FALSE)</f>
        <v>93.623819999999995</v>
      </c>
      <c r="AB48" s="7">
        <f>VLOOKUP($B48,CsvPaste!$A$5:$O$349,4,FALSE)</f>
        <v>61.419800000000002</v>
      </c>
    </row>
    <row r="49" spans="1:28">
      <c r="A49" s="3">
        <v>53</v>
      </c>
      <c r="B49" s="1" t="s">
        <v>58</v>
      </c>
      <c r="C49" s="1" t="s">
        <v>58</v>
      </c>
      <c r="E49" s="6">
        <v>0.84219999999999995</v>
      </c>
      <c r="F49" s="7">
        <v>106.7</v>
      </c>
      <c r="G49" s="7">
        <v>92.3</v>
      </c>
      <c r="H49" s="7">
        <v>66.2</v>
      </c>
      <c r="J49" s="6">
        <v>0.834758</v>
      </c>
      <c r="K49" s="7">
        <v>106.52323</v>
      </c>
      <c r="L49" s="7">
        <v>92.528509999999997</v>
      </c>
      <c r="M49" s="7">
        <v>66.223600000000005</v>
      </c>
      <c r="O49" s="6">
        <v>0.83242700000000003</v>
      </c>
      <c r="P49" s="7">
        <v>106.76579</v>
      </c>
      <c r="Q49" s="7">
        <v>92.874859999999998</v>
      </c>
      <c r="R49" s="7">
        <v>66.619100000000003</v>
      </c>
      <c r="T49" s="6">
        <v>0.833013</v>
      </c>
      <c r="U49" s="7">
        <v>107.21116000000001</v>
      </c>
      <c r="V49" s="7">
        <v>93.228129999999993</v>
      </c>
      <c r="W49" s="7">
        <v>66.533500000000004</v>
      </c>
      <c r="Y49" s="6">
        <f>VLOOKUP($B49,CsvPaste!$A$5:$O$349,14,FALSE)</f>
        <v>0.833013</v>
      </c>
      <c r="Z49" s="7">
        <f>VLOOKUP($B49,CsvPaste!$A$5:$O$349,8,FALSE)</f>
        <v>107.21116000000001</v>
      </c>
      <c r="AA49" s="7">
        <f>VLOOKUP($B49,CsvPaste!$A$5:$O$349,12,FALSE)</f>
        <v>93.228129999999993</v>
      </c>
      <c r="AB49" s="7">
        <f>VLOOKUP($B49,CsvPaste!$A$5:$O$349,4,FALSE)</f>
        <v>66.533500000000004</v>
      </c>
    </row>
    <row r="50" spans="1:28">
      <c r="A50" s="3">
        <v>54</v>
      </c>
      <c r="B50" s="1" t="s">
        <v>59</v>
      </c>
      <c r="C50" s="1" t="s">
        <v>427</v>
      </c>
      <c r="E50" s="6">
        <v>0.83989999999999998</v>
      </c>
      <c r="F50" s="7">
        <v>111.7</v>
      </c>
      <c r="G50" s="7">
        <v>96.7</v>
      </c>
      <c r="H50" s="7">
        <v>64.400000000000006</v>
      </c>
      <c r="J50" s="6">
        <v>0.83906700000000001</v>
      </c>
      <c r="K50" s="7">
        <v>111.71655</v>
      </c>
      <c r="L50" s="7">
        <v>96.773520000000005</v>
      </c>
      <c r="M50" s="7">
        <v>64.435599999999994</v>
      </c>
      <c r="O50" s="6">
        <v>0.84220799999999996</v>
      </c>
      <c r="P50" s="7">
        <v>111.72696000000001</v>
      </c>
      <c r="Q50" s="7">
        <v>96.585409999999996</v>
      </c>
      <c r="R50" s="7">
        <v>64.403199999999998</v>
      </c>
      <c r="T50" s="6">
        <v>0.85084899999999997</v>
      </c>
      <c r="U50" s="7">
        <v>112.71966999999999</v>
      </c>
      <c r="V50" s="7">
        <v>96.881529999999998</v>
      </c>
      <c r="W50" s="7">
        <v>64.331599999999995</v>
      </c>
      <c r="Y50" s="6">
        <f>VLOOKUP($B50,CsvPaste!$A$5:$O$349,14,FALSE)</f>
        <v>0.85084899999999997</v>
      </c>
      <c r="Z50" s="7">
        <f>VLOOKUP($B50,CsvPaste!$A$5:$O$349,8,FALSE)</f>
        <v>112.71966999999999</v>
      </c>
      <c r="AA50" s="7">
        <f>VLOOKUP($B50,CsvPaste!$A$5:$O$349,12,FALSE)</f>
        <v>96.881529999999998</v>
      </c>
      <c r="AB50" s="7">
        <f>VLOOKUP($B50,CsvPaste!$A$5:$O$349,4,FALSE)</f>
        <v>64.331599999999995</v>
      </c>
    </row>
    <row r="51" spans="1:28">
      <c r="A51" s="3">
        <v>55</v>
      </c>
      <c r="B51" s="1" t="s">
        <v>60</v>
      </c>
      <c r="C51" s="1" t="s">
        <v>428</v>
      </c>
      <c r="E51" s="6">
        <v>0.83350000000000002</v>
      </c>
      <c r="F51" s="7">
        <v>108.2</v>
      </c>
      <c r="G51" s="7">
        <v>94.1</v>
      </c>
      <c r="H51" s="7">
        <v>67.099999999999994</v>
      </c>
      <c r="J51" s="6">
        <v>0.83575200000000005</v>
      </c>
      <c r="K51" s="7">
        <v>108.32928</v>
      </c>
      <c r="L51" s="7">
        <v>94.038200000000003</v>
      </c>
      <c r="M51" s="7">
        <v>67.149100000000004</v>
      </c>
      <c r="O51" s="6">
        <v>0.79862599999999995</v>
      </c>
      <c r="P51" s="7">
        <v>106.74374</v>
      </c>
      <c r="Q51" s="7">
        <v>94.691919999999996</v>
      </c>
      <c r="R51" s="7">
        <v>67.232699999999994</v>
      </c>
      <c r="T51" s="6">
        <v>0.79935699999999998</v>
      </c>
      <c r="U51" s="7">
        <v>106.68438999999999</v>
      </c>
      <c r="V51" s="7">
        <v>94.601799999999997</v>
      </c>
      <c r="W51" s="7">
        <v>67.254000000000005</v>
      </c>
      <c r="Y51" s="6">
        <f>VLOOKUP($B51,CsvPaste!$A$5:$O$349,14,FALSE)</f>
        <v>0.79935699999999998</v>
      </c>
      <c r="Z51" s="7">
        <f>VLOOKUP($B51,CsvPaste!$A$5:$O$349,8,FALSE)</f>
        <v>106.68438999999999</v>
      </c>
      <c r="AA51" s="7">
        <f>VLOOKUP($B51,CsvPaste!$A$5:$O$349,12,FALSE)</f>
        <v>94.601799999999997</v>
      </c>
      <c r="AB51" s="7">
        <f>VLOOKUP($B51,CsvPaste!$A$5:$O$349,4,FALSE)</f>
        <v>67.254000000000005</v>
      </c>
    </row>
    <row r="52" spans="1:28">
      <c r="A52" s="3">
        <v>56</v>
      </c>
      <c r="B52" s="1" t="s">
        <v>61</v>
      </c>
      <c r="C52" s="1" t="s">
        <v>61</v>
      </c>
      <c r="E52" s="6">
        <v>0.83199999999999996</v>
      </c>
      <c r="F52" s="7">
        <v>108.1</v>
      </c>
      <c r="G52" s="7">
        <v>94.1</v>
      </c>
      <c r="H52" s="7">
        <v>62.9</v>
      </c>
      <c r="J52" s="6">
        <v>0.80912899999999999</v>
      </c>
      <c r="K52" s="7">
        <v>107.38097999999999</v>
      </c>
      <c r="L52" s="7">
        <v>94.706890000000001</v>
      </c>
      <c r="M52" s="7">
        <v>63.091700000000003</v>
      </c>
      <c r="O52" s="6">
        <v>0.80852100000000005</v>
      </c>
      <c r="P52" s="7">
        <v>107.30913</v>
      </c>
      <c r="Q52" s="7">
        <v>94.675880000000006</v>
      </c>
      <c r="R52" s="7">
        <v>63.088900000000002</v>
      </c>
      <c r="T52" s="6">
        <v>0.80773300000000003</v>
      </c>
      <c r="U52" s="7">
        <v>107.22243</v>
      </c>
      <c r="V52" s="7">
        <v>94.641199999999998</v>
      </c>
      <c r="W52" s="7">
        <v>63.089700000000001</v>
      </c>
      <c r="Y52" s="6">
        <f>VLOOKUP($B52,CsvPaste!$A$5:$O$349,14,FALSE)</f>
        <v>0.80773300000000003</v>
      </c>
      <c r="Z52" s="7">
        <f>VLOOKUP($B52,CsvPaste!$A$5:$O$349,8,FALSE)</f>
        <v>107.22243</v>
      </c>
      <c r="AA52" s="7">
        <f>VLOOKUP($B52,CsvPaste!$A$5:$O$349,12,FALSE)</f>
        <v>94.641199999999998</v>
      </c>
      <c r="AB52" s="7">
        <f>VLOOKUP($B52,CsvPaste!$A$5:$O$349,4,FALSE)</f>
        <v>63.089700000000001</v>
      </c>
    </row>
    <row r="53" spans="1:28">
      <c r="A53" s="3">
        <v>57</v>
      </c>
      <c r="B53" s="1" t="s">
        <v>62</v>
      </c>
      <c r="C53" s="1" t="s">
        <v>429</v>
      </c>
      <c r="E53" s="6">
        <v>0.83150000000000002</v>
      </c>
      <c r="F53" s="7">
        <v>107.5</v>
      </c>
      <c r="G53" s="7">
        <v>93.6</v>
      </c>
      <c r="H53" s="7">
        <v>64.7</v>
      </c>
      <c r="J53" s="6">
        <v>0.83403099999999997</v>
      </c>
      <c r="K53" s="7">
        <v>107.65282999999999</v>
      </c>
      <c r="L53" s="7">
        <v>93.552490000000006</v>
      </c>
      <c r="M53" s="7">
        <v>64.743799999999993</v>
      </c>
      <c r="O53" s="6">
        <v>0.82955400000000001</v>
      </c>
      <c r="P53" s="7">
        <v>107.68298</v>
      </c>
      <c r="Q53" s="7">
        <v>93.839470000000006</v>
      </c>
      <c r="R53" s="7">
        <v>64.4542</v>
      </c>
      <c r="T53" s="6">
        <v>0.82848100000000002</v>
      </c>
      <c r="U53" s="7">
        <v>107.62181</v>
      </c>
      <c r="V53" s="7">
        <v>93.847909999999999</v>
      </c>
      <c r="W53" s="7">
        <v>64.4636</v>
      </c>
      <c r="Y53" s="6">
        <f>VLOOKUP($B53,CsvPaste!$A$5:$O$349,14,FALSE)</f>
        <v>0.82848100000000002</v>
      </c>
      <c r="Z53" s="7">
        <f>VLOOKUP($B53,CsvPaste!$A$5:$O$349,8,FALSE)</f>
        <v>107.62181</v>
      </c>
      <c r="AA53" s="7">
        <f>VLOOKUP($B53,CsvPaste!$A$5:$O$349,12,FALSE)</f>
        <v>93.847909999999999</v>
      </c>
      <c r="AB53" s="7">
        <f>VLOOKUP($B53,CsvPaste!$A$5:$O$349,4,FALSE)</f>
        <v>64.4636</v>
      </c>
    </row>
    <row r="54" spans="1:28">
      <c r="A54" s="3">
        <v>69</v>
      </c>
      <c r="B54" s="1" t="s">
        <v>74</v>
      </c>
      <c r="C54" s="1" t="s">
        <v>422</v>
      </c>
      <c r="E54" s="6">
        <v>0.7883</v>
      </c>
      <c r="F54" s="7">
        <v>115.9</v>
      </c>
      <c r="G54" s="7">
        <v>103.4</v>
      </c>
      <c r="H54" s="7">
        <v>72.900000000000006</v>
      </c>
      <c r="J54" s="6">
        <v>0.78706399999999999</v>
      </c>
      <c r="K54" s="7">
        <v>115.91289999999999</v>
      </c>
      <c r="L54" s="7">
        <v>103.45733</v>
      </c>
      <c r="M54" s="7">
        <v>72.874200000000002</v>
      </c>
      <c r="O54" s="6">
        <v>0.80148399999999997</v>
      </c>
      <c r="P54" s="7">
        <v>116.87125</v>
      </c>
      <c r="Q54" s="7">
        <v>103.51501</v>
      </c>
      <c r="R54" s="7">
        <v>72.744900000000001</v>
      </c>
      <c r="T54" s="6">
        <v>0.79883199999999999</v>
      </c>
      <c r="U54" s="7">
        <v>116.76643</v>
      </c>
      <c r="V54" s="7">
        <v>103.57143000000001</v>
      </c>
      <c r="W54" s="7">
        <v>72.734099999999998</v>
      </c>
      <c r="Y54" s="6">
        <f>VLOOKUP($B54,CsvPaste!$A$5:$O$349,14,FALSE)</f>
        <v>0.79883199999999999</v>
      </c>
      <c r="Z54" s="7">
        <f>VLOOKUP($B54,CsvPaste!$A$5:$O$349,8,FALSE)</f>
        <v>116.76643</v>
      </c>
      <c r="AA54" s="7">
        <f>VLOOKUP($B54,CsvPaste!$A$5:$O$349,12,FALSE)</f>
        <v>103.57143000000001</v>
      </c>
      <c r="AB54" s="7">
        <f>VLOOKUP($B54,CsvPaste!$A$5:$O$349,4,FALSE)</f>
        <v>72.734099999999998</v>
      </c>
    </row>
    <row r="55" spans="1:28">
      <c r="A55" s="3">
        <v>84</v>
      </c>
      <c r="B55" s="1" t="s">
        <v>89</v>
      </c>
      <c r="C55" s="1" t="s">
        <v>423</v>
      </c>
      <c r="E55" s="6">
        <v>0.72330000000000005</v>
      </c>
      <c r="F55" s="7">
        <v>109.6</v>
      </c>
      <c r="G55" s="7">
        <v>100.8</v>
      </c>
      <c r="H55" s="7">
        <v>66.5</v>
      </c>
      <c r="J55" s="6">
        <v>0.748448</v>
      </c>
      <c r="K55" s="7">
        <v>109.57326</v>
      </c>
      <c r="L55" s="7">
        <v>99.661559999999994</v>
      </c>
      <c r="M55" s="7">
        <v>66.292599999999993</v>
      </c>
      <c r="O55" s="6">
        <v>0.78095199999999998</v>
      </c>
      <c r="P55" s="7">
        <v>110.45862</v>
      </c>
      <c r="Q55" s="7">
        <v>98.899079999999998</v>
      </c>
      <c r="R55" s="7">
        <v>66.173500000000004</v>
      </c>
      <c r="T55" s="6">
        <v>0.81973700000000005</v>
      </c>
      <c r="U55" s="7">
        <v>112.89855</v>
      </c>
      <c r="V55" s="7">
        <v>98.967179999999999</v>
      </c>
      <c r="W55" s="7">
        <v>66.127200000000002</v>
      </c>
      <c r="Y55" s="6">
        <f>VLOOKUP($B55,CsvPaste!$A$5:$O$349,14,FALSE)</f>
        <v>0.81973700000000005</v>
      </c>
      <c r="Z55" s="7">
        <f>VLOOKUP($B55,CsvPaste!$A$5:$O$349,8,FALSE)</f>
        <v>112.89855</v>
      </c>
      <c r="AA55" s="7">
        <f>VLOOKUP($B55,CsvPaste!$A$5:$O$349,12,FALSE)</f>
        <v>98.967179999999999</v>
      </c>
      <c r="AB55" s="7">
        <f>VLOOKUP($B55,CsvPaste!$A$5:$O$349,4,FALSE)</f>
        <v>66.127200000000002</v>
      </c>
    </row>
    <row r="56" spans="1:28">
      <c r="A56" s="3">
        <v>85</v>
      </c>
      <c r="B56" s="1" t="s">
        <v>90</v>
      </c>
      <c r="C56" s="1" t="s">
        <v>430</v>
      </c>
      <c r="E56" s="6">
        <v>0.71509999999999996</v>
      </c>
      <c r="F56" s="7">
        <v>103.2</v>
      </c>
      <c r="G56" s="7">
        <v>95.3</v>
      </c>
      <c r="H56" s="7">
        <v>68.599999999999994</v>
      </c>
      <c r="J56" s="6">
        <v>0.70493700000000004</v>
      </c>
      <c r="K56" s="7">
        <v>103.07938</v>
      </c>
      <c r="L56" s="7">
        <v>95.561210000000003</v>
      </c>
      <c r="M56" s="7">
        <v>68.557699999999997</v>
      </c>
      <c r="O56" s="6">
        <v>0.70910799999999996</v>
      </c>
      <c r="P56" s="7">
        <v>103.38406000000001</v>
      </c>
      <c r="Q56" s="7">
        <v>95.676029999999997</v>
      </c>
      <c r="R56" s="7">
        <v>68.680199999999999</v>
      </c>
      <c r="T56" s="6">
        <v>0.70695399999999997</v>
      </c>
      <c r="U56" s="7">
        <v>103.35845999999999</v>
      </c>
      <c r="V56" s="7">
        <v>95.73903</v>
      </c>
      <c r="W56" s="7">
        <v>68.672700000000006</v>
      </c>
      <c r="Y56" s="6">
        <f>VLOOKUP($B56,CsvPaste!$A$5:$O$349,14,FALSE)</f>
        <v>0.70695399999999997</v>
      </c>
      <c r="Z56" s="7">
        <f>VLOOKUP($B56,CsvPaste!$A$5:$O$349,8,FALSE)</f>
        <v>103.35845999999999</v>
      </c>
      <c r="AA56" s="7">
        <f>VLOOKUP($B56,CsvPaste!$A$5:$O$349,12,FALSE)</f>
        <v>95.73903</v>
      </c>
      <c r="AB56" s="7">
        <f>VLOOKUP($B56,CsvPaste!$A$5:$O$349,4,FALSE)</f>
        <v>68.672700000000006</v>
      </c>
    </row>
    <row r="57" spans="1:28">
      <c r="A57" s="3">
        <v>86</v>
      </c>
      <c r="B57" s="1" t="s">
        <v>91</v>
      </c>
      <c r="C57" s="1" t="s">
        <v>431</v>
      </c>
      <c r="E57" s="6">
        <v>0.71399999999999997</v>
      </c>
      <c r="F57" s="7">
        <v>111.6</v>
      </c>
      <c r="G57" s="7">
        <v>103</v>
      </c>
      <c r="H57" s="7">
        <v>64.599999999999994</v>
      </c>
      <c r="J57" s="6">
        <v>0.72031800000000001</v>
      </c>
      <c r="K57" s="7">
        <v>111.62396</v>
      </c>
      <c r="L57" s="7">
        <v>102.80884</v>
      </c>
      <c r="M57" s="7">
        <v>64.549400000000006</v>
      </c>
      <c r="O57" s="6">
        <v>0.72105300000000006</v>
      </c>
      <c r="P57" s="7">
        <v>110.97928</v>
      </c>
      <c r="Q57" s="7">
        <v>102.18265</v>
      </c>
      <c r="R57" s="7">
        <v>64.706500000000005</v>
      </c>
      <c r="T57" s="6">
        <v>0.72592500000000004</v>
      </c>
      <c r="U57" s="7">
        <v>111.10409</v>
      </c>
      <c r="V57" s="7">
        <v>102.08114</v>
      </c>
      <c r="W57" s="7">
        <v>64.709999999999994</v>
      </c>
      <c r="Y57" s="6">
        <f>VLOOKUP($B57,CsvPaste!$A$5:$O$349,14,FALSE)</f>
        <v>0.72592500000000004</v>
      </c>
      <c r="Z57" s="7">
        <f>VLOOKUP($B57,CsvPaste!$A$5:$O$349,8,FALSE)</f>
        <v>111.10409</v>
      </c>
      <c r="AA57" s="7">
        <f>VLOOKUP($B57,CsvPaste!$A$5:$O$349,12,FALSE)</f>
        <v>102.08114</v>
      </c>
      <c r="AB57" s="7">
        <f>VLOOKUP($B57,CsvPaste!$A$5:$O$349,4,FALSE)</f>
        <v>64.709999999999994</v>
      </c>
    </row>
    <row r="58" spans="1:28">
      <c r="A58" s="3">
        <v>87</v>
      </c>
      <c r="B58" s="1" t="s">
        <v>92</v>
      </c>
      <c r="C58" s="1" t="s">
        <v>432</v>
      </c>
      <c r="E58" s="6">
        <v>0.71279999999999999</v>
      </c>
      <c r="F58" s="7">
        <v>104.9</v>
      </c>
      <c r="G58" s="7">
        <v>96.9</v>
      </c>
      <c r="H58" s="7">
        <v>64.3</v>
      </c>
      <c r="J58" s="6">
        <v>0.70456700000000005</v>
      </c>
      <c r="K58" s="7">
        <v>104.77612999999999</v>
      </c>
      <c r="L58" s="7">
        <v>97.149259999999998</v>
      </c>
      <c r="M58" s="7">
        <v>64.267099999999999</v>
      </c>
      <c r="O58" s="6">
        <v>0.72128599999999998</v>
      </c>
      <c r="P58" s="7">
        <v>105.33467</v>
      </c>
      <c r="Q58" s="7">
        <v>96.975660000000005</v>
      </c>
      <c r="R58" s="7">
        <v>63.7742</v>
      </c>
      <c r="T58" s="6">
        <v>0.71891499999999997</v>
      </c>
      <c r="U58" s="7">
        <v>105.29134999999999</v>
      </c>
      <c r="V58" s="7">
        <v>97.034999999999997</v>
      </c>
      <c r="W58" s="7">
        <v>63.769799999999996</v>
      </c>
      <c r="Y58" s="6">
        <f>VLOOKUP($B58,CsvPaste!$A$5:$O$349,14,FALSE)</f>
        <v>0.71891499999999997</v>
      </c>
      <c r="Z58" s="7">
        <f>VLOOKUP($B58,CsvPaste!$A$5:$O$349,8,FALSE)</f>
        <v>105.29134999999999</v>
      </c>
      <c r="AA58" s="7">
        <f>VLOOKUP($B58,CsvPaste!$A$5:$O$349,12,FALSE)</f>
        <v>97.034999999999997</v>
      </c>
      <c r="AB58" s="7">
        <f>VLOOKUP($B58,CsvPaste!$A$5:$O$349,4,FALSE)</f>
        <v>63.769799999999996</v>
      </c>
    </row>
    <row r="59" spans="1:28">
      <c r="A59" s="3">
        <v>90</v>
      </c>
      <c r="B59" s="1" t="s">
        <v>95</v>
      </c>
      <c r="C59" s="1" t="s">
        <v>433</v>
      </c>
      <c r="E59" s="6">
        <v>0.70399999999999996</v>
      </c>
      <c r="F59" s="7">
        <v>103.2</v>
      </c>
      <c r="G59" s="7">
        <v>95.7</v>
      </c>
      <c r="H59" s="7">
        <v>66.3</v>
      </c>
      <c r="J59" s="6">
        <v>0.70119799999999999</v>
      </c>
      <c r="K59" s="7">
        <v>103.15152999999999</v>
      </c>
      <c r="L59" s="7">
        <v>95.777169999999998</v>
      </c>
      <c r="M59" s="7">
        <v>66.269800000000004</v>
      </c>
      <c r="O59" s="6">
        <v>0.66062900000000002</v>
      </c>
      <c r="P59" s="7">
        <v>102.61539999999999</v>
      </c>
      <c r="Q59" s="7">
        <v>96.840609999999998</v>
      </c>
      <c r="R59" s="7">
        <v>66.085599999999999</v>
      </c>
      <c r="T59" s="6">
        <v>0.65791599999999995</v>
      </c>
      <c r="U59" s="7">
        <v>102.56001000000001</v>
      </c>
      <c r="V59" s="7">
        <v>96.890029999999996</v>
      </c>
      <c r="W59" s="7">
        <v>66.095500000000001</v>
      </c>
      <c r="Y59" s="6">
        <f>VLOOKUP($B59,CsvPaste!$A$5:$O$349,14,FALSE)</f>
        <v>0.65791599999999995</v>
      </c>
      <c r="Z59" s="7">
        <f>VLOOKUP($B59,CsvPaste!$A$5:$O$349,8,FALSE)</f>
        <v>102.56001000000001</v>
      </c>
      <c r="AA59" s="7">
        <f>VLOOKUP($B59,CsvPaste!$A$5:$O$349,12,FALSE)</f>
        <v>96.890029999999996</v>
      </c>
      <c r="AB59" s="7">
        <f>VLOOKUP($B59,CsvPaste!$A$5:$O$349,4,FALSE)</f>
        <v>66.095500000000001</v>
      </c>
    </row>
    <row r="60" spans="1:28">
      <c r="A60" s="3">
        <v>96</v>
      </c>
      <c r="B60" s="1" t="s">
        <v>101</v>
      </c>
      <c r="C60" s="1" t="s">
        <v>434</v>
      </c>
      <c r="E60" s="6">
        <v>0.68820000000000003</v>
      </c>
      <c r="F60" s="7">
        <v>104.6</v>
      </c>
      <c r="G60" s="7">
        <v>97.6</v>
      </c>
      <c r="H60" s="7">
        <v>64.8</v>
      </c>
      <c r="J60" s="6">
        <v>0.69451499999999999</v>
      </c>
      <c r="K60" s="7">
        <v>104.68541</v>
      </c>
      <c r="L60" s="7">
        <v>97.469679999999997</v>
      </c>
      <c r="M60" s="7">
        <v>64.745500000000007</v>
      </c>
      <c r="O60" s="6">
        <v>0.71525499999999997</v>
      </c>
      <c r="P60" s="7">
        <v>104.76973</v>
      </c>
      <c r="Q60" s="7">
        <v>96.705839999999995</v>
      </c>
      <c r="R60" s="7">
        <v>64.839200000000005</v>
      </c>
      <c r="T60" s="6">
        <v>0.68665799999999999</v>
      </c>
      <c r="U60" s="7">
        <v>104.23299</v>
      </c>
      <c r="V60" s="7">
        <v>97.35924</v>
      </c>
      <c r="W60" s="7">
        <v>64.467200000000005</v>
      </c>
      <c r="Y60" s="6">
        <f>VLOOKUP($B60,CsvPaste!$A$5:$O$349,14,FALSE)</f>
        <v>0.68665799999999999</v>
      </c>
      <c r="Z60" s="7">
        <f>VLOOKUP($B60,CsvPaste!$A$5:$O$349,8,FALSE)</f>
        <v>104.23299</v>
      </c>
      <c r="AA60" s="7">
        <f>VLOOKUP($B60,CsvPaste!$A$5:$O$349,12,FALSE)</f>
        <v>97.35924</v>
      </c>
      <c r="AB60" s="7">
        <f>VLOOKUP($B60,CsvPaste!$A$5:$O$349,4,FALSE)</f>
        <v>64.467200000000005</v>
      </c>
    </row>
    <row r="61" spans="1:28">
      <c r="A61" s="3">
        <v>109</v>
      </c>
      <c r="B61" s="1" t="s">
        <v>114</v>
      </c>
      <c r="C61" s="1" t="s">
        <v>435</v>
      </c>
      <c r="E61" s="6">
        <v>0.63260000000000005</v>
      </c>
      <c r="F61" s="7">
        <v>100.8</v>
      </c>
      <c r="G61" s="7">
        <v>96.2</v>
      </c>
      <c r="H61" s="7">
        <v>66.400000000000006</v>
      </c>
      <c r="J61" s="6">
        <v>0.66487399999999997</v>
      </c>
      <c r="K61" s="7">
        <v>101.3412</v>
      </c>
      <c r="L61" s="7">
        <v>95.480310000000003</v>
      </c>
      <c r="M61" s="7">
        <v>66.389700000000005</v>
      </c>
      <c r="O61" s="6">
        <v>0.65698599999999996</v>
      </c>
      <c r="P61" s="7">
        <v>101.57234</v>
      </c>
      <c r="Q61" s="7">
        <v>95.99145</v>
      </c>
      <c r="R61" s="7">
        <v>66.289500000000004</v>
      </c>
      <c r="T61" s="6">
        <v>0.652918</v>
      </c>
      <c r="U61" s="7">
        <v>101.49232000000001</v>
      </c>
      <c r="V61" s="7">
        <v>96.066079999999999</v>
      </c>
      <c r="W61" s="7">
        <v>66.311700000000002</v>
      </c>
      <c r="Y61" s="6">
        <f>VLOOKUP($B61,CsvPaste!$A$5:$O$349,14,FALSE)</f>
        <v>0.652918</v>
      </c>
      <c r="Z61" s="7">
        <f>VLOOKUP($B61,CsvPaste!$A$5:$O$349,8,FALSE)</f>
        <v>101.49232000000001</v>
      </c>
      <c r="AA61" s="7">
        <f>VLOOKUP($B61,CsvPaste!$A$5:$O$349,12,FALSE)</f>
        <v>96.066079999999999</v>
      </c>
      <c r="AB61" s="7">
        <f>VLOOKUP($B61,CsvPaste!$A$5:$O$349,4,FALSE)</f>
        <v>66.311700000000002</v>
      </c>
    </row>
    <row r="62" spans="1:28">
      <c r="A62" s="3">
        <v>112</v>
      </c>
      <c r="B62" s="1" t="s">
        <v>117</v>
      </c>
      <c r="C62" s="1" t="s">
        <v>436</v>
      </c>
      <c r="E62" s="6">
        <v>0.62919999999999998</v>
      </c>
      <c r="F62" s="7">
        <v>95</v>
      </c>
      <c r="G62" s="7">
        <v>90.7</v>
      </c>
      <c r="H62" s="7">
        <v>65.8</v>
      </c>
      <c r="J62" s="6">
        <v>0.62112500000000004</v>
      </c>
      <c r="K62" s="7">
        <v>94.851879999999994</v>
      </c>
      <c r="L62" s="7">
        <v>90.861080000000001</v>
      </c>
      <c r="M62" s="7">
        <v>65.812700000000007</v>
      </c>
      <c r="O62" s="6">
        <v>0.59814100000000003</v>
      </c>
      <c r="P62" s="7">
        <v>93.919740000000004</v>
      </c>
      <c r="Q62" s="7">
        <v>90.727069999999998</v>
      </c>
      <c r="R62" s="7">
        <v>65.771600000000007</v>
      </c>
      <c r="T62" s="6">
        <v>0.588167</v>
      </c>
      <c r="U62" s="7">
        <v>93.657550000000001</v>
      </c>
      <c r="V62" s="7">
        <v>90.799549999999996</v>
      </c>
      <c r="W62" s="7">
        <v>65.772599999999997</v>
      </c>
      <c r="Y62" s="6">
        <f>VLOOKUP($B62,CsvPaste!$A$5:$O$349,14,FALSE)</f>
        <v>0.588167</v>
      </c>
      <c r="Z62" s="7">
        <f>VLOOKUP($B62,CsvPaste!$A$5:$O$349,8,FALSE)</f>
        <v>93.657550000000001</v>
      </c>
      <c r="AA62" s="7">
        <f>VLOOKUP($B62,CsvPaste!$A$5:$O$349,12,FALSE)</f>
        <v>90.799549999999996</v>
      </c>
      <c r="AB62" s="7">
        <f>VLOOKUP($B62,CsvPaste!$A$5:$O$349,4,FALSE)</f>
        <v>65.772599999999997</v>
      </c>
    </row>
    <row r="63" spans="1:28">
      <c r="A63" s="3">
        <v>121</v>
      </c>
      <c r="B63" s="1" t="s">
        <v>126</v>
      </c>
      <c r="C63" s="1" t="s">
        <v>437</v>
      </c>
      <c r="E63" s="6">
        <v>0.6099</v>
      </c>
      <c r="F63" s="7">
        <v>107.6</v>
      </c>
      <c r="G63" s="7">
        <v>103.5</v>
      </c>
      <c r="H63" s="7">
        <v>74</v>
      </c>
      <c r="J63" s="6">
        <v>0.60646100000000003</v>
      </c>
      <c r="K63" s="7">
        <v>107.54392</v>
      </c>
      <c r="L63" s="7">
        <v>103.57482</v>
      </c>
      <c r="M63" s="7">
        <v>73.951400000000007</v>
      </c>
      <c r="O63" s="6">
        <v>0.61288200000000004</v>
      </c>
      <c r="P63" s="7">
        <v>107.54861</v>
      </c>
      <c r="Q63" s="7">
        <v>103.33658</v>
      </c>
      <c r="R63" s="7">
        <v>74.605199999999996</v>
      </c>
      <c r="T63" s="6">
        <v>0.61098799999999998</v>
      </c>
      <c r="U63" s="7">
        <v>107.50100999999999</v>
      </c>
      <c r="V63" s="7">
        <v>103.3625</v>
      </c>
      <c r="W63" s="7">
        <v>74.600399999999993</v>
      </c>
      <c r="Y63" s="6">
        <f>VLOOKUP($B63,CsvPaste!$A$5:$O$349,14,FALSE)</f>
        <v>0.61098799999999998</v>
      </c>
      <c r="Z63" s="7">
        <f>VLOOKUP($B63,CsvPaste!$A$5:$O$349,8,FALSE)</f>
        <v>107.50100999999999</v>
      </c>
      <c r="AA63" s="7">
        <f>VLOOKUP($B63,CsvPaste!$A$5:$O$349,12,FALSE)</f>
        <v>103.3625</v>
      </c>
      <c r="AB63" s="7">
        <f>VLOOKUP($B63,CsvPaste!$A$5:$O$349,4,FALSE)</f>
        <v>74.600399999999993</v>
      </c>
    </row>
    <row r="64" spans="1:28">
      <c r="A64" s="3">
        <v>122</v>
      </c>
      <c r="B64" s="1" t="s">
        <v>127</v>
      </c>
      <c r="C64" s="1" t="s">
        <v>438</v>
      </c>
      <c r="E64" s="6">
        <v>0.60919999999999996</v>
      </c>
      <c r="F64" s="7">
        <v>104.6</v>
      </c>
      <c r="G64" s="7">
        <v>100.6</v>
      </c>
      <c r="H64" s="7">
        <v>68</v>
      </c>
      <c r="J64" s="6">
        <v>0.59714500000000004</v>
      </c>
      <c r="K64" s="7">
        <v>104.26913</v>
      </c>
      <c r="L64" s="7">
        <v>100.76094000000001</v>
      </c>
      <c r="M64" s="7">
        <v>67.962299999999999</v>
      </c>
      <c r="O64" s="6">
        <v>0.58078200000000002</v>
      </c>
      <c r="P64" s="7">
        <v>103.72123999999999</v>
      </c>
      <c r="Q64" s="7">
        <v>100.82241</v>
      </c>
      <c r="R64" s="7">
        <v>67.712500000000006</v>
      </c>
      <c r="T64" s="6">
        <v>0.57967900000000006</v>
      </c>
      <c r="U64" s="7">
        <v>103.73985</v>
      </c>
      <c r="V64" s="7">
        <v>100.88019</v>
      </c>
      <c r="W64" s="7">
        <v>67.722899999999996</v>
      </c>
      <c r="Y64" s="6">
        <f>VLOOKUP($B64,CsvPaste!$A$5:$O$349,14,FALSE)</f>
        <v>0.57967900000000006</v>
      </c>
      <c r="Z64" s="7">
        <f>VLOOKUP($B64,CsvPaste!$A$5:$O$349,8,FALSE)</f>
        <v>103.73985</v>
      </c>
      <c r="AA64" s="7">
        <f>VLOOKUP($B64,CsvPaste!$A$5:$O$349,12,FALSE)</f>
        <v>100.88019</v>
      </c>
      <c r="AB64" s="7">
        <f>VLOOKUP($B64,CsvPaste!$A$5:$O$349,4,FALSE)</f>
        <v>67.722899999999996</v>
      </c>
    </row>
    <row r="65" spans="1:28">
      <c r="A65" s="3">
        <v>123</v>
      </c>
      <c r="B65" s="1" t="s">
        <v>128</v>
      </c>
      <c r="C65" s="1" t="s">
        <v>439</v>
      </c>
      <c r="E65" s="6">
        <v>0.60589999999999999</v>
      </c>
      <c r="F65" s="7">
        <v>102.2</v>
      </c>
      <c r="G65" s="7">
        <v>98.4</v>
      </c>
      <c r="H65" s="7">
        <v>66.7</v>
      </c>
      <c r="J65" s="6">
        <v>0.61149200000000004</v>
      </c>
      <c r="K65" s="7">
        <v>102.29336000000001</v>
      </c>
      <c r="L65" s="7">
        <v>98.337199999999996</v>
      </c>
      <c r="M65" s="7">
        <v>66.749600000000001</v>
      </c>
      <c r="O65" s="6">
        <v>0.614591</v>
      </c>
      <c r="P65" s="7">
        <v>101.70740000000001</v>
      </c>
      <c r="Q65" s="7">
        <v>97.662899999999993</v>
      </c>
      <c r="R65" s="7">
        <v>66.878299999999996</v>
      </c>
      <c r="T65" s="6">
        <v>0.61422900000000002</v>
      </c>
      <c r="U65" s="7">
        <v>101.76536</v>
      </c>
      <c r="V65" s="7">
        <v>97.731530000000006</v>
      </c>
      <c r="W65" s="7">
        <v>66.928399999999996</v>
      </c>
      <c r="Y65" s="6">
        <f>VLOOKUP($B65,CsvPaste!$A$5:$O$349,14,FALSE)</f>
        <v>0.61422900000000002</v>
      </c>
      <c r="Z65" s="7">
        <f>VLOOKUP($B65,CsvPaste!$A$5:$O$349,8,FALSE)</f>
        <v>101.76536</v>
      </c>
      <c r="AA65" s="7">
        <f>VLOOKUP($B65,CsvPaste!$A$5:$O$349,12,FALSE)</f>
        <v>97.731530000000006</v>
      </c>
      <c r="AB65" s="7">
        <f>VLOOKUP($B65,CsvPaste!$A$5:$O$349,4,FALSE)</f>
        <v>66.928399999999996</v>
      </c>
    </row>
    <row r="66" spans="1:28">
      <c r="A66" s="3">
        <v>126</v>
      </c>
      <c r="B66" s="1" t="s">
        <v>131</v>
      </c>
      <c r="C66" s="1" t="s">
        <v>440</v>
      </c>
      <c r="E66" s="6">
        <v>0.59750000000000003</v>
      </c>
      <c r="F66" s="7">
        <v>102.6</v>
      </c>
      <c r="G66" s="7">
        <v>99.1</v>
      </c>
      <c r="H66" s="7">
        <v>65.400000000000006</v>
      </c>
      <c r="J66" s="6">
        <v>0.58801999999999999</v>
      </c>
      <c r="K66" s="7">
        <v>102.4207</v>
      </c>
      <c r="L66" s="7">
        <v>99.300550000000001</v>
      </c>
      <c r="M66" s="7">
        <v>65.373599999999996</v>
      </c>
      <c r="O66" s="6">
        <v>0.54695199999999999</v>
      </c>
      <c r="P66" s="7">
        <v>101.49202</v>
      </c>
      <c r="Q66" s="7">
        <v>99.843199999999996</v>
      </c>
      <c r="R66" s="7">
        <v>65.4649</v>
      </c>
      <c r="T66" s="6">
        <v>0.54461700000000002</v>
      </c>
      <c r="U66" s="7">
        <v>101.45780000000001</v>
      </c>
      <c r="V66" s="7">
        <v>99.891279999999995</v>
      </c>
      <c r="W66" s="7">
        <v>65.471299999999999</v>
      </c>
      <c r="Y66" s="6">
        <f>VLOOKUP($B66,CsvPaste!$A$5:$O$349,14,FALSE)</f>
        <v>0.54461700000000002</v>
      </c>
      <c r="Z66" s="7">
        <f>VLOOKUP($B66,CsvPaste!$A$5:$O$349,8,FALSE)</f>
        <v>101.45780000000001</v>
      </c>
      <c r="AA66" s="7">
        <f>VLOOKUP($B66,CsvPaste!$A$5:$O$349,12,FALSE)</f>
        <v>99.891279999999995</v>
      </c>
      <c r="AB66" s="7">
        <f>VLOOKUP($B66,CsvPaste!$A$5:$O$349,4,FALSE)</f>
        <v>65.471299999999999</v>
      </c>
    </row>
    <row r="67" spans="1:28">
      <c r="A67" s="3">
        <v>143</v>
      </c>
      <c r="B67" s="1" t="s">
        <v>148</v>
      </c>
      <c r="C67" s="1" t="s">
        <v>441</v>
      </c>
      <c r="E67" s="6">
        <v>0.56179999999999997</v>
      </c>
      <c r="F67" s="7">
        <v>99.6</v>
      </c>
      <c r="G67" s="7">
        <v>97.5</v>
      </c>
      <c r="H67" s="7">
        <v>68.900000000000006</v>
      </c>
      <c r="J67" s="6">
        <v>0.54769100000000004</v>
      </c>
      <c r="K67" s="7">
        <v>99.626009999999994</v>
      </c>
      <c r="L67" s="7">
        <v>97.982079999999996</v>
      </c>
      <c r="M67" s="7">
        <v>68.927499999999995</v>
      </c>
      <c r="O67" s="6">
        <v>0.52601699999999996</v>
      </c>
      <c r="P67" s="7">
        <v>99.069890000000001</v>
      </c>
      <c r="Q67" s="7">
        <v>98.176599999999993</v>
      </c>
      <c r="R67" s="7">
        <v>68.805199999999999</v>
      </c>
      <c r="T67" s="6">
        <v>0.52520900000000004</v>
      </c>
      <c r="U67" s="7">
        <v>99.024829999999994</v>
      </c>
      <c r="V67" s="7">
        <v>98.159620000000004</v>
      </c>
      <c r="W67" s="7">
        <v>68.796700000000001</v>
      </c>
      <c r="Y67" s="6">
        <f>VLOOKUP($B67,CsvPaste!$A$5:$O$349,14,FALSE)</f>
        <v>0.52520900000000004</v>
      </c>
      <c r="Z67" s="7">
        <f>VLOOKUP($B67,CsvPaste!$A$5:$O$349,8,FALSE)</f>
        <v>99.024829999999994</v>
      </c>
      <c r="AA67" s="7">
        <f>VLOOKUP($B67,CsvPaste!$A$5:$O$349,12,FALSE)</f>
        <v>98.159620000000004</v>
      </c>
      <c r="AB67" s="7">
        <f>VLOOKUP($B67,CsvPaste!$A$5:$O$349,4,FALSE)</f>
        <v>68.796700000000001</v>
      </c>
    </row>
    <row r="68" spans="1:28">
      <c r="A68" s="3">
        <v>170</v>
      </c>
      <c r="B68" s="1" t="s">
        <v>175</v>
      </c>
      <c r="C68" s="1" t="s">
        <v>442</v>
      </c>
      <c r="E68" s="6">
        <v>0.47249999999999998</v>
      </c>
      <c r="F68" s="7">
        <v>101.5</v>
      </c>
      <c r="G68" s="7">
        <v>102.4</v>
      </c>
      <c r="H68" s="7">
        <v>64</v>
      </c>
      <c r="J68" s="6">
        <v>0.470221</v>
      </c>
      <c r="K68" s="7">
        <v>101.46362999999999</v>
      </c>
      <c r="L68" s="7">
        <v>102.52132</v>
      </c>
      <c r="M68" s="7">
        <v>63.975099999999998</v>
      </c>
      <c r="O68" s="6">
        <v>0.46532499999999999</v>
      </c>
      <c r="P68" s="7">
        <v>101.05325999999999</v>
      </c>
      <c r="Q68" s="7">
        <v>102.28142</v>
      </c>
      <c r="R68" s="7">
        <v>63.857500000000002</v>
      </c>
      <c r="T68" s="6">
        <v>0.46373500000000001</v>
      </c>
      <c r="U68" s="7">
        <v>101.05242</v>
      </c>
      <c r="V68" s="7">
        <v>102.33744</v>
      </c>
      <c r="W68" s="7">
        <v>63.849600000000002</v>
      </c>
      <c r="Y68" s="6">
        <f>VLOOKUP($B68,CsvPaste!$A$5:$O$349,14,FALSE)</f>
        <v>0.46373500000000001</v>
      </c>
      <c r="Z68" s="7">
        <f>VLOOKUP($B68,CsvPaste!$A$5:$O$349,8,FALSE)</f>
        <v>101.05242</v>
      </c>
      <c r="AA68" s="7">
        <f>VLOOKUP($B68,CsvPaste!$A$5:$O$349,12,FALSE)</f>
        <v>102.33744</v>
      </c>
      <c r="AB68" s="7">
        <f>VLOOKUP($B68,CsvPaste!$A$5:$O$349,4,FALSE)</f>
        <v>63.849600000000002</v>
      </c>
    </row>
    <row r="69" spans="1:28">
      <c r="A69" s="3">
        <v>210</v>
      </c>
      <c r="B69" s="1" t="s">
        <v>215</v>
      </c>
      <c r="C69" s="1" t="s">
        <v>443</v>
      </c>
      <c r="E69" s="6">
        <v>0.3624</v>
      </c>
      <c r="F69" s="7">
        <v>99.4</v>
      </c>
      <c r="G69" s="7">
        <v>104.5</v>
      </c>
      <c r="H69" s="7">
        <v>65.3</v>
      </c>
      <c r="J69" s="6">
        <v>0.36185200000000001</v>
      </c>
      <c r="K69" s="7">
        <v>99.695890000000006</v>
      </c>
      <c r="L69" s="7">
        <v>104.73756</v>
      </c>
      <c r="M69" s="7">
        <v>65.3506</v>
      </c>
      <c r="O69" s="6">
        <v>0.35593599999999997</v>
      </c>
      <c r="P69" s="7">
        <v>99.620180000000005</v>
      </c>
      <c r="Q69" s="7">
        <v>104.89229</v>
      </c>
      <c r="R69" s="7">
        <v>65.343500000000006</v>
      </c>
      <c r="T69" s="6">
        <v>0.35502099999999998</v>
      </c>
      <c r="U69" s="7">
        <v>99.607690000000005</v>
      </c>
      <c r="V69" s="7">
        <v>104.91558000000001</v>
      </c>
      <c r="W69" s="7">
        <v>65.337199999999996</v>
      </c>
      <c r="Y69" s="6">
        <f>VLOOKUP($B69,CsvPaste!$A$5:$O$349,14,FALSE)</f>
        <v>0.35502099999999998</v>
      </c>
      <c r="Z69" s="7">
        <f>VLOOKUP($B69,CsvPaste!$A$5:$O$349,8,FALSE)</f>
        <v>99.607690000000005</v>
      </c>
      <c r="AA69" s="7">
        <f>VLOOKUP($B69,CsvPaste!$A$5:$O$349,12,FALSE)</f>
        <v>104.91558000000001</v>
      </c>
      <c r="AB69" s="7">
        <f>VLOOKUP($B69,CsvPaste!$A$5:$O$349,4,FALSE)</f>
        <v>65.337199999999996</v>
      </c>
    </row>
    <row r="70" spans="1:28">
      <c r="A70" s="3">
        <v>211</v>
      </c>
      <c r="B70" s="1" t="s">
        <v>216</v>
      </c>
      <c r="C70" s="1" t="s">
        <v>444</v>
      </c>
      <c r="E70" s="6">
        <v>0.36159999999999998</v>
      </c>
      <c r="F70" s="7">
        <v>93.2</v>
      </c>
      <c r="G70" s="7">
        <v>97.9</v>
      </c>
      <c r="H70" s="7">
        <v>68.099999999999994</v>
      </c>
      <c r="J70" s="6">
        <v>0.35906199999999999</v>
      </c>
      <c r="K70" s="7">
        <v>93.13297</v>
      </c>
      <c r="L70" s="7">
        <v>97.945800000000006</v>
      </c>
      <c r="M70" s="7">
        <v>68.048000000000002</v>
      </c>
      <c r="O70" s="6">
        <v>0.32154500000000003</v>
      </c>
      <c r="P70" s="7">
        <v>92.383750000000006</v>
      </c>
      <c r="Q70" s="7">
        <v>98.581130000000002</v>
      </c>
      <c r="R70" s="7">
        <v>67.862300000000005</v>
      </c>
      <c r="T70" s="6">
        <v>0.31910899999999998</v>
      </c>
      <c r="U70" s="7">
        <v>92.339089999999999</v>
      </c>
      <c r="V70" s="7">
        <v>98.629369999999994</v>
      </c>
      <c r="W70" s="7">
        <v>67.849000000000004</v>
      </c>
      <c r="Y70" s="6">
        <f>VLOOKUP($B70,CsvPaste!$A$5:$O$349,14,FALSE)</f>
        <v>0.31910899999999998</v>
      </c>
      <c r="Z70" s="7">
        <f>VLOOKUP($B70,CsvPaste!$A$5:$O$349,8,FALSE)</f>
        <v>92.339089999999999</v>
      </c>
      <c r="AA70" s="7">
        <f>VLOOKUP($B70,CsvPaste!$A$5:$O$349,12,FALSE)</f>
        <v>98.629369999999994</v>
      </c>
      <c r="AB70" s="7">
        <f>VLOOKUP($B70,CsvPaste!$A$5:$O$349,4,FALSE)</f>
        <v>67.849000000000004</v>
      </c>
    </row>
    <row r="71" spans="1:28">
      <c r="A71" s="3">
        <v>219</v>
      </c>
      <c r="B71" s="1" t="s">
        <v>224</v>
      </c>
      <c r="C71" s="1" t="s">
        <v>445</v>
      </c>
      <c r="E71" s="6">
        <v>0.3473</v>
      </c>
      <c r="F71" s="7">
        <v>100.7</v>
      </c>
      <c r="G71" s="7">
        <v>106.4</v>
      </c>
      <c r="H71" s="7">
        <v>67.8</v>
      </c>
      <c r="J71" s="6">
        <v>0.34923100000000001</v>
      </c>
      <c r="K71" s="7">
        <v>100.38332</v>
      </c>
      <c r="L71" s="7">
        <v>105.96615</v>
      </c>
      <c r="M71" s="7">
        <v>67.991399999999999</v>
      </c>
      <c r="O71" s="6">
        <v>0.33595999999999998</v>
      </c>
      <c r="P71" s="7">
        <v>99.899529999999999</v>
      </c>
      <c r="Q71" s="7">
        <v>105.99723</v>
      </c>
      <c r="R71" s="7">
        <v>67.534999999999997</v>
      </c>
      <c r="T71" s="6">
        <v>0.336175</v>
      </c>
      <c r="U71" s="7">
        <v>99.886210000000005</v>
      </c>
      <c r="V71" s="7">
        <v>105.97421</v>
      </c>
      <c r="W71" s="7">
        <v>67.521500000000003</v>
      </c>
      <c r="Y71" s="6">
        <f>VLOOKUP($B71,CsvPaste!$A$5:$O$349,14,FALSE)</f>
        <v>0.336175</v>
      </c>
      <c r="Z71" s="7">
        <f>VLOOKUP($B71,CsvPaste!$A$5:$O$349,8,FALSE)</f>
        <v>99.886210000000005</v>
      </c>
      <c r="AA71" s="7">
        <f>VLOOKUP($B71,CsvPaste!$A$5:$O$349,12,FALSE)</f>
        <v>105.97421</v>
      </c>
      <c r="AB71" s="7">
        <f>VLOOKUP($B71,CsvPaste!$A$5:$O$349,4,FALSE)</f>
        <v>67.521500000000003</v>
      </c>
    </row>
    <row r="72" spans="1:28">
      <c r="A72" s="3">
        <v>295</v>
      </c>
      <c r="B72" s="1" t="s">
        <v>300</v>
      </c>
      <c r="C72" s="1" t="s">
        <v>446</v>
      </c>
      <c r="E72" s="6">
        <v>0.16039999999999999</v>
      </c>
      <c r="F72" s="7">
        <v>91.4</v>
      </c>
      <c r="G72" s="7">
        <v>105.6</v>
      </c>
      <c r="H72" s="7">
        <v>65</v>
      </c>
      <c r="J72" s="6">
        <v>0.15920699999999999</v>
      </c>
      <c r="K72" s="7">
        <v>91.090369999999993</v>
      </c>
      <c r="L72" s="7">
        <v>105.27331</v>
      </c>
      <c r="M72" s="7">
        <v>65.176100000000005</v>
      </c>
      <c r="O72" s="6">
        <v>0.156503</v>
      </c>
      <c r="P72" s="7">
        <v>91.032780000000002</v>
      </c>
      <c r="Q72" s="7">
        <v>105.39302000000001</v>
      </c>
      <c r="R72" s="7">
        <v>65.188400000000001</v>
      </c>
      <c r="T72" s="6">
        <v>0.15660299999999999</v>
      </c>
      <c r="U72" s="7">
        <v>91.046449999999993</v>
      </c>
      <c r="V72" s="7">
        <v>105.40191</v>
      </c>
      <c r="W72" s="7">
        <v>65.185500000000005</v>
      </c>
      <c r="Y72" s="6">
        <f>VLOOKUP($B72,CsvPaste!$A$5:$O$349,14,FALSE)</f>
        <v>0.15660299999999999</v>
      </c>
      <c r="Z72" s="7">
        <f>VLOOKUP($B72,CsvPaste!$A$5:$O$349,8,FALSE)</f>
        <v>91.046449999999993</v>
      </c>
      <c r="AA72" s="7">
        <f>VLOOKUP($B72,CsvPaste!$A$5:$O$349,12,FALSE)</f>
        <v>105.40191</v>
      </c>
      <c r="AB72" s="7">
        <f>VLOOKUP($B72,CsvPaste!$A$5:$O$349,4,FALSE)</f>
        <v>65.185500000000005</v>
      </c>
    </row>
  </sheetData>
  <sortState ref="A2:B129">
    <sortCondition ref="A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H70"/>
  <sheetViews>
    <sheetView workbookViewId="0">
      <pane ySplit="2" topLeftCell="A3" activePane="bottomLeft" state="frozen"/>
      <selection pane="bottomLeft" activeCell="D13" sqref="D13"/>
    </sheetView>
  </sheetViews>
  <sheetFormatPr defaultRowHeight="11.25"/>
  <cols>
    <col min="1" max="1" width="17.42578125" style="1" bestFit="1" customWidth="1"/>
    <col min="2" max="2" width="3.85546875" style="3" bestFit="1" customWidth="1"/>
    <col min="3" max="3" width="4.7109375" style="3" bestFit="1" customWidth="1"/>
    <col min="4" max="4" width="3.85546875" style="3" bestFit="1" customWidth="1"/>
    <col min="5" max="8" width="1.85546875" style="3" bestFit="1" customWidth="1"/>
    <col min="9" max="16384" width="9.140625" style="1"/>
  </cols>
  <sheetData>
    <row r="1" spans="1:8" s="44" customFormat="1" ht="13.5">
      <c r="B1" s="11" t="s">
        <v>372</v>
      </c>
      <c r="C1" s="11"/>
      <c r="D1" s="11"/>
      <c r="E1" s="11"/>
      <c r="F1" s="11"/>
      <c r="G1" s="11"/>
      <c r="H1" s="11"/>
    </row>
    <row r="2" spans="1:8" s="2" customFormat="1" ht="13.5">
      <c r="A2" s="4" t="s">
        <v>1</v>
      </c>
      <c r="B2" s="43" t="s">
        <v>373</v>
      </c>
      <c r="C2" s="43" t="s">
        <v>374</v>
      </c>
      <c r="D2" s="43" t="s">
        <v>375</v>
      </c>
      <c r="E2" s="43" t="s">
        <v>376</v>
      </c>
      <c r="F2" s="43" t="s">
        <v>377</v>
      </c>
      <c r="G2" s="43" t="s">
        <v>378</v>
      </c>
      <c r="H2" s="43" t="s">
        <v>379</v>
      </c>
    </row>
    <row r="3" spans="1:8">
      <c r="A3" s="1" t="s">
        <v>6</v>
      </c>
      <c r="C3" s="3">
        <v>75</v>
      </c>
      <c r="D3" s="3">
        <v>98</v>
      </c>
    </row>
    <row r="4" spans="1:8">
      <c r="A4" s="1" t="s">
        <v>7</v>
      </c>
      <c r="C4" s="3">
        <v>87</v>
      </c>
      <c r="D4" s="3">
        <v>73</v>
      </c>
    </row>
    <row r="5" spans="1:8">
      <c r="A5" s="1" t="s">
        <v>8</v>
      </c>
      <c r="C5" s="3">
        <v>72</v>
      </c>
      <c r="D5" s="3">
        <v>73</v>
      </c>
    </row>
    <row r="6" spans="1:8">
      <c r="A6" s="1" t="s">
        <v>9</v>
      </c>
      <c r="C6" s="3">
        <v>85</v>
      </c>
      <c r="D6" s="3">
        <v>69</v>
      </c>
    </row>
    <row r="7" spans="1:8">
      <c r="A7" s="1" t="s">
        <v>10</v>
      </c>
      <c r="C7" s="3">
        <v>74</v>
      </c>
      <c r="D7" s="3">
        <v>70</v>
      </c>
    </row>
    <row r="8" spans="1:8">
      <c r="A8" s="1" t="s">
        <v>11</v>
      </c>
      <c r="C8" s="3">
        <v>68</v>
      </c>
      <c r="D8" s="3">
        <v>71</v>
      </c>
    </row>
    <row r="9" spans="1:8">
      <c r="A9" s="1" t="s">
        <v>12</v>
      </c>
      <c r="C9" s="3">
        <v>65</v>
      </c>
      <c r="D9" s="3">
        <v>76</v>
      </c>
    </row>
    <row r="10" spans="1:8">
      <c r="A10" s="1" t="s">
        <v>13</v>
      </c>
      <c r="C10" s="3">
        <v>59</v>
      </c>
      <c r="D10" s="3">
        <v>71</v>
      </c>
    </row>
    <row r="11" spans="1:8">
      <c r="A11" s="1" t="s">
        <v>14</v>
      </c>
      <c r="C11" s="3">
        <v>72</v>
      </c>
      <c r="D11" s="3">
        <v>70</v>
      </c>
    </row>
    <row r="12" spans="1:8">
      <c r="A12" s="1" t="s">
        <v>15</v>
      </c>
      <c r="C12" s="3">
        <v>69</v>
      </c>
      <c r="D12" s="3">
        <v>57</v>
      </c>
    </row>
    <row r="13" spans="1:8">
      <c r="A13" s="1" t="s">
        <v>16</v>
      </c>
      <c r="C13" s="3">
        <v>77</v>
      </c>
      <c r="D13" s="3">
        <v>62</v>
      </c>
    </row>
    <row r="14" spans="1:8">
      <c r="A14" s="1" t="s">
        <v>17</v>
      </c>
      <c r="C14" s="3">
        <v>61</v>
      </c>
    </row>
    <row r="15" spans="1:8">
      <c r="A15" s="1" t="s">
        <v>18</v>
      </c>
      <c r="C15" s="3">
        <v>102</v>
      </c>
      <c r="D15" s="3">
        <v>86</v>
      </c>
    </row>
    <row r="16" spans="1:8">
      <c r="A16" s="1" t="s">
        <v>19</v>
      </c>
      <c r="C16" s="3">
        <v>74</v>
      </c>
      <c r="D16" s="3">
        <v>89</v>
      </c>
    </row>
    <row r="17" spans="1:4">
      <c r="A17" s="1" t="s">
        <v>20</v>
      </c>
      <c r="C17" s="3">
        <v>68</v>
      </c>
      <c r="D17" s="3">
        <v>83</v>
      </c>
    </row>
    <row r="18" spans="1:4">
      <c r="A18" s="1" t="s">
        <v>21</v>
      </c>
      <c r="C18" s="3">
        <v>79</v>
      </c>
      <c r="D18" s="3">
        <v>73</v>
      </c>
    </row>
    <row r="19" spans="1:4">
      <c r="A19" s="1" t="s">
        <v>22</v>
      </c>
      <c r="C19" s="3">
        <v>68</v>
      </c>
    </row>
    <row r="20" spans="1:4">
      <c r="A20" s="1" t="s">
        <v>23</v>
      </c>
      <c r="C20" s="3">
        <v>81</v>
      </c>
      <c r="D20" s="121">
        <v>69</v>
      </c>
    </row>
    <row r="21" spans="1:4">
      <c r="A21" s="1" t="s">
        <v>24</v>
      </c>
      <c r="C21" s="3">
        <v>58</v>
      </c>
    </row>
    <row r="22" spans="1:4">
      <c r="A22" s="1" t="s">
        <v>25</v>
      </c>
      <c r="C22" s="3">
        <v>73</v>
      </c>
      <c r="D22" s="3">
        <v>59</v>
      </c>
    </row>
    <row r="23" spans="1:4">
      <c r="A23" s="1" t="s">
        <v>26</v>
      </c>
      <c r="C23" s="3">
        <v>84</v>
      </c>
      <c r="D23" s="3">
        <v>63</v>
      </c>
    </row>
    <row r="24" spans="1:4">
      <c r="A24" s="1" t="s">
        <v>27</v>
      </c>
      <c r="C24" s="3">
        <v>62</v>
      </c>
    </row>
    <row r="25" spans="1:4">
      <c r="A25" s="1" t="s">
        <v>28</v>
      </c>
      <c r="C25" s="3">
        <v>78</v>
      </c>
      <c r="D25" s="3">
        <v>58</v>
      </c>
    </row>
    <row r="26" spans="1:4">
      <c r="A26" s="1" t="s">
        <v>29</v>
      </c>
      <c r="B26" s="3">
        <v>70</v>
      </c>
      <c r="C26" s="3">
        <v>76</v>
      </c>
    </row>
    <row r="27" spans="1:4">
      <c r="A27" s="1" t="s">
        <v>30</v>
      </c>
      <c r="C27" s="3">
        <v>61</v>
      </c>
      <c r="D27" s="3">
        <v>66</v>
      </c>
    </row>
    <row r="28" spans="1:4">
      <c r="A28" s="1" t="s">
        <v>31</v>
      </c>
      <c r="C28" s="3">
        <v>77</v>
      </c>
      <c r="D28" s="3">
        <v>70</v>
      </c>
    </row>
    <row r="29" spans="1:4">
      <c r="A29" s="1" t="s">
        <v>32</v>
      </c>
      <c r="C29" s="3">
        <v>86</v>
      </c>
      <c r="D29" s="3">
        <v>67</v>
      </c>
    </row>
    <row r="30" spans="1:4">
      <c r="A30" s="1" t="s">
        <v>33</v>
      </c>
      <c r="C30" s="3">
        <v>57</v>
      </c>
    </row>
    <row r="31" spans="1:4">
      <c r="A31" s="1" t="s">
        <v>34</v>
      </c>
      <c r="C31" s="3">
        <v>73</v>
      </c>
      <c r="D31" s="3">
        <v>65</v>
      </c>
    </row>
    <row r="32" spans="1:4">
      <c r="A32" s="1" t="s">
        <v>36</v>
      </c>
      <c r="C32" s="3">
        <v>56</v>
      </c>
    </row>
    <row r="33" spans="1:4">
      <c r="A33" s="1" t="s">
        <v>37</v>
      </c>
      <c r="C33" s="3">
        <v>66</v>
      </c>
    </row>
    <row r="34" spans="1:4">
      <c r="A34" s="1" t="s">
        <v>38</v>
      </c>
      <c r="C34" s="3">
        <v>66</v>
      </c>
      <c r="D34" s="3">
        <v>66</v>
      </c>
    </row>
    <row r="35" spans="1:4">
      <c r="A35" s="1" t="s">
        <v>39</v>
      </c>
      <c r="C35" s="3">
        <v>63</v>
      </c>
    </row>
    <row r="36" spans="1:4">
      <c r="A36" s="1" t="s">
        <v>40</v>
      </c>
      <c r="C36" s="3">
        <v>71</v>
      </c>
    </row>
    <row r="37" spans="1:4">
      <c r="A37" s="1" t="s">
        <v>42</v>
      </c>
      <c r="C37" s="3">
        <v>55</v>
      </c>
    </row>
    <row r="38" spans="1:4">
      <c r="A38" s="1" t="s">
        <v>43</v>
      </c>
      <c r="C38" s="3">
        <v>66</v>
      </c>
      <c r="D38" s="3">
        <v>64</v>
      </c>
    </row>
    <row r="39" spans="1:4">
      <c r="A39" s="1" t="s">
        <v>44</v>
      </c>
      <c r="C39" s="3">
        <v>64</v>
      </c>
    </row>
    <row r="40" spans="1:4">
      <c r="A40" s="1" t="s">
        <v>45</v>
      </c>
      <c r="C40" s="3">
        <v>75</v>
      </c>
      <c r="D40" s="3">
        <v>71</v>
      </c>
    </row>
    <row r="41" spans="1:4">
      <c r="A41" s="1" t="s">
        <v>46</v>
      </c>
      <c r="C41" s="3">
        <v>57</v>
      </c>
      <c r="D41" s="3">
        <v>71</v>
      </c>
    </row>
    <row r="42" spans="1:4">
      <c r="A42" s="1" t="s">
        <v>47</v>
      </c>
      <c r="C42" s="3">
        <v>76</v>
      </c>
    </row>
    <row r="43" spans="1:4">
      <c r="A43" s="1" t="s">
        <v>49</v>
      </c>
      <c r="C43" s="3">
        <v>50</v>
      </c>
    </row>
    <row r="44" spans="1:4">
      <c r="A44" s="1" t="s">
        <v>50</v>
      </c>
      <c r="B44" s="3">
        <v>46</v>
      </c>
    </row>
    <row r="45" spans="1:4">
      <c r="A45" s="1" t="s">
        <v>52</v>
      </c>
      <c r="C45" s="3">
        <v>69</v>
      </c>
      <c r="D45" s="3">
        <v>65</v>
      </c>
    </row>
    <row r="46" spans="1:4">
      <c r="A46" s="1" t="s">
        <v>56</v>
      </c>
      <c r="C46" s="3">
        <v>58</v>
      </c>
    </row>
    <row r="47" spans="1:4">
      <c r="A47" s="1" t="s">
        <v>58</v>
      </c>
      <c r="C47" s="3">
        <v>78</v>
      </c>
      <c r="D47" s="3">
        <v>65</v>
      </c>
    </row>
    <row r="48" spans="1:4">
      <c r="A48" s="1" t="s">
        <v>59</v>
      </c>
      <c r="C48" s="3">
        <v>60</v>
      </c>
      <c r="D48" s="3">
        <v>71</v>
      </c>
    </row>
    <row r="49" spans="1:4">
      <c r="A49" s="1" t="s">
        <v>60</v>
      </c>
      <c r="C49" s="3">
        <v>45</v>
      </c>
    </row>
    <row r="50" spans="1:4">
      <c r="A50" s="1" t="s">
        <v>61</v>
      </c>
      <c r="B50" s="3">
        <v>52</v>
      </c>
    </row>
    <row r="51" spans="1:4">
      <c r="A51" s="1" t="s">
        <v>62</v>
      </c>
      <c r="C51" s="3">
        <v>65</v>
      </c>
    </row>
    <row r="52" spans="1:4">
      <c r="A52" s="1" t="s">
        <v>74</v>
      </c>
      <c r="C52" s="3">
        <v>81</v>
      </c>
    </row>
    <row r="53" spans="1:4">
      <c r="A53" s="1" t="s">
        <v>89</v>
      </c>
      <c r="B53" s="3">
        <v>69</v>
      </c>
      <c r="C53" s="3">
        <v>74</v>
      </c>
      <c r="D53" s="3">
        <v>94</v>
      </c>
    </row>
    <row r="54" spans="1:4">
      <c r="A54" s="1" t="s">
        <v>90</v>
      </c>
      <c r="C54" s="3">
        <v>75</v>
      </c>
    </row>
    <row r="55" spans="1:4">
      <c r="A55" s="1" t="s">
        <v>91</v>
      </c>
      <c r="C55" s="3">
        <v>66</v>
      </c>
    </row>
    <row r="56" spans="1:4">
      <c r="A56" s="1" t="s">
        <v>92</v>
      </c>
      <c r="C56" s="3">
        <v>57</v>
      </c>
    </row>
    <row r="57" spans="1:4">
      <c r="A57" s="1" t="s">
        <v>95</v>
      </c>
      <c r="C57" s="3">
        <v>52</v>
      </c>
    </row>
    <row r="58" spans="1:4">
      <c r="A58" s="1" t="s">
        <v>101</v>
      </c>
      <c r="C58" s="3">
        <v>62</v>
      </c>
      <c r="D58" s="3">
        <v>48</v>
      </c>
    </row>
    <row r="59" spans="1:4">
      <c r="A59" s="1" t="s">
        <v>114</v>
      </c>
      <c r="C59" s="3">
        <v>60</v>
      </c>
    </row>
    <row r="60" spans="1:4">
      <c r="A60" s="1" t="s">
        <v>117</v>
      </c>
      <c r="C60" s="3">
        <v>43</v>
      </c>
    </row>
    <row r="61" spans="1:4">
      <c r="A61" s="1" t="s">
        <v>126</v>
      </c>
      <c r="C61" s="3">
        <v>77</v>
      </c>
    </row>
    <row r="62" spans="1:4">
      <c r="A62" s="1" t="s">
        <v>127</v>
      </c>
      <c r="C62" s="3">
        <v>50</v>
      </c>
    </row>
    <row r="63" spans="1:4">
      <c r="A63" s="1" t="s">
        <v>128</v>
      </c>
      <c r="C63" s="3">
        <v>56</v>
      </c>
    </row>
    <row r="64" spans="1:4">
      <c r="A64" s="1" t="s">
        <v>131</v>
      </c>
      <c r="C64" s="3">
        <v>51</v>
      </c>
    </row>
    <row r="65" spans="1:3">
      <c r="A65" s="1" t="s">
        <v>148</v>
      </c>
      <c r="B65" s="3">
        <v>81</v>
      </c>
      <c r="C65" s="3">
        <v>51</v>
      </c>
    </row>
    <row r="66" spans="1:3">
      <c r="A66" s="1" t="s">
        <v>175</v>
      </c>
      <c r="C66" s="3">
        <v>53</v>
      </c>
    </row>
    <row r="67" spans="1:3">
      <c r="A67" s="1" t="s">
        <v>215</v>
      </c>
      <c r="B67" s="3">
        <v>77</v>
      </c>
    </row>
    <row r="68" spans="1:3">
      <c r="A68" s="1" t="s">
        <v>216</v>
      </c>
      <c r="C68" s="3">
        <v>45</v>
      </c>
    </row>
    <row r="69" spans="1:3">
      <c r="A69" s="1" t="s">
        <v>224</v>
      </c>
      <c r="B69" s="3">
        <v>70</v>
      </c>
      <c r="C69" s="3">
        <v>46</v>
      </c>
    </row>
    <row r="70" spans="1:3">
      <c r="A70" s="1" t="s">
        <v>300</v>
      </c>
      <c r="B70" s="3">
        <v>61</v>
      </c>
    </row>
  </sheetData>
  <pageMargins left="0.7" right="0.7" top="0.75" bottom="0.75" header="0.3" footer="0.3"/>
  <ignoredErrors>
    <ignoredError sqref="B2:H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351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RowHeight="11.25"/>
  <cols>
    <col min="1" max="1" width="18.7109375" style="1" bestFit="1" customWidth="1"/>
    <col min="2" max="2" width="6" style="10" bestFit="1" customWidth="1"/>
    <col min="3" max="3" width="3.5703125" style="1" bestFit="1" customWidth="1"/>
    <col min="4" max="4" width="6" style="10" bestFit="1" customWidth="1"/>
    <col min="5" max="5" width="3.5703125" style="1" bestFit="1" customWidth="1"/>
    <col min="6" max="6" width="6.85546875" style="10" bestFit="1" customWidth="1"/>
    <col min="7" max="7" width="3.5703125" style="1" bestFit="1" customWidth="1"/>
    <col min="8" max="8" width="6.85546875" style="10" bestFit="1" customWidth="1"/>
    <col min="9" max="9" width="3.5703125" style="1" bestFit="1" customWidth="1"/>
    <col min="10" max="10" width="6.85546875" style="10" bestFit="1" customWidth="1"/>
    <col min="11" max="11" width="3.5703125" style="1" bestFit="1" customWidth="1"/>
    <col min="12" max="12" width="6.85546875" style="10" bestFit="1" customWidth="1"/>
    <col min="13" max="13" width="3.5703125" style="1" bestFit="1" customWidth="1"/>
    <col min="14" max="14" width="6.85546875" style="6" bestFit="1" customWidth="1"/>
    <col min="15" max="15" width="3.5703125" style="1" bestFit="1" customWidth="1"/>
    <col min="16" max="16384" width="9.140625" style="1"/>
  </cols>
  <sheetData>
    <row r="1" spans="1:15">
      <c r="A1" s="1" t="s">
        <v>362</v>
      </c>
    </row>
    <row r="2" spans="1:15">
      <c r="A2" s="34" t="s">
        <v>361</v>
      </c>
    </row>
    <row r="4" spans="1:15" s="2" customFormat="1" ht="13.5">
      <c r="A4" s="4" t="s">
        <v>1</v>
      </c>
      <c r="B4" s="11" t="s">
        <v>355</v>
      </c>
      <c r="C4" s="11"/>
      <c r="D4" s="11" t="s">
        <v>5</v>
      </c>
      <c r="E4" s="11"/>
      <c r="F4" s="11" t="s">
        <v>356</v>
      </c>
      <c r="G4" s="11"/>
      <c r="H4" s="11" t="s">
        <v>3</v>
      </c>
      <c r="I4" s="11"/>
      <c r="J4" s="11" t="s">
        <v>357</v>
      </c>
      <c r="K4" s="11"/>
      <c r="L4" s="11" t="s">
        <v>4</v>
      </c>
      <c r="M4" s="11"/>
      <c r="N4" s="11" t="s">
        <v>2</v>
      </c>
      <c r="O4" s="11"/>
    </row>
    <row r="5" spans="1:15">
      <c r="A5" s="12" t="s">
        <v>6</v>
      </c>
      <c r="B5" s="13">
        <v>64.345100000000002</v>
      </c>
      <c r="C5" s="9">
        <v>274</v>
      </c>
      <c r="D5" s="13">
        <v>65.360699999999994</v>
      </c>
      <c r="E5" s="9">
        <v>239</v>
      </c>
      <c r="F5" s="13">
        <v>120.29535</v>
      </c>
      <c r="G5" s="9">
        <v>1</v>
      </c>
      <c r="H5" s="13">
        <v>126.42231</v>
      </c>
      <c r="I5" s="9">
        <v>1</v>
      </c>
      <c r="J5" s="13">
        <v>93.215630000000004</v>
      </c>
      <c r="K5" s="9">
        <v>16</v>
      </c>
      <c r="L5" s="13">
        <v>88.143159999999995</v>
      </c>
      <c r="M5" s="9">
        <v>6</v>
      </c>
      <c r="N5" s="14">
        <v>0.98444399999999999</v>
      </c>
      <c r="O5" s="9">
        <v>1</v>
      </c>
    </row>
    <row r="6" spans="1:15">
      <c r="A6" s="12" t="s">
        <v>7</v>
      </c>
      <c r="B6" s="13">
        <v>70.382599999999996</v>
      </c>
      <c r="C6" s="9">
        <v>38</v>
      </c>
      <c r="D6" s="13">
        <v>69.215000000000003</v>
      </c>
      <c r="E6" s="9">
        <v>54</v>
      </c>
      <c r="F6" s="13">
        <v>115.00443</v>
      </c>
      <c r="G6" s="9">
        <v>8</v>
      </c>
      <c r="H6" s="13">
        <v>120.6995</v>
      </c>
      <c r="I6" s="9">
        <v>4</v>
      </c>
      <c r="J6" s="13">
        <v>90.884060000000005</v>
      </c>
      <c r="K6" s="9">
        <v>6</v>
      </c>
      <c r="L6" s="13">
        <v>87.341359999999995</v>
      </c>
      <c r="M6" s="9">
        <v>3</v>
      </c>
      <c r="N6" s="14">
        <v>0.97633999999999999</v>
      </c>
      <c r="O6" s="9">
        <v>2</v>
      </c>
    </row>
    <row r="7" spans="1:15">
      <c r="A7" s="12" t="s">
        <v>8</v>
      </c>
      <c r="B7" s="13">
        <v>70.081199999999995</v>
      </c>
      <c r="C7" s="9">
        <v>40</v>
      </c>
      <c r="D7" s="13">
        <v>69.297300000000007</v>
      </c>
      <c r="E7" s="9">
        <v>49</v>
      </c>
      <c r="F7" s="13">
        <v>116.4706</v>
      </c>
      <c r="G7" s="9">
        <v>5</v>
      </c>
      <c r="H7" s="13">
        <v>120.29886</v>
      </c>
      <c r="I7" s="9">
        <v>5</v>
      </c>
      <c r="J7" s="13">
        <v>92.195459999999997</v>
      </c>
      <c r="K7" s="9">
        <v>11</v>
      </c>
      <c r="L7" s="13">
        <v>88.813490000000002</v>
      </c>
      <c r="M7" s="9">
        <v>9</v>
      </c>
      <c r="N7" s="14">
        <v>0.97038899999999995</v>
      </c>
      <c r="O7" s="9">
        <v>3</v>
      </c>
    </row>
    <row r="8" spans="1:15">
      <c r="A8" s="12" t="s">
        <v>14</v>
      </c>
      <c r="B8" s="13">
        <v>57.154200000000003</v>
      </c>
      <c r="C8" s="9">
        <v>345</v>
      </c>
      <c r="D8" s="13">
        <v>57.571199999999997</v>
      </c>
      <c r="E8" s="9">
        <v>345</v>
      </c>
      <c r="F8" s="13">
        <v>118.54828000000001</v>
      </c>
      <c r="G8" s="9">
        <v>2</v>
      </c>
      <c r="H8" s="13">
        <v>125.0458</v>
      </c>
      <c r="I8" s="9">
        <v>2</v>
      </c>
      <c r="J8" s="13">
        <v>101.63296</v>
      </c>
      <c r="K8" s="9">
        <v>178</v>
      </c>
      <c r="L8" s="13">
        <v>95.267979999999994</v>
      </c>
      <c r="M8" s="9">
        <v>61</v>
      </c>
      <c r="N8" s="14">
        <v>0.95802699999999996</v>
      </c>
      <c r="O8" s="9">
        <v>4</v>
      </c>
    </row>
    <row r="9" spans="1:15">
      <c r="A9" s="12" t="s">
        <v>9</v>
      </c>
      <c r="B9" s="13">
        <v>68.187200000000004</v>
      </c>
      <c r="C9" s="9">
        <v>101</v>
      </c>
      <c r="D9" s="13">
        <v>66.907399999999996</v>
      </c>
      <c r="E9" s="9">
        <v>157</v>
      </c>
      <c r="F9" s="13">
        <v>109.53314</v>
      </c>
      <c r="G9" s="9">
        <v>40</v>
      </c>
      <c r="H9" s="13">
        <v>114.64435</v>
      </c>
      <c r="I9" s="9">
        <v>21</v>
      </c>
      <c r="J9" s="13">
        <v>91.046189999999996</v>
      </c>
      <c r="K9" s="9">
        <v>7</v>
      </c>
      <c r="L9" s="13">
        <v>87.562719999999999</v>
      </c>
      <c r="M9" s="9">
        <v>4</v>
      </c>
      <c r="N9" s="14">
        <v>0.95685200000000004</v>
      </c>
      <c r="O9" s="9">
        <v>5</v>
      </c>
    </row>
    <row r="10" spans="1:15">
      <c r="A10" s="12" t="s">
        <v>10</v>
      </c>
      <c r="B10" s="13">
        <v>63.559100000000001</v>
      </c>
      <c r="C10" s="9">
        <v>302</v>
      </c>
      <c r="D10" s="13">
        <v>63.121000000000002</v>
      </c>
      <c r="E10" s="9">
        <v>313</v>
      </c>
      <c r="F10" s="13">
        <v>115.99227999999999</v>
      </c>
      <c r="G10" s="9">
        <v>7</v>
      </c>
      <c r="H10" s="13">
        <v>119.57634</v>
      </c>
      <c r="I10" s="9">
        <v>6</v>
      </c>
      <c r="J10" s="13">
        <v>95.71311</v>
      </c>
      <c r="K10" s="9">
        <v>39</v>
      </c>
      <c r="L10" s="13">
        <v>91.445570000000004</v>
      </c>
      <c r="M10" s="9">
        <v>22</v>
      </c>
      <c r="N10" s="14">
        <v>0.95624600000000004</v>
      </c>
      <c r="O10" s="9">
        <v>6</v>
      </c>
    </row>
    <row r="11" spans="1:15">
      <c r="A11" s="12" t="s">
        <v>11</v>
      </c>
      <c r="B11" s="13">
        <v>63.815399999999997</v>
      </c>
      <c r="C11" s="9">
        <v>295</v>
      </c>
      <c r="D11" s="13">
        <v>63.622199999999999</v>
      </c>
      <c r="E11" s="9">
        <v>307</v>
      </c>
      <c r="F11" s="13">
        <v>110.37813</v>
      </c>
      <c r="G11" s="9">
        <v>27</v>
      </c>
      <c r="H11" s="13">
        <v>113.64013</v>
      </c>
      <c r="I11" s="9">
        <v>25</v>
      </c>
      <c r="J11" s="13">
        <v>91.558629999999994</v>
      </c>
      <c r="K11" s="9">
        <v>9</v>
      </c>
      <c r="L11" s="13">
        <v>86.935100000000006</v>
      </c>
      <c r="M11" s="9">
        <v>2</v>
      </c>
      <c r="N11" s="14">
        <v>0.95608400000000004</v>
      </c>
      <c r="O11" s="9">
        <v>7</v>
      </c>
    </row>
    <row r="12" spans="1:15">
      <c r="A12" s="12" t="s">
        <v>13</v>
      </c>
      <c r="B12" s="13">
        <v>66.673000000000002</v>
      </c>
      <c r="C12" s="9">
        <v>177</v>
      </c>
      <c r="D12" s="13">
        <v>66.256299999999996</v>
      </c>
      <c r="E12" s="9">
        <v>193</v>
      </c>
      <c r="F12" s="13">
        <v>113.52094</v>
      </c>
      <c r="G12" s="9">
        <v>13</v>
      </c>
      <c r="H12" s="13">
        <v>118.76369</v>
      </c>
      <c r="I12" s="9">
        <v>7</v>
      </c>
      <c r="J12" s="13">
        <v>95.375309999999999</v>
      </c>
      <c r="K12" s="9">
        <v>36</v>
      </c>
      <c r="L12" s="13">
        <v>91.567220000000006</v>
      </c>
      <c r="M12" s="9">
        <v>24</v>
      </c>
      <c r="N12" s="14">
        <v>0.95215300000000003</v>
      </c>
      <c r="O12" s="9">
        <v>8</v>
      </c>
    </row>
    <row r="13" spans="1:15">
      <c r="A13" s="12" t="s">
        <v>12</v>
      </c>
      <c r="B13" s="13">
        <v>66.082400000000007</v>
      </c>
      <c r="C13" s="9">
        <v>203</v>
      </c>
      <c r="D13" s="13">
        <v>67.090900000000005</v>
      </c>
      <c r="E13" s="9">
        <v>149</v>
      </c>
      <c r="F13" s="13">
        <v>109.45617</v>
      </c>
      <c r="G13" s="9">
        <v>43</v>
      </c>
      <c r="H13" s="13">
        <v>115.45228</v>
      </c>
      <c r="I13" s="9">
        <v>19</v>
      </c>
      <c r="J13" s="13">
        <v>93.983099999999993</v>
      </c>
      <c r="K13" s="9">
        <v>22</v>
      </c>
      <c r="L13" s="13">
        <v>89.202330000000003</v>
      </c>
      <c r="M13" s="9">
        <v>12</v>
      </c>
      <c r="N13" s="14">
        <v>0.95103400000000005</v>
      </c>
      <c r="O13" s="9">
        <v>9</v>
      </c>
    </row>
    <row r="14" spans="1:15">
      <c r="A14" s="12" t="s">
        <v>19</v>
      </c>
      <c r="B14" s="13">
        <v>71.221800000000002</v>
      </c>
      <c r="C14" s="9">
        <v>26</v>
      </c>
      <c r="D14" s="13">
        <v>71.232399999999998</v>
      </c>
      <c r="E14" s="9">
        <v>21</v>
      </c>
      <c r="F14" s="13">
        <v>113.31125</v>
      </c>
      <c r="G14" s="9">
        <v>14</v>
      </c>
      <c r="H14" s="13">
        <v>118.17728</v>
      </c>
      <c r="I14" s="9">
        <v>8</v>
      </c>
      <c r="J14" s="13">
        <v>95.005939999999995</v>
      </c>
      <c r="K14" s="9">
        <v>31</v>
      </c>
      <c r="L14" s="13">
        <v>92.609830000000002</v>
      </c>
      <c r="M14" s="9">
        <v>31</v>
      </c>
      <c r="N14" s="14">
        <v>0.94286999999999999</v>
      </c>
      <c r="O14" s="9">
        <v>10</v>
      </c>
    </row>
    <row r="15" spans="1:15">
      <c r="A15" s="12" t="s">
        <v>16</v>
      </c>
      <c r="B15" s="13">
        <v>66.257000000000005</v>
      </c>
      <c r="C15" s="9">
        <v>195</v>
      </c>
      <c r="D15" s="13">
        <v>66.433800000000005</v>
      </c>
      <c r="E15" s="9">
        <v>181</v>
      </c>
      <c r="F15" s="13">
        <v>109.81701</v>
      </c>
      <c r="G15" s="9">
        <v>36</v>
      </c>
      <c r="H15" s="13">
        <v>115.06363</v>
      </c>
      <c r="I15" s="9">
        <v>20</v>
      </c>
      <c r="J15" s="13">
        <v>94.873109999999997</v>
      </c>
      <c r="K15" s="9">
        <v>30</v>
      </c>
      <c r="L15" s="13">
        <v>90.320449999999994</v>
      </c>
      <c r="M15" s="9">
        <v>14</v>
      </c>
      <c r="N15" s="14">
        <v>0.94182699999999997</v>
      </c>
      <c r="O15" s="9">
        <v>11</v>
      </c>
    </row>
    <row r="16" spans="1:15">
      <c r="A16" s="12" t="s">
        <v>18</v>
      </c>
      <c r="B16" s="13">
        <v>72.911699999999996</v>
      </c>
      <c r="C16" s="9">
        <v>11</v>
      </c>
      <c r="D16" s="13">
        <v>71.833500000000001</v>
      </c>
      <c r="E16" s="9">
        <v>16</v>
      </c>
      <c r="F16" s="13">
        <v>105.86033</v>
      </c>
      <c r="G16" s="9">
        <v>77</v>
      </c>
      <c r="H16" s="13">
        <v>112.05801</v>
      </c>
      <c r="I16" s="9">
        <v>39</v>
      </c>
      <c r="J16" s="13">
        <v>93.988240000000005</v>
      </c>
      <c r="K16" s="9">
        <v>23</v>
      </c>
      <c r="L16" s="13">
        <v>88.547740000000005</v>
      </c>
      <c r="M16" s="9">
        <v>8</v>
      </c>
      <c r="N16" s="14">
        <v>0.93749499999999997</v>
      </c>
      <c r="O16" s="9">
        <v>12</v>
      </c>
    </row>
    <row r="17" spans="1:15">
      <c r="A17" s="12" t="s">
        <v>23</v>
      </c>
      <c r="B17" s="13">
        <v>65.873800000000003</v>
      </c>
      <c r="C17" s="9">
        <v>218</v>
      </c>
      <c r="D17" s="13">
        <v>65.864199999999997</v>
      </c>
      <c r="E17" s="9">
        <v>217</v>
      </c>
      <c r="F17" s="13">
        <v>109.48333</v>
      </c>
      <c r="G17" s="9">
        <v>41</v>
      </c>
      <c r="H17" s="13">
        <v>116.55727</v>
      </c>
      <c r="I17" s="9">
        <v>12</v>
      </c>
      <c r="J17" s="13">
        <v>98.069839999999999</v>
      </c>
      <c r="K17" s="9">
        <v>84</v>
      </c>
      <c r="L17" s="13">
        <v>92.167969999999997</v>
      </c>
      <c r="M17" s="9">
        <v>27</v>
      </c>
      <c r="N17" s="14">
        <v>0.93701800000000002</v>
      </c>
      <c r="O17" s="9">
        <v>13</v>
      </c>
    </row>
    <row r="18" spans="1:15">
      <c r="A18" s="12" t="s">
        <v>17</v>
      </c>
      <c r="B18" s="13">
        <v>68.282799999999995</v>
      </c>
      <c r="C18" s="9">
        <v>97</v>
      </c>
      <c r="D18" s="13">
        <v>67.866</v>
      </c>
      <c r="E18" s="9">
        <v>105</v>
      </c>
      <c r="F18" s="13">
        <v>107.29044</v>
      </c>
      <c r="G18" s="9">
        <v>55</v>
      </c>
      <c r="H18" s="13">
        <v>110.94211</v>
      </c>
      <c r="I18" s="9">
        <v>50</v>
      </c>
      <c r="J18" s="13">
        <v>92.916970000000006</v>
      </c>
      <c r="K18" s="9">
        <v>12</v>
      </c>
      <c r="L18" s="13">
        <v>87.769459999999995</v>
      </c>
      <c r="M18" s="9">
        <v>5</v>
      </c>
      <c r="N18" s="14">
        <v>0.93669500000000006</v>
      </c>
      <c r="O18" s="9">
        <v>14</v>
      </c>
    </row>
    <row r="19" spans="1:15">
      <c r="A19" s="12" t="s">
        <v>15</v>
      </c>
      <c r="B19" s="13">
        <v>64.586799999999997</v>
      </c>
      <c r="C19" s="9">
        <v>268</v>
      </c>
      <c r="D19" s="13">
        <v>64.455699999999993</v>
      </c>
      <c r="E19" s="9">
        <v>275</v>
      </c>
      <c r="F19" s="13">
        <v>114.8</v>
      </c>
      <c r="G19" s="9">
        <v>9</v>
      </c>
      <c r="H19" s="13">
        <v>121.14163000000001</v>
      </c>
      <c r="I19" s="9">
        <v>3</v>
      </c>
      <c r="J19" s="13">
        <v>100.36997</v>
      </c>
      <c r="K19" s="9">
        <v>136</v>
      </c>
      <c r="L19" s="13">
        <v>95.972970000000004</v>
      </c>
      <c r="M19" s="9">
        <v>65</v>
      </c>
      <c r="N19" s="14">
        <v>0.93573300000000004</v>
      </c>
      <c r="O19" s="9">
        <v>15</v>
      </c>
    </row>
    <row r="20" spans="1:15">
      <c r="A20" s="12" t="s">
        <v>21</v>
      </c>
      <c r="B20" s="13">
        <v>63.829799999999999</v>
      </c>
      <c r="C20" s="9">
        <v>293</v>
      </c>
      <c r="D20" s="13">
        <v>64.050700000000006</v>
      </c>
      <c r="E20" s="9">
        <v>291</v>
      </c>
      <c r="F20" s="13">
        <v>110.01464</v>
      </c>
      <c r="G20" s="9">
        <v>33</v>
      </c>
      <c r="H20" s="13">
        <v>116.14124</v>
      </c>
      <c r="I20" s="9">
        <v>14</v>
      </c>
      <c r="J20" s="13">
        <v>96.354600000000005</v>
      </c>
      <c r="K20" s="9">
        <v>49</v>
      </c>
      <c r="L20" s="13">
        <v>93.054310000000001</v>
      </c>
      <c r="M20" s="9">
        <v>36</v>
      </c>
      <c r="N20" s="14">
        <v>0.92748399999999998</v>
      </c>
      <c r="O20" s="9">
        <v>16</v>
      </c>
    </row>
    <row r="21" spans="1:15">
      <c r="A21" s="12" t="s">
        <v>25</v>
      </c>
      <c r="B21" s="13">
        <v>66.367400000000004</v>
      </c>
      <c r="C21" s="9">
        <v>191</v>
      </c>
      <c r="D21" s="13">
        <v>66.423000000000002</v>
      </c>
      <c r="E21" s="9">
        <v>183</v>
      </c>
      <c r="F21" s="13">
        <v>106.45877</v>
      </c>
      <c r="G21" s="9">
        <v>67</v>
      </c>
      <c r="H21" s="13">
        <v>112.82203</v>
      </c>
      <c r="I21" s="9">
        <v>32</v>
      </c>
      <c r="J21" s="13">
        <v>98.391649999999998</v>
      </c>
      <c r="K21" s="9">
        <v>91</v>
      </c>
      <c r="L21" s="13">
        <v>90.731380000000001</v>
      </c>
      <c r="M21" s="9">
        <v>17</v>
      </c>
      <c r="N21" s="14">
        <v>0.92455799999999999</v>
      </c>
      <c r="O21" s="9">
        <v>17</v>
      </c>
    </row>
    <row r="22" spans="1:15">
      <c r="A22" s="12" t="s">
        <v>20</v>
      </c>
      <c r="B22" s="13">
        <v>72.259399999999999</v>
      </c>
      <c r="C22" s="9">
        <v>17</v>
      </c>
      <c r="D22" s="13">
        <v>71.0715</v>
      </c>
      <c r="E22" s="9">
        <v>23</v>
      </c>
      <c r="F22" s="13">
        <v>113.81648</v>
      </c>
      <c r="G22" s="9">
        <v>11</v>
      </c>
      <c r="H22" s="13">
        <v>117.85645</v>
      </c>
      <c r="I22" s="9">
        <v>9</v>
      </c>
      <c r="J22" s="13">
        <v>97.372839999999997</v>
      </c>
      <c r="K22" s="9">
        <v>70</v>
      </c>
      <c r="L22" s="13">
        <v>94.798609999999996</v>
      </c>
      <c r="M22" s="9">
        <v>53</v>
      </c>
      <c r="N22" s="14">
        <v>0.9244</v>
      </c>
      <c r="O22" s="9">
        <v>18</v>
      </c>
    </row>
    <row r="23" spans="1:15">
      <c r="A23" s="12" t="s">
        <v>24</v>
      </c>
      <c r="B23" s="13">
        <v>69.373999999999995</v>
      </c>
      <c r="C23" s="9">
        <v>52</v>
      </c>
      <c r="D23" s="13">
        <v>69.146199999999993</v>
      </c>
      <c r="E23" s="9">
        <v>56</v>
      </c>
      <c r="F23" s="13">
        <v>114.31264</v>
      </c>
      <c r="G23" s="9">
        <v>10</v>
      </c>
      <c r="H23" s="13">
        <v>112.1486</v>
      </c>
      <c r="I23" s="9">
        <v>37</v>
      </c>
      <c r="J23" s="13">
        <v>89.022800000000004</v>
      </c>
      <c r="K23" s="9">
        <v>2</v>
      </c>
      <c r="L23" s="13">
        <v>90.975679999999997</v>
      </c>
      <c r="M23" s="9">
        <v>20</v>
      </c>
      <c r="N23" s="14">
        <v>0.91729700000000003</v>
      </c>
      <c r="O23" s="9">
        <v>19</v>
      </c>
    </row>
    <row r="24" spans="1:15">
      <c r="A24" s="12" t="s">
        <v>22</v>
      </c>
      <c r="B24" s="13">
        <v>64.0364</v>
      </c>
      <c r="C24" s="9">
        <v>287</v>
      </c>
      <c r="D24" s="13">
        <v>63.665100000000002</v>
      </c>
      <c r="E24" s="9">
        <v>305</v>
      </c>
      <c r="F24" s="13">
        <v>110.37192</v>
      </c>
      <c r="G24" s="9">
        <v>28</v>
      </c>
      <c r="H24" s="13">
        <v>109.87141</v>
      </c>
      <c r="I24" s="9">
        <v>56</v>
      </c>
      <c r="J24" s="13">
        <v>90.582400000000007</v>
      </c>
      <c r="K24" s="9">
        <v>5</v>
      </c>
      <c r="L24" s="13">
        <v>89.153940000000006</v>
      </c>
      <c r="M24" s="9">
        <v>10</v>
      </c>
      <c r="N24" s="14">
        <v>0.91704699999999995</v>
      </c>
      <c r="O24" s="9">
        <v>20</v>
      </c>
    </row>
    <row r="25" spans="1:15">
      <c r="A25" s="12" t="s">
        <v>26</v>
      </c>
      <c r="B25" s="13">
        <v>64.376900000000006</v>
      </c>
      <c r="C25" s="9">
        <v>272</v>
      </c>
      <c r="D25" s="13">
        <v>63.783900000000003</v>
      </c>
      <c r="E25" s="9">
        <v>298</v>
      </c>
      <c r="F25" s="13">
        <v>108.12858</v>
      </c>
      <c r="G25" s="9">
        <v>52</v>
      </c>
      <c r="H25" s="13">
        <v>114.00302000000001</v>
      </c>
      <c r="I25" s="9">
        <v>23</v>
      </c>
      <c r="J25" s="13">
        <v>100.78989</v>
      </c>
      <c r="K25" s="9">
        <v>153</v>
      </c>
      <c r="L25" s="13">
        <v>93.049319999999994</v>
      </c>
      <c r="M25" s="9">
        <v>35</v>
      </c>
      <c r="N25" s="14">
        <v>0.91178300000000001</v>
      </c>
      <c r="O25" s="9">
        <v>21</v>
      </c>
    </row>
    <row r="26" spans="1:15">
      <c r="A26" s="12" t="s">
        <v>29</v>
      </c>
      <c r="B26" s="13">
        <v>65.385199999999998</v>
      </c>
      <c r="C26" s="9">
        <v>242</v>
      </c>
      <c r="D26" s="13">
        <v>65.3</v>
      </c>
      <c r="E26" s="9">
        <v>243</v>
      </c>
      <c r="F26" s="13">
        <v>104.26335</v>
      </c>
      <c r="G26" s="9">
        <v>112</v>
      </c>
      <c r="H26" s="13">
        <v>109.13502</v>
      </c>
      <c r="I26" s="9">
        <v>64</v>
      </c>
      <c r="J26" s="13">
        <v>93.009399999999999</v>
      </c>
      <c r="K26" s="9">
        <v>13</v>
      </c>
      <c r="L26" s="13">
        <v>89.182069999999996</v>
      </c>
      <c r="M26" s="9">
        <v>11</v>
      </c>
      <c r="N26" s="14">
        <v>0.91067600000000004</v>
      </c>
      <c r="O26" s="9">
        <v>22</v>
      </c>
    </row>
    <row r="27" spans="1:15">
      <c r="A27" s="12" t="s">
        <v>45</v>
      </c>
      <c r="B27" s="13">
        <v>61.840499999999999</v>
      </c>
      <c r="C27" s="9">
        <v>332</v>
      </c>
      <c r="D27" s="13">
        <v>62.665700000000001</v>
      </c>
      <c r="E27" s="9">
        <v>323</v>
      </c>
      <c r="F27" s="13">
        <v>105.99148</v>
      </c>
      <c r="G27" s="9">
        <v>75</v>
      </c>
      <c r="H27" s="13">
        <v>113.09349</v>
      </c>
      <c r="I27" s="9">
        <v>29</v>
      </c>
      <c r="J27" s="13">
        <v>100.52091</v>
      </c>
      <c r="K27" s="9">
        <v>138</v>
      </c>
      <c r="L27" s="13">
        <v>92.681979999999996</v>
      </c>
      <c r="M27" s="9">
        <v>33</v>
      </c>
      <c r="N27" s="14">
        <v>0.90795899999999996</v>
      </c>
      <c r="O27" s="9">
        <v>23</v>
      </c>
    </row>
    <row r="28" spans="1:15">
      <c r="A28" s="12" t="s">
        <v>28</v>
      </c>
      <c r="B28" s="13">
        <v>63.802799999999998</v>
      </c>
      <c r="C28" s="9">
        <v>296</v>
      </c>
      <c r="D28" s="13">
        <v>63.764200000000002</v>
      </c>
      <c r="E28" s="9">
        <v>300</v>
      </c>
      <c r="F28" s="13">
        <v>107.17722999999999</v>
      </c>
      <c r="G28" s="9">
        <v>56</v>
      </c>
      <c r="H28" s="13">
        <v>110.54392</v>
      </c>
      <c r="I28" s="9">
        <v>51</v>
      </c>
      <c r="J28" s="13">
        <v>93.396990000000002</v>
      </c>
      <c r="K28" s="9">
        <v>18</v>
      </c>
      <c r="L28" s="13">
        <v>90.627459999999999</v>
      </c>
      <c r="M28" s="9">
        <v>16</v>
      </c>
      <c r="N28" s="14">
        <v>0.90758799999999995</v>
      </c>
      <c r="O28" s="9">
        <v>24</v>
      </c>
    </row>
    <row r="29" spans="1:15">
      <c r="A29" s="12" t="s">
        <v>27</v>
      </c>
      <c r="B29" s="13">
        <v>67.3399</v>
      </c>
      <c r="C29" s="9">
        <v>147</v>
      </c>
      <c r="D29" s="13">
        <v>67.809600000000003</v>
      </c>
      <c r="E29" s="9">
        <v>109</v>
      </c>
      <c r="F29" s="13">
        <v>106.05114</v>
      </c>
      <c r="G29" s="9">
        <v>73</v>
      </c>
      <c r="H29" s="13">
        <v>109.58147</v>
      </c>
      <c r="I29" s="9">
        <v>59</v>
      </c>
      <c r="J29" s="13">
        <v>93.162599999999998</v>
      </c>
      <c r="K29" s="9">
        <v>15</v>
      </c>
      <c r="L29" s="13">
        <v>90.520849999999996</v>
      </c>
      <c r="M29" s="9">
        <v>15</v>
      </c>
      <c r="N29" s="14">
        <v>0.90002599999999999</v>
      </c>
      <c r="O29" s="9">
        <v>25</v>
      </c>
    </row>
    <row r="30" spans="1:15">
      <c r="A30" s="12" t="s">
        <v>38</v>
      </c>
      <c r="B30" s="13">
        <v>68.298699999999997</v>
      </c>
      <c r="C30" s="9">
        <v>94</v>
      </c>
      <c r="D30" s="13">
        <v>67.395200000000003</v>
      </c>
      <c r="E30" s="9">
        <v>126</v>
      </c>
      <c r="F30" s="13">
        <v>110.27208</v>
      </c>
      <c r="G30" s="9">
        <v>31</v>
      </c>
      <c r="H30" s="13">
        <v>114.62045000000001</v>
      </c>
      <c r="I30" s="9">
        <v>22</v>
      </c>
      <c r="J30" s="13">
        <v>100.74074</v>
      </c>
      <c r="K30" s="9">
        <v>150</v>
      </c>
      <c r="L30" s="13">
        <v>95.090490000000003</v>
      </c>
      <c r="M30" s="9">
        <v>55</v>
      </c>
      <c r="N30" s="14">
        <v>0.89549699999999999</v>
      </c>
      <c r="O30" s="9">
        <v>26</v>
      </c>
    </row>
    <row r="31" spans="1:15">
      <c r="A31" s="12" t="s">
        <v>46</v>
      </c>
      <c r="B31" s="13">
        <v>69.248900000000006</v>
      </c>
      <c r="C31" s="9">
        <v>58</v>
      </c>
      <c r="D31" s="13">
        <v>68.482100000000003</v>
      </c>
      <c r="E31" s="9">
        <v>70</v>
      </c>
      <c r="F31" s="13">
        <v>99.223290000000006</v>
      </c>
      <c r="G31" s="9">
        <v>221</v>
      </c>
      <c r="H31" s="13">
        <v>103.31601999999999</v>
      </c>
      <c r="I31" s="9">
        <v>126</v>
      </c>
      <c r="J31" s="13">
        <v>89.445989999999995</v>
      </c>
      <c r="K31" s="9">
        <v>3</v>
      </c>
      <c r="L31" s="13">
        <v>85.926439999999999</v>
      </c>
      <c r="M31" s="9">
        <v>1</v>
      </c>
      <c r="N31" s="14">
        <v>0.89278000000000002</v>
      </c>
      <c r="O31" s="9">
        <v>27</v>
      </c>
    </row>
    <row r="32" spans="1:15">
      <c r="A32" s="12" t="s">
        <v>30</v>
      </c>
      <c r="B32" s="13">
        <v>64.344099999999997</v>
      </c>
      <c r="C32" s="9">
        <v>275</v>
      </c>
      <c r="D32" s="13">
        <v>65.710800000000006</v>
      </c>
      <c r="E32" s="9">
        <v>225</v>
      </c>
      <c r="F32" s="13">
        <v>112.08799999999999</v>
      </c>
      <c r="G32" s="9">
        <v>18</v>
      </c>
      <c r="H32" s="13">
        <v>113.15257</v>
      </c>
      <c r="I32" s="9">
        <v>28</v>
      </c>
      <c r="J32" s="13">
        <v>96.066329999999994</v>
      </c>
      <c r="K32" s="9">
        <v>46</v>
      </c>
      <c r="L32" s="13">
        <v>94.115260000000006</v>
      </c>
      <c r="M32" s="9">
        <v>47</v>
      </c>
      <c r="N32" s="14">
        <v>0.89268800000000004</v>
      </c>
      <c r="O32" s="9">
        <v>28</v>
      </c>
    </row>
    <row r="33" spans="1:15">
      <c r="A33" s="12" t="s">
        <v>34</v>
      </c>
      <c r="B33" s="13">
        <v>68.731399999999994</v>
      </c>
      <c r="C33" s="9">
        <v>76</v>
      </c>
      <c r="D33" s="13">
        <v>67.929900000000004</v>
      </c>
      <c r="E33" s="9">
        <v>102</v>
      </c>
      <c r="F33" s="13">
        <v>105.33753</v>
      </c>
      <c r="G33" s="9">
        <v>87</v>
      </c>
      <c r="H33" s="13">
        <v>111.19723</v>
      </c>
      <c r="I33" s="9">
        <v>47</v>
      </c>
      <c r="J33" s="13">
        <v>96.874250000000004</v>
      </c>
      <c r="K33" s="9">
        <v>58</v>
      </c>
      <c r="L33" s="13">
        <v>92.495850000000004</v>
      </c>
      <c r="M33" s="9">
        <v>30</v>
      </c>
      <c r="N33" s="14">
        <v>0.89260499999999998</v>
      </c>
      <c r="O33" s="9">
        <v>29</v>
      </c>
    </row>
    <row r="34" spans="1:15">
      <c r="A34" s="12" t="s">
        <v>32</v>
      </c>
      <c r="B34" s="13">
        <v>68.094200000000001</v>
      </c>
      <c r="C34" s="9">
        <v>108</v>
      </c>
      <c r="D34" s="13">
        <v>67.454300000000003</v>
      </c>
      <c r="E34" s="9">
        <v>124</v>
      </c>
      <c r="F34" s="13">
        <v>110.58787</v>
      </c>
      <c r="G34" s="9">
        <v>25</v>
      </c>
      <c r="H34" s="13">
        <v>111.28805</v>
      </c>
      <c r="I34" s="9">
        <v>46</v>
      </c>
      <c r="J34" s="13">
        <v>96.427379999999999</v>
      </c>
      <c r="K34" s="9">
        <v>50</v>
      </c>
      <c r="L34" s="13">
        <v>92.894620000000003</v>
      </c>
      <c r="M34" s="9">
        <v>34</v>
      </c>
      <c r="N34" s="14">
        <v>0.88870099999999996</v>
      </c>
      <c r="O34" s="9">
        <v>30</v>
      </c>
    </row>
    <row r="35" spans="1:15">
      <c r="A35" s="12" t="s">
        <v>31</v>
      </c>
      <c r="B35" s="13">
        <v>67.166799999999995</v>
      </c>
      <c r="C35" s="9">
        <v>162</v>
      </c>
      <c r="D35" s="13">
        <v>66.440600000000003</v>
      </c>
      <c r="E35" s="9">
        <v>179</v>
      </c>
      <c r="F35" s="13">
        <v>112.33575</v>
      </c>
      <c r="G35" s="9">
        <v>17</v>
      </c>
      <c r="H35" s="13">
        <v>115.56963</v>
      </c>
      <c r="I35" s="9">
        <v>18</v>
      </c>
      <c r="J35" s="13">
        <v>99.186459999999997</v>
      </c>
      <c r="K35" s="9">
        <v>104</v>
      </c>
      <c r="L35" s="13">
        <v>96.483469999999997</v>
      </c>
      <c r="M35" s="9">
        <v>71</v>
      </c>
      <c r="N35" s="14">
        <v>0.88852500000000001</v>
      </c>
      <c r="O35" s="9">
        <v>31</v>
      </c>
    </row>
    <row r="36" spans="1:15">
      <c r="A36" s="12" t="s">
        <v>35</v>
      </c>
      <c r="B36" s="13">
        <v>65.776300000000006</v>
      </c>
      <c r="C36" s="9">
        <v>221</v>
      </c>
      <c r="D36" s="13">
        <v>65.119399999999999</v>
      </c>
      <c r="E36" s="9">
        <v>249</v>
      </c>
      <c r="F36" s="13">
        <v>105.57102999999999</v>
      </c>
      <c r="G36" s="9">
        <v>82</v>
      </c>
      <c r="H36" s="13">
        <v>109.81922</v>
      </c>
      <c r="I36" s="9">
        <v>57</v>
      </c>
      <c r="J36" s="13">
        <v>94.584329999999994</v>
      </c>
      <c r="K36" s="9">
        <v>29</v>
      </c>
      <c r="L36" s="13">
        <v>91.883889999999994</v>
      </c>
      <c r="M36" s="9">
        <v>26</v>
      </c>
      <c r="N36" s="14">
        <v>0.88600400000000001</v>
      </c>
      <c r="O36" s="9">
        <v>32</v>
      </c>
    </row>
    <row r="37" spans="1:15">
      <c r="A37" s="12" t="s">
        <v>41</v>
      </c>
      <c r="B37" s="13">
        <v>71.938999999999993</v>
      </c>
      <c r="C37" s="9">
        <v>20</v>
      </c>
      <c r="D37" s="13">
        <v>71.566500000000005</v>
      </c>
      <c r="E37" s="9">
        <v>17</v>
      </c>
      <c r="F37" s="13">
        <v>106.78724</v>
      </c>
      <c r="G37" s="9">
        <v>60</v>
      </c>
      <c r="H37" s="13">
        <v>109.54628</v>
      </c>
      <c r="I37" s="9">
        <v>60</v>
      </c>
      <c r="J37" s="13">
        <v>94.353039999999993</v>
      </c>
      <c r="K37" s="9">
        <v>27</v>
      </c>
      <c r="L37" s="13">
        <v>91.679820000000007</v>
      </c>
      <c r="M37" s="9">
        <v>25</v>
      </c>
      <c r="N37" s="14">
        <v>0.88569600000000004</v>
      </c>
      <c r="O37" s="9">
        <v>33</v>
      </c>
    </row>
    <row r="38" spans="1:15">
      <c r="A38" s="12" t="s">
        <v>33</v>
      </c>
      <c r="B38" s="13">
        <v>66.052899999999994</v>
      </c>
      <c r="C38" s="9">
        <v>204</v>
      </c>
      <c r="D38" s="13">
        <v>66.055400000000006</v>
      </c>
      <c r="E38" s="9">
        <v>206</v>
      </c>
      <c r="F38" s="13">
        <v>109.07792999999999</v>
      </c>
      <c r="G38" s="9">
        <v>44</v>
      </c>
      <c r="H38" s="13">
        <v>113.59967</v>
      </c>
      <c r="I38" s="9">
        <v>27</v>
      </c>
      <c r="J38" s="13">
        <v>98.994299999999996</v>
      </c>
      <c r="K38" s="9">
        <v>102</v>
      </c>
      <c r="L38" s="13">
        <v>95.107879999999994</v>
      </c>
      <c r="M38" s="9">
        <v>56</v>
      </c>
      <c r="N38" s="14">
        <v>0.88525799999999999</v>
      </c>
      <c r="O38" s="9">
        <v>34</v>
      </c>
    </row>
    <row r="39" spans="1:15">
      <c r="A39" s="12" t="s">
        <v>37</v>
      </c>
      <c r="B39" s="13">
        <v>67.599599999999995</v>
      </c>
      <c r="C39" s="9">
        <v>134</v>
      </c>
      <c r="D39" s="13">
        <v>67.247600000000006</v>
      </c>
      <c r="E39" s="9">
        <v>141</v>
      </c>
      <c r="F39" s="13">
        <v>111.34618</v>
      </c>
      <c r="G39" s="9">
        <v>24</v>
      </c>
      <c r="H39" s="13">
        <v>116.46369</v>
      </c>
      <c r="I39" s="9">
        <v>13</v>
      </c>
      <c r="J39" s="13">
        <v>99.554400000000001</v>
      </c>
      <c r="K39" s="9">
        <v>109</v>
      </c>
      <c r="L39" s="13">
        <v>97.764080000000007</v>
      </c>
      <c r="M39" s="9">
        <v>91</v>
      </c>
      <c r="N39" s="14">
        <v>0.88212999999999997</v>
      </c>
      <c r="O39" s="9">
        <v>35</v>
      </c>
    </row>
    <row r="40" spans="1:15">
      <c r="A40" s="12" t="s">
        <v>44</v>
      </c>
      <c r="B40" s="13">
        <v>59.906999999999996</v>
      </c>
      <c r="C40" s="9">
        <v>342</v>
      </c>
      <c r="D40" s="13">
        <v>60.4527</v>
      </c>
      <c r="E40" s="9">
        <v>341</v>
      </c>
      <c r="F40" s="13">
        <v>105.5504</v>
      </c>
      <c r="G40" s="9">
        <v>83</v>
      </c>
      <c r="H40" s="13">
        <v>113.09336999999999</v>
      </c>
      <c r="I40" s="9">
        <v>30</v>
      </c>
      <c r="J40" s="13">
        <v>104.44158</v>
      </c>
      <c r="K40" s="9">
        <v>247</v>
      </c>
      <c r="L40" s="13">
        <v>95.113290000000006</v>
      </c>
      <c r="M40" s="9">
        <v>57</v>
      </c>
      <c r="N40" s="14">
        <v>0.87986699999999995</v>
      </c>
      <c r="O40" s="9">
        <v>36</v>
      </c>
    </row>
    <row r="41" spans="1:15">
      <c r="A41" s="12" t="s">
        <v>52</v>
      </c>
      <c r="B41" s="13">
        <v>63.3782</v>
      </c>
      <c r="C41" s="9">
        <v>305</v>
      </c>
      <c r="D41" s="13">
        <v>62.990400000000001</v>
      </c>
      <c r="E41" s="9">
        <v>318</v>
      </c>
      <c r="F41" s="13">
        <v>109.92995000000001</v>
      </c>
      <c r="G41" s="9">
        <v>34</v>
      </c>
      <c r="H41" s="13">
        <v>112.02213</v>
      </c>
      <c r="I41" s="9">
        <v>40</v>
      </c>
      <c r="J41" s="13">
        <v>95.432249999999996</v>
      </c>
      <c r="K41" s="9">
        <v>37</v>
      </c>
      <c r="L41" s="13">
        <v>94.366380000000007</v>
      </c>
      <c r="M41" s="9">
        <v>48</v>
      </c>
      <c r="N41" s="14">
        <v>0.87786699999999995</v>
      </c>
      <c r="O41" s="9">
        <v>37</v>
      </c>
    </row>
    <row r="42" spans="1:15">
      <c r="A42" s="12" t="s">
        <v>43</v>
      </c>
      <c r="B42" s="13">
        <v>65.525000000000006</v>
      </c>
      <c r="C42" s="9">
        <v>232</v>
      </c>
      <c r="D42" s="13">
        <v>65.016900000000007</v>
      </c>
      <c r="E42" s="9">
        <v>253</v>
      </c>
      <c r="F42" s="13">
        <v>106.92151</v>
      </c>
      <c r="G42" s="9">
        <v>58</v>
      </c>
      <c r="H42" s="13">
        <v>110.35617999999999</v>
      </c>
      <c r="I42" s="9">
        <v>53</v>
      </c>
      <c r="J42" s="13">
        <v>94.319199999999995</v>
      </c>
      <c r="K42" s="9">
        <v>26</v>
      </c>
      <c r="L42" s="13">
        <v>93.134399999999999</v>
      </c>
      <c r="M42" s="9">
        <v>37</v>
      </c>
      <c r="N42" s="14">
        <v>0.87557700000000005</v>
      </c>
      <c r="O42" s="9">
        <v>38</v>
      </c>
    </row>
    <row r="43" spans="1:15">
      <c r="A43" s="12" t="s">
        <v>47</v>
      </c>
      <c r="B43" s="13">
        <v>65.945499999999996</v>
      </c>
      <c r="C43" s="9">
        <v>210</v>
      </c>
      <c r="D43" s="13">
        <v>66.290199999999999</v>
      </c>
      <c r="E43" s="9">
        <v>191</v>
      </c>
      <c r="F43" s="13">
        <v>102.38773</v>
      </c>
      <c r="G43" s="9">
        <v>150</v>
      </c>
      <c r="H43" s="13">
        <v>109.28375</v>
      </c>
      <c r="I43" s="9">
        <v>62</v>
      </c>
      <c r="J43" s="13">
        <v>100.27074</v>
      </c>
      <c r="K43" s="9">
        <v>133</v>
      </c>
      <c r="L43" s="13">
        <v>92.362809999999996</v>
      </c>
      <c r="M43" s="9">
        <v>29</v>
      </c>
      <c r="N43" s="14">
        <v>0.87375400000000003</v>
      </c>
      <c r="O43" s="9">
        <v>39</v>
      </c>
    </row>
    <row r="44" spans="1:15">
      <c r="A44" s="12" t="s">
        <v>68</v>
      </c>
      <c r="B44" s="13">
        <v>64.174300000000002</v>
      </c>
      <c r="C44" s="9">
        <v>281</v>
      </c>
      <c r="D44" s="13">
        <v>65.4499</v>
      </c>
      <c r="E44" s="9">
        <v>236</v>
      </c>
      <c r="F44" s="13">
        <v>111.47217000000001</v>
      </c>
      <c r="G44" s="9">
        <v>23</v>
      </c>
      <c r="H44" s="13">
        <v>112.21232999999999</v>
      </c>
      <c r="I44" s="9">
        <v>36</v>
      </c>
      <c r="J44" s="13">
        <v>95.254040000000003</v>
      </c>
      <c r="K44" s="9">
        <v>35</v>
      </c>
      <c r="L44" s="13">
        <v>95.219669999999994</v>
      </c>
      <c r="M44" s="9">
        <v>60</v>
      </c>
      <c r="N44" s="14">
        <v>0.86856999999999995</v>
      </c>
      <c r="O44" s="9">
        <v>40</v>
      </c>
    </row>
    <row r="45" spans="1:15">
      <c r="A45" s="12" t="s">
        <v>40</v>
      </c>
      <c r="B45" s="13">
        <v>66.452399999999997</v>
      </c>
      <c r="C45" s="9">
        <v>184</v>
      </c>
      <c r="D45" s="13">
        <v>67.258399999999995</v>
      </c>
      <c r="E45" s="9">
        <v>139</v>
      </c>
      <c r="F45" s="13">
        <v>105.05549000000001</v>
      </c>
      <c r="G45" s="9">
        <v>93</v>
      </c>
      <c r="H45" s="13">
        <v>110.47587</v>
      </c>
      <c r="I45" s="9">
        <v>52</v>
      </c>
      <c r="J45" s="13">
        <v>100.26214</v>
      </c>
      <c r="K45" s="9">
        <v>132</v>
      </c>
      <c r="L45" s="13">
        <v>93.872900000000001</v>
      </c>
      <c r="M45" s="9">
        <v>45</v>
      </c>
      <c r="N45" s="14">
        <v>0.86678599999999995</v>
      </c>
      <c r="O45" s="9">
        <v>41</v>
      </c>
    </row>
    <row r="46" spans="1:15">
      <c r="A46" s="12" t="s">
        <v>42</v>
      </c>
      <c r="B46" s="13">
        <v>65.316500000000005</v>
      </c>
      <c r="C46" s="9">
        <v>245</v>
      </c>
      <c r="D46" s="13">
        <v>65.907799999999995</v>
      </c>
      <c r="E46" s="9">
        <v>213</v>
      </c>
      <c r="F46" s="13">
        <v>108.61342</v>
      </c>
      <c r="G46" s="9">
        <v>48</v>
      </c>
      <c r="H46" s="13">
        <v>111.94564</v>
      </c>
      <c r="I46" s="9">
        <v>41</v>
      </c>
      <c r="J46" s="13">
        <v>97.466800000000006</v>
      </c>
      <c r="K46" s="9">
        <v>72</v>
      </c>
      <c r="L46" s="13">
        <v>95.124129999999994</v>
      </c>
      <c r="M46" s="9">
        <v>58</v>
      </c>
      <c r="N46" s="14">
        <v>0.866753</v>
      </c>
      <c r="O46" s="9">
        <v>42</v>
      </c>
    </row>
    <row r="47" spans="1:15">
      <c r="A47" s="12" t="s">
        <v>39</v>
      </c>
      <c r="B47" s="13">
        <v>72.361999999999995</v>
      </c>
      <c r="C47" s="9">
        <v>15</v>
      </c>
      <c r="D47" s="13">
        <v>71.974699999999999</v>
      </c>
      <c r="E47" s="9">
        <v>14</v>
      </c>
      <c r="F47" s="13">
        <v>109.47454999999999</v>
      </c>
      <c r="G47" s="9">
        <v>42</v>
      </c>
      <c r="H47" s="13">
        <v>112.60393000000001</v>
      </c>
      <c r="I47" s="9">
        <v>34</v>
      </c>
      <c r="J47" s="13">
        <v>98.81317</v>
      </c>
      <c r="K47" s="9">
        <v>97</v>
      </c>
      <c r="L47" s="13">
        <v>95.723140000000001</v>
      </c>
      <c r="M47" s="9">
        <v>63</v>
      </c>
      <c r="N47" s="14">
        <v>0.86620200000000003</v>
      </c>
      <c r="O47" s="9">
        <v>43</v>
      </c>
    </row>
    <row r="48" spans="1:15">
      <c r="A48" s="12" t="s">
        <v>36</v>
      </c>
      <c r="B48" s="13">
        <v>65.002399999999994</v>
      </c>
      <c r="C48" s="9">
        <v>252</v>
      </c>
      <c r="D48" s="13">
        <v>64.836100000000002</v>
      </c>
      <c r="E48" s="9">
        <v>258</v>
      </c>
      <c r="F48" s="13">
        <v>107.40855999999999</v>
      </c>
      <c r="G48" s="9">
        <v>54</v>
      </c>
      <c r="H48" s="13">
        <v>111.88590000000001</v>
      </c>
      <c r="I48" s="9">
        <v>43</v>
      </c>
      <c r="J48" s="13">
        <v>101.67228</v>
      </c>
      <c r="K48" s="9">
        <v>179</v>
      </c>
      <c r="L48" s="13">
        <v>95.142840000000007</v>
      </c>
      <c r="M48" s="9">
        <v>59</v>
      </c>
      <c r="N48" s="14">
        <v>0.86577999999999999</v>
      </c>
      <c r="O48" s="9">
        <v>44</v>
      </c>
    </row>
    <row r="49" spans="1:15">
      <c r="A49" s="12" t="s">
        <v>48</v>
      </c>
      <c r="B49" s="13">
        <v>66.562700000000007</v>
      </c>
      <c r="C49" s="9">
        <v>180</v>
      </c>
      <c r="D49" s="13">
        <v>65.878399999999999</v>
      </c>
      <c r="E49" s="9">
        <v>216</v>
      </c>
      <c r="F49" s="13">
        <v>108.54055</v>
      </c>
      <c r="G49" s="9">
        <v>49</v>
      </c>
      <c r="H49" s="13">
        <v>111.43125999999999</v>
      </c>
      <c r="I49" s="9">
        <v>45</v>
      </c>
      <c r="J49" s="13">
        <v>97.763440000000003</v>
      </c>
      <c r="K49" s="9">
        <v>79</v>
      </c>
      <c r="L49" s="13">
        <v>94.976939999999999</v>
      </c>
      <c r="M49" s="9">
        <v>54</v>
      </c>
      <c r="N49" s="14">
        <v>0.86264099999999999</v>
      </c>
      <c r="O49" s="9">
        <v>45</v>
      </c>
    </row>
    <row r="50" spans="1:15">
      <c r="A50" s="12" t="s">
        <v>57</v>
      </c>
      <c r="B50" s="13">
        <v>65.396600000000007</v>
      </c>
      <c r="C50" s="9">
        <v>241</v>
      </c>
      <c r="D50" s="13">
        <v>64.608800000000002</v>
      </c>
      <c r="E50" s="9">
        <v>268</v>
      </c>
      <c r="F50" s="13">
        <v>101.19556</v>
      </c>
      <c r="G50" s="9">
        <v>185</v>
      </c>
      <c r="H50" s="13">
        <v>103.50695</v>
      </c>
      <c r="I50" s="9">
        <v>122</v>
      </c>
      <c r="J50" s="13">
        <v>89.653850000000006</v>
      </c>
      <c r="K50" s="9">
        <v>4</v>
      </c>
      <c r="L50" s="13">
        <v>88.484009999999998</v>
      </c>
      <c r="M50" s="9">
        <v>7</v>
      </c>
      <c r="N50" s="14">
        <v>0.85856200000000005</v>
      </c>
      <c r="O50" s="9">
        <v>46</v>
      </c>
    </row>
    <row r="51" spans="1:15">
      <c r="A51" s="12" t="s">
        <v>66</v>
      </c>
      <c r="B51" s="13">
        <v>63.7742</v>
      </c>
      <c r="C51" s="9">
        <v>297</v>
      </c>
      <c r="D51" s="13">
        <v>64.304199999999994</v>
      </c>
      <c r="E51" s="9">
        <v>281</v>
      </c>
      <c r="F51" s="13">
        <v>111.78236</v>
      </c>
      <c r="G51" s="9">
        <v>21</v>
      </c>
      <c r="H51" s="13">
        <v>116.11313</v>
      </c>
      <c r="I51" s="9">
        <v>15</v>
      </c>
      <c r="J51" s="13">
        <v>106.00756</v>
      </c>
      <c r="K51" s="9">
        <v>277</v>
      </c>
      <c r="L51" s="13">
        <v>99.749219999999994</v>
      </c>
      <c r="M51" s="9">
        <v>121</v>
      </c>
      <c r="N51" s="14">
        <v>0.85156299999999996</v>
      </c>
      <c r="O51" s="9">
        <v>47</v>
      </c>
    </row>
    <row r="52" spans="1:15">
      <c r="A52" s="12" t="s">
        <v>59</v>
      </c>
      <c r="B52" s="13">
        <v>65.0625</v>
      </c>
      <c r="C52" s="9">
        <v>249</v>
      </c>
      <c r="D52" s="13">
        <v>64.331599999999995</v>
      </c>
      <c r="E52" s="9">
        <v>279</v>
      </c>
      <c r="F52" s="13">
        <v>109.60464</v>
      </c>
      <c r="G52" s="9">
        <v>39</v>
      </c>
      <c r="H52" s="13">
        <v>112.71966999999999</v>
      </c>
      <c r="I52" s="9">
        <v>33</v>
      </c>
      <c r="J52" s="13">
        <v>98.672349999999994</v>
      </c>
      <c r="K52" s="9">
        <v>95</v>
      </c>
      <c r="L52" s="13">
        <v>96.881529999999998</v>
      </c>
      <c r="M52" s="9">
        <v>74</v>
      </c>
      <c r="N52" s="14">
        <v>0.85084899999999997</v>
      </c>
      <c r="O52" s="9">
        <v>48</v>
      </c>
    </row>
    <row r="53" spans="1:15">
      <c r="A53" s="12" t="s">
        <v>56</v>
      </c>
      <c r="B53" s="13">
        <v>60.8842</v>
      </c>
      <c r="C53" s="9">
        <v>341</v>
      </c>
      <c r="D53" s="13">
        <v>61.419800000000002</v>
      </c>
      <c r="E53" s="9">
        <v>332</v>
      </c>
      <c r="F53" s="13">
        <v>107.80671</v>
      </c>
      <c r="G53" s="9">
        <v>53</v>
      </c>
      <c r="H53" s="13">
        <v>108.67033000000001</v>
      </c>
      <c r="I53" s="9">
        <v>66</v>
      </c>
      <c r="J53" s="13">
        <v>95.556200000000004</v>
      </c>
      <c r="K53" s="9">
        <v>38</v>
      </c>
      <c r="L53" s="13">
        <v>93.623819999999995</v>
      </c>
      <c r="M53" s="9">
        <v>42</v>
      </c>
      <c r="N53" s="14">
        <v>0.84733999999999998</v>
      </c>
      <c r="O53" s="9">
        <v>49</v>
      </c>
    </row>
    <row r="54" spans="1:15">
      <c r="A54" s="12" t="s">
        <v>49</v>
      </c>
      <c r="B54" s="13">
        <v>63.228299999999997</v>
      </c>
      <c r="C54" s="9">
        <v>309</v>
      </c>
      <c r="D54" s="13">
        <v>62.2316</v>
      </c>
      <c r="E54" s="9">
        <v>326</v>
      </c>
      <c r="F54" s="13">
        <v>105.64109999999999</v>
      </c>
      <c r="G54" s="9">
        <v>81</v>
      </c>
      <c r="H54" s="13">
        <v>108.40260000000001</v>
      </c>
      <c r="I54" s="9">
        <v>69</v>
      </c>
      <c r="J54" s="13">
        <v>96.120009999999994</v>
      </c>
      <c r="K54" s="9">
        <v>47</v>
      </c>
      <c r="L54" s="13">
        <v>93.524950000000004</v>
      </c>
      <c r="M54" s="9">
        <v>41</v>
      </c>
      <c r="N54" s="14">
        <v>0.84523099999999995</v>
      </c>
      <c r="O54" s="9">
        <v>50</v>
      </c>
    </row>
    <row r="55" spans="1:15">
      <c r="A55" s="12" t="s">
        <v>51</v>
      </c>
      <c r="B55" s="13">
        <v>66.751300000000001</v>
      </c>
      <c r="C55" s="9">
        <v>173</v>
      </c>
      <c r="D55" s="13">
        <v>66.160799999999995</v>
      </c>
      <c r="E55" s="9">
        <v>196</v>
      </c>
      <c r="F55" s="13">
        <v>116.42751</v>
      </c>
      <c r="G55" s="9">
        <v>6</v>
      </c>
      <c r="H55" s="13">
        <v>115.69763</v>
      </c>
      <c r="I55" s="9">
        <v>16</v>
      </c>
      <c r="J55" s="13">
        <v>100.14737</v>
      </c>
      <c r="K55" s="9">
        <v>128</v>
      </c>
      <c r="L55" s="13">
        <v>100.40562</v>
      </c>
      <c r="M55" s="9">
        <v>130</v>
      </c>
      <c r="N55" s="14">
        <v>0.836206</v>
      </c>
      <c r="O55" s="9">
        <v>51</v>
      </c>
    </row>
    <row r="56" spans="1:15">
      <c r="A56" s="12" t="s">
        <v>54</v>
      </c>
      <c r="B56" s="13">
        <v>69.476399999999998</v>
      </c>
      <c r="C56" s="9">
        <v>50</v>
      </c>
      <c r="D56" s="13">
        <v>68.341300000000004</v>
      </c>
      <c r="E56" s="9">
        <v>78</v>
      </c>
      <c r="F56" s="13">
        <v>113.59687</v>
      </c>
      <c r="G56" s="9">
        <v>12</v>
      </c>
      <c r="H56" s="13">
        <v>117.17525000000001</v>
      </c>
      <c r="I56" s="9">
        <v>10</v>
      </c>
      <c r="J56" s="13">
        <v>105.05376</v>
      </c>
      <c r="K56" s="9">
        <v>259</v>
      </c>
      <c r="L56" s="13">
        <v>101.79980999999999</v>
      </c>
      <c r="M56" s="9">
        <v>165</v>
      </c>
      <c r="N56" s="14">
        <v>0.83446600000000004</v>
      </c>
      <c r="O56" s="9">
        <v>52</v>
      </c>
    </row>
    <row r="57" spans="1:15">
      <c r="A57" s="12" t="s">
        <v>55</v>
      </c>
      <c r="B57" s="13">
        <v>69.346500000000006</v>
      </c>
      <c r="C57" s="9">
        <v>54</v>
      </c>
      <c r="D57" s="13">
        <v>69.085400000000007</v>
      </c>
      <c r="E57" s="9">
        <v>58</v>
      </c>
      <c r="F57" s="13">
        <v>105.43241</v>
      </c>
      <c r="G57" s="9">
        <v>85</v>
      </c>
      <c r="H57" s="13">
        <v>107.79224000000001</v>
      </c>
      <c r="I57" s="9">
        <v>74</v>
      </c>
      <c r="J57" s="13">
        <v>96.255160000000004</v>
      </c>
      <c r="K57" s="9">
        <v>48</v>
      </c>
      <c r="L57" s="13">
        <v>93.676100000000005</v>
      </c>
      <c r="M57" s="9">
        <v>43</v>
      </c>
      <c r="N57" s="14">
        <v>0.83398899999999998</v>
      </c>
      <c r="O57" s="9">
        <v>53</v>
      </c>
    </row>
    <row r="58" spans="1:15">
      <c r="A58" s="12" t="s">
        <v>64</v>
      </c>
      <c r="B58" s="13">
        <v>65.689599999999999</v>
      </c>
      <c r="C58" s="9">
        <v>225</v>
      </c>
      <c r="D58" s="13">
        <v>64.989000000000004</v>
      </c>
      <c r="E58" s="9">
        <v>254</v>
      </c>
      <c r="F58" s="13">
        <v>108.34831</v>
      </c>
      <c r="G58" s="9">
        <v>50</v>
      </c>
      <c r="H58" s="13">
        <v>112.38205000000001</v>
      </c>
      <c r="I58" s="9">
        <v>35</v>
      </c>
      <c r="J58" s="13">
        <v>101.78818</v>
      </c>
      <c r="K58" s="9">
        <v>183</v>
      </c>
      <c r="L58" s="13">
        <v>97.680809999999994</v>
      </c>
      <c r="M58" s="9">
        <v>89</v>
      </c>
      <c r="N58" s="14">
        <v>0.83372900000000005</v>
      </c>
      <c r="O58" s="9">
        <v>54</v>
      </c>
    </row>
    <row r="59" spans="1:15">
      <c r="A59" s="12" t="s">
        <v>50</v>
      </c>
      <c r="B59" s="13">
        <v>64.409899999999993</v>
      </c>
      <c r="C59" s="9">
        <v>271</v>
      </c>
      <c r="D59" s="13">
        <v>63.101399999999998</v>
      </c>
      <c r="E59" s="9">
        <v>314</v>
      </c>
      <c r="F59" s="13">
        <v>102.33984</v>
      </c>
      <c r="G59" s="9">
        <v>151</v>
      </c>
      <c r="H59" s="13">
        <v>106.05446999999999</v>
      </c>
      <c r="I59" s="9">
        <v>92</v>
      </c>
      <c r="J59" s="13">
        <v>97.123279999999994</v>
      </c>
      <c r="K59" s="9">
        <v>62</v>
      </c>
      <c r="L59" s="13">
        <v>92.213530000000006</v>
      </c>
      <c r="M59" s="9">
        <v>28</v>
      </c>
      <c r="N59" s="14">
        <v>0.83316500000000004</v>
      </c>
      <c r="O59" s="9">
        <v>55</v>
      </c>
    </row>
    <row r="60" spans="1:15">
      <c r="A60" s="12" t="s">
        <v>58</v>
      </c>
      <c r="B60" s="13">
        <v>67.2804</v>
      </c>
      <c r="C60" s="9">
        <v>153</v>
      </c>
      <c r="D60" s="13">
        <v>66.533500000000004</v>
      </c>
      <c r="E60" s="9">
        <v>175</v>
      </c>
      <c r="F60" s="13">
        <v>103.62555</v>
      </c>
      <c r="G60" s="9">
        <v>120</v>
      </c>
      <c r="H60" s="13">
        <v>107.21116000000001</v>
      </c>
      <c r="I60" s="9">
        <v>81</v>
      </c>
      <c r="J60" s="13">
        <v>97.649249999999995</v>
      </c>
      <c r="K60" s="9">
        <v>75</v>
      </c>
      <c r="L60" s="13">
        <v>93.228129999999993</v>
      </c>
      <c r="M60" s="9">
        <v>38</v>
      </c>
      <c r="N60" s="14">
        <v>0.833013</v>
      </c>
      <c r="O60" s="9">
        <v>56</v>
      </c>
    </row>
    <row r="61" spans="1:15">
      <c r="A61" s="12" t="s">
        <v>67</v>
      </c>
      <c r="B61" s="13">
        <v>65.408500000000004</v>
      </c>
      <c r="C61" s="9">
        <v>240</v>
      </c>
      <c r="D61" s="13">
        <v>66.186300000000003</v>
      </c>
      <c r="E61" s="9">
        <v>195</v>
      </c>
      <c r="F61" s="13">
        <v>105.33024</v>
      </c>
      <c r="G61" s="9">
        <v>88</v>
      </c>
      <c r="H61" s="13">
        <v>109.58638999999999</v>
      </c>
      <c r="I61" s="9">
        <v>58</v>
      </c>
      <c r="J61" s="13">
        <v>102.8588</v>
      </c>
      <c r="K61" s="9">
        <v>197</v>
      </c>
      <c r="L61" s="13">
        <v>95.311809999999994</v>
      </c>
      <c r="M61" s="9">
        <v>62</v>
      </c>
      <c r="N61" s="14">
        <v>0.83270699999999997</v>
      </c>
      <c r="O61" s="9">
        <v>57</v>
      </c>
    </row>
    <row r="62" spans="1:15">
      <c r="A62" s="12" t="s">
        <v>62</v>
      </c>
      <c r="B62" s="13">
        <v>64.755899999999997</v>
      </c>
      <c r="C62" s="9">
        <v>263</v>
      </c>
      <c r="D62" s="13">
        <v>64.4636</v>
      </c>
      <c r="E62" s="9">
        <v>274</v>
      </c>
      <c r="F62" s="13">
        <v>103.86496</v>
      </c>
      <c r="G62" s="9">
        <v>115</v>
      </c>
      <c r="H62" s="13">
        <v>107.62181</v>
      </c>
      <c r="I62" s="9">
        <v>75</v>
      </c>
      <c r="J62" s="13">
        <v>97.081770000000006</v>
      </c>
      <c r="K62" s="9">
        <v>61</v>
      </c>
      <c r="L62" s="13">
        <v>93.847909999999999</v>
      </c>
      <c r="M62" s="9">
        <v>44</v>
      </c>
      <c r="N62" s="14">
        <v>0.82848100000000002</v>
      </c>
      <c r="O62" s="9">
        <v>58</v>
      </c>
    </row>
    <row r="63" spans="1:15">
      <c r="A63" s="12" t="s">
        <v>63</v>
      </c>
      <c r="B63" s="13">
        <v>68.725200000000001</v>
      </c>
      <c r="C63" s="9">
        <v>77</v>
      </c>
      <c r="D63" s="13">
        <v>69.108500000000006</v>
      </c>
      <c r="E63" s="9">
        <v>57</v>
      </c>
      <c r="F63" s="13">
        <v>96.940669999999997</v>
      </c>
      <c r="G63" s="9">
        <v>263</v>
      </c>
      <c r="H63" s="13">
        <v>102.42310999999999</v>
      </c>
      <c r="I63" s="9">
        <v>152</v>
      </c>
      <c r="J63" s="13">
        <v>95.120670000000004</v>
      </c>
      <c r="K63" s="9">
        <v>33</v>
      </c>
      <c r="L63" s="13">
        <v>89.758449999999996</v>
      </c>
      <c r="M63" s="9">
        <v>13</v>
      </c>
      <c r="N63" s="14">
        <v>0.82022700000000004</v>
      </c>
      <c r="O63" s="9">
        <v>59</v>
      </c>
    </row>
    <row r="64" spans="1:15">
      <c r="A64" s="12" t="s">
        <v>89</v>
      </c>
      <c r="B64" s="13">
        <v>65.333299999999994</v>
      </c>
      <c r="C64" s="9">
        <v>244</v>
      </c>
      <c r="D64" s="13">
        <v>66.127200000000002</v>
      </c>
      <c r="E64" s="9">
        <v>201</v>
      </c>
      <c r="F64" s="13">
        <v>109.03754000000001</v>
      </c>
      <c r="G64" s="9">
        <v>45</v>
      </c>
      <c r="H64" s="13">
        <v>112.89855</v>
      </c>
      <c r="I64" s="9">
        <v>31</v>
      </c>
      <c r="J64" s="13">
        <v>101.29876</v>
      </c>
      <c r="K64" s="9">
        <v>168</v>
      </c>
      <c r="L64" s="13">
        <v>98.967179999999999</v>
      </c>
      <c r="M64" s="9">
        <v>111</v>
      </c>
      <c r="N64" s="14">
        <v>0.81973700000000005</v>
      </c>
      <c r="O64" s="9">
        <v>60</v>
      </c>
    </row>
    <row r="65" spans="1:15">
      <c r="A65" s="12" t="s">
        <v>69</v>
      </c>
      <c r="B65" s="13">
        <v>71.311800000000005</v>
      </c>
      <c r="C65" s="9">
        <v>25</v>
      </c>
      <c r="D65" s="13">
        <v>72.158000000000001</v>
      </c>
      <c r="E65" s="9">
        <v>13</v>
      </c>
      <c r="F65" s="13">
        <v>106.59038</v>
      </c>
      <c r="G65" s="9">
        <v>63</v>
      </c>
      <c r="H65" s="13">
        <v>106.46111000000001</v>
      </c>
      <c r="I65" s="9">
        <v>89</v>
      </c>
      <c r="J65" s="13">
        <v>94.142539999999997</v>
      </c>
      <c r="K65" s="9">
        <v>25</v>
      </c>
      <c r="L65" s="13">
        <v>93.452479999999994</v>
      </c>
      <c r="M65" s="9">
        <v>40</v>
      </c>
      <c r="N65" s="14">
        <v>0.81738900000000003</v>
      </c>
      <c r="O65" s="9">
        <v>61</v>
      </c>
    </row>
    <row r="66" spans="1:15">
      <c r="A66" s="12" t="s">
        <v>53</v>
      </c>
      <c r="B66" s="13">
        <v>64.925200000000004</v>
      </c>
      <c r="C66" s="9">
        <v>254</v>
      </c>
      <c r="D66" s="13">
        <v>63.5777</v>
      </c>
      <c r="E66" s="9">
        <v>308</v>
      </c>
      <c r="F66" s="13">
        <v>101.98323000000001</v>
      </c>
      <c r="G66" s="9">
        <v>160</v>
      </c>
      <c r="H66" s="13">
        <v>103.98586</v>
      </c>
      <c r="I66" s="9">
        <v>115</v>
      </c>
      <c r="J66" s="13">
        <v>93.015100000000004</v>
      </c>
      <c r="K66" s="9">
        <v>14</v>
      </c>
      <c r="L66" s="13">
        <v>91.519109999999998</v>
      </c>
      <c r="M66" s="9">
        <v>23</v>
      </c>
      <c r="N66" s="14">
        <v>0.81284900000000004</v>
      </c>
      <c r="O66" s="9">
        <v>62</v>
      </c>
    </row>
    <row r="67" spans="1:15">
      <c r="A67" s="12" t="s">
        <v>65</v>
      </c>
      <c r="B67" s="13">
        <v>69.572500000000005</v>
      </c>
      <c r="C67" s="9">
        <v>45</v>
      </c>
      <c r="D67" s="13">
        <v>69.034499999999994</v>
      </c>
      <c r="E67" s="9">
        <v>60</v>
      </c>
      <c r="F67" s="13">
        <v>112.43731</v>
      </c>
      <c r="G67" s="9">
        <v>16</v>
      </c>
      <c r="H67" s="13">
        <v>113.90542000000001</v>
      </c>
      <c r="I67" s="9">
        <v>24</v>
      </c>
      <c r="J67" s="13">
        <v>98.176760000000002</v>
      </c>
      <c r="K67" s="9">
        <v>86</v>
      </c>
      <c r="L67" s="13">
        <v>100.31636</v>
      </c>
      <c r="M67" s="9">
        <v>129</v>
      </c>
      <c r="N67" s="14">
        <v>0.81167900000000004</v>
      </c>
      <c r="O67" s="9">
        <v>63</v>
      </c>
    </row>
    <row r="68" spans="1:15">
      <c r="A68" s="12" t="s">
        <v>61</v>
      </c>
      <c r="B68" s="13">
        <v>63.126800000000003</v>
      </c>
      <c r="C68" s="9">
        <v>310</v>
      </c>
      <c r="D68" s="13">
        <v>63.089700000000001</v>
      </c>
      <c r="E68" s="9">
        <v>315</v>
      </c>
      <c r="F68" s="13">
        <v>106.01725</v>
      </c>
      <c r="G68" s="9">
        <v>74</v>
      </c>
      <c r="H68" s="13">
        <v>107.22243</v>
      </c>
      <c r="I68" s="9">
        <v>80</v>
      </c>
      <c r="J68" s="13">
        <v>96.493120000000005</v>
      </c>
      <c r="K68" s="9">
        <v>52</v>
      </c>
      <c r="L68" s="13">
        <v>94.641199999999998</v>
      </c>
      <c r="M68" s="9">
        <v>52</v>
      </c>
      <c r="N68" s="14">
        <v>0.80773300000000003</v>
      </c>
      <c r="O68" s="9">
        <v>64</v>
      </c>
    </row>
    <row r="69" spans="1:15">
      <c r="A69" s="12" t="s">
        <v>60</v>
      </c>
      <c r="B69" s="13">
        <v>67.505499999999998</v>
      </c>
      <c r="C69" s="9">
        <v>140</v>
      </c>
      <c r="D69" s="13">
        <v>67.254000000000005</v>
      </c>
      <c r="E69" s="9">
        <v>140</v>
      </c>
      <c r="F69" s="13">
        <v>102.58356999999999</v>
      </c>
      <c r="G69" s="9">
        <v>145</v>
      </c>
      <c r="H69" s="13">
        <v>106.68438999999999</v>
      </c>
      <c r="I69" s="9">
        <v>87</v>
      </c>
      <c r="J69" s="13">
        <v>99.418009999999995</v>
      </c>
      <c r="K69" s="9">
        <v>106</v>
      </c>
      <c r="L69" s="13">
        <v>94.601799999999997</v>
      </c>
      <c r="M69" s="9">
        <v>51</v>
      </c>
      <c r="N69" s="14">
        <v>0.79935699999999998</v>
      </c>
      <c r="O69" s="9">
        <v>65</v>
      </c>
    </row>
    <row r="70" spans="1:15">
      <c r="A70" s="12" t="s">
        <v>74</v>
      </c>
      <c r="B70" s="13">
        <v>72.384100000000004</v>
      </c>
      <c r="C70" s="9">
        <v>13</v>
      </c>
      <c r="D70" s="13">
        <v>72.734099999999998</v>
      </c>
      <c r="E70" s="9">
        <v>8</v>
      </c>
      <c r="F70" s="13">
        <v>117.0141</v>
      </c>
      <c r="G70" s="9">
        <v>4</v>
      </c>
      <c r="H70" s="13">
        <v>116.76643</v>
      </c>
      <c r="I70" s="9">
        <v>11</v>
      </c>
      <c r="J70" s="13">
        <v>105.7244</v>
      </c>
      <c r="K70" s="9">
        <v>270</v>
      </c>
      <c r="L70" s="13">
        <v>103.57143000000001</v>
      </c>
      <c r="M70" s="9">
        <v>201</v>
      </c>
      <c r="N70" s="14">
        <v>0.79883199999999999</v>
      </c>
      <c r="O70" s="9">
        <v>66</v>
      </c>
    </row>
    <row r="71" spans="1:15">
      <c r="A71" s="12" t="s">
        <v>71</v>
      </c>
      <c r="B71" s="13">
        <v>64.1798</v>
      </c>
      <c r="C71" s="9">
        <v>280</v>
      </c>
      <c r="D71" s="13">
        <v>63.9358</v>
      </c>
      <c r="E71" s="9">
        <v>293</v>
      </c>
      <c r="F71" s="13">
        <v>111.79112000000001</v>
      </c>
      <c r="G71" s="9">
        <v>20</v>
      </c>
      <c r="H71" s="13">
        <v>115.69431</v>
      </c>
      <c r="I71" s="9">
        <v>17</v>
      </c>
      <c r="J71" s="13">
        <v>107.94179</v>
      </c>
      <c r="K71" s="9">
        <v>306</v>
      </c>
      <c r="L71" s="13">
        <v>103.47744</v>
      </c>
      <c r="M71" s="9">
        <v>199</v>
      </c>
      <c r="N71" s="14">
        <v>0.78302400000000005</v>
      </c>
      <c r="O71" s="9">
        <v>67</v>
      </c>
    </row>
    <row r="72" spans="1:15">
      <c r="A72" s="12" t="s">
        <v>70</v>
      </c>
      <c r="B72" s="13">
        <v>67.4178</v>
      </c>
      <c r="C72" s="9">
        <v>145</v>
      </c>
      <c r="D72" s="13">
        <v>67.690200000000004</v>
      </c>
      <c r="E72" s="9">
        <v>113</v>
      </c>
      <c r="F72" s="13">
        <v>102.9581</v>
      </c>
      <c r="G72" s="9">
        <v>135</v>
      </c>
      <c r="H72" s="13">
        <v>103.54483999999999</v>
      </c>
      <c r="I72" s="9">
        <v>120</v>
      </c>
      <c r="J72" s="13">
        <v>93.341660000000005</v>
      </c>
      <c r="K72" s="9">
        <v>17</v>
      </c>
      <c r="L72" s="13">
        <v>92.647840000000002</v>
      </c>
      <c r="M72" s="9">
        <v>32</v>
      </c>
      <c r="N72" s="14">
        <v>0.78224400000000005</v>
      </c>
      <c r="O72" s="9">
        <v>68</v>
      </c>
    </row>
    <row r="73" spans="1:15">
      <c r="A73" s="12" t="s">
        <v>73</v>
      </c>
      <c r="B73" s="13">
        <v>66.188900000000004</v>
      </c>
      <c r="C73" s="9">
        <v>196</v>
      </c>
      <c r="D73" s="13">
        <v>65.480099999999993</v>
      </c>
      <c r="E73" s="9">
        <v>234</v>
      </c>
      <c r="F73" s="13">
        <v>109.69223</v>
      </c>
      <c r="G73" s="9">
        <v>37</v>
      </c>
      <c r="H73" s="13">
        <v>111.18713</v>
      </c>
      <c r="I73" s="9">
        <v>48</v>
      </c>
      <c r="J73" s="13">
        <v>100.13419</v>
      </c>
      <c r="K73" s="9">
        <v>126</v>
      </c>
      <c r="L73" s="13">
        <v>99.722089999999994</v>
      </c>
      <c r="M73" s="9">
        <v>120</v>
      </c>
      <c r="N73" s="14">
        <v>0.77756199999999998</v>
      </c>
      <c r="O73" s="9">
        <v>69</v>
      </c>
    </row>
    <row r="74" spans="1:15">
      <c r="A74" s="12" t="s">
        <v>75</v>
      </c>
      <c r="B74" s="13">
        <v>67.699100000000001</v>
      </c>
      <c r="C74" s="9">
        <v>131</v>
      </c>
      <c r="D74" s="13">
        <v>67.645099999999999</v>
      </c>
      <c r="E74" s="9">
        <v>117</v>
      </c>
      <c r="F74" s="13">
        <v>109.03664999999999</v>
      </c>
      <c r="G74" s="9">
        <v>46</v>
      </c>
      <c r="H74" s="13">
        <v>111.80346</v>
      </c>
      <c r="I74" s="9">
        <v>44</v>
      </c>
      <c r="J74" s="13">
        <v>101.95963</v>
      </c>
      <c r="K74" s="9">
        <v>187</v>
      </c>
      <c r="L74" s="13">
        <v>100.62090000000001</v>
      </c>
      <c r="M74" s="9">
        <v>134</v>
      </c>
      <c r="N74" s="14">
        <v>0.77063499999999996</v>
      </c>
      <c r="O74" s="9">
        <v>70</v>
      </c>
    </row>
    <row r="75" spans="1:15">
      <c r="A75" s="12" t="s">
        <v>80</v>
      </c>
      <c r="B75" s="13">
        <v>66.188100000000006</v>
      </c>
      <c r="C75" s="9">
        <v>197</v>
      </c>
      <c r="D75" s="13">
        <v>66.009</v>
      </c>
      <c r="E75" s="9">
        <v>209</v>
      </c>
      <c r="F75" s="13">
        <v>101.43485</v>
      </c>
      <c r="G75" s="9">
        <v>175</v>
      </c>
      <c r="H75" s="13">
        <v>104.60663</v>
      </c>
      <c r="I75" s="9">
        <v>106</v>
      </c>
      <c r="J75" s="13">
        <v>98.523949999999999</v>
      </c>
      <c r="K75" s="9">
        <v>92</v>
      </c>
      <c r="L75" s="13">
        <v>94.536869999999993</v>
      </c>
      <c r="M75" s="9">
        <v>49</v>
      </c>
      <c r="N75" s="14">
        <v>0.76205800000000001</v>
      </c>
      <c r="O75" s="9">
        <v>71</v>
      </c>
    </row>
    <row r="76" spans="1:15">
      <c r="A76" s="12" t="s">
        <v>72</v>
      </c>
      <c r="B76" s="13">
        <v>68.702399999999997</v>
      </c>
      <c r="C76" s="9">
        <v>79</v>
      </c>
      <c r="D76" s="13">
        <v>68.721299999999999</v>
      </c>
      <c r="E76" s="9">
        <v>66</v>
      </c>
      <c r="F76" s="13">
        <v>103.48475000000001</v>
      </c>
      <c r="G76" s="9">
        <v>121</v>
      </c>
      <c r="H76" s="13">
        <v>109.41351</v>
      </c>
      <c r="I76" s="9">
        <v>61</v>
      </c>
      <c r="J76" s="13">
        <v>102.99186</v>
      </c>
      <c r="K76" s="9">
        <v>201</v>
      </c>
      <c r="L76" s="13">
        <v>98.903819999999996</v>
      </c>
      <c r="M76" s="9">
        <v>110</v>
      </c>
      <c r="N76" s="14">
        <v>0.76157699999999995</v>
      </c>
      <c r="O76" s="9">
        <v>72</v>
      </c>
    </row>
    <row r="77" spans="1:15">
      <c r="A77" s="12" t="s">
        <v>84</v>
      </c>
      <c r="B77" s="13">
        <v>65.421700000000001</v>
      </c>
      <c r="C77" s="9">
        <v>238</v>
      </c>
      <c r="D77" s="13">
        <v>66.155000000000001</v>
      </c>
      <c r="E77" s="9">
        <v>197</v>
      </c>
      <c r="F77" s="13">
        <v>105.73247000000001</v>
      </c>
      <c r="G77" s="9">
        <v>79</v>
      </c>
      <c r="H77" s="13">
        <v>109.15595</v>
      </c>
      <c r="I77" s="9">
        <v>63</v>
      </c>
      <c r="J77" s="13">
        <v>104.75218</v>
      </c>
      <c r="K77" s="9">
        <v>255</v>
      </c>
      <c r="L77" s="13">
        <v>98.723489999999998</v>
      </c>
      <c r="M77" s="9">
        <v>106</v>
      </c>
      <c r="N77" s="14">
        <v>0.76046499999999995</v>
      </c>
      <c r="O77" s="9">
        <v>73</v>
      </c>
    </row>
    <row r="78" spans="1:15">
      <c r="A78" s="12" t="s">
        <v>86</v>
      </c>
      <c r="B78" s="13">
        <v>62.382399999999997</v>
      </c>
      <c r="C78" s="9">
        <v>323</v>
      </c>
      <c r="D78" s="13">
        <v>63.511699999999998</v>
      </c>
      <c r="E78" s="9">
        <v>310</v>
      </c>
      <c r="F78" s="13">
        <v>111.71366999999999</v>
      </c>
      <c r="G78" s="9">
        <v>22</v>
      </c>
      <c r="H78" s="13">
        <v>112.0886</v>
      </c>
      <c r="I78" s="9">
        <v>38</v>
      </c>
      <c r="J78" s="13">
        <v>100.31104999999999</v>
      </c>
      <c r="K78" s="9">
        <v>134</v>
      </c>
      <c r="L78" s="13">
        <v>101.4365</v>
      </c>
      <c r="M78" s="9">
        <v>157</v>
      </c>
      <c r="N78" s="14">
        <v>0.75921000000000005</v>
      </c>
      <c r="O78" s="9">
        <v>74</v>
      </c>
    </row>
    <row r="79" spans="1:15">
      <c r="A79" s="12" t="s">
        <v>87</v>
      </c>
      <c r="B79" s="13">
        <v>67.637799999999999</v>
      </c>
      <c r="C79" s="9">
        <v>133</v>
      </c>
      <c r="D79" s="13">
        <v>67.379499999999993</v>
      </c>
      <c r="E79" s="9">
        <v>127</v>
      </c>
      <c r="F79" s="13">
        <v>112.81898</v>
      </c>
      <c r="G79" s="9">
        <v>15</v>
      </c>
      <c r="H79" s="13">
        <v>111.89583</v>
      </c>
      <c r="I79" s="9">
        <v>42</v>
      </c>
      <c r="J79" s="13">
        <v>101.42707</v>
      </c>
      <c r="K79" s="9">
        <v>173</v>
      </c>
      <c r="L79" s="13">
        <v>101.29531</v>
      </c>
      <c r="M79" s="9">
        <v>152</v>
      </c>
      <c r="N79" s="14">
        <v>0.75851900000000005</v>
      </c>
      <c r="O79" s="9">
        <v>75</v>
      </c>
    </row>
    <row r="80" spans="1:15">
      <c r="A80" s="12" t="s">
        <v>77</v>
      </c>
      <c r="B80" s="13">
        <v>66.956299999999999</v>
      </c>
      <c r="C80" s="9">
        <v>170</v>
      </c>
      <c r="D80" s="13">
        <v>66.308899999999994</v>
      </c>
      <c r="E80" s="9">
        <v>189</v>
      </c>
      <c r="F80" s="13">
        <v>103.91677</v>
      </c>
      <c r="G80" s="9">
        <v>114</v>
      </c>
      <c r="H80" s="13">
        <v>106.2932</v>
      </c>
      <c r="I80" s="9">
        <v>91</v>
      </c>
      <c r="J80" s="13">
        <v>96.492099999999994</v>
      </c>
      <c r="K80" s="9">
        <v>51</v>
      </c>
      <c r="L80" s="13">
        <v>96.426010000000005</v>
      </c>
      <c r="M80" s="9">
        <v>70</v>
      </c>
      <c r="N80" s="14">
        <v>0.75406099999999998</v>
      </c>
      <c r="O80" s="9">
        <v>76</v>
      </c>
    </row>
    <row r="81" spans="1:15">
      <c r="A81" s="12" t="s">
        <v>79</v>
      </c>
      <c r="B81" s="13">
        <v>64.412199999999999</v>
      </c>
      <c r="C81" s="9">
        <v>270</v>
      </c>
      <c r="D81" s="13">
        <v>64.123400000000004</v>
      </c>
      <c r="E81" s="9">
        <v>285</v>
      </c>
      <c r="F81" s="13">
        <v>101.75782</v>
      </c>
      <c r="G81" s="9">
        <v>167</v>
      </c>
      <c r="H81" s="13">
        <v>106.855</v>
      </c>
      <c r="I81" s="9">
        <v>82</v>
      </c>
      <c r="J81" s="13">
        <v>100.80045</v>
      </c>
      <c r="K81" s="9">
        <v>154</v>
      </c>
      <c r="L81" s="13">
        <v>97.24324</v>
      </c>
      <c r="M81" s="9">
        <v>80</v>
      </c>
      <c r="N81" s="14">
        <v>0.74724199999999996</v>
      </c>
      <c r="O81" s="9">
        <v>77</v>
      </c>
    </row>
    <row r="82" spans="1:15">
      <c r="A82" s="12" t="s">
        <v>76</v>
      </c>
      <c r="B82" s="13">
        <v>65.941500000000005</v>
      </c>
      <c r="C82" s="9">
        <v>212</v>
      </c>
      <c r="D82" s="13">
        <v>66.592600000000004</v>
      </c>
      <c r="E82" s="9">
        <v>171</v>
      </c>
      <c r="F82" s="13">
        <v>106.23333</v>
      </c>
      <c r="G82" s="9">
        <v>69</v>
      </c>
      <c r="H82" s="13">
        <v>106.74146</v>
      </c>
      <c r="I82" s="9">
        <v>85</v>
      </c>
      <c r="J82" s="13">
        <v>97.338149999999999</v>
      </c>
      <c r="K82" s="9">
        <v>68</v>
      </c>
      <c r="L82" s="13">
        <v>97.146529999999998</v>
      </c>
      <c r="M82" s="9">
        <v>77</v>
      </c>
      <c r="N82" s="14">
        <v>0.74709400000000004</v>
      </c>
      <c r="O82" s="9">
        <v>78</v>
      </c>
    </row>
    <row r="83" spans="1:15">
      <c r="A83" s="12" t="s">
        <v>78</v>
      </c>
      <c r="B83" s="13">
        <v>67.177499999999995</v>
      </c>
      <c r="C83" s="9">
        <v>160</v>
      </c>
      <c r="D83" s="13">
        <v>67.174300000000002</v>
      </c>
      <c r="E83" s="9">
        <v>146</v>
      </c>
      <c r="F83" s="13">
        <v>104.53565</v>
      </c>
      <c r="G83" s="9">
        <v>102</v>
      </c>
      <c r="H83" s="13">
        <v>106.73975</v>
      </c>
      <c r="I83" s="9">
        <v>86</v>
      </c>
      <c r="J83" s="13">
        <v>101.20589</v>
      </c>
      <c r="K83" s="9">
        <v>166</v>
      </c>
      <c r="L83" s="13">
        <v>97.277969999999996</v>
      </c>
      <c r="M83" s="9">
        <v>81</v>
      </c>
      <c r="N83" s="14">
        <v>0.74411000000000005</v>
      </c>
      <c r="O83" s="9">
        <v>79</v>
      </c>
    </row>
    <row r="84" spans="1:15">
      <c r="A84" s="12" t="s">
        <v>88</v>
      </c>
      <c r="B84" s="13">
        <v>67.235299999999995</v>
      </c>
      <c r="C84" s="9">
        <v>157</v>
      </c>
      <c r="D84" s="13">
        <v>67.908000000000001</v>
      </c>
      <c r="E84" s="9">
        <v>103</v>
      </c>
      <c r="F84" s="13">
        <v>98.923490000000001</v>
      </c>
      <c r="G84" s="9">
        <v>228</v>
      </c>
      <c r="H84" s="13">
        <v>103.78037999999999</v>
      </c>
      <c r="I84" s="9">
        <v>117</v>
      </c>
      <c r="J84" s="13">
        <v>100.63607</v>
      </c>
      <c r="K84" s="9">
        <v>147</v>
      </c>
      <c r="L84" s="13">
        <v>94.589070000000007</v>
      </c>
      <c r="M84" s="9">
        <v>50</v>
      </c>
      <c r="N84" s="14">
        <v>0.74392199999999997</v>
      </c>
      <c r="O84" s="9">
        <v>80</v>
      </c>
    </row>
    <row r="85" spans="1:15">
      <c r="A85" s="12" t="s">
        <v>83</v>
      </c>
      <c r="B85" s="13">
        <v>70.815200000000004</v>
      </c>
      <c r="C85" s="9">
        <v>30</v>
      </c>
      <c r="D85" s="13">
        <v>70.371499999999997</v>
      </c>
      <c r="E85" s="9">
        <v>35</v>
      </c>
      <c r="F85" s="13">
        <v>104.78512000000001</v>
      </c>
      <c r="G85" s="9">
        <v>99</v>
      </c>
      <c r="H85" s="13">
        <v>105.97644</v>
      </c>
      <c r="I85" s="9">
        <v>94</v>
      </c>
      <c r="J85" s="13">
        <v>98.323869999999999</v>
      </c>
      <c r="K85" s="9">
        <v>90</v>
      </c>
      <c r="L85" s="13">
        <v>96.862809999999996</v>
      </c>
      <c r="M85" s="9">
        <v>73</v>
      </c>
      <c r="N85" s="14">
        <v>0.73770899999999995</v>
      </c>
      <c r="O85" s="9">
        <v>81</v>
      </c>
    </row>
    <row r="86" spans="1:15">
      <c r="A86" s="12" t="s">
        <v>81</v>
      </c>
      <c r="B86" s="13">
        <v>68.0946</v>
      </c>
      <c r="C86" s="9">
        <v>107</v>
      </c>
      <c r="D86" s="13">
        <v>68.0989</v>
      </c>
      <c r="E86" s="9">
        <v>94</v>
      </c>
      <c r="F86" s="13">
        <v>106.51703999999999</v>
      </c>
      <c r="G86" s="9">
        <v>65</v>
      </c>
      <c r="H86" s="13">
        <v>107.32041</v>
      </c>
      <c r="I86" s="9">
        <v>79</v>
      </c>
      <c r="J86" s="13">
        <v>97.569289999999995</v>
      </c>
      <c r="K86" s="9">
        <v>74</v>
      </c>
      <c r="L86" s="13">
        <v>98.444760000000002</v>
      </c>
      <c r="M86" s="9">
        <v>101</v>
      </c>
      <c r="N86" s="14">
        <v>0.72962400000000005</v>
      </c>
      <c r="O86" s="9">
        <v>82</v>
      </c>
    </row>
    <row r="87" spans="1:15">
      <c r="A87" s="12" t="s">
        <v>91</v>
      </c>
      <c r="B87" s="13">
        <v>64.649900000000002</v>
      </c>
      <c r="C87" s="9">
        <v>267</v>
      </c>
      <c r="D87" s="13">
        <v>64.709999999999994</v>
      </c>
      <c r="E87" s="9">
        <v>262</v>
      </c>
      <c r="F87" s="13">
        <v>111.85334</v>
      </c>
      <c r="G87" s="9">
        <v>19</v>
      </c>
      <c r="H87" s="13">
        <v>111.10409</v>
      </c>
      <c r="I87" s="9">
        <v>49</v>
      </c>
      <c r="J87" s="13">
        <v>103.2984</v>
      </c>
      <c r="K87" s="9">
        <v>207</v>
      </c>
      <c r="L87" s="13">
        <v>102.08114</v>
      </c>
      <c r="M87" s="9">
        <v>172</v>
      </c>
      <c r="N87" s="14">
        <v>0.72592500000000004</v>
      </c>
      <c r="O87" s="9">
        <v>83</v>
      </c>
    </row>
    <row r="88" spans="1:15">
      <c r="A88" s="12" t="s">
        <v>82</v>
      </c>
      <c r="B88" s="13">
        <v>63.971200000000003</v>
      </c>
      <c r="C88" s="9">
        <v>288</v>
      </c>
      <c r="D88" s="13">
        <v>64.224199999999996</v>
      </c>
      <c r="E88" s="9">
        <v>283</v>
      </c>
      <c r="F88" s="13">
        <v>110.51414</v>
      </c>
      <c r="G88" s="9">
        <v>26</v>
      </c>
      <c r="H88" s="13">
        <v>110.29716000000001</v>
      </c>
      <c r="I88" s="9">
        <v>54</v>
      </c>
      <c r="J88" s="13">
        <v>100.7081</v>
      </c>
      <c r="K88" s="9">
        <v>149</v>
      </c>
      <c r="L88" s="13">
        <v>101.37268</v>
      </c>
      <c r="M88" s="9">
        <v>154</v>
      </c>
      <c r="N88" s="14">
        <v>0.72518099999999996</v>
      </c>
      <c r="O88" s="9">
        <v>84</v>
      </c>
    </row>
    <row r="89" spans="1:15">
      <c r="A89" s="12" t="s">
        <v>92</v>
      </c>
      <c r="B89" s="13">
        <v>63.719200000000001</v>
      </c>
      <c r="C89" s="9">
        <v>300</v>
      </c>
      <c r="D89" s="13">
        <v>63.769799999999996</v>
      </c>
      <c r="E89" s="9">
        <v>299</v>
      </c>
      <c r="F89" s="13">
        <v>106.54781</v>
      </c>
      <c r="G89" s="9">
        <v>64</v>
      </c>
      <c r="H89" s="13">
        <v>105.29134999999999</v>
      </c>
      <c r="I89" s="9">
        <v>98</v>
      </c>
      <c r="J89" s="13">
        <v>98.096500000000006</v>
      </c>
      <c r="K89" s="9">
        <v>85</v>
      </c>
      <c r="L89" s="13">
        <v>97.034999999999997</v>
      </c>
      <c r="M89" s="9">
        <v>76</v>
      </c>
      <c r="N89" s="14">
        <v>0.71891499999999997</v>
      </c>
      <c r="O89" s="9">
        <v>85</v>
      </c>
    </row>
    <row r="90" spans="1:15">
      <c r="A90" s="12" t="s">
        <v>85</v>
      </c>
      <c r="B90" s="13">
        <v>67.722999999999999</v>
      </c>
      <c r="C90" s="9">
        <v>130</v>
      </c>
      <c r="D90" s="13">
        <v>67.648499999999999</v>
      </c>
      <c r="E90" s="9">
        <v>116</v>
      </c>
      <c r="F90" s="13">
        <v>106.22287</v>
      </c>
      <c r="G90" s="9">
        <v>70</v>
      </c>
      <c r="H90" s="13">
        <v>108.29817</v>
      </c>
      <c r="I90" s="9">
        <v>70</v>
      </c>
      <c r="J90" s="13">
        <v>100.12133</v>
      </c>
      <c r="K90" s="9">
        <v>125</v>
      </c>
      <c r="L90" s="13">
        <v>100.22439</v>
      </c>
      <c r="M90" s="9">
        <v>128</v>
      </c>
      <c r="N90" s="14">
        <v>0.70909299999999997</v>
      </c>
      <c r="O90" s="9">
        <v>86</v>
      </c>
    </row>
    <row r="91" spans="1:15">
      <c r="A91" s="12" t="s">
        <v>90</v>
      </c>
      <c r="B91" s="13">
        <v>69.359399999999994</v>
      </c>
      <c r="C91" s="9">
        <v>53</v>
      </c>
      <c r="D91" s="13">
        <v>68.672700000000006</v>
      </c>
      <c r="E91" s="9">
        <v>68</v>
      </c>
      <c r="F91" s="13">
        <v>102.87434</v>
      </c>
      <c r="G91" s="9">
        <v>138</v>
      </c>
      <c r="H91" s="13">
        <v>103.35845999999999</v>
      </c>
      <c r="I91" s="9">
        <v>125</v>
      </c>
      <c r="J91" s="13">
        <v>97.690600000000003</v>
      </c>
      <c r="K91" s="9">
        <v>76</v>
      </c>
      <c r="L91" s="13">
        <v>95.73903</v>
      </c>
      <c r="M91" s="9">
        <v>64</v>
      </c>
      <c r="N91" s="14">
        <v>0.70695399999999997</v>
      </c>
      <c r="O91" s="9">
        <v>87</v>
      </c>
    </row>
    <row r="92" spans="1:15">
      <c r="A92" s="12" t="s">
        <v>96</v>
      </c>
      <c r="B92" s="13">
        <v>69.055400000000006</v>
      </c>
      <c r="C92" s="9">
        <v>67</v>
      </c>
      <c r="D92" s="13">
        <v>69.216399999999993</v>
      </c>
      <c r="E92" s="9">
        <v>53</v>
      </c>
      <c r="F92" s="13">
        <v>97.291700000000006</v>
      </c>
      <c r="G92" s="9">
        <v>258</v>
      </c>
      <c r="H92" s="13">
        <v>100.77743</v>
      </c>
      <c r="I92" s="9">
        <v>180</v>
      </c>
      <c r="J92" s="13">
        <v>96.613050000000001</v>
      </c>
      <c r="K92" s="9">
        <v>53</v>
      </c>
      <c r="L92" s="13">
        <v>93.407309999999995</v>
      </c>
      <c r="M92" s="9">
        <v>39</v>
      </c>
      <c r="N92" s="14">
        <v>0.70544499999999999</v>
      </c>
      <c r="O92" s="9">
        <v>88</v>
      </c>
    </row>
    <row r="93" spans="1:15">
      <c r="A93" s="12" t="s">
        <v>98</v>
      </c>
      <c r="B93" s="13">
        <v>67.832300000000004</v>
      </c>
      <c r="C93" s="9">
        <v>122</v>
      </c>
      <c r="D93" s="13">
        <v>67.209000000000003</v>
      </c>
      <c r="E93" s="9">
        <v>143</v>
      </c>
      <c r="F93" s="13">
        <v>104.26456</v>
      </c>
      <c r="G93" s="9">
        <v>111</v>
      </c>
      <c r="H93" s="13">
        <v>108.46066999999999</v>
      </c>
      <c r="I93" s="9">
        <v>68</v>
      </c>
      <c r="J93" s="13">
        <v>103.98051</v>
      </c>
      <c r="K93" s="9">
        <v>231</v>
      </c>
      <c r="L93" s="13">
        <v>100.72144</v>
      </c>
      <c r="M93" s="9">
        <v>139</v>
      </c>
      <c r="N93" s="14">
        <v>0.700847</v>
      </c>
      <c r="O93" s="9">
        <v>89</v>
      </c>
    </row>
    <row r="94" spans="1:15">
      <c r="A94" s="12" t="s">
        <v>93</v>
      </c>
      <c r="B94" s="13">
        <v>66.401799999999994</v>
      </c>
      <c r="C94" s="9">
        <v>189</v>
      </c>
      <c r="D94" s="13">
        <v>67.197699999999998</v>
      </c>
      <c r="E94" s="9">
        <v>145</v>
      </c>
      <c r="F94" s="13">
        <v>104.41383</v>
      </c>
      <c r="G94" s="9">
        <v>103</v>
      </c>
      <c r="H94" s="13">
        <v>105.82888</v>
      </c>
      <c r="I94" s="9">
        <v>96</v>
      </c>
      <c r="J94" s="13">
        <v>100.62069</v>
      </c>
      <c r="K94" s="9">
        <v>145</v>
      </c>
      <c r="L94" s="13">
        <v>98.460260000000005</v>
      </c>
      <c r="M94" s="9">
        <v>102</v>
      </c>
      <c r="N94" s="14">
        <v>0.69634600000000002</v>
      </c>
      <c r="O94" s="9">
        <v>90</v>
      </c>
    </row>
    <row r="95" spans="1:15">
      <c r="A95" s="12" t="s">
        <v>104</v>
      </c>
      <c r="B95" s="13">
        <v>63.324599999999997</v>
      </c>
      <c r="C95" s="9">
        <v>307</v>
      </c>
      <c r="D95" s="13">
        <v>64.189899999999994</v>
      </c>
      <c r="E95" s="9">
        <v>284</v>
      </c>
      <c r="F95" s="13">
        <v>100.50326</v>
      </c>
      <c r="G95" s="9">
        <v>196</v>
      </c>
      <c r="H95" s="13">
        <v>97.431809999999999</v>
      </c>
      <c r="I95" s="9">
        <v>237</v>
      </c>
      <c r="J95" s="13">
        <v>93.552539999999993</v>
      </c>
      <c r="K95" s="9">
        <v>19</v>
      </c>
      <c r="L95" s="13">
        <v>90.993870000000001</v>
      </c>
      <c r="M95" s="9">
        <v>21</v>
      </c>
      <c r="N95" s="14">
        <v>0.68700300000000003</v>
      </c>
      <c r="O95" s="9">
        <v>91</v>
      </c>
    </row>
    <row r="96" spans="1:15">
      <c r="A96" s="12" t="s">
        <v>101</v>
      </c>
      <c r="B96" s="13">
        <v>63.856499999999997</v>
      </c>
      <c r="C96" s="9">
        <v>290</v>
      </c>
      <c r="D96" s="13">
        <v>64.467200000000005</v>
      </c>
      <c r="E96" s="9">
        <v>273</v>
      </c>
      <c r="F96" s="13">
        <v>105.23636</v>
      </c>
      <c r="G96" s="9">
        <v>90</v>
      </c>
      <c r="H96" s="13">
        <v>104.23299</v>
      </c>
      <c r="I96" s="9">
        <v>112</v>
      </c>
      <c r="J96" s="13">
        <v>96.739990000000006</v>
      </c>
      <c r="K96" s="9">
        <v>56</v>
      </c>
      <c r="L96" s="13">
        <v>97.35924</v>
      </c>
      <c r="M96" s="9">
        <v>83</v>
      </c>
      <c r="N96" s="14">
        <v>0.68665799999999999</v>
      </c>
      <c r="O96" s="9">
        <v>92</v>
      </c>
    </row>
    <row r="97" spans="1:15">
      <c r="A97" s="12" t="s">
        <v>94</v>
      </c>
      <c r="B97" s="13">
        <v>67.748699999999999</v>
      </c>
      <c r="C97" s="9">
        <v>129</v>
      </c>
      <c r="D97" s="13">
        <v>67.338499999999996</v>
      </c>
      <c r="E97" s="9">
        <v>131</v>
      </c>
      <c r="F97" s="13">
        <v>100.82243</v>
      </c>
      <c r="G97" s="9">
        <v>190</v>
      </c>
      <c r="H97" s="13">
        <v>104.4716</v>
      </c>
      <c r="I97" s="9">
        <v>108</v>
      </c>
      <c r="J97" s="13">
        <v>101.14725</v>
      </c>
      <c r="K97" s="9">
        <v>163</v>
      </c>
      <c r="L97" s="13">
        <v>97.589759999999998</v>
      </c>
      <c r="M97" s="9">
        <v>87</v>
      </c>
      <c r="N97" s="14">
        <v>0.68646399999999996</v>
      </c>
      <c r="O97" s="9">
        <v>93</v>
      </c>
    </row>
    <row r="98" spans="1:15">
      <c r="A98" s="12" t="s">
        <v>103</v>
      </c>
      <c r="B98" s="13">
        <v>61.631300000000003</v>
      </c>
      <c r="C98" s="9">
        <v>334</v>
      </c>
      <c r="D98" s="13">
        <v>60.813200000000002</v>
      </c>
      <c r="E98" s="9">
        <v>338</v>
      </c>
      <c r="F98" s="13">
        <v>99.817980000000006</v>
      </c>
      <c r="G98" s="9">
        <v>209</v>
      </c>
      <c r="H98" s="13">
        <v>102.8327</v>
      </c>
      <c r="I98" s="9">
        <v>142</v>
      </c>
      <c r="J98" s="13">
        <v>100.06332999999999</v>
      </c>
      <c r="K98" s="9">
        <v>121</v>
      </c>
      <c r="L98" s="13">
        <v>96.167509999999993</v>
      </c>
      <c r="M98" s="9">
        <v>68</v>
      </c>
      <c r="N98" s="14">
        <v>0.68365799999999999</v>
      </c>
      <c r="O98" s="9">
        <v>94</v>
      </c>
    </row>
    <row r="99" spans="1:15">
      <c r="A99" s="12" t="s">
        <v>105</v>
      </c>
      <c r="B99" s="13">
        <v>64.653800000000004</v>
      </c>
      <c r="C99" s="9">
        <v>266</v>
      </c>
      <c r="D99" s="13">
        <v>65.066199999999995</v>
      </c>
      <c r="E99" s="9">
        <v>250</v>
      </c>
      <c r="F99" s="13">
        <v>104.59174</v>
      </c>
      <c r="G99" s="9">
        <v>100</v>
      </c>
      <c r="H99" s="13">
        <v>104.62466999999999</v>
      </c>
      <c r="I99" s="9">
        <v>104</v>
      </c>
      <c r="J99" s="13">
        <v>97.537390000000002</v>
      </c>
      <c r="K99" s="9">
        <v>73</v>
      </c>
      <c r="L99" s="13">
        <v>98.113190000000003</v>
      </c>
      <c r="M99" s="9">
        <v>94</v>
      </c>
      <c r="N99" s="14">
        <v>0.67676899999999995</v>
      </c>
      <c r="O99" s="9">
        <v>95</v>
      </c>
    </row>
    <row r="100" spans="1:15">
      <c r="A100" s="12" t="s">
        <v>102</v>
      </c>
      <c r="B100" s="13">
        <v>72.221100000000007</v>
      </c>
      <c r="C100" s="9">
        <v>18</v>
      </c>
      <c r="D100" s="13">
        <v>72.694999999999993</v>
      </c>
      <c r="E100" s="9">
        <v>9</v>
      </c>
      <c r="F100" s="13">
        <v>104.83414</v>
      </c>
      <c r="G100" s="9">
        <v>97</v>
      </c>
      <c r="H100" s="13">
        <v>107.95526</v>
      </c>
      <c r="I100" s="9">
        <v>72</v>
      </c>
      <c r="J100" s="13">
        <v>104.06279000000001</v>
      </c>
      <c r="K100" s="9">
        <v>235</v>
      </c>
      <c r="L100" s="13">
        <v>101.29503</v>
      </c>
      <c r="M100" s="9">
        <v>151</v>
      </c>
      <c r="N100" s="14">
        <v>0.67531300000000005</v>
      </c>
      <c r="O100" s="9">
        <v>96</v>
      </c>
    </row>
    <row r="101" spans="1:15">
      <c r="A101" s="12" t="s">
        <v>97</v>
      </c>
      <c r="B101" s="13">
        <v>66.111199999999997</v>
      </c>
      <c r="C101" s="9">
        <v>200</v>
      </c>
      <c r="D101" s="13">
        <v>66.417199999999994</v>
      </c>
      <c r="E101" s="9">
        <v>184</v>
      </c>
      <c r="F101" s="13">
        <v>98.121129999999994</v>
      </c>
      <c r="G101" s="9">
        <v>242</v>
      </c>
      <c r="H101" s="13">
        <v>96.87182</v>
      </c>
      <c r="I101" s="9">
        <v>248</v>
      </c>
      <c r="J101" s="13">
        <v>87.707319999999996</v>
      </c>
      <c r="K101" s="9">
        <v>1</v>
      </c>
      <c r="L101" s="13">
        <v>90.930269999999993</v>
      </c>
      <c r="M101" s="9">
        <v>19</v>
      </c>
      <c r="N101" s="14">
        <v>0.67434400000000005</v>
      </c>
      <c r="O101" s="9">
        <v>97</v>
      </c>
    </row>
    <row r="102" spans="1:15">
      <c r="A102" s="12" t="s">
        <v>99</v>
      </c>
      <c r="B102" s="13">
        <v>66.104900000000001</v>
      </c>
      <c r="C102" s="9">
        <v>201</v>
      </c>
      <c r="D102" s="13">
        <v>66.552499999999995</v>
      </c>
      <c r="E102" s="9">
        <v>174</v>
      </c>
      <c r="F102" s="13">
        <v>100.3865</v>
      </c>
      <c r="G102" s="9">
        <v>199</v>
      </c>
      <c r="H102" s="13">
        <v>103.08349</v>
      </c>
      <c r="I102" s="9">
        <v>133</v>
      </c>
      <c r="J102" s="13">
        <v>97.917199999999994</v>
      </c>
      <c r="K102" s="9">
        <v>82</v>
      </c>
      <c r="L102" s="13">
        <v>96.786600000000007</v>
      </c>
      <c r="M102" s="9">
        <v>72</v>
      </c>
      <c r="N102" s="14">
        <v>0.67367500000000002</v>
      </c>
      <c r="O102" s="9">
        <v>98</v>
      </c>
    </row>
    <row r="103" spans="1:15">
      <c r="A103" s="12" t="s">
        <v>134</v>
      </c>
      <c r="B103" s="13">
        <v>59.805900000000001</v>
      </c>
      <c r="C103" s="9">
        <v>343</v>
      </c>
      <c r="D103" s="13">
        <v>60.7455</v>
      </c>
      <c r="E103" s="9">
        <v>339</v>
      </c>
      <c r="F103" s="13">
        <v>106.12647</v>
      </c>
      <c r="G103" s="9">
        <v>72</v>
      </c>
      <c r="H103" s="13">
        <v>108.13605</v>
      </c>
      <c r="I103" s="9">
        <v>71</v>
      </c>
      <c r="J103" s="13">
        <v>101.72183</v>
      </c>
      <c r="K103" s="9">
        <v>180</v>
      </c>
      <c r="L103" s="13">
        <v>101.75412</v>
      </c>
      <c r="M103" s="9">
        <v>163</v>
      </c>
      <c r="N103" s="14">
        <v>0.66808900000000004</v>
      </c>
      <c r="O103" s="9">
        <v>99</v>
      </c>
    </row>
    <row r="104" spans="1:15">
      <c r="A104" s="12" t="s">
        <v>100</v>
      </c>
      <c r="B104" s="13">
        <v>69.747399999999999</v>
      </c>
      <c r="C104" s="9">
        <v>43</v>
      </c>
      <c r="D104" s="13">
        <v>69.835700000000003</v>
      </c>
      <c r="E104" s="9">
        <v>42</v>
      </c>
      <c r="F104" s="13">
        <v>103.36881</v>
      </c>
      <c r="G104" s="9">
        <v>123</v>
      </c>
      <c r="H104" s="13">
        <v>104.58942999999999</v>
      </c>
      <c r="I104" s="9">
        <v>107</v>
      </c>
      <c r="J104" s="13">
        <v>100.15805</v>
      </c>
      <c r="K104" s="9">
        <v>130</v>
      </c>
      <c r="L104" s="13">
        <v>98.420649999999995</v>
      </c>
      <c r="M104" s="9">
        <v>99</v>
      </c>
      <c r="N104" s="14">
        <v>0.66798900000000005</v>
      </c>
      <c r="O104" s="9">
        <v>100</v>
      </c>
    </row>
    <row r="105" spans="1:15">
      <c r="A105" s="12" t="s">
        <v>115</v>
      </c>
      <c r="B105" s="13">
        <v>67.334299999999999</v>
      </c>
      <c r="C105" s="9">
        <v>148</v>
      </c>
      <c r="D105" s="13">
        <v>67.961600000000004</v>
      </c>
      <c r="E105" s="9">
        <v>100</v>
      </c>
      <c r="F105" s="13">
        <v>102.89903</v>
      </c>
      <c r="G105" s="9">
        <v>137</v>
      </c>
      <c r="H105" s="13">
        <v>104.32169</v>
      </c>
      <c r="I105" s="9">
        <v>111</v>
      </c>
      <c r="J105" s="13">
        <v>97.137469999999993</v>
      </c>
      <c r="K105" s="9">
        <v>63</v>
      </c>
      <c r="L105" s="13">
        <v>98.202250000000006</v>
      </c>
      <c r="M105" s="9">
        <v>96</v>
      </c>
      <c r="N105" s="14">
        <v>0.66711799999999999</v>
      </c>
      <c r="O105" s="9">
        <v>101</v>
      </c>
    </row>
    <row r="106" spans="1:15">
      <c r="A106" s="12" t="s">
        <v>95</v>
      </c>
      <c r="B106" s="13">
        <v>66.083699999999993</v>
      </c>
      <c r="C106" s="9">
        <v>202</v>
      </c>
      <c r="D106" s="13">
        <v>66.095500000000001</v>
      </c>
      <c r="E106" s="9">
        <v>203</v>
      </c>
      <c r="F106" s="13">
        <v>105.87745</v>
      </c>
      <c r="G106" s="9">
        <v>76</v>
      </c>
      <c r="H106" s="13">
        <v>102.56001000000001</v>
      </c>
      <c r="I106" s="9">
        <v>148</v>
      </c>
      <c r="J106" s="13">
        <v>96.625990000000002</v>
      </c>
      <c r="K106" s="9">
        <v>54</v>
      </c>
      <c r="L106" s="13">
        <v>96.890029999999996</v>
      </c>
      <c r="M106" s="9">
        <v>75</v>
      </c>
      <c r="N106" s="14">
        <v>0.65791599999999995</v>
      </c>
      <c r="O106" s="9">
        <v>102</v>
      </c>
    </row>
    <row r="107" spans="1:15">
      <c r="A107" s="12" t="s">
        <v>107</v>
      </c>
      <c r="B107" s="13">
        <v>68.119799999999998</v>
      </c>
      <c r="C107" s="9">
        <v>106</v>
      </c>
      <c r="D107" s="13">
        <v>67.311899999999994</v>
      </c>
      <c r="E107" s="9">
        <v>133</v>
      </c>
      <c r="F107" s="13">
        <v>101.97125</v>
      </c>
      <c r="G107" s="9">
        <v>161</v>
      </c>
      <c r="H107" s="13">
        <v>104.75409000000001</v>
      </c>
      <c r="I107" s="9">
        <v>101</v>
      </c>
      <c r="J107" s="13">
        <v>97.263140000000007</v>
      </c>
      <c r="K107" s="9">
        <v>67</v>
      </c>
      <c r="L107" s="13">
        <v>99.137050000000002</v>
      </c>
      <c r="M107" s="9">
        <v>114</v>
      </c>
      <c r="N107" s="14">
        <v>0.65334899999999996</v>
      </c>
      <c r="O107" s="9">
        <v>103</v>
      </c>
    </row>
    <row r="108" spans="1:15">
      <c r="A108" s="12" t="s">
        <v>114</v>
      </c>
      <c r="B108" s="13">
        <v>64.844300000000004</v>
      </c>
      <c r="C108" s="9">
        <v>257</v>
      </c>
      <c r="D108" s="13">
        <v>66.311700000000002</v>
      </c>
      <c r="E108" s="9">
        <v>188</v>
      </c>
      <c r="F108" s="13">
        <v>100.14507999999999</v>
      </c>
      <c r="G108" s="9">
        <v>202</v>
      </c>
      <c r="H108" s="13">
        <v>101.49232000000001</v>
      </c>
      <c r="I108" s="9">
        <v>166</v>
      </c>
      <c r="J108" s="13">
        <v>98.919399999999996</v>
      </c>
      <c r="K108" s="9">
        <v>99</v>
      </c>
      <c r="L108" s="13">
        <v>96.066079999999999</v>
      </c>
      <c r="M108" s="9">
        <v>67</v>
      </c>
      <c r="N108" s="14">
        <v>0.652918</v>
      </c>
      <c r="O108" s="9">
        <v>104</v>
      </c>
    </row>
    <row r="109" spans="1:15">
      <c r="A109" s="12" t="s">
        <v>106</v>
      </c>
      <c r="B109" s="13">
        <v>65.760800000000003</v>
      </c>
      <c r="C109" s="9">
        <v>222</v>
      </c>
      <c r="D109" s="13">
        <v>65.534800000000004</v>
      </c>
      <c r="E109" s="9">
        <v>232</v>
      </c>
      <c r="F109" s="13">
        <v>100.31854</v>
      </c>
      <c r="G109" s="9">
        <v>200</v>
      </c>
      <c r="H109" s="13">
        <v>103.12497999999999</v>
      </c>
      <c r="I109" s="9">
        <v>132</v>
      </c>
      <c r="J109" s="13">
        <v>98.639679999999998</v>
      </c>
      <c r="K109" s="9">
        <v>94</v>
      </c>
      <c r="L109" s="13">
        <v>97.626599999999996</v>
      </c>
      <c r="M109" s="9">
        <v>88</v>
      </c>
      <c r="N109" s="14">
        <v>0.65251300000000001</v>
      </c>
      <c r="O109" s="9">
        <v>105</v>
      </c>
    </row>
    <row r="110" spans="1:15">
      <c r="A110" s="12" t="s">
        <v>123</v>
      </c>
      <c r="B110" s="13">
        <v>62.781700000000001</v>
      </c>
      <c r="C110" s="9">
        <v>316</v>
      </c>
      <c r="D110" s="13">
        <v>64.278499999999994</v>
      </c>
      <c r="E110" s="9">
        <v>282</v>
      </c>
      <c r="F110" s="13">
        <v>106.83829</v>
      </c>
      <c r="G110" s="9">
        <v>59</v>
      </c>
      <c r="H110" s="13">
        <v>106.80306</v>
      </c>
      <c r="I110" s="9">
        <v>83</v>
      </c>
      <c r="J110" s="13">
        <v>101.34134</v>
      </c>
      <c r="K110" s="9">
        <v>171</v>
      </c>
      <c r="L110" s="13">
        <v>101.20338</v>
      </c>
      <c r="M110" s="9">
        <v>147</v>
      </c>
      <c r="N110" s="14">
        <v>0.650065</v>
      </c>
      <c r="O110" s="9">
        <v>106</v>
      </c>
    </row>
    <row r="111" spans="1:15">
      <c r="A111" s="12" t="s">
        <v>110</v>
      </c>
      <c r="B111" s="13">
        <v>67.423000000000002</v>
      </c>
      <c r="C111" s="9">
        <v>144</v>
      </c>
      <c r="D111" s="13">
        <v>67.267499999999998</v>
      </c>
      <c r="E111" s="9">
        <v>138</v>
      </c>
      <c r="F111" s="13">
        <v>103.71839</v>
      </c>
      <c r="G111" s="9">
        <v>117</v>
      </c>
      <c r="H111" s="13">
        <v>104.00784</v>
      </c>
      <c r="I111" s="9">
        <v>114</v>
      </c>
      <c r="J111" s="13">
        <v>99.91628</v>
      </c>
      <c r="K111" s="9">
        <v>116</v>
      </c>
      <c r="L111" s="13">
        <v>98.771860000000004</v>
      </c>
      <c r="M111" s="9">
        <v>107</v>
      </c>
      <c r="N111" s="14">
        <v>0.64428600000000003</v>
      </c>
      <c r="O111" s="9">
        <v>107</v>
      </c>
    </row>
    <row r="112" spans="1:15">
      <c r="A112" s="12" t="s">
        <v>116</v>
      </c>
      <c r="B112" s="13">
        <v>65.472300000000004</v>
      </c>
      <c r="C112" s="9">
        <v>234</v>
      </c>
      <c r="D112" s="13">
        <v>65.253900000000002</v>
      </c>
      <c r="E112" s="9">
        <v>245</v>
      </c>
      <c r="F112" s="13">
        <v>103.23206</v>
      </c>
      <c r="G112" s="9">
        <v>126</v>
      </c>
      <c r="H112" s="13">
        <v>102.5761</v>
      </c>
      <c r="I112" s="9">
        <v>147</v>
      </c>
      <c r="J112" s="13">
        <v>96.782049999999998</v>
      </c>
      <c r="K112" s="9">
        <v>57</v>
      </c>
      <c r="L112" s="13">
        <v>97.485810000000001</v>
      </c>
      <c r="M112" s="9">
        <v>85</v>
      </c>
      <c r="N112" s="14">
        <v>0.642293</v>
      </c>
      <c r="O112" s="9">
        <v>108</v>
      </c>
    </row>
    <row r="113" spans="1:15">
      <c r="A113" s="12" t="s">
        <v>124</v>
      </c>
      <c r="B113" s="13">
        <v>67.182299999999998</v>
      </c>
      <c r="C113" s="9">
        <v>159</v>
      </c>
      <c r="D113" s="13">
        <v>66.438199999999995</v>
      </c>
      <c r="E113" s="9">
        <v>180</v>
      </c>
      <c r="F113" s="13">
        <v>104.29358999999999</v>
      </c>
      <c r="G113" s="9">
        <v>110</v>
      </c>
      <c r="H113" s="13">
        <v>102.53870000000001</v>
      </c>
      <c r="I113" s="9">
        <v>149</v>
      </c>
      <c r="J113" s="13">
        <v>95.748289999999997</v>
      </c>
      <c r="K113" s="9">
        <v>40</v>
      </c>
      <c r="L113" s="13">
        <v>97.863749999999996</v>
      </c>
      <c r="M113" s="9">
        <v>93</v>
      </c>
      <c r="N113" s="14">
        <v>0.63102999999999998</v>
      </c>
      <c r="O113" s="9">
        <v>109</v>
      </c>
    </row>
    <row r="114" spans="1:15">
      <c r="A114" s="12" t="s">
        <v>109</v>
      </c>
      <c r="B114" s="13">
        <v>66.743600000000001</v>
      </c>
      <c r="C114" s="9">
        <v>174</v>
      </c>
      <c r="D114" s="13">
        <v>67.864099999999993</v>
      </c>
      <c r="E114" s="9">
        <v>106</v>
      </c>
      <c r="F114" s="13">
        <v>106.73201</v>
      </c>
      <c r="G114" s="9">
        <v>61</v>
      </c>
      <c r="H114" s="13">
        <v>106.64122999999999</v>
      </c>
      <c r="I114" s="9">
        <v>88</v>
      </c>
      <c r="J114" s="13">
        <v>102.17895</v>
      </c>
      <c r="K114" s="9">
        <v>189</v>
      </c>
      <c r="L114" s="13">
        <v>101.78100000000001</v>
      </c>
      <c r="M114" s="9">
        <v>164</v>
      </c>
      <c r="N114" s="14">
        <v>0.63098399999999999</v>
      </c>
      <c r="O114" s="9">
        <v>110</v>
      </c>
    </row>
    <row r="115" spans="1:15">
      <c r="A115" s="12" t="s">
        <v>108</v>
      </c>
      <c r="B115" s="13">
        <v>64.959000000000003</v>
      </c>
      <c r="C115" s="9">
        <v>253</v>
      </c>
      <c r="D115" s="13">
        <v>64.768600000000006</v>
      </c>
      <c r="E115" s="9">
        <v>259</v>
      </c>
      <c r="F115" s="13">
        <v>108.79966</v>
      </c>
      <c r="G115" s="9">
        <v>47</v>
      </c>
      <c r="H115" s="13">
        <v>108.595</v>
      </c>
      <c r="I115" s="9">
        <v>67</v>
      </c>
      <c r="J115" s="13">
        <v>105.02439</v>
      </c>
      <c r="K115" s="9">
        <v>257</v>
      </c>
      <c r="L115" s="13">
        <v>103.82590999999999</v>
      </c>
      <c r="M115" s="9">
        <v>207</v>
      </c>
      <c r="N115" s="14">
        <v>0.62631999999999999</v>
      </c>
      <c r="O115" s="9">
        <v>111</v>
      </c>
    </row>
    <row r="116" spans="1:15">
      <c r="A116" s="12" t="s">
        <v>111</v>
      </c>
      <c r="B116" s="13">
        <v>70.746899999999997</v>
      </c>
      <c r="C116" s="9">
        <v>32</v>
      </c>
      <c r="D116" s="13">
        <v>70.617099999999994</v>
      </c>
      <c r="E116" s="9">
        <v>31</v>
      </c>
      <c r="F116" s="13">
        <v>102.69459999999999</v>
      </c>
      <c r="G116" s="9">
        <v>143</v>
      </c>
      <c r="H116" s="13">
        <v>106.01181</v>
      </c>
      <c r="I116" s="9">
        <v>93</v>
      </c>
      <c r="J116" s="13">
        <v>105.57961</v>
      </c>
      <c r="K116" s="9">
        <v>268</v>
      </c>
      <c r="L116" s="13">
        <v>101.44535999999999</v>
      </c>
      <c r="M116" s="9">
        <v>158</v>
      </c>
      <c r="N116" s="14">
        <v>0.62395</v>
      </c>
      <c r="O116" s="9">
        <v>112</v>
      </c>
    </row>
    <row r="117" spans="1:15">
      <c r="A117" s="12" t="s">
        <v>122</v>
      </c>
      <c r="B117" s="13">
        <v>69.035799999999995</v>
      </c>
      <c r="C117" s="9">
        <v>68</v>
      </c>
      <c r="D117" s="13">
        <v>68.792500000000004</v>
      </c>
      <c r="E117" s="9">
        <v>65</v>
      </c>
      <c r="F117" s="13">
        <v>117.75833</v>
      </c>
      <c r="G117" s="9">
        <v>3</v>
      </c>
      <c r="H117" s="13">
        <v>113.63574</v>
      </c>
      <c r="I117" s="9">
        <v>26</v>
      </c>
      <c r="J117" s="13">
        <v>106.91973</v>
      </c>
      <c r="K117" s="9">
        <v>290</v>
      </c>
      <c r="L117" s="13">
        <v>108.80653</v>
      </c>
      <c r="M117" s="9">
        <v>291</v>
      </c>
      <c r="N117" s="14">
        <v>0.62231999999999998</v>
      </c>
      <c r="O117" s="9">
        <v>113</v>
      </c>
    </row>
    <row r="118" spans="1:15">
      <c r="A118" s="12" t="s">
        <v>129</v>
      </c>
      <c r="B118" s="13">
        <v>67.117599999999996</v>
      </c>
      <c r="C118" s="9">
        <v>165</v>
      </c>
      <c r="D118" s="13">
        <v>67.284300000000002</v>
      </c>
      <c r="E118" s="9">
        <v>137</v>
      </c>
      <c r="F118" s="13">
        <v>101.6203</v>
      </c>
      <c r="G118" s="9">
        <v>173</v>
      </c>
      <c r="H118" s="13">
        <v>101.79353999999999</v>
      </c>
      <c r="I118" s="9">
        <v>159</v>
      </c>
      <c r="J118" s="13">
        <v>99.109909999999999</v>
      </c>
      <c r="K118" s="9">
        <v>103</v>
      </c>
      <c r="L118" s="13">
        <v>97.584999999999994</v>
      </c>
      <c r="M118" s="9">
        <v>86</v>
      </c>
      <c r="N118" s="14">
        <v>0.61906000000000005</v>
      </c>
      <c r="O118" s="9">
        <v>114</v>
      </c>
    </row>
    <row r="119" spans="1:15">
      <c r="A119" s="12" t="s">
        <v>121</v>
      </c>
      <c r="B119" s="13">
        <v>62.441899999999997</v>
      </c>
      <c r="C119" s="9">
        <v>321</v>
      </c>
      <c r="D119" s="13">
        <v>62.519500000000001</v>
      </c>
      <c r="E119" s="9">
        <v>324</v>
      </c>
      <c r="F119" s="13">
        <v>102.77589</v>
      </c>
      <c r="G119" s="9">
        <v>141</v>
      </c>
      <c r="H119" s="13">
        <v>103.25919</v>
      </c>
      <c r="I119" s="9">
        <v>127</v>
      </c>
      <c r="J119" s="13">
        <v>99.619280000000003</v>
      </c>
      <c r="K119" s="9">
        <v>110</v>
      </c>
      <c r="L119" s="13">
        <v>99.104640000000003</v>
      </c>
      <c r="M119" s="9">
        <v>113</v>
      </c>
      <c r="N119" s="14">
        <v>0.61591799999999997</v>
      </c>
      <c r="O119" s="9">
        <v>115</v>
      </c>
    </row>
    <row r="120" spans="1:15">
      <c r="A120" s="12" t="s">
        <v>120</v>
      </c>
      <c r="B120" s="13">
        <v>67.656800000000004</v>
      </c>
      <c r="C120" s="9">
        <v>132</v>
      </c>
      <c r="D120" s="13">
        <v>67.878900000000002</v>
      </c>
      <c r="E120" s="9">
        <v>104</v>
      </c>
      <c r="F120" s="13">
        <v>103.05817</v>
      </c>
      <c r="G120" s="9">
        <v>131</v>
      </c>
      <c r="H120" s="13">
        <v>106.34661</v>
      </c>
      <c r="I120" s="9">
        <v>90</v>
      </c>
      <c r="J120" s="13">
        <v>103.62699000000001</v>
      </c>
      <c r="K120" s="9">
        <v>218</v>
      </c>
      <c r="L120" s="13">
        <v>102.09929</v>
      </c>
      <c r="M120" s="9">
        <v>173</v>
      </c>
      <c r="N120" s="14">
        <v>0.61507999999999996</v>
      </c>
      <c r="O120" s="9">
        <v>116</v>
      </c>
    </row>
    <row r="121" spans="1:15">
      <c r="A121" s="12" t="s">
        <v>128</v>
      </c>
      <c r="B121" s="13">
        <v>66.760900000000007</v>
      </c>
      <c r="C121" s="9">
        <v>172</v>
      </c>
      <c r="D121" s="13">
        <v>66.928399999999996</v>
      </c>
      <c r="E121" s="9">
        <v>156</v>
      </c>
      <c r="F121" s="13">
        <v>102.42595</v>
      </c>
      <c r="G121" s="9">
        <v>148</v>
      </c>
      <c r="H121" s="13">
        <v>101.76536</v>
      </c>
      <c r="I121" s="9">
        <v>160</v>
      </c>
      <c r="J121" s="13">
        <v>97.709620000000001</v>
      </c>
      <c r="K121" s="9">
        <v>77</v>
      </c>
      <c r="L121" s="13">
        <v>97.731530000000006</v>
      </c>
      <c r="M121" s="9">
        <v>90</v>
      </c>
      <c r="N121" s="14">
        <v>0.61422900000000002</v>
      </c>
      <c r="O121" s="9">
        <v>117</v>
      </c>
    </row>
    <row r="122" spans="1:15">
      <c r="A122" s="12" t="s">
        <v>126</v>
      </c>
      <c r="B122" s="13">
        <v>75.056299999999993</v>
      </c>
      <c r="C122" s="9">
        <v>3</v>
      </c>
      <c r="D122" s="13">
        <v>74.600399999999993</v>
      </c>
      <c r="E122" s="9">
        <v>3</v>
      </c>
      <c r="F122" s="13">
        <v>109.61735</v>
      </c>
      <c r="G122" s="9">
        <v>38</v>
      </c>
      <c r="H122" s="13">
        <v>107.50100999999999</v>
      </c>
      <c r="I122" s="9">
        <v>77</v>
      </c>
      <c r="J122" s="13">
        <v>98.921210000000002</v>
      </c>
      <c r="K122" s="9">
        <v>100</v>
      </c>
      <c r="L122" s="13">
        <v>103.3625</v>
      </c>
      <c r="M122" s="9">
        <v>196</v>
      </c>
      <c r="N122" s="14">
        <v>0.61098799999999998</v>
      </c>
      <c r="O122" s="9">
        <v>118</v>
      </c>
    </row>
    <row r="123" spans="1:15">
      <c r="A123" s="12" t="s">
        <v>113</v>
      </c>
      <c r="B123" s="13">
        <v>64.043800000000005</v>
      </c>
      <c r="C123" s="9">
        <v>286</v>
      </c>
      <c r="D123" s="13">
        <v>63.713799999999999</v>
      </c>
      <c r="E123" s="9">
        <v>304</v>
      </c>
      <c r="F123" s="13">
        <v>102.67440000000001</v>
      </c>
      <c r="G123" s="9">
        <v>144</v>
      </c>
      <c r="H123" s="13">
        <v>99.587249999999997</v>
      </c>
      <c r="I123" s="9">
        <v>203</v>
      </c>
      <c r="J123" s="13">
        <v>95.232820000000004</v>
      </c>
      <c r="K123" s="9">
        <v>34</v>
      </c>
      <c r="L123" s="13">
        <v>96.049930000000003</v>
      </c>
      <c r="M123" s="9">
        <v>66</v>
      </c>
      <c r="N123" s="14">
        <v>0.60250400000000004</v>
      </c>
      <c r="O123" s="9">
        <v>119</v>
      </c>
    </row>
    <row r="124" spans="1:15">
      <c r="A124" s="12" t="s">
        <v>130</v>
      </c>
      <c r="B124" s="13">
        <v>64.803299999999993</v>
      </c>
      <c r="C124" s="9">
        <v>258</v>
      </c>
      <c r="D124" s="13">
        <v>65.061199999999999</v>
      </c>
      <c r="E124" s="9">
        <v>251</v>
      </c>
      <c r="F124" s="13">
        <v>96.612759999999994</v>
      </c>
      <c r="G124" s="9">
        <v>270</v>
      </c>
      <c r="H124" s="13">
        <v>97.219819999999999</v>
      </c>
      <c r="I124" s="9">
        <v>241</v>
      </c>
      <c r="J124" s="13">
        <v>97.173609999999996</v>
      </c>
      <c r="K124" s="9">
        <v>65</v>
      </c>
      <c r="L124" s="13">
        <v>93.968379999999996</v>
      </c>
      <c r="M124" s="9">
        <v>46</v>
      </c>
      <c r="N124" s="14">
        <v>0.59656799999999999</v>
      </c>
      <c r="O124" s="9">
        <v>120</v>
      </c>
    </row>
    <row r="125" spans="1:15">
      <c r="A125" s="12" t="s">
        <v>117</v>
      </c>
      <c r="B125" s="13">
        <v>65.649900000000002</v>
      </c>
      <c r="C125" s="9">
        <v>226</v>
      </c>
      <c r="D125" s="13">
        <v>65.772599999999997</v>
      </c>
      <c r="E125" s="9">
        <v>220</v>
      </c>
      <c r="F125" s="13">
        <v>92.079560000000001</v>
      </c>
      <c r="G125" s="9">
        <v>317</v>
      </c>
      <c r="H125" s="13">
        <v>93.657550000000001</v>
      </c>
      <c r="I125" s="9">
        <v>286</v>
      </c>
      <c r="J125" s="13">
        <v>91.255269999999996</v>
      </c>
      <c r="K125" s="9">
        <v>8</v>
      </c>
      <c r="L125" s="13">
        <v>90.799549999999996</v>
      </c>
      <c r="M125" s="9">
        <v>18</v>
      </c>
      <c r="N125" s="14">
        <v>0.588167</v>
      </c>
      <c r="O125" s="9">
        <v>121</v>
      </c>
    </row>
    <row r="126" spans="1:15">
      <c r="A126" s="12" t="s">
        <v>133</v>
      </c>
      <c r="B126" s="13">
        <v>63.752899999999997</v>
      </c>
      <c r="C126" s="9">
        <v>299</v>
      </c>
      <c r="D126" s="13">
        <v>63.911900000000003</v>
      </c>
      <c r="E126" s="9">
        <v>294</v>
      </c>
      <c r="F126" s="13">
        <v>105.16376</v>
      </c>
      <c r="G126" s="9">
        <v>92</v>
      </c>
      <c r="H126" s="13">
        <v>103.12818</v>
      </c>
      <c r="I126" s="9">
        <v>131</v>
      </c>
      <c r="J126" s="13">
        <v>97.431799999999996</v>
      </c>
      <c r="K126" s="9">
        <v>71</v>
      </c>
      <c r="L126" s="13">
        <v>100.03522</v>
      </c>
      <c r="M126" s="9">
        <v>126</v>
      </c>
      <c r="N126" s="14">
        <v>0.58666099999999999</v>
      </c>
      <c r="O126" s="9">
        <v>122</v>
      </c>
    </row>
    <row r="127" spans="1:15">
      <c r="A127" s="12" t="s">
        <v>125</v>
      </c>
      <c r="B127" s="13">
        <v>64.466499999999996</v>
      </c>
      <c r="C127" s="9">
        <v>269</v>
      </c>
      <c r="D127" s="13">
        <v>63.838500000000003</v>
      </c>
      <c r="E127" s="9">
        <v>297</v>
      </c>
      <c r="F127" s="13">
        <v>98.501159999999999</v>
      </c>
      <c r="G127" s="9">
        <v>233</v>
      </c>
      <c r="H127" s="13">
        <v>102.87011</v>
      </c>
      <c r="I127" s="9">
        <v>140</v>
      </c>
      <c r="J127" s="13">
        <v>103.55568</v>
      </c>
      <c r="K127" s="9">
        <v>215</v>
      </c>
      <c r="L127" s="13">
        <v>99.803510000000003</v>
      </c>
      <c r="M127" s="9">
        <v>122</v>
      </c>
      <c r="N127" s="14">
        <v>0.58614100000000002</v>
      </c>
      <c r="O127" s="9">
        <v>123</v>
      </c>
    </row>
    <row r="128" spans="1:15">
      <c r="A128" s="12" t="s">
        <v>135</v>
      </c>
      <c r="B128" s="13">
        <v>68.057599999999994</v>
      </c>
      <c r="C128" s="9">
        <v>110</v>
      </c>
      <c r="D128" s="13">
        <v>68.315399999999997</v>
      </c>
      <c r="E128" s="9">
        <v>83</v>
      </c>
      <c r="F128" s="13">
        <v>97.349649999999997</v>
      </c>
      <c r="G128" s="9">
        <v>257</v>
      </c>
      <c r="H128" s="13">
        <v>99.102829999999997</v>
      </c>
      <c r="I128" s="9">
        <v>206</v>
      </c>
      <c r="J128" s="13">
        <v>99.725809999999996</v>
      </c>
      <c r="K128" s="9">
        <v>111</v>
      </c>
      <c r="L128" s="13">
        <v>96.271990000000002</v>
      </c>
      <c r="M128" s="9">
        <v>69</v>
      </c>
      <c r="N128" s="14">
        <v>0.58255599999999996</v>
      </c>
      <c r="O128" s="9">
        <v>124</v>
      </c>
    </row>
    <row r="129" spans="1:15">
      <c r="A129" s="12" t="s">
        <v>145</v>
      </c>
      <c r="B129" s="13">
        <v>68.145399999999995</v>
      </c>
      <c r="C129" s="9">
        <v>102</v>
      </c>
      <c r="D129" s="13">
        <v>68.455299999999994</v>
      </c>
      <c r="E129" s="9">
        <v>73</v>
      </c>
      <c r="F129" s="13">
        <v>103.08356000000001</v>
      </c>
      <c r="G129" s="9">
        <v>130</v>
      </c>
      <c r="H129" s="13">
        <v>101.24705</v>
      </c>
      <c r="I129" s="9">
        <v>170</v>
      </c>
      <c r="J129" s="13">
        <v>97.874790000000004</v>
      </c>
      <c r="K129" s="9">
        <v>81</v>
      </c>
      <c r="L129" s="13">
        <v>98.424250000000001</v>
      </c>
      <c r="M129" s="9">
        <v>100</v>
      </c>
      <c r="N129" s="14">
        <v>0.58058600000000005</v>
      </c>
      <c r="O129" s="9">
        <v>125</v>
      </c>
    </row>
    <row r="130" spans="1:15">
      <c r="A130" s="12" t="s">
        <v>142</v>
      </c>
      <c r="B130" s="13">
        <v>64.852099999999993</v>
      </c>
      <c r="C130" s="9">
        <v>256</v>
      </c>
      <c r="D130" s="13">
        <v>65.3596</v>
      </c>
      <c r="E130" s="9">
        <v>240</v>
      </c>
      <c r="F130" s="13">
        <v>102.75499000000001</v>
      </c>
      <c r="G130" s="9">
        <v>142</v>
      </c>
      <c r="H130" s="13">
        <v>99.9953</v>
      </c>
      <c r="I130" s="9">
        <v>192</v>
      </c>
      <c r="J130" s="13">
        <v>93.993290000000002</v>
      </c>
      <c r="K130" s="9">
        <v>24</v>
      </c>
      <c r="L130" s="13">
        <v>97.235339999999994</v>
      </c>
      <c r="M130" s="9">
        <v>79</v>
      </c>
      <c r="N130" s="14">
        <v>0.57978099999999999</v>
      </c>
      <c r="O130" s="9">
        <v>126</v>
      </c>
    </row>
    <row r="131" spans="1:15">
      <c r="A131" s="12" t="s">
        <v>127</v>
      </c>
      <c r="B131" s="13">
        <v>66.424199999999999</v>
      </c>
      <c r="C131" s="9">
        <v>185</v>
      </c>
      <c r="D131" s="13">
        <v>67.722899999999996</v>
      </c>
      <c r="E131" s="9">
        <v>112</v>
      </c>
      <c r="F131" s="13">
        <v>105.73969</v>
      </c>
      <c r="G131" s="9">
        <v>78</v>
      </c>
      <c r="H131" s="13">
        <v>103.73985</v>
      </c>
      <c r="I131" s="9">
        <v>118</v>
      </c>
      <c r="J131" s="13">
        <v>100.06914999999999</v>
      </c>
      <c r="K131" s="9">
        <v>123</v>
      </c>
      <c r="L131" s="13">
        <v>100.88019</v>
      </c>
      <c r="M131" s="9">
        <v>141</v>
      </c>
      <c r="N131" s="14">
        <v>0.57967900000000006</v>
      </c>
      <c r="O131" s="9">
        <v>127</v>
      </c>
    </row>
    <row r="132" spans="1:15">
      <c r="A132" s="12" t="s">
        <v>137</v>
      </c>
      <c r="B132" s="13">
        <v>67.238</v>
      </c>
      <c r="C132" s="9">
        <v>156</v>
      </c>
      <c r="D132" s="13">
        <v>67.435400000000001</v>
      </c>
      <c r="E132" s="9">
        <v>125</v>
      </c>
      <c r="F132" s="13">
        <v>110.34804</v>
      </c>
      <c r="G132" s="9">
        <v>30</v>
      </c>
      <c r="H132" s="13">
        <v>107.89698</v>
      </c>
      <c r="I132" s="9">
        <v>73</v>
      </c>
      <c r="J132" s="13">
        <v>107.23577</v>
      </c>
      <c r="K132" s="9">
        <v>296</v>
      </c>
      <c r="L132" s="13">
        <v>104.92364000000001</v>
      </c>
      <c r="M132" s="9">
        <v>233</v>
      </c>
      <c r="N132" s="14">
        <v>0.57965500000000003</v>
      </c>
      <c r="O132" s="9">
        <v>128</v>
      </c>
    </row>
    <row r="133" spans="1:15">
      <c r="A133" s="12" t="s">
        <v>118</v>
      </c>
      <c r="B133" s="13">
        <v>62.418700000000001</v>
      </c>
      <c r="C133" s="9">
        <v>322</v>
      </c>
      <c r="D133" s="13">
        <v>61.992600000000003</v>
      </c>
      <c r="E133" s="9">
        <v>328</v>
      </c>
      <c r="F133" s="13">
        <v>103.4573</v>
      </c>
      <c r="G133" s="9">
        <v>122</v>
      </c>
      <c r="H133" s="13">
        <v>105.96776</v>
      </c>
      <c r="I133" s="9">
        <v>95</v>
      </c>
      <c r="J133" s="13">
        <v>104.59372999999999</v>
      </c>
      <c r="K133" s="9">
        <v>251</v>
      </c>
      <c r="L133" s="13">
        <v>103.06014</v>
      </c>
      <c r="M133" s="9">
        <v>192</v>
      </c>
      <c r="N133" s="14">
        <v>0.57931299999999997</v>
      </c>
      <c r="O133" s="9">
        <v>129</v>
      </c>
    </row>
    <row r="134" spans="1:15">
      <c r="A134" s="12" t="s">
        <v>136</v>
      </c>
      <c r="B134" s="13">
        <v>62.961500000000001</v>
      </c>
      <c r="C134" s="9">
        <v>314</v>
      </c>
      <c r="D134" s="13">
        <v>63.058599999999998</v>
      </c>
      <c r="E134" s="9">
        <v>316</v>
      </c>
      <c r="F134" s="13">
        <v>96.85436</v>
      </c>
      <c r="G134" s="9">
        <v>264</v>
      </c>
      <c r="H134" s="13">
        <v>101.90812</v>
      </c>
      <c r="I134" s="9">
        <v>158</v>
      </c>
      <c r="J134" s="13">
        <v>104.3113</v>
      </c>
      <c r="K134" s="9">
        <v>243</v>
      </c>
      <c r="L134" s="13">
        <v>99.166499999999999</v>
      </c>
      <c r="M134" s="9">
        <v>116</v>
      </c>
      <c r="N134" s="14">
        <v>0.57776899999999998</v>
      </c>
      <c r="O134" s="9">
        <v>130</v>
      </c>
    </row>
    <row r="135" spans="1:15">
      <c r="A135" s="12" t="s">
        <v>119</v>
      </c>
      <c r="B135" s="13">
        <v>67.310900000000004</v>
      </c>
      <c r="C135" s="9">
        <v>151</v>
      </c>
      <c r="D135" s="13">
        <v>66.87</v>
      </c>
      <c r="E135" s="9">
        <v>161</v>
      </c>
      <c r="F135" s="13">
        <v>106.42215</v>
      </c>
      <c r="G135" s="9">
        <v>68</v>
      </c>
      <c r="H135" s="13">
        <v>102.71474000000001</v>
      </c>
      <c r="I135" s="9">
        <v>144</v>
      </c>
      <c r="J135" s="13">
        <v>95.838329999999999</v>
      </c>
      <c r="K135" s="9">
        <v>43</v>
      </c>
      <c r="L135" s="13">
        <v>99.997029999999995</v>
      </c>
      <c r="M135" s="9">
        <v>125</v>
      </c>
      <c r="N135" s="14">
        <v>0.576488</v>
      </c>
      <c r="O135" s="9">
        <v>131</v>
      </c>
    </row>
    <row r="136" spans="1:15">
      <c r="A136" s="12" t="s">
        <v>144</v>
      </c>
      <c r="B136" s="13">
        <v>70.538700000000006</v>
      </c>
      <c r="C136" s="9">
        <v>34</v>
      </c>
      <c r="D136" s="13">
        <v>71.052899999999994</v>
      </c>
      <c r="E136" s="9">
        <v>24</v>
      </c>
      <c r="F136" s="13">
        <v>103.31847999999999</v>
      </c>
      <c r="G136" s="9">
        <v>125</v>
      </c>
      <c r="H136" s="13">
        <v>105.49491999999999</v>
      </c>
      <c r="I136" s="9">
        <v>97</v>
      </c>
      <c r="J136" s="13">
        <v>102.36658</v>
      </c>
      <c r="K136" s="9">
        <v>192</v>
      </c>
      <c r="L136" s="13">
        <v>102.90048</v>
      </c>
      <c r="M136" s="9">
        <v>191</v>
      </c>
      <c r="N136" s="14">
        <v>0.57110399999999995</v>
      </c>
      <c r="O136" s="9">
        <v>132</v>
      </c>
    </row>
    <row r="137" spans="1:15">
      <c r="A137" s="12" t="s">
        <v>112</v>
      </c>
      <c r="B137" s="13">
        <v>68.734999999999999</v>
      </c>
      <c r="C137" s="9">
        <v>75</v>
      </c>
      <c r="D137" s="13">
        <v>69.745900000000006</v>
      </c>
      <c r="E137" s="9">
        <v>45</v>
      </c>
      <c r="F137" s="13">
        <v>105.53731999999999</v>
      </c>
      <c r="G137" s="9">
        <v>84</v>
      </c>
      <c r="H137" s="13">
        <v>104.46022000000001</v>
      </c>
      <c r="I137" s="9">
        <v>109</v>
      </c>
      <c r="J137" s="13">
        <v>99.465310000000002</v>
      </c>
      <c r="K137" s="9">
        <v>107</v>
      </c>
      <c r="L137" s="13">
        <v>101.98057</v>
      </c>
      <c r="M137" s="9">
        <v>170</v>
      </c>
      <c r="N137" s="14">
        <v>0.56863300000000006</v>
      </c>
      <c r="O137" s="9">
        <v>133</v>
      </c>
    </row>
    <row r="138" spans="1:15">
      <c r="A138" s="12" t="s">
        <v>132</v>
      </c>
      <c r="B138" s="13">
        <v>65.492400000000004</v>
      </c>
      <c r="C138" s="9">
        <v>233</v>
      </c>
      <c r="D138" s="13">
        <v>66.4298</v>
      </c>
      <c r="E138" s="9">
        <v>182</v>
      </c>
      <c r="F138" s="13">
        <v>106.61928</v>
      </c>
      <c r="G138" s="9">
        <v>62</v>
      </c>
      <c r="H138" s="13">
        <v>103.04976000000001</v>
      </c>
      <c r="I138" s="9">
        <v>135</v>
      </c>
      <c r="J138" s="13">
        <v>99.886330000000001</v>
      </c>
      <c r="K138" s="9">
        <v>114</v>
      </c>
      <c r="L138" s="13">
        <v>100.60682</v>
      </c>
      <c r="M138" s="9">
        <v>133</v>
      </c>
      <c r="N138" s="14">
        <v>0.56854300000000002</v>
      </c>
      <c r="O138" s="9">
        <v>134</v>
      </c>
    </row>
    <row r="139" spans="1:15">
      <c r="A139" s="12" t="s">
        <v>139</v>
      </c>
      <c r="B139" s="13">
        <v>65.590699999999998</v>
      </c>
      <c r="C139" s="9">
        <v>227</v>
      </c>
      <c r="D139" s="13">
        <v>65.290199999999999</v>
      </c>
      <c r="E139" s="9">
        <v>244</v>
      </c>
      <c r="F139" s="13">
        <v>99.711010000000002</v>
      </c>
      <c r="G139" s="9">
        <v>210</v>
      </c>
      <c r="H139" s="13">
        <v>103.13594000000001</v>
      </c>
      <c r="I139" s="9">
        <v>130</v>
      </c>
      <c r="J139" s="13">
        <v>104.11639</v>
      </c>
      <c r="K139" s="9">
        <v>238</v>
      </c>
      <c r="L139" s="13">
        <v>100.77325</v>
      </c>
      <c r="M139" s="9">
        <v>140</v>
      </c>
      <c r="N139" s="14">
        <v>0.56623699999999999</v>
      </c>
      <c r="O139" s="9">
        <v>135</v>
      </c>
    </row>
    <row r="140" spans="1:15">
      <c r="A140" s="12" t="s">
        <v>147</v>
      </c>
      <c r="B140" s="13">
        <v>63.116500000000002</v>
      </c>
      <c r="C140" s="9">
        <v>312</v>
      </c>
      <c r="D140" s="13">
        <v>62.923499999999997</v>
      </c>
      <c r="E140" s="9">
        <v>320</v>
      </c>
      <c r="F140" s="13">
        <v>110.36779</v>
      </c>
      <c r="G140" s="9">
        <v>29</v>
      </c>
      <c r="H140" s="13">
        <v>110.14069000000001</v>
      </c>
      <c r="I140" s="9">
        <v>55</v>
      </c>
      <c r="J140" s="13">
        <v>108.47091</v>
      </c>
      <c r="K140" s="9">
        <v>314</v>
      </c>
      <c r="L140" s="13">
        <v>107.67570000000001</v>
      </c>
      <c r="M140" s="9">
        <v>271</v>
      </c>
      <c r="N140" s="14">
        <v>0.56471000000000005</v>
      </c>
      <c r="O140" s="9">
        <v>136</v>
      </c>
    </row>
    <row r="141" spans="1:15">
      <c r="A141" s="12" t="s">
        <v>138</v>
      </c>
      <c r="B141" s="13">
        <v>68.500100000000003</v>
      </c>
      <c r="C141" s="9">
        <v>84</v>
      </c>
      <c r="D141" s="13">
        <v>68.055000000000007</v>
      </c>
      <c r="E141" s="9">
        <v>96</v>
      </c>
      <c r="F141" s="13">
        <v>101.22165</v>
      </c>
      <c r="G141" s="9">
        <v>184</v>
      </c>
      <c r="H141" s="13">
        <v>102.96299</v>
      </c>
      <c r="I141" s="9">
        <v>137</v>
      </c>
      <c r="J141" s="13">
        <v>102.45867</v>
      </c>
      <c r="K141" s="9">
        <v>195</v>
      </c>
      <c r="L141" s="13">
        <v>100.66961999999999</v>
      </c>
      <c r="M141" s="9">
        <v>136</v>
      </c>
      <c r="N141" s="14">
        <v>0.56440100000000004</v>
      </c>
      <c r="O141" s="9">
        <v>137</v>
      </c>
    </row>
    <row r="142" spans="1:15">
      <c r="A142" s="12" t="s">
        <v>143</v>
      </c>
      <c r="B142" s="13">
        <v>64.765500000000003</v>
      </c>
      <c r="C142" s="9">
        <v>261</v>
      </c>
      <c r="D142" s="13">
        <v>66.353399999999993</v>
      </c>
      <c r="E142" s="9">
        <v>185</v>
      </c>
      <c r="F142" s="13">
        <v>106.48117000000001</v>
      </c>
      <c r="G142" s="9">
        <v>66</v>
      </c>
      <c r="H142" s="13">
        <v>107.57267</v>
      </c>
      <c r="I142" s="9">
        <v>76</v>
      </c>
      <c r="J142" s="13">
        <v>106.49635000000001</v>
      </c>
      <c r="K142" s="9">
        <v>285</v>
      </c>
      <c r="L142" s="13">
        <v>105.32046</v>
      </c>
      <c r="M142" s="9">
        <v>236</v>
      </c>
      <c r="N142" s="14">
        <v>0.56053299999999995</v>
      </c>
      <c r="O142" s="9">
        <v>138</v>
      </c>
    </row>
    <row r="143" spans="1:15">
      <c r="A143" s="12" t="s">
        <v>146</v>
      </c>
      <c r="B143" s="13">
        <v>68.337900000000005</v>
      </c>
      <c r="C143" s="9">
        <v>91</v>
      </c>
      <c r="D143" s="13">
        <v>68.335599999999999</v>
      </c>
      <c r="E143" s="9">
        <v>81</v>
      </c>
      <c r="F143" s="13">
        <v>98.00179</v>
      </c>
      <c r="G143" s="9">
        <v>245</v>
      </c>
      <c r="H143" s="13">
        <v>101.11149</v>
      </c>
      <c r="I143" s="9">
        <v>175</v>
      </c>
      <c r="J143" s="13">
        <v>104.06659999999999</v>
      </c>
      <c r="K143" s="9">
        <v>236</v>
      </c>
      <c r="L143" s="13">
        <v>99.090999999999994</v>
      </c>
      <c r="M143" s="9">
        <v>112</v>
      </c>
      <c r="N143" s="14">
        <v>0.55777299999999996</v>
      </c>
      <c r="O143" s="9">
        <v>139</v>
      </c>
    </row>
    <row r="144" spans="1:15">
      <c r="A144" s="12" t="s">
        <v>140</v>
      </c>
      <c r="B144" s="13">
        <v>65.565799999999996</v>
      </c>
      <c r="C144" s="9">
        <v>230</v>
      </c>
      <c r="D144" s="13">
        <v>65.051199999999994</v>
      </c>
      <c r="E144" s="9">
        <v>252</v>
      </c>
      <c r="F144" s="13">
        <v>101.62099000000001</v>
      </c>
      <c r="G144" s="9">
        <v>172</v>
      </c>
      <c r="H144" s="13">
        <v>103.83074999999999</v>
      </c>
      <c r="I144" s="9">
        <v>116</v>
      </c>
      <c r="J144" s="13">
        <v>99.899770000000004</v>
      </c>
      <c r="K144" s="9">
        <v>115</v>
      </c>
      <c r="L144" s="13">
        <v>101.85720000000001</v>
      </c>
      <c r="M144" s="9">
        <v>168</v>
      </c>
      <c r="N144" s="14">
        <v>0.55494900000000003</v>
      </c>
      <c r="O144" s="9">
        <v>140</v>
      </c>
    </row>
    <row r="145" spans="1:15">
      <c r="A145" s="12" t="s">
        <v>153</v>
      </c>
      <c r="B145" s="13">
        <v>66.467500000000001</v>
      </c>
      <c r="C145" s="9">
        <v>182</v>
      </c>
      <c r="D145" s="13">
        <v>66.624200000000002</v>
      </c>
      <c r="E145" s="9">
        <v>169</v>
      </c>
      <c r="F145" s="13">
        <v>101.65658999999999</v>
      </c>
      <c r="G145" s="9">
        <v>170</v>
      </c>
      <c r="H145" s="13">
        <v>102.88628</v>
      </c>
      <c r="I145" s="9">
        <v>139</v>
      </c>
      <c r="J145" s="13">
        <v>103.78642000000001</v>
      </c>
      <c r="K145" s="9">
        <v>225</v>
      </c>
      <c r="L145" s="13">
        <v>101.00519</v>
      </c>
      <c r="M145" s="9">
        <v>143</v>
      </c>
      <c r="N145" s="14">
        <v>0.55285300000000004</v>
      </c>
      <c r="O145" s="9">
        <v>141</v>
      </c>
    </row>
    <row r="146" spans="1:15">
      <c r="A146" s="12" t="s">
        <v>150</v>
      </c>
      <c r="B146" s="13">
        <v>67.909099999999995</v>
      </c>
      <c r="C146" s="9">
        <v>114</v>
      </c>
      <c r="D146" s="13">
        <v>68.475200000000001</v>
      </c>
      <c r="E146" s="9">
        <v>71</v>
      </c>
      <c r="F146" s="13">
        <v>99.406880000000001</v>
      </c>
      <c r="G146" s="9">
        <v>215</v>
      </c>
      <c r="H146" s="13">
        <v>100.11442</v>
      </c>
      <c r="I146" s="9">
        <v>191</v>
      </c>
      <c r="J146" s="13">
        <v>101.62723</v>
      </c>
      <c r="K146" s="9">
        <v>177</v>
      </c>
      <c r="L146" s="13">
        <v>98.36815</v>
      </c>
      <c r="M146" s="9">
        <v>97</v>
      </c>
      <c r="N146" s="14">
        <v>0.55041899999999999</v>
      </c>
      <c r="O146" s="9">
        <v>142</v>
      </c>
    </row>
    <row r="147" spans="1:15">
      <c r="A147" s="12" t="s">
        <v>154</v>
      </c>
      <c r="B147" s="13">
        <v>67.917900000000003</v>
      </c>
      <c r="C147" s="9">
        <v>113</v>
      </c>
      <c r="D147" s="13">
        <v>67.766999999999996</v>
      </c>
      <c r="E147" s="9">
        <v>111</v>
      </c>
      <c r="F147" s="13">
        <v>105.66309</v>
      </c>
      <c r="G147" s="9">
        <v>80</v>
      </c>
      <c r="H147" s="13">
        <v>104.60805999999999</v>
      </c>
      <c r="I147" s="9">
        <v>105</v>
      </c>
      <c r="J147" s="13">
        <v>104.12248</v>
      </c>
      <c r="K147" s="9">
        <v>239</v>
      </c>
      <c r="L147" s="13">
        <v>102.896</v>
      </c>
      <c r="M147" s="9">
        <v>190</v>
      </c>
      <c r="N147" s="14">
        <v>0.54730100000000004</v>
      </c>
      <c r="O147" s="9">
        <v>143</v>
      </c>
    </row>
    <row r="148" spans="1:15">
      <c r="A148" s="12" t="s">
        <v>141</v>
      </c>
      <c r="B148" s="13">
        <v>65.449200000000005</v>
      </c>
      <c r="C148" s="9">
        <v>235</v>
      </c>
      <c r="D148" s="13">
        <v>66.150999999999996</v>
      </c>
      <c r="E148" s="9">
        <v>198</v>
      </c>
      <c r="F148" s="13">
        <v>101.80007999999999</v>
      </c>
      <c r="G148" s="9">
        <v>165</v>
      </c>
      <c r="H148" s="13">
        <v>103.57453</v>
      </c>
      <c r="I148" s="9">
        <v>119</v>
      </c>
      <c r="J148" s="13">
        <v>103.85423</v>
      </c>
      <c r="K148" s="9">
        <v>228</v>
      </c>
      <c r="L148" s="13">
        <v>101.91725</v>
      </c>
      <c r="M148" s="9">
        <v>169</v>
      </c>
      <c r="N148" s="14">
        <v>0.54624200000000001</v>
      </c>
      <c r="O148" s="9">
        <v>144</v>
      </c>
    </row>
    <row r="149" spans="1:15">
      <c r="A149" s="12" t="s">
        <v>152</v>
      </c>
      <c r="B149" s="13">
        <v>66.171400000000006</v>
      </c>
      <c r="C149" s="9">
        <v>199</v>
      </c>
      <c r="D149" s="13">
        <v>65.903700000000001</v>
      </c>
      <c r="E149" s="9">
        <v>214</v>
      </c>
      <c r="F149" s="13">
        <v>104.58969</v>
      </c>
      <c r="G149" s="9">
        <v>101</v>
      </c>
      <c r="H149" s="13">
        <v>103.22823</v>
      </c>
      <c r="I149" s="9">
        <v>128</v>
      </c>
      <c r="J149" s="13">
        <v>100.13664</v>
      </c>
      <c r="K149" s="9">
        <v>127</v>
      </c>
      <c r="L149" s="13">
        <v>101.60294</v>
      </c>
      <c r="M149" s="9">
        <v>160</v>
      </c>
      <c r="N149" s="14">
        <v>0.54549999999999998</v>
      </c>
      <c r="O149" s="9">
        <v>145</v>
      </c>
    </row>
    <row r="150" spans="1:15">
      <c r="A150" s="12" t="s">
        <v>131</v>
      </c>
      <c r="B150" s="13">
        <v>65.237700000000004</v>
      </c>
      <c r="C150" s="9">
        <v>246</v>
      </c>
      <c r="D150" s="13">
        <v>65.471299999999999</v>
      </c>
      <c r="E150" s="9">
        <v>235</v>
      </c>
      <c r="F150" s="13">
        <v>102.28015000000001</v>
      </c>
      <c r="G150" s="9">
        <v>154</v>
      </c>
      <c r="H150" s="13">
        <v>101.45780000000001</v>
      </c>
      <c r="I150" s="9">
        <v>167</v>
      </c>
      <c r="J150" s="13">
        <v>100.77225</v>
      </c>
      <c r="K150" s="9">
        <v>152</v>
      </c>
      <c r="L150" s="13">
        <v>99.891279999999995</v>
      </c>
      <c r="M150" s="9">
        <v>124</v>
      </c>
      <c r="N150" s="14">
        <v>0.54461700000000002</v>
      </c>
      <c r="O150" s="9">
        <v>146</v>
      </c>
    </row>
    <row r="151" spans="1:15">
      <c r="A151" s="12" t="s">
        <v>168</v>
      </c>
      <c r="B151" s="13">
        <v>67.878200000000007</v>
      </c>
      <c r="C151" s="9">
        <v>117</v>
      </c>
      <c r="D151" s="13">
        <v>68.021900000000002</v>
      </c>
      <c r="E151" s="9">
        <v>98</v>
      </c>
      <c r="F151" s="13">
        <v>104.39318</v>
      </c>
      <c r="G151" s="9">
        <v>105</v>
      </c>
      <c r="H151" s="13">
        <v>102.6704</v>
      </c>
      <c r="I151" s="9">
        <v>146</v>
      </c>
      <c r="J151" s="13">
        <v>100.81831</v>
      </c>
      <c r="K151" s="9">
        <v>155</v>
      </c>
      <c r="L151" s="13">
        <v>101.40495</v>
      </c>
      <c r="M151" s="9">
        <v>156</v>
      </c>
      <c r="N151" s="14">
        <v>0.53559500000000004</v>
      </c>
      <c r="O151" s="9">
        <v>147</v>
      </c>
    </row>
    <row r="152" spans="1:15">
      <c r="A152" s="12" t="s">
        <v>151</v>
      </c>
      <c r="B152" s="13">
        <v>61.324800000000003</v>
      </c>
      <c r="C152" s="9">
        <v>339</v>
      </c>
      <c r="D152" s="13">
        <v>60.953699999999998</v>
      </c>
      <c r="E152" s="9">
        <v>337</v>
      </c>
      <c r="F152" s="13">
        <v>103.68411</v>
      </c>
      <c r="G152" s="9">
        <v>118</v>
      </c>
      <c r="H152" s="13">
        <v>102.096</v>
      </c>
      <c r="I152" s="9">
        <v>156</v>
      </c>
      <c r="J152" s="13">
        <v>100.68519000000001</v>
      </c>
      <c r="K152" s="9">
        <v>148</v>
      </c>
      <c r="L152" s="13">
        <v>100.92064000000001</v>
      </c>
      <c r="M152" s="9">
        <v>142</v>
      </c>
      <c r="N152" s="14">
        <v>0.53324099999999997</v>
      </c>
      <c r="O152" s="9">
        <v>148</v>
      </c>
    </row>
    <row r="153" spans="1:15">
      <c r="A153" s="12" t="s">
        <v>149</v>
      </c>
      <c r="B153" s="13">
        <v>64.801299999999998</v>
      </c>
      <c r="C153" s="9">
        <v>259</v>
      </c>
      <c r="D153" s="13">
        <v>64.086600000000004</v>
      </c>
      <c r="E153" s="9">
        <v>289</v>
      </c>
      <c r="F153" s="13">
        <v>103.35044000000001</v>
      </c>
      <c r="G153" s="9">
        <v>124</v>
      </c>
      <c r="H153" s="13">
        <v>105.02329</v>
      </c>
      <c r="I153" s="9">
        <v>99</v>
      </c>
      <c r="J153" s="13">
        <v>103.97687999999999</v>
      </c>
      <c r="K153" s="9">
        <v>230</v>
      </c>
      <c r="L153" s="13">
        <v>103.95339</v>
      </c>
      <c r="M153" s="9">
        <v>213</v>
      </c>
      <c r="N153" s="14">
        <v>0.52940500000000001</v>
      </c>
      <c r="O153" s="9">
        <v>149</v>
      </c>
    </row>
    <row r="154" spans="1:15">
      <c r="A154" s="12" t="s">
        <v>162</v>
      </c>
      <c r="B154" s="13">
        <v>68.061400000000006</v>
      </c>
      <c r="C154" s="9">
        <v>109</v>
      </c>
      <c r="D154" s="13">
        <v>68.225399999999993</v>
      </c>
      <c r="E154" s="9">
        <v>86</v>
      </c>
      <c r="F154" s="13">
        <v>105.35861</v>
      </c>
      <c r="G154" s="9">
        <v>86</v>
      </c>
      <c r="H154" s="13">
        <v>104.95276</v>
      </c>
      <c r="I154" s="9">
        <v>100</v>
      </c>
      <c r="J154" s="13">
        <v>102.43208</v>
      </c>
      <c r="K154" s="9">
        <v>193</v>
      </c>
      <c r="L154" s="13">
        <v>103.88612000000001</v>
      </c>
      <c r="M154" s="9">
        <v>209</v>
      </c>
      <c r="N154" s="14">
        <v>0.529335</v>
      </c>
      <c r="O154" s="9">
        <v>150</v>
      </c>
    </row>
    <row r="155" spans="1:15">
      <c r="A155" s="12" t="s">
        <v>156</v>
      </c>
      <c r="B155" s="13">
        <v>65.717600000000004</v>
      </c>
      <c r="C155" s="9">
        <v>224</v>
      </c>
      <c r="D155" s="13">
        <v>64.681399999999996</v>
      </c>
      <c r="E155" s="9">
        <v>264</v>
      </c>
      <c r="F155" s="13">
        <v>101.40246</v>
      </c>
      <c r="G155" s="9">
        <v>176</v>
      </c>
      <c r="H155" s="13">
        <v>101.21164</v>
      </c>
      <c r="I155" s="9">
        <v>172</v>
      </c>
      <c r="J155" s="13">
        <v>98.227699999999999</v>
      </c>
      <c r="K155" s="9">
        <v>87</v>
      </c>
      <c r="L155" s="13">
        <v>100.1885</v>
      </c>
      <c r="M155" s="9">
        <v>127</v>
      </c>
      <c r="N155" s="14">
        <v>0.52917800000000004</v>
      </c>
      <c r="O155" s="9">
        <v>151</v>
      </c>
    </row>
    <row r="156" spans="1:15">
      <c r="A156" s="12" t="s">
        <v>148</v>
      </c>
      <c r="B156" s="13">
        <v>69.210499999999996</v>
      </c>
      <c r="C156" s="9">
        <v>61</v>
      </c>
      <c r="D156" s="13">
        <v>68.796700000000001</v>
      </c>
      <c r="E156" s="9">
        <v>64</v>
      </c>
      <c r="F156" s="13">
        <v>100.74454</v>
      </c>
      <c r="G156" s="9">
        <v>193</v>
      </c>
      <c r="H156" s="13">
        <v>99.024829999999994</v>
      </c>
      <c r="I156" s="9">
        <v>210</v>
      </c>
      <c r="J156" s="13">
        <v>97.192149999999998</v>
      </c>
      <c r="K156" s="9">
        <v>66</v>
      </c>
      <c r="L156" s="13">
        <v>98.159620000000004</v>
      </c>
      <c r="M156" s="9">
        <v>95</v>
      </c>
      <c r="N156" s="14">
        <v>0.52520900000000004</v>
      </c>
      <c r="O156" s="9">
        <v>152</v>
      </c>
    </row>
    <row r="157" spans="1:15">
      <c r="A157" s="12" t="s">
        <v>159</v>
      </c>
      <c r="B157" s="13">
        <v>63.761600000000001</v>
      </c>
      <c r="C157" s="9">
        <v>298</v>
      </c>
      <c r="D157" s="13">
        <v>63.745399999999997</v>
      </c>
      <c r="E157" s="9">
        <v>301</v>
      </c>
      <c r="F157" s="13">
        <v>106.14753</v>
      </c>
      <c r="G157" s="9">
        <v>71</v>
      </c>
      <c r="H157" s="13">
        <v>102.84783</v>
      </c>
      <c r="I157" s="9">
        <v>141</v>
      </c>
      <c r="J157" s="13">
        <v>101.30314</v>
      </c>
      <c r="K157" s="9">
        <v>169</v>
      </c>
      <c r="L157" s="13">
        <v>102.06485000000001</v>
      </c>
      <c r="M157" s="9">
        <v>171</v>
      </c>
      <c r="N157" s="14">
        <v>0.521957</v>
      </c>
      <c r="O157" s="9">
        <v>153</v>
      </c>
    </row>
    <row r="158" spans="1:15">
      <c r="A158" s="12" t="s">
        <v>155</v>
      </c>
      <c r="B158" s="13">
        <v>64.247900000000001</v>
      </c>
      <c r="C158" s="9">
        <v>277</v>
      </c>
      <c r="D158" s="13">
        <v>64.863200000000006</v>
      </c>
      <c r="E158" s="9">
        <v>256</v>
      </c>
      <c r="F158" s="13">
        <v>103.04948</v>
      </c>
      <c r="G158" s="9">
        <v>133</v>
      </c>
      <c r="H158" s="13">
        <v>103.48163</v>
      </c>
      <c r="I158" s="9">
        <v>124</v>
      </c>
      <c r="J158" s="13">
        <v>104.66422</v>
      </c>
      <c r="K158" s="9">
        <v>253</v>
      </c>
      <c r="L158" s="13">
        <v>102.71417</v>
      </c>
      <c r="M158" s="9">
        <v>183</v>
      </c>
      <c r="N158" s="14">
        <v>0.52138799999999996</v>
      </c>
      <c r="O158" s="9">
        <v>154</v>
      </c>
    </row>
    <row r="159" spans="1:15">
      <c r="A159" s="12" t="s">
        <v>160</v>
      </c>
      <c r="B159" s="13">
        <v>68.719399999999993</v>
      </c>
      <c r="C159" s="9">
        <v>78</v>
      </c>
      <c r="D159" s="13">
        <v>68.708299999999994</v>
      </c>
      <c r="E159" s="9">
        <v>67</v>
      </c>
      <c r="F159" s="13">
        <v>99.620080000000002</v>
      </c>
      <c r="G159" s="9">
        <v>212</v>
      </c>
      <c r="H159" s="13">
        <v>99.070520000000002</v>
      </c>
      <c r="I159" s="9">
        <v>208</v>
      </c>
      <c r="J159" s="13">
        <v>97.843170000000001</v>
      </c>
      <c r="K159" s="9">
        <v>80</v>
      </c>
      <c r="L159" s="13">
        <v>98.811769999999996</v>
      </c>
      <c r="M159" s="9">
        <v>108</v>
      </c>
      <c r="N159" s="14">
        <v>0.50751800000000002</v>
      </c>
      <c r="O159" s="9">
        <v>155</v>
      </c>
    </row>
    <row r="160" spans="1:15">
      <c r="A160" s="12" t="s">
        <v>157</v>
      </c>
      <c r="B160" s="13">
        <v>61.340600000000002</v>
      </c>
      <c r="C160" s="9">
        <v>338</v>
      </c>
      <c r="D160" s="13">
        <v>61.222299999999997</v>
      </c>
      <c r="E160" s="9">
        <v>336</v>
      </c>
      <c r="F160" s="13">
        <v>104.3901</v>
      </c>
      <c r="G160" s="9">
        <v>106</v>
      </c>
      <c r="H160" s="13">
        <v>102.96232999999999</v>
      </c>
      <c r="I160" s="9">
        <v>138</v>
      </c>
      <c r="J160" s="13">
        <v>101.9355</v>
      </c>
      <c r="K160" s="9">
        <v>185</v>
      </c>
      <c r="L160" s="13">
        <v>102.74411000000001</v>
      </c>
      <c r="M160" s="9">
        <v>185</v>
      </c>
      <c r="N160" s="14">
        <v>0.50609999999999999</v>
      </c>
      <c r="O160" s="9">
        <v>156</v>
      </c>
    </row>
    <row r="161" spans="1:15">
      <c r="A161" s="12" t="s">
        <v>165</v>
      </c>
      <c r="B161" s="13">
        <v>71.349999999999994</v>
      </c>
      <c r="C161" s="9">
        <v>24</v>
      </c>
      <c r="D161" s="13">
        <v>70.409499999999994</v>
      </c>
      <c r="E161" s="9">
        <v>34</v>
      </c>
      <c r="F161" s="13">
        <v>104.4127</v>
      </c>
      <c r="G161" s="9">
        <v>104</v>
      </c>
      <c r="H161" s="13">
        <v>104.62797</v>
      </c>
      <c r="I161" s="9">
        <v>103</v>
      </c>
      <c r="J161" s="13">
        <v>101.74126</v>
      </c>
      <c r="K161" s="9">
        <v>181</v>
      </c>
      <c r="L161" s="13">
        <v>104.43034</v>
      </c>
      <c r="M161" s="9">
        <v>222</v>
      </c>
      <c r="N161" s="14">
        <v>0.50543499999999997</v>
      </c>
      <c r="O161" s="9">
        <v>157</v>
      </c>
    </row>
    <row r="162" spans="1:15">
      <c r="A162" s="12" t="s">
        <v>166</v>
      </c>
      <c r="B162" s="13">
        <v>65.928399999999996</v>
      </c>
      <c r="C162" s="9">
        <v>216</v>
      </c>
      <c r="D162" s="13">
        <v>66.147999999999996</v>
      </c>
      <c r="E162" s="9">
        <v>199</v>
      </c>
      <c r="F162" s="13">
        <v>100.87482</v>
      </c>
      <c r="G162" s="9">
        <v>189</v>
      </c>
      <c r="H162" s="13">
        <v>101.71525</v>
      </c>
      <c r="I162" s="9">
        <v>161</v>
      </c>
      <c r="J162" s="13">
        <v>104.69513999999999</v>
      </c>
      <c r="K162" s="9">
        <v>254</v>
      </c>
      <c r="L162" s="13">
        <v>101.60809999999999</v>
      </c>
      <c r="M162" s="9">
        <v>161</v>
      </c>
      <c r="N162" s="14">
        <v>0.50302999999999998</v>
      </c>
      <c r="O162" s="9">
        <v>158</v>
      </c>
    </row>
    <row r="163" spans="1:15">
      <c r="A163" s="12" t="s">
        <v>158</v>
      </c>
      <c r="B163" s="13">
        <v>68.375100000000003</v>
      </c>
      <c r="C163" s="9">
        <v>90</v>
      </c>
      <c r="D163" s="13">
        <v>68.236599999999996</v>
      </c>
      <c r="E163" s="9">
        <v>85</v>
      </c>
      <c r="F163" s="13">
        <v>101.14346999999999</v>
      </c>
      <c r="G163" s="9">
        <v>186</v>
      </c>
      <c r="H163" s="13">
        <v>102.42216999999999</v>
      </c>
      <c r="I163" s="9">
        <v>153</v>
      </c>
      <c r="J163" s="13">
        <v>103.82644999999999</v>
      </c>
      <c r="K163" s="9">
        <v>226</v>
      </c>
      <c r="L163" s="13">
        <v>102.31588000000001</v>
      </c>
      <c r="M163" s="9">
        <v>177</v>
      </c>
      <c r="N163" s="14">
        <v>0.50298500000000002</v>
      </c>
      <c r="O163" s="9">
        <v>159</v>
      </c>
    </row>
    <row r="164" spans="1:15">
      <c r="A164" s="12" t="s">
        <v>163</v>
      </c>
      <c r="B164" s="13">
        <v>67.862700000000004</v>
      </c>
      <c r="C164" s="9">
        <v>119</v>
      </c>
      <c r="D164" s="13">
        <v>67.338899999999995</v>
      </c>
      <c r="E164" s="9">
        <v>130</v>
      </c>
      <c r="F164" s="13">
        <v>101.77670999999999</v>
      </c>
      <c r="G164" s="9">
        <v>166</v>
      </c>
      <c r="H164" s="13">
        <v>98.537629999999993</v>
      </c>
      <c r="I164" s="9">
        <v>220</v>
      </c>
      <c r="J164" s="13">
        <v>95.780569999999997</v>
      </c>
      <c r="K164" s="9">
        <v>41</v>
      </c>
      <c r="L164" s="13">
        <v>98.608720000000005</v>
      </c>
      <c r="M164" s="9">
        <v>104</v>
      </c>
      <c r="N164" s="14">
        <v>0.49792599999999998</v>
      </c>
      <c r="O164" s="9">
        <v>160</v>
      </c>
    </row>
    <row r="165" spans="1:15">
      <c r="A165" s="12" t="s">
        <v>167</v>
      </c>
      <c r="B165" s="13">
        <v>65.020899999999997</v>
      </c>
      <c r="C165" s="9">
        <v>251</v>
      </c>
      <c r="D165" s="13">
        <v>64.646799999999999</v>
      </c>
      <c r="E165" s="9">
        <v>266</v>
      </c>
      <c r="F165" s="13">
        <v>99.244889999999998</v>
      </c>
      <c r="G165" s="9">
        <v>219</v>
      </c>
      <c r="H165" s="13">
        <v>99.650670000000005</v>
      </c>
      <c r="I165" s="9">
        <v>200</v>
      </c>
      <c r="J165" s="13">
        <v>100.55177</v>
      </c>
      <c r="K165" s="9">
        <v>140</v>
      </c>
      <c r="L165" s="13">
        <v>99.877380000000002</v>
      </c>
      <c r="M165" s="9">
        <v>123</v>
      </c>
      <c r="N165" s="14">
        <v>0.49346699999999999</v>
      </c>
      <c r="O165" s="9">
        <v>161</v>
      </c>
    </row>
    <row r="166" spans="1:15">
      <c r="A166" s="12" t="s">
        <v>161</v>
      </c>
      <c r="B166" s="13">
        <v>70.441100000000006</v>
      </c>
      <c r="C166" s="9">
        <v>36</v>
      </c>
      <c r="D166" s="13">
        <v>70.180300000000003</v>
      </c>
      <c r="E166" s="9">
        <v>38</v>
      </c>
      <c r="F166" s="13">
        <v>98.42765</v>
      </c>
      <c r="G166" s="9">
        <v>234</v>
      </c>
      <c r="H166" s="13">
        <v>100.76134</v>
      </c>
      <c r="I166" s="9">
        <v>181</v>
      </c>
      <c r="J166" s="13">
        <v>103.4871</v>
      </c>
      <c r="K166" s="9">
        <v>212</v>
      </c>
      <c r="L166" s="13">
        <v>101.03762999999999</v>
      </c>
      <c r="M166" s="9">
        <v>144</v>
      </c>
      <c r="N166" s="14">
        <v>0.49212800000000001</v>
      </c>
      <c r="O166" s="9">
        <v>162</v>
      </c>
    </row>
    <row r="167" spans="1:15">
      <c r="A167" s="12" t="s">
        <v>181</v>
      </c>
      <c r="B167" s="13">
        <v>67.764700000000005</v>
      </c>
      <c r="C167" s="9">
        <v>127</v>
      </c>
      <c r="D167" s="13">
        <v>68.3369</v>
      </c>
      <c r="E167" s="9">
        <v>80</v>
      </c>
      <c r="F167" s="13">
        <v>97.747349999999997</v>
      </c>
      <c r="G167" s="9">
        <v>251</v>
      </c>
      <c r="H167" s="13">
        <v>96.990300000000005</v>
      </c>
      <c r="I167" s="9">
        <v>247</v>
      </c>
      <c r="J167" s="13">
        <v>94.447909999999993</v>
      </c>
      <c r="K167" s="9">
        <v>28</v>
      </c>
      <c r="L167" s="13">
        <v>97.426400000000001</v>
      </c>
      <c r="M167" s="9">
        <v>84</v>
      </c>
      <c r="N167" s="14">
        <v>0.48710500000000001</v>
      </c>
      <c r="O167" s="9">
        <v>163</v>
      </c>
    </row>
    <row r="168" spans="1:15">
      <c r="A168" s="12" t="s">
        <v>170</v>
      </c>
      <c r="B168" s="13">
        <v>67.823499999999996</v>
      </c>
      <c r="C168" s="9">
        <v>123</v>
      </c>
      <c r="D168" s="13">
        <v>68.1828</v>
      </c>
      <c r="E168" s="9">
        <v>90</v>
      </c>
      <c r="F168" s="13">
        <v>102.96156000000001</v>
      </c>
      <c r="G168" s="9">
        <v>134</v>
      </c>
      <c r="H168" s="13">
        <v>102.30079000000001</v>
      </c>
      <c r="I168" s="9">
        <v>154</v>
      </c>
      <c r="J168" s="13">
        <v>100.32326</v>
      </c>
      <c r="K168" s="9">
        <v>135</v>
      </c>
      <c r="L168" s="13">
        <v>102.79988</v>
      </c>
      <c r="M168" s="9">
        <v>187</v>
      </c>
      <c r="N168" s="14">
        <v>0.486012</v>
      </c>
      <c r="O168" s="9">
        <v>164</v>
      </c>
    </row>
    <row r="169" spans="1:15">
      <c r="A169" s="12" t="s">
        <v>164</v>
      </c>
      <c r="B169" s="13">
        <v>67.431100000000001</v>
      </c>
      <c r="C169" s="9">
        <v>143</v>
      </c>
      <c r="D169" s="13">
        <v>66.650199999999998</v>
      </c>
      <c r="E169" s="9">
        <v>167</v>
      </c>
      <c r="F169" s="13">
        <v>99.143299999999996</v>
      </c>
      <c r="G169" s="9">
        <v>224</v>
      </c>
      <c r="H169" s="13">
        <v>100.39457</v>
      </c>
      <c r="I169" s="9">
        <v>184</v>
      </c>
      <c r="J169" s="13">
        <v>101.01631</v>
      </c>
      <c r="K169" s="9">
        <v>161</v>
      </c>
      <c r="L169" s="13">
        <v>101.05928</v>
      </c>
      <c r="M169" s="9">
        <v>145</v>
      </c>
      <c r="N169" s="14">
        <v>0.48103600000000002</v>
      </c>
      <c r="O169" s="9">
        <v>165</v>
      </c>
    </row>
    <row r="170" spans="1:15">
      <c r="A170" s="12" t="s">
        <v>171</v>
      </c>
      <c r="B170" s="13">
        <v>68.563299999999998</v>
      </c>
      <c r="C170" s="9">
        <v>83</v>
      </c>
      <c r="D170" s="13">
        <v>67.838399999999993</v>
      </c>
      <c r="E170" s="9">
        <v>108</v>
      </c>
      <c r="F170" s="13">
        <v>104.9298</v>
      </c>
      <c r="G170" s="9">
        <v>95</v>
      </c>
      <c r="H170" s="13">
        <v>102.16862</v>
      </c>
      <c r="I170" s="9">
        <v>155</v>
      </c>
      <c r="J170" s="13">
        <v>98.252690000000001</v>
      </c>
      <c r="K170" s="9">
        <v>88</v>
      </c>
      <c r="L170" s="13">
        <v>103.25412</v>
      </c>
      <c r="M170" s="9">
        <v>193</v>
      </c>
      <c r="N170" s="14">
        <v>0.46965299999999999</v>
      </c>
      <c r="O170" s="9">
        <v>166</v>
      </c>
    </row>
    <row r="171" spans="1:15">
      <c r="A171" s="12" t="s">
        <v>179</v>
      </c>
      <c r="B171" s="13">
        <v>64.724400000000003</v>
      </c>
      <c r="C171" s="9">
        <v>265</v>
      </c>
      <c r="D171" s="13">
        <v>64.533799999999999</v>
      </c>
      <c r="E171" s="9">
        <v>271</v>
      </c>
      <c r="F171" s="13">
        <v>102.92093</v>
      </c>
      <c r="G171" s="9">
        <v>136</v>
      </c>
      <c r="H171" s="13">
        <v>101.69743</v>
      </c>
      <c r="I171" s="9">
        <v>162</v>
      </c>
      <c r="J171" s="13">
        <v>98.935019999999994</v>
      </c>
      <c r="K171" s="9">
        <v>101</v>
      </c>
      <c r="L171" s="13">
        <v>102.86694</v>
      </c>
      <c r="M171" s="9">
        <v>189</v>
      </c>
      <c r="N171" s="14">
        <v>0.46717399999999998</v>
      </c>
      <c r="O171" s="9">
        <v>167</v>
      </c>
    </row>
    <row r="172" spans="1:15">
      <c r="A172" s="12" t="s">
        <v>173</v>
      </c>
      <c r="B172" s="13">
        <v>72.188599999999994</v>
      </c>
      <c r="C172" s="9">
        <v>19</v>
      </c>
      <c r="D172" s="13">
        <v>72.862899999999996</v>
      </c>
      <c r="E172" s="9">
        <v>7</v>
      </c>
      <c r="F172" s="13">
        <v>103.74415</v>
      </c>
      <c r="G172" s="9">
        <v>116</v>
      </c>
      <c r="H172" s="13">
        <v>104.3369</v>
      </c>
      <c r="I172" s="9">
        <v>110</v>
      </c>
      <c r="J172" s="13">
        <v>106.29219000000001</v>
      </c>
      <c r="K172" s="9">
        <v>281</v>
      </c>
      <c r="L172" s="13">
        <v>105.56139</v>
      </c>
      <c r="M172" s="9">
        <v>239</v>
      </c>
      <c r="N172" s="14">
        <v>0.46650599999999998</v>
      </c>
      <c r="O172" s="9">
        <v>168</v>
      </c>
    </row>
    <row r="173" spans="1:15">
      <c r="A173" s="12" t="s">
        <v>169</v>
      </c>
      <c r="B173" s="13">
        <v>61.455599999999997</v>
      </c>
      <c r="C173" s="9">
        <v>337</v>
      </c>
      <c r="D173" s="13">
        <v>60.407600000000002</v>
      </c>
      <c r="E173" s="9">
        <v>342</v>
      </c>
      <c r="F173" s="13">
        <v>96.942920000000001</v>
      </c>
      <c r="G173" s="9">
        <v>262</v>
      </c>
      <c r="H173" s="13">
        <v>96.041380000000004</v>
      </c>
      <c r="I173" s="9">
        <v>256</v>
      </c>
      <c r="J173" s="13">
        <v>96.061019999999999</v>
      </c>
      <c r="K173" s="9">
        <v>45</v>
      </c>
      <c r="L173" s="13">
        <v>97.169179999999997</v>
      </c>
      <c r="M173" s="9">
        <v>78</v>
      </c>
      <c r="N173" s="14">
        <v>0.46648600000000001</v>
      </c>
      <c r="O173" s="9">
        <v>169</v>
      </c>
    </row>
    <row r="174" spans="1:15">
      <c r="A174" s="12" t="s">
        <v>172</v>
      </c>
      <c r="B174" s="13">
        <v>67.884100000000004</v>
      </c>
      <c r="C174" s="9">
        <v>116</v>
      </c>
      <c r="D174" s="13">
        <v>67.016599999999997</v>
      </c>
      <c r="E174" s="9">
        <v>151</v>
      </c>
      <c r="F174" s="13">
        <v>98.419889999999995</v>
      </c>
      <c r="G174" s="9">
        <v>235</v>
      </c>
      <c r="H174" s="13">
        <v>99.974050000000005</v>
      </c>
      <c r="I174" s="9">
        <v>194</v>
      </c>
      <c r="J174" s="13">
        <v>103.47422</v>
      </c>
      <c r="K174" s="9">
        <v>211</v>
      </c>
      <c r="L174" s="13">
        <v>101.19598999999999</v>
      </c>
      <c r="M174" s="9">
        <v>146</v>
      </c>
      <c r="N174" s="14">
        <v>0.46512999999999999</v>
      </c>
      <c r="O174" s="9">
        <v>170</v>
      </c>
    </row>
    <row r="175" spans="1:15">
      <c r="A175" s="12" t="s">
        <v>175</v>
      </c>
      <c r="B175" s="13">
        <v>63.035800000000002</v>
      </c>
      <c r="C175" s="9">
        <v>313</v>
      </c>
      <c r="D175" s="13">
        <v>63.849600000000002</v>
      </c>
      <c r="E175" s="9">
        <v>296</v>
      </c>
      <c r="F175" s="13">
        <v>102.82568000000001</v>
      </c>
      <c r="G175" s="9">
        <v>139</v>
      </c>
      <c r="H175" s="13">
        <v>101.05242</v>
      </c>
      <c r="I175" s="9">
        <v>176</v>
      </c>
      <c r="J175" s="13">
        <v>100.05217</v>
      </c>
      <c r="K175" s="9">
        <v>119</v>
      </c>
      <c r="L175" s="13">
        <v>102.33744</v>
      </c>
      <c r="M175" s="9">
        <v>178</v>
      </c>
      <c r="N175" s="14">
        <v>0.46373500000000001</v>
      </c>
      <c r="O175" s="9">
        <v>171</v>
      </c>
    </row>
    <row r="176" spans="1:15">
      <c r="A176" s="12" t="s">
        <v>177</v>
      </c>
      <c r="B176" s="13">
        <v>68.423599999999993</v>
      </c>
      <c r="C176" s="9">
        <v>87</v>
      </c>
      <c r="D176" s="13">
        <v>68.167699999999996</v>
      </c>
      <c r="E176" s="9">
        <v>91</v>
      </c>
      <c r="F176" s="13">
        <v>107.02461</v>
      </c>
      <c r="G176" s="9">
        <v>57</v>
      </c>
      <c r="H176" s="13">
        <v>102.48667</v>
      </c>
      <c r="I176" s="9">
        <v>151</v>
      </c>
      <c r="J176" s="13">
        <v>103.69925000000001</v>
      </c>
      <c r="K176" s="9">
        <v>220</v>
      </c>
      <c r="L176" s="13">
        <v>103.80771</v>
      </c>
      <c r="M176" s="9">
        <v>206</v>
      </c>
      <c r="N176" s="14">
        <v>0.46324500000000002</v>
      </c>
      <c r="O176" s="9">
        <v>172</v>
      </c>
    </row>
    <row r="177" spans="1:15">
      <c r="A177" s="12" t="s">
        <v>174</v>
      </c>
      <c r="B177" s="13">
        <v>67.145300000000006</v>
      </c>
      <c r="C177" s="9">
        <v>163</v>
      </c>
      <c r="D177" s="13">
        <v>65.983099999999993</v>
      </c>
      <c r="E177" s="9">
        <v>210</v>
      </c>
      <c r="F177" s="13">
        <v>103.21944999999999</v>
      </c>
      <c r="G177" s="9">
        <v>128</v>
      </c>
      <c r="H177" s="13">
        <v>101.21932</v>
      </c>
      <c r="I177" s="9">
        <v>171</v>
      </c>
      <c r="J177" s="13">
        <v>100.86877</v>
      </c>
      <c r="K177" s="9">
        <v>156</v>
      </c>
      <c r="L177" s="13">
        <v>102.80089</v>
      </c>
      <c r="M177" s="9">
        <v>188</v>
      </c>
      <c r="N177" s="14">
        <v>0.45554299999999998</v>
      </c>
      <c r="O177" s="9">
        <v>173</v>
      </c>
    </row>
    <row r="178" spans="1:15">
      <c r="A178" s="12" t="s">
        <v>197</v>
      </c>
      <c r="B178" s="13">
        <v>65.934100000000001</v>
      </c>
      <c r="C178" s="9">
        <v>215</v>
      </c>
      <c r="D178" s="13">
        <v>67.308800000000005</v>
      </c>
      <c r="E178" s="9">
        <v>135</v>
      </c>
      <c r="F178" s="13">
        <v>99.235240000000005</v>
      </c>
      <c r="G178" s="9">
        <v>220</v>
      </c>
      <c r="H178" s="13">
        <v>99.533529999999999</v>
      </c>
      <c r="I178" s="9">
        <v>204</v>
      </c>
      <c r="J178" s="13">
        <v>102.33937</v>
      </c>
      <c r="K178" s="9">
        <v>191</v>
      </c>
      <c r="L178" s="13">
        <v>101.32192999999999</v>
      </c>
      <c r="M178" s="9">
        <v>153</v>
      </c>
      <c r="N178" s="14">
        <v>0.44897900000000002</v>
      </c>
      <c r="O178" s="9">
        <v>174</v>
      </c>
    </row>
    <row r="179" spans="1:15">
      <c r="A179" s="12" t="s">
        <v>180</v>
      </c>
      <c r="B179" s="13">
        <v>68.288700000000006</v>
      </c>
      <c r="C179" s="9">
        <v>96</v>
      </c>
      <c r="D179" s="13">
        <v>67.992099999999994</v>
      </c>
      <c r="E179" s="9">
        <v>99</v>
      </c>
      <c r="F179" s="13">
        <v>110.1336</v>
      </c>
      <c r="G179" s="9">
        <v>32</v>
      </c>
      <c r="H179" s="13">
        <v>106.79317</v>
      </c>
      <c r="I179" s="9">
        <v>84</v>
      </c>
      <c r="J179" s="13">
        <v>104.62006</v>
      </c>
      <c r="K179" s="9">
        <v>252</v>
      </c>
      <c r="L179" s="13">
        <v>108.73103999999999</v>
      </c>
      <c r="M179" s="9">
        <v>289</v>
      </c>
      <c r="N179" s="14">
        <v>0.44848100000000002</v>
      </c>
      <c r="O179" s="9">
        <v>175</v>
      </c>
    </row>
    <row r="180" spans="1:15">
      <c r="A180" s="12" t="s">
        <v>176</v>
      </c>
      <c r="B180" s="13">
        <v>68.1374</v>
      </c>
      <c r="C180" s="9">
        <v>104</v>
      </c>
      <c r="D180" s="13">
        <v>67.301599999999993</v>
      </c>
      <c r="E180" s="9">
        <v>136</v>
      </c>
      <c r="F180" s="13">
        <v>102.31852000000001</v>
      </c>
      <c r="G180" s="9">
        <v>152</v>
      </c>
      <c r="H180" s="13">
        <v>103.50009</v>
      </c>
      <c r="I180" s="9">
        <v>123</v>
      </c>
      <c r="J180" s="13">
        <v>104.47187</v>
      </c>
      <c r="K180" s="9">
        <v>250</v>
      </c>
      <c r="L180" s="13">
        <v>105.46277000000001</v>
      </c>
      <c r="M180" s="9">
        <v>238</v>
      </c>
      <c r="N180" s="14">
        <v>0.44620100000000001</v>
      </c>
      <c r="O180" s="9">
        <v>176</v>
      </c>
    </row>
    <row r="181" spans="1:15">
      <c r="A181" s="12" t="s">
        <v>186</v>
      </c>
      <c r="B181" s="13">
        <v>67.168800000000005</v>
      </c>
      <c r="C181" s="9">
        <v>161</v>
      </c>
      <c r="D181" s="13">
        <v>66.454400000000007</v>
      </c>
      <c r="E181" s="9">
        <v>178</v>
      </c>
      <c r="F181" s="13">
        <v>108.2871</v>
      </c>
      <c r="G181" s="9">
        <v>51</v>
      </c>
      <c r="H181" s="13">
        <v>103.52889999999999</v>
      </c>
      <c r="I181" s="9">
        <v>121</v>
      </c>
      <c r="J181" s="13">
        <v>104.07344000000001</v>
      </c>
      <c r="K181" s="9">
        <v>237</v>
      </c>
      <c r="L181" s="13">
        <v>105.61672</v>
      </c>
      <c r="M181" s="9">
        <v>240</v>
      </c>
      <c r="N181" s="14">
        <v>0.44284899999999999</v>
      </c>
      <c r="O181" s="9">
        <v>177</v>
      </c>
    </row>
    <row r="182" spans="1:15">
      <c r="A182" s="12" t="s">
        <v>187</v>
      </c>
      <c r="B182" s="13">
        <v>64.141599999999997</v>
      </c>
      <c r="C182" s="9">
        <v>284</v>
      </c>
      <c r="D182" s="13">
        <v>63.718899999999998</v>
      </c>
      <c r="E182" s="9">
        <v>303</v>
      </c>
      <c r="F182" s="13">
        <v>100.12542000000001</v>
      </c>
      <c r="G182" s="9">
        <v>203</v>
      </c>
      <c r="H182" s="13">
        <v>104.64249</v>
      </c>
      <c r="I182" s="9">
        <v>102</v>
      </c>
      <c r="J182" s="13">
        <v>108.02903999999999</v>
      </c>
      <c r="K182" s="9">
        <v>311</v>
      </c>
      <c r="L182" s="13">
        <v>106.88421</v>
      </c>
      <c r="M182" s="9">
        <v>258</v>
      </c>
      <c r="N182" s="14">
        <v>0.43935999999999997</v>
      </c>
      <c r="O182" s="9">
        <v>178</v>
      </c>
    </row>
    <row r="183" spans="1:15">
      <c r="A183" s="12" t="s">
        <v>178</v>
      </c>
      <c r="B183" s="13">
        <v>67.433300000000003</v>
      </c>
      <c r="C183" s="9">
        <v>142</v>
      </c>
      <c r="D183" s="13">
        <v>65.748900000000006</v>
      </c>
      <c r="E183" s="9">
        <v>222</v>
      </c>
      <c r="F183" s="13">
        <v>101.64958</v>
      </c>
      <c r="G183" s="9">
        <v>171</v>
      </c>
      <c r="H183" s="13">
        <v>101.39868</v>
      </c>
      <c r="I183" s="9">
        <v>168</v>
      </c>
      <c r="J183" s="13">
        <v>100.05706000000001</v>
      </c>
      <c r="K183" s="9">
        <v>120</v>
      </c>
      <c r="L183" s="13">
        <v>103.62612</v>
      </c>
      <c r="M183" s="9">
        <v>204</v>
      </c>
      <c r="N183" s="14">
        <v>0.43785099999999999</v>
      </c>
      <c r="O183" s="9">
        <v>179</v>
      </c>
    </row>
    <row r="184" spans="1:15">
      <c r="A184" s="12" t="s">
        <v>185</v>
      </c>
      <c r="B184" s="13">
        <v>67.300299999999993</v>
      </c>
      <c r="C184" s="9">
        <v>152</v>
      </c>
      <c r="D184" s="13">
        <v>66.964500000000001</v>
      </c>
      <c r="E184" s="9">
        <v>153</v>
      </c>
      <c r="F184" s="13">
        <v>99.837360000000004</v>
      </c>
      <c r="G184" s="9">
        <v>207</v>
      </c>
      <c r="H184" s="13">
        <v>95.251400000000004</v>
      </c>
      <c r="I184" s="9">
        <v>266</v>
      </c>
      <c r="J184" s="13">
        <v>97.15</v>
      </c>
      <c r="K184" s="9">
        <v>64</v>
      </c>
      <c r="L184" s="13">
        <v>97.353520000000003</v>
      </c>
      <c r="M184" s="9">
        <v>82</v>
      </c>
      <c r="N184" s="14">
        <v>0.43756899999999999</v>
      </c>
      <c r="O184" s="9">
        <v>180</v>
      </c>
    </row>
    <row r="185" spans="1:15">
      <c r="A185" s="12" t="s">
        <v>184</v>
      </c>
      <c r="B185" s="13">
        <v>65.872200000000007</v>
      </c>
      <c r="C185" s="9">
        <v>220</v>
      </c>
      <c r="D185" s="13">
        <v>65.766900000000007</v>
      </c>
      <c r="E185" s="9">
        <v>221</v>
      </c>
      <c r="F185" s="13">
        <v>101.31816999999999</v>
      </c>
      <c r="G185" s="9">
        <v>179</v>
      </c>
      <c r="H185" s="13">
        <v>100.29689999999999</v>
      </c>
      <c r="I185" s="9">
        <v>188</v>
      </c>
      <c r="J185" s="13">
        <v>101.5402</v>
      </c>
      <c r="K185" s="9">
        <v>176</v>
      </c>
      <c r="L185" s="13">
        <v>102.65730000000001</v>
      </c>
      <c r="M185" s="9">
        <v>182</v>
      </c>
      <c r="N185" s="14">
        <v>0.43351899999999999</v>
      </c>
      <c r="O185" s="9">
        <v>181</v>
      </c>
    </row>
    <row r="186" spans="1:15">
      <c r="A186" s="12" t="s">
        <v>191</v>
      </c>
      <c r="B186" s="13">
        <v>69.317300000000003</v>
      </c>
      <c r="C186" s="9">
        <v>55</v>
      </c>
      <c r="D186" s="13">
        <v>69.833500000000001</v>
      </c>
      <c r="E186" s="9">
        <v>43</v>
      </c>
      <c r="F186" s="13">
        <v>99.198970000000003</v>
      </c>
      <c r="G186" s="9">
        <v>223</v>
      </c>
      <c r="H186" s="13">
        <v>97.058750000000003</v>
      </c>
      <c r="I186" s="9">
        <v>245</v>
      </c>
      <c r="J186" s="13">
        <v>99.827979999999997</v>
      </c>
      <c r="K186" s="9">
        <v>113</v>
      </c>
      <c r="L186" s="13">
        <v>99.34563</v>
      </c>
      <c r="M186" s="9">
        <v>118</v>
      </c>
      <c r="N186" s="14">
        <v>0.43344300000000002</v>
      </c>
      <c r="O186" s="9">
        <v>182</v>
      </c>
    </row>
    <row r="187" spans="1:15">
      <c r="A187" s="12" t="s">
        <v>182</v>
      </c>
      <c r="B187" s="13">
        <v>65.221800000000002</v>
      </c>
      <c r="C187" s="9">
        <v>247</v>
      </c>
      <c r="D187" s="13">
        <v>65.398899999999998</v>
      </c>
      <c r="E187" s="9">
        <v>238</v>
      </c>
      <c r="F187" s="13">
        <v>103.67307</v>
      </c>
      <c r="G187" s="9">
        <v>119</v>
      </c>
      <c r="H187" s="13">
        <v>100.97027</v>
      </c>
      <c r="I187" s="9">
        <v>177</v>
      </c>
      <c r="J187" s="13">
        <v>103.21138000000001</v>
      </c>
      <c r="K187" s="9">
        <v>205</v>
      </c>
      <c r="L187" s="13">
        <v>103.39847</v>
      </c>
      <c r="M187" s="9">
        <v>197</v>
      </c>
      <c r="N187" s="14">
        <v>0.43210100000000001</v>
      </c>
      <c r="O187" s="9">
        <v>183</v>
      </c>
    </row>
    <row r="188" spans="1:15">
      <c r="A188" s="12" t="s">
        <v>188</v>
      </c>
      <c r="B188" s="13">
        <v>64.154399999999995</v>
      </c>
      <c r="C188" s="9">
        <v>283</v>
      </c>
      <c r="D188" s="13">
        <v>64.413700000000006</v>
      </c>
      <c r="E188" s="9">
        <v>276</v>
      </c>
      <c r="F188" s="13">
        <v>101.26518</v>
      </c>
      <c r="G188" s="9">
        <v>183</v>
      </c>
      <c r="H188" s="13">
        <v>100.28936</v>
      </c>
      <c r="I188" s="9">
        <v>189</v>
      </c>
      <c r="J188" s="13">
        <v>103.5187</v>
      </c>
      <c r="K188" s="9">
        <v>213</v>
      </c>
      <c r="L188" s="13">
        <v>102.72118</v>
      </c>
      <c r="M188" s="9">
        <v>184</v>
      </c>
      <c r="N188" s="14">
        <v>0.43155100000000002</v>
      </c>
      <c r="O188" s="9">
        <v>184</v>
      </c>
    </row>
    <row r="189" spans="1:15">
      <c r="A189" s="12" t="s">
        <v>201</v>
      </c>
      <c r="B189" s="13">
        <v>65.937799999999996</v>
      </c>
      <c r="C189" s="9">
        <v>214</v>
      </c>
      <c r="D189" s="13">
        <v>66.697900000000004</v>
      </c>
      <c r="E189" s="9">
        <v>164</v>
      </c>
      <c r="F189" s="13">
        <v>98.162580000000005</v>
      </c>
      <c r="G189" s="9">
        <v>240</v>
      </c>
      <c r="H189" s="13">
        <v>99.986149999999995</v>
      </c>
      <c r="I189" s="9">
        <v>193</v>
      </c>
      <c r="J189" s="13">
        <v>103.32853</v>
      </c>
      <c r="K189" s="9">
        <v>208</v>
      </c>
      <c r="L189" s="13">
        <v>102.51303</v>
      </c>
      <c r="M189" s="9">
        <v>181</v>
      </c>
      <c r="N189" s="14">
        <v>0.428734</v>
      </c>
      <c r="O189" s="9">
        <v>185</v>
      </c>
    </row>
    <row r="190" spans="1:15">
      <c r="A190" s="12" t="s">
        <v>183</v>
      </c>
      <c r="B190" s="13">
        <v>66.4054</v>
      </c>
      <c r="C190" s="9">
        <v>187</v>
      </c>
      <c r="D190" s="13">
        <v>66.267899999999997</v>
      </c>
      <c r="E190" s="9">
        <v>192</v>
      </c>
      <c r="F190" s="13">
        <v>101.31573</v>
      </c>
      <c r="G190" s="9">
        <v>180</v>
      </c>
      <c r="H190" s="13">
        <v>101.33981</v>
      </c>
      <c r="I190" s="9">
        <v>169</v>
      </c>
      <c r="J190" s="13">
        <v>100.14964999999999</v>
      </c>
      <c r="K190" s="9">
        <v>129</v>
      </c>
      <c r="L190" s="13">
        <v>104.17597000000001</v>
      </c>
      <c r="M190" s="9">
        <v>219</v>
      </c>
      <c r="N190" s="14">
        <v>0.42130299999999998</v>
      </c>
      <c r="O190" s="9">
        <v>186</v>
      </c>
    </row>
    <row r="191" spans="1:15">
      <c r="A191" s="12" t="s">
        <v>189</v>
      </c>
      <c r="B191" s="13">
        <v>62.033099999999997</v>
      </c>
      <c r="C191" s="9">
        <v>327</v>
      </c>
      <c r="D191" s="13">
        <v>61.534300000000002</v>
      </c>
      <c r="E191" s="9">
        <v>330</v>
      </c>
      <c r="F191" s="13">
        <v>104.80112</v>
      </c>
      <c r="G191" s="9">
        <v>98</v>
      </c>
      <c r="H191" s="13">
        <v>101.60871</v>
      </c>
      <c r="I191" s="9">
        <v>164</v>
      </c>
      <c r="J191" s="13">
        <v>100.99491999999999</v>
      </c>
      <c r="K191" s="9">
        <v>159</v>
      </c>
      <c r="L191" s="13">
        <v>104.45822</v>
      </c>
      <c r="M191" s="9">
        <v>224</v>
      </c>
      <c r="N191" s="14">
        <v>0.42114699999999999</v>
      </c>
      <c r="O191" s="9">
        <v>187</v>
      </c>
    </row>
    <row r="192" spans="1:15">
      <c r="A192" s="12" t="s">
        <v>193</v>
      </c>
      <c r="B192" s="13">
        <v>62.8688</v>
      </c>
      <c r="C192" s="9">
        <v>315</v>
      </c>
      <c r="D192" s="13">
        <v>64.100800000000007</v>
      </c>
      <c r="E192" s="9">
        <v>287</v>
      </c>
      <c r="F192" s="13">
        <v>104.87609999999999</v>
      </c>
      <c r="G192" s="9">
        <v>96</v>
      </c>
      <c r="H192" s="13">
        <v>107.43049000000001</v>
      </c>
      <c r="I192" s="9">
        <v>78</v>
      </c>
      <c r="J192" s="13">
        <v>111.24056</v>
      </c>
      <c r="K192" s="9">
        <v>337</v>
      </c>
      <c r="L192" s="13">
        <v>110.49563000000001</v>
      </c>
      <c r="M192" s="9">
        <v>308</v>
      </c>
      <c r="N192" s="14">
        <v>0.419819</v>
      </c>
      <c r="O192" s="9">
        <v>188</v>
      </c>
    </row>
    <row r="193" spans="1:15">
      <c r="A193" s="12" t="s">
        <v>192</v>
      </c>
      <c r="B193" s="13">
        <v>64.124799999999993</v>
      </c>
      <c r="C193" s="9">
        <v>285</v>
      </c>
      <c r="D193" s="13">
        <v>64.309600000000003</v>
      </c>
      <c r="E193" s="9">
        <v>280</v>
      </c>
      <c r="F193" s="13">
        <v>99.983999999999995</v>
      </c>
      <c r="G193" s="9">
        <v>205</v>
      </c>
      <c r="H193" s="13">
        <v>102.73441</v>
      </c>
      <c r="I193" s="9">
        <v>143</v>
      </c>
      <c r="J193" s="13">
        <v>107.48497</v>
      </c>
      <c r="K193" s="9">
        <v>300</v>
      </c>
      <c r="L193" s="13">
        <v>106.06988</v>
      </c>
      <c r="M193" s="9">
        <v>245</v>
      </c>
      <c r="N193" s="14">
        <v>0.409161</v>
      </c>
      <c r="O193" s="9">
        <v>189</v>
      </c>
    </row>
    <row r="194" spans="1:15">
      <c r="A194" s="12" t="s">
        <v>196</v>
      </c>
      <c r="B194" s="13">
        <v>68.314700000000002</v>
      </c>
      <c r="C194" s="9">
        <v>93</v>
      </c>
      <c r="D194" s="13">
        <v>68.051000000000002</v>
      </c>
      <c r="E194" s="9">
        <v>97</v>
      </c>
      <c r="F194" s="13">
        <v>96.119060000000005</v>
      </c>
      <c r="G194" s="9">
        <v>275</v>
      </c>
      <c r="H194" s="13">
        <v>95.576359999999994</v>
      </c>
      <c r="I194" s="9">
        <v>261</v>
      </c>
      <c r="J194" s="13">
        <v>99.475110000000001</v>
      </c>
      <c r="K194" s="9">
        <v>108</v>
      </c>
      <c r="L194" s="13">
        <v>98.836330000000004</v>
      </c>
      <c r="M194" s="9">
        <v>109</v>
      </c>
      <c r="N194" s="14">
        <v>0.40475100000000003</v>
      </c>
      <c r="O194" s="9">
        <v>190</v>
      </c>
    </row>
    <row r="195" spans="1:15">
      <c r="A195" s="12" t="s">
        <v>194</v>
      </c>
      <c r="B195" s="13">
        <v>65.065799999999996</v>
      </c>
      <c r="C195" s="9">
        <v>248</v>
      </c>
      <c r="D195" s="13">
        <v>65.572999999999993</v>
      </c>
      <c r="E195" s="9">
        <v>229</v>
      </c>
      <c r="F195" s="13">
        <v>101.11602999999999</v>
      </c>
      <c r="G195" s="9">
        <v>187</v>
      </c>
      <c r="H195" s="13">
        <v>98.7898</v>
      </c>
      <c r="I195" s="9">
        <v>215</v>
      </c>
      <c r="J195" s="13">
        <v>101.24451000000001</v>
      </c>
      <c r="K195" s="9">
        <v>167</v>
      </c>
      <c r="L195" s="13">
        <v>102.19107</v>
      </c>
      <c r="M195" s="9">
        <v>174</v>
      </c>
      <c r="N195" s="14">
        <v>0.40389199999999997</v>
      </c>
      <c r="O195" s="9">
        <v>191</v>
      </c>
    </row>
    <row r="196" spans="1:15">
      <c r="A196" s="12" t="s">
        <v>195</v>
      </c>
      <c r="B196" s="13">
        <v>66.338999999999999</v>
      </c>
      <c r="C196" s="9">
        <v>192</v>
      </c>
      <c r="D196" s="13">
        <v>67.061999999999998</v>
      </c>
      <c r="E196" s="9">
        <v>150</v>
      </c>
      <c r="F196" s="13">
        <v>102.29728</v>
      </c>
      <c r="G196" s="9">
        <v>153</v>
      </c>
      <c r="H196" s="13">
        <v>103.07838</v>
      </c>
      <c r="I196" s="9">
        <v>134</v>
      </c>
      <c r="J196" s="13">
        <v>105.32467</v>
      </c>
      <c r="K196" s="9">
        <v>264</v>
      </c>
      <c r="L196" s="13">
        <v>106.65124</v>
      </c>
      <c r="M196" s="9">
        <v>251</v>
      </c>
      <c r="N196" s="14">
        <v>0.40327099999999999</v>
      </c>
      <c r="O196" s="9">
        <v>192</v>
      </c>
    </row>
    <row r="197" spans="1:15">
      <c r="A197" s="12" t="s">
        <v>198</v>
      </c>
      <c r="B197" s="13">
        <v>66.656099999999995</v>
      </c>
      <c r="C197" s="9">
        <v>178</v>
      </c>
      <c r="D197" s="13">
        <v>66.669600000000003</v>
      </c>
      <c r="E197" s="9">
        <v>166</v>
      </c>
      <c r="F197" s="13">
        <v>99.38297</v>
      </c>
      <c r="G197" s="9">
        <v>217</v>
      </c>
      <c r="H197" s="13">
        <v>97.085620000000006</v>
      </c>
      <c r="I197" s="9">
        <v>243</v>
      </c>
      <c r="J197" s="13">
        <v>99.919560000000004</v>
      </c>
      <c r="K197" s="9">
        <v>117</v>
      </c>
      <c r="L197" s="13">
        <v>100.59681</v>
      </c>
      <c r="M197" s="9">
        <v>132</v>
      </c>
      <c r="N197" s="14">
        <v>0.399256</v>
      </c>
      <c r="O197" s="9">
        <v>193</v>
      </c>
    </row>
    <row r="198" spans="1:15">
      <c r="A198" s="12" t="s">
        <v>190</v>
      </c>
      <c r="B198" s="13">
        <v>64.259399999999999</v>
      </c>
      <c r="C198" s="9">
        <v>276</v>
      </c>
      <c r="D198" s="13">
        <v>64.089600000000004</v>
      </c>
      <c r="E198" s="9">
        <v>288</v>
      </c>
      <c r="F198" s="13">
        <v>103.05404</v>
      </c>
      <c r="G198" s="9">
        <v>132</v>
      </c>
      <c r="H198" s="13">
        <v>100.3356</v>
      </c>
      <c r="I198" s="9">
        <v>187</v>
      </c>
      <c r="J198" s="13">
        <v>103.12698</v>
      </c>
      <c r="K198" s="9">
        <v>202</v>
      </c>
      <c r="L198" s="13">
        <v>103.96519000000001</v>
      </c>
      <c r="M198" s="9">
        <v>214</v>
      </c>
      <c r="N198" s="14">
        <v>0.39923399999999998</v>
      </c>
      <c r="O198" s="9">
        <v>194</v>
      </c>
    </row>
    <row r="199" spans="1:15">
      <c r="A199" s="12" t="s">
        <v>202</v>
      </c>
      <c r="B199" s="13">
        <v>67.544700000000006</v>
      </c>
      <c r="C199" s="9">
        <v>137</v>
      </c>
      <c r="D199" s="13">
        <v>66.553700000000006</v>
      </c>
      <c r="E199" s="9">
        <v>173</v>
      </c>
      <c r="F199" s="13">
        <v>98.72578</v>
      </c>
      <c r="G199" s="9">
        <v>231</v>
      </c>
      <c r="H199" s="13">
        <v>99.651870000000002</v>
      </c>
      <c r="I199" s="9">
        <v>199</v>
      </c>
      <c r="J199" s="13">
        <v>100.98741</v>
      </c>
      <c r="K199" s="9">
        <v>158</v>
      </c>
      <c r="L199" s="13">
        <v>103.33758</v>
      </c>
      <c r="M199" s="9">
        <v>195</v>
      </c>
      <c r="N199" s="14">
        <v>0.39707700000000001</v>
      </c>
      <c r="O199" s="9">
        <v>195</v>
      </c>
    </row>
    <row r="200" spans="1:15">
      <c r="A200" s="12" t="s">
        <v>203</v>
      </c>
      <c r="B200" s="13">
        <v>63.275500000000001</v>
      </c>
      <c r="C200" s="9">
        <v>308</v>
      </c>
      <c r="D200" s="13">
        <v>64.721400000000003</v>
      </c>
      <c r="E200" s="9">
        <v>261</v>
      </c>
      <c r="F200" s="13">
        <v>98.917389999999997</v>
      </c>
      <c r="G200" s="9">
        <v>229</v>
      </c>
      <c r="H200" s="13">
        <v>97.980649999999997</v>
      </c>
      <c r="I200" s="9">
        <v>228</v>
      </c>
      <c r="J200" s="13">
        <v>103.98453000000001</v>
      </c>
      <c r="K200" s="9">
        <v>232</v>
      </c>
      <c r="L200" s="13">
        <v>101.74726</v>
      </c>
      <c r="M200" s="9">
        <v>162</v>
      </c>
      <c r="N200" s="14">
        <v>0.39321899999999999</v>
      </c>
      <c r="O200" s="9">
        <v>196</v>
      </c>
    </row>
    <row r="201" spans="1:15">
      <c r="A201" s="12" t="s">
        <v>200</v>
      </c>
      <c r="B201" s="13">
        <v>71.179100000000005</v>
      </c>
      <c r="C201" s="9">
        <v>27</v>
      </c>
      <c r="D201" s="13">
        <v>71.358900000000006</v>
      </c>
      <c r="E201" s="9">
        <v>19</v>
      </c>
      <c r="F201" s="13">
        <v>102.00651000000001</v>
      </c>
      <c r="G201" s="9">
        <v>158</v>
      </c>
      <c r="H201" s="13">
        <v>100.28346000000001</v>
      </c>
      <c r="I201" s="9">
        <v>190</v>
      </c>
      <c r="J201" s="13">
        <v>100.08597</v>
      </c>
      <c r="K201" s="9">
        <v>124</v>
      </c>
      <c r="L201" s="13">
        <v>104.57602</v>
      </c>
      <c r="M201" s="9">
        <v>227</v>
      </c>
      <c r="N201" s="14">
        <v>0.38177899999999998</v>
      </c>
      <c r="O201" s="9">
        <v>197</v>
      </c>
    </row>
    <row r="202" spans="1:15">
      <c r="A202" s="12" t="s">
        <v>204</v>
      </c>
      <c r="B202" s="13">
        <v>75.955500000000001</v>
      </c>
      <c r="C202" s="9">
        <v>2</v>
      </c>
      <c r="D202" s="13">
        <v>75.653700000000001</v>
      </c>
      <c r="E202" s="9">
        <v>2</v>
      </c>
      <c r="F202" s="13">
        <v>109.83435</v>
      </c>
      <c r="G202" s="9">
        <v>35</v>
      </c>
      <c r="H202" s="13">
        <v>108.73826</v>
      </c>
      <c r="I202" s="9">
        <v>65</v>
      </c>
      <c r="J202" s="13">
        <v>107.98283000000001</v>
      </c>
      <c r="K202" s="9">
        <v>308</v>
      </c>
      <c r="L202" s="13">
        <v>113.57098000000001</v>
      </c>
      <c r="M202" s="9">
        <v>332</v>
      </c>
      <c r="N202" s="14">
        <v>0.37752400000000003</v>
      </c>
      <c r="O202" s="9">
        <v>198</v>
      </c>
    </row>
    <row r="203" spans="1:15">
      <c r="A203" s="12" t="s">
        <v>205</v>
      </c>
      <c r="B203" s="13">
        <v>61.8504</v>
      </c>
      <c r="C203" s="9">
        <v>331</v>
      </c>
      <c r="D203" s="13">
        <v>60.3568</v>
      </c>
      <c r="E203" s="9">
        <v>343</v>
      </c>
      <c r="F203" s="13">
        <v>100.01893</v>
      </c>
      <c r="G203" s="9">
        <v>204</v>
      </c>
      <c r="H203" s="13">
        <v>95.000209999999996</v>
      </c>
      <c r="I203" s="9">
        <v>273</v>
      </c>
      <c r="J203" s="13">
        <v>93.57311</v>
      </c>
      <c r="K203" s="9">
        <v>21</v>
      </c>
      <c r="L203" s="13">
        <v>99.245810000000006</v>
      </c>
      <c r="M203" s="9">
        <v>117</v>
      </c>
      <c r="N203" s="14">
        <v>0.376886</v>
      </c>
      <c r="O203" s="9">
        <v>199</v>
      </c>
    </row>
    <row r="204" spans="1:15">
      <c r="A204" s="12" t="s">
        <v>206</v>
      </c>
      <c r="B204" s="13">
        <v>68.290499999999994</v>
      </c>
      <c r="C204" s="9">
        <v>95</v>
      </c>
      <c r="D204" s="13">
        <v>67.781899999999993</v>
      </c>
      <c r="E204" s="9">
        <v>110</v>
      </c>
      <c r="F204" s="13">
        <v>100.17721</v>
      </c>
      <c r="G204" s="9">
        <v>201</v>
      </c>
      <c r="H204" s="13">
        <v>99.916480000000007</v>
      </c>
      <c r="I204" s="9">
        <v>195</v>
      </c>
      <c r="J204" s="13">
        <v>104.38155999999999</v>
      </c>
      <c r="K204" s="9">
        <v>245</v>
      </c>
      <c r="L204" s="13">
        <v>104.52867999999999</v>
      </c>
      <c r="M204" s="9">
        <v>226</v>
      </c>
      <c r="N204" s="14">
        <v>0.37309599999999998</v>
      </c>
      <c r="O204" s="9">
        <v>200</v>
      </c>
    </row>
    <row r="205" spans="1:15">
      <c r="A205" s="12" t="s">
        <v>209</v>
      </c>
      <c r="B205" s="13">
        <v>70.452500000000001</v>
      </c>
      <c r="C205" s="9">
        <v>35</v>
      </c>
      <c r="D205" s="13">
        <v>70.818100000000001</v>
      </c>
      <c r="E205" s="9">
        <v>26</v>
      </c>
      <c r="F205" s="13">
        <v>101.34162000000001</v>
      </c>
      <c r="G205" s="9">
        <v>177</v>
      </c>
      <c r="H205" s="13">
        <v>99.100449999999995</v>
      </c>
      <c r="I205" s="9">
        <v>207</v>
      </c>
      <c r="J205" s="13">
        <v>101.00235000000001</v>
      </c>
      <c r="K205" s="9">
        <v>160</v>
      </c>
      <c r="L205" s="13">
        <v>103.72609</v>
      </c>
      <c r="M205" s="9">
        <v>205</v>
      </c>
      <c r="N205" s="14">
        <v>0.37177100000000002</v>
      </c>
      <c r="O205" s="9">
        <v>201</v>
      </c>
    </row>
    <row r="206" spans="1:15">
      <c r="A206" s="12" t="s">
        <v>207</v>
      </c>
      <c r="B206" s="13">
        <v>69.256</v>
      </c>
      <c r="C206" s="9">
        <v>57</v>
      </c>
      <c r="D206" s="13">
        <v>69.619299999999996</v>
      </c>
      <c r="E206" s="9">
        <v>46</v>
      </c>
      <c r="F206" s="13">
        <v>96.628190000000004</v>
      </c>
      <c r="G206" s="9">
        <v>269</v>
      </c>
      <c r="H206" s="13">
        <v>101.14708</v>
      </c>
      <c r="I206" s="9">
        <v>173</v>
      </c>
      <c r="J206" s="13">
        <v>109.89318</v>
      </c>
      <c r="K206" s="9">
        <v>327</v>
      </c>
      <c r="L206" s="13">
        <v>105.97669</v>
      </c>
      <c r="M206" s="9">
        <v>244</v>
      </c>
      <c r="N206" s="14">
        <v>0.36902600000000002</v>
      </c>
      <c r="O206" s="9">
        <v>202</v>
      </c>
    </row>
    <row r="207" spans="1:15">
      <c r="A207" s="12" t="s">
        <v>227</v>
      </c>
      <c r="B207" s="13">
        <v>65.42</v>
      </c>
      <c r="C207" s="9">
        <v>239</v>
      </c>
      <c r="D207" s="13">
        <v>66.072999999999993</v>
      </c>
      <c r="E207" s="9">
        <v>204</v>
      </c>
      <c r="F207" s="13">
        <v>98.127139999999997</v>
      </c>
      <c r="G207" s="9">
        <v>241</v>
      </c>
      <c r="H207" s="13">
        <v>98.825550000000007</v>
      </c>
      <c r="I207" s="9">
        <v>214</v>
      </c>
      <c r="J207" s="13">
        <v>103.19147</v>
      </c>
      <c r="K207" s="9">
        <v>204</v>
      </c>
      <c r="L207" s="13">
        <v>103.58195000000001</v>
      </c>
      <c r="M207" s="9">
        <v>203</v>
      </c>
      <c r="N207" s="14">
        <v>0.36805300000000002</v>
      </c>
      <c r="O207" s="9">
        <v>203</v>
      </c>
    </row>
    <row r="208" spans="1:15">
      <c r="A208" s="12" t="s">
        <v>199</v>
      </c>
      <c r="B208" s="13">
        <v>67.383799999999994</v>
      </c>
      <c r="C208" s="9">
        <v>146</v>
      </c>
      <c r="D208" s="13">
        <v>66.614900000000006</v>
      </c>
      <c r="E208" s="9">
        <v>170</v>
      </c>
      <c r="F208" s="13">
        <v>105.17726999999999</v>
      </c>
      <c r="G208" s="9">
        <v>91</v>
      </c>
      <c r="H208" s="13">
        <v>103.15815000000001</v>
      </c>
      <c r="I208" s="9">
        <v>129</v>
      </c>
      <c r="J208" s="13">
        <v>105.02627</v>
      </c>
      <c r="K208" s="9">
        <v>258</v>
      </c>
      <c r="L208" s="13">
        <v>108.14722999999999</v>
      </c>
      <c r="M208" s="9">
        <v>280</v>
      </c>
      <c r="N208" s="14">
        <v>0.36745499999999998</v>
      </c>
      <c r="O208" s="9">
        <v>204</v>
      </c>
    </row>
    <row r="209" spans="1:15">
      <c r="A209" s="12" t="s">
        <v>212</v>
      </c>
      <c r="B209" s="13">
        <v>67.552499999999995</v>
      </c>
      <c r="C209" s="9">
        <v>136</v>
      </c>
      <c r="D209" s="13">
        <v>67.507900000000006</v>
      </c>
      <c r="E209" s="9">
        <v>121</v>
      </c>
      <c r="F209" s="13">
        <v>98.82835</v>
      </c>
      <c r="G209" s="9">
        <v>230</v>
      </c>
      <c r="H209" s="13">
        <v>96.381810000000002</v>
      </c>
      <c r="I209" s="9">
        <v>253</v>
      </c>
      <c r="J209" s="13">
        <v>97.973110000000005</v>
      </c>
      <c r="K209" s="9">
        <v>83</v>
      </c>
      <c r="L209" s="13">
        <v>101.26909999999999</v>
      </c>
      <c r="M209" s="9">
        <v>149</v>
      </c>
      <c r="N209" s="14">
        <v>0.36150599999999999</v>
      </c>
      <c r="O209" s="9">
        <v>205</v>
      </c>
    </row>
    <row r="210" spans="1:15">
      <c r="A210" s="12" t="s">
        <v>208</v>
      </c>
      <c r="B210" s="13">
        <v>66.649799999999999</v>
      </c>
      <c r="C210" s="9">
        <v>179</v>
      </c>
      <c r="D210" s="13">
        <v>66.955600000000004</v>
      </c>
      <c r="E210" s="9">
        <v>155</v>
      </c>
      <c r="F210" s="13">
        <v>99.214460000000003</v>
      </c>
      <c r="G210" s="9">
        <v>222</v>
      </c>
      <c r="H210" s="13">
        <v>100.48859</v>
      </c>
      <c r="I210" s="9">
        <v>183</v>
      </c>
      <c r="J210" s="13">
        <v>104.45705</v>
      </c>
      <c r="K210" s="9">
        <v>248</v>
      </c>
      <c r="L210" s="13">
        <v>105.65235</v>
      </c>
      <c r="M210" s="9">
        <v>241</v>
      </c>
      <c r="N210" s="14">
        <v>0.35979299999999997</v>
      </c>
      <c r="O210" s="9">
        <v>206</v>
      </c>
    </row>
    <row r="211" spans="1:15">
      <c r="A211" s="12" t="s">
        <v>211</v>
      </c>
      <c r="B211" s="13">
        <v>64.765299999999996</v>
      </c>
      <c r="C211" s="9">
        <v>262</v>
      </c>
      <c r="D211" s="13">
        <v>66.301199999999994</v>
      </c>
      <c r="E211" s="9">
        <v>190</v>
      </c>
      <c r="F211" s="13">
        <v>105.25044</v>
      </c>
      <c r="G211" s="9">
        <v>89</v>
      </c>
      <c r="H211" s="13">
        <v>103.00230999999999</v>
      </c>
      <c r="I211" s="9">
        <v>136</v>
      </c>
      <c r="J211" s="13">
        <v>103.21283</v>
      </c>
      <c r="K211" s="9">
        <v>206</v>
      </c>
      <c r="L211" s="13">
        <v>108.31367</v>
      </c>
      <c r="M211" s="9">
        <v>287</v>
      </c>
      <c r="N211" s="14">
        <v>0.35934199999999999</v>
      </c>
      <c r="O211" s="9">
        <v>207</v>
      </c>
    </row>
    <row r="212" spans="1:15">
      <c r="A212" s="12" t="s">
        <v>219</v>
      </c>
      <c r="B212" s="13">
        <v>61.977800000000002</v>
      </c>
      <c r="C212" s="9">
        <v>329</v>
      </c>
      <c r="D212" s="13">
        <v>63.439900000000002</v>
      </c>
      <c r="E212" s="9">
        <v>311</v>
      </c>
      <c r="F212" s="13">
        <v>100.76702</v>
      </c>
      <c r="G212" s="9">
        <v>192</v>
      </c>
      <c r="H212" s="13">
        <v>99.013490000000004</v>
      </c>
      <c r="I212" s="9">
        <v>211</v>
      </c>
      <c r="J212" s="13">
        <v>105.12754</v>
      </c>
      <c r="K212" s="9">
        <v>261</v>
      </c>
      <c r="L212" s="13">
        <v>104.12218</v>
      </c>
      <c r="M212" s="9">
        <v>218</v>
      </c>
      <c r="N212" s="14">
        <v>0.35926599999999997</v>
      </c>
      <c r="O212" s="9">
        <v>208</v>
      </c>
    </row>
    <row r="213" spans="1:15">
      <c r="A213" s="12" t="s">
        <v>214</v>
      </c>
      <c r="B213" s="13">
        <v>65.584199999999996</v>
      </c>
      <c r="C213" s="9">
        <v>229</v>
      </c>
      <c r="D213" s="13">
        <v>65.439899999999994</v>
      </c>
      <c r="E213" s="9">
        <v>237</v>
      </c>
      <c r="F213" s="13">
        <v>97.393010000000004</v>
      </c>
      <c r="G213" s="9">
        <v>256</v>
      </c>
      <c r="H213" s="13">
        <v>98.881320000000002</v>
      </c>
      <c r="I213" s="9">
        <v>213</v>
      </c>
      <c r="J213" s="13">
        <v>104.0287</v>
      </c>
      <c r="K213" s="9">
        <v>233</v>
      </c>
      <c r="L213" s="13">
        <v>104.00857999999999</v>
      </c>
      <c r="M213" s="9">
        <v>215</v>
      </c>
      <c r="N213" s="14">
        <v>0.35861999999999999</v>
      </c>
      <c r="O213" s="9">
        <v>209</v>
      </c>
    </row>
    <row r="214" spans="1:15">
      <c r="A214" s="12" t="s">
        <v>218</v>
      </c>
      <c r="B214" s="13">
        <v>63.3324</v>
      </c>
      <c r="C214" s="9">
        <v>306</v>
      </c>
      <c r="D214" s="13">
        <v>64.626900000000006</v>
      </c>
      <c r="E214" s="9">
        <v>267</v>
      </c>
      <c r="F214" s="13">
        <v>99.922610000000006</v>
      </c>
      <c r="G214" s="9">
        <v>206</v>
      </c>
      <c r="H214" s="13">
        <v>101.50995</v>
      </c>
      <c r="I214" s="9">
        <v>165</v>
      </c>
      <c r="J214" s="13">
        <v>108.14404999999999</v>
      </c>
      <c r="K214" s="9">
        <v>313</v>
      </c>
      <c r="L214" s="13">
        <v>106.86489</v>
      </c>
      <c r="M214" s="9">
        <v>256</v>
      </c>
      <c r="N214" s="14">
        <v>0.35636000000000001</v>
      </c>
      <c r="O214" s="9">
        <v>210</v>
      </c>
    </row>
    <row r="215" spans="1:15">
      <c r="A215" s="12" t="s">
        <v>220</v>
      </c>
      <c r="B215" s="13">
        <v>67.858900000000006</v>
      </c>
      <c r="C215" s="9">
        <v>120</v>
      </c>
      <c r="D215" s="13">
        <v>66.959400000000002</v>
      </c>
      <c r="E215" s="9">
        <v>154</v>
      </c>
      <c r="F215" s="13">
        <v>104.95119</v>
      </c>
      <c r="G215" s="9">
        <v>94</v>
      </c>
      <c r="H215" s="13">
        <v>102.49985</v>
      </c>
      <c r="I215" s="9">
        <v>150</v>
      </c>
      <c r="J215" s="13">
        <v>107.95899</v>
      </c>
      <c r="K215" s="9">
        <v>307</v>
      </c>
      <c r="L215" s="13">
        <v>107.92041999999999</v>
      </c>
      <c r="M215" s="9">
        <v>276</v>
      </c>
      <c r="N215" s="14">
        <v>0.35603299999999999</v>
      </c>
      <c r="O215" s="9">
        <v>211</v>
      </c>
    </row>
    <row r="216" spans="1:15">
      <c r="A216" s="12" t="s">
        <v>215</v>
      </c>
      <c r="B216" s="13">
        <v>64.754599999999996</v>
      </c>
      <c r="C216" s="9">
        <v>264</v>
      </c>
      <c r="D216" s="13">
        <v>65.337199999999996</v>
      </c>
      <c r="E216" s="9">
        <v>241</v>
      </c>
      <c r="F216" s="13">
        <v>101.93518</v>
      </c>
      <c r="G216" s="9">
        <v>162</v>
      </c>
      <c r="H216" s="13">
        <v>99.607690000000005</v>
      </c>
      <c r="I216" s="9">
        <v>202</v>
      </c>
      <c r="J216" s="13">
        <v>103.61881</v>
      </c>
      <c r="K216" s="9">
        <v>216</v>
      </c>
      <c r="L216" s="13">
        <v>104.91558000000001</v>
      </c>
      <c r="M216" s="9">
        <v>232</v>
      </c>
      <c r="N216" s="14">
        <v>0.35502099999999998</v>
      </c>
      <c r="O216" s="9">
        <v>212</v>
      </c>
    </row>
    <row r="217" spans="1:15">
      <c r="A217" s="12" t="s">
        <v>210</v>
      </c>
      <c r="B217" s="13">
        <v>58.786999999999999</v>
      </c>
      <c r="C217" s="9">
        <v>344</v>
      </c>
      <c r="D217" s="13">
        <v>57.895899999999997</v>
      </c>
      <c r="E217" s="9">
        <v>344</v>
      </c>
      <c r="F217" s="13">
        <v>100.69995</v>
      </c>
      <c r="G217" s="9">
        <v>194</v>
      </c>
      <c r="H217" s="13">
        <v>96.58287</v>
      </c>
      <c r="I217" s="9">
        <v>250</v>
      </c>
      <c r="J217" s="13">
        <v>101.43794</v>
      </c>
      <c r="K217" s="9">
        <v>174</v>
      </c>
      <c r="L217" s="13">
        <v>101.83224</v>
      </c>
      <c r="M217" s="9">
        <v>166</v>
      </c>
      <c r="N217" s="14">
        <v>0.35236899999999999</v>
      </c>
      <c r="O217" s="9">
        <v>213</v>
      </c>
    </row>
    <row r="218" spans="1:15">
      <c r="A218" s="12" t="s">
        <v>213</v>
      </c>
      <c r="B218" s="13">
        <v>67.7547</v>
      </c>
      <c r="C218" s="9">
        <v>128</v>
      </c>
      <c r="D218" s="13">
        <v>68.164100000000005</v>
      </c>
      <c r="E218" s="9">
        <v>92</v>
      </c>
      <c r="F218" s="13">
        <v>95.433890000000005</v>
      </c>
      <c r="G218" s="9">
        <v>283</v>
      </c>
      <c r="H218" s="13">
        <v>97.46575</v>
      </c>
      <c r="I218" s="9">
        <v>236</v>
      </c>
      <c r="J218" s="13">
        <v>105.17371</v>
      </c>
      <c r="K218" s="9">
        <v>262</v>
      </c>
      <c r="L218" s="13">
        <v>102.77531</v>
      </c>
      <c r="M218" s="9">
        <v>186</v>
      </c>
      <c r="N218" s="14">
        <v>0.35205700000000001</v>
      </c>
      <c r="O218" s="9">
        <v>214</v>
      </c>
    </row>
    <row r="219" spans="1:15">
      <c r="A219" s="12" t="s">
        <v>225</v>
      </c>
      <c r="B219" s="13">
        <v>65.434299999999993</v>
      </c>
      <c r="C219" s="9">
        <v>237</v>
      </c>
      <c r="D219" s="13">
        <v>65.900199999999998</v>
      </c>
      <c r="E219" s="9">
        <v>215</v>
      </c>
      <c r="F219" s="13">
        <v>93.2149</v>
      </c>
      <c r="G219" s="9">
        <v>304</v>
      </c>
      <c r="H219" s="13">
        <v>95.149410000000003</v>
      </c>
      <c r="I219" s="9">
        <v>267</v>
      </c>
      <c r="J219" s="13">
        <v>100.74805000000001</v>
      </c>
      <c r="K219" s="9">
        <v>151</v>
      </c>
      <c r="L219" s="13">
        <v>100.66221</v>
      </c>
      <c r="M219" s="9">
        <v>135</v>
      </c>
      <c r="N219" s="14">
        <v>0.34350700000000001</v>
      </c>
      <c r="O219" s="9">
        <v>215</v>
      </c>
    </row>
    <row r="220" spans="1:15">
      <c r="A220" s="12" t="s">
        <v>221</v>
      </c>
      <c r="B220" s="13">
        <v>62.5503</v>
      </c>
      <c r="C220" s="9">
        <v>320</v>
      </c>
      <c r="D220" s="13">
        <v>63.625500000000002</v>
      </c>
      <c r="E220" s="9">
        <v>306</v>
      </c>
      <c r="F220" s="13">
        <v>94.517139999999998</v>
      </c>
      <c r="G220" s="9">
        <v>294</v>
      </c>
      <c r="H220" s="13">
        <v>92.446650000000005</v>
      </c>
      <c r="I220" s="9">
        <v>294</v>
      </c>
      <c r="J220" s="13">
        <v>95.068700000000007</v>
      </c>
      <c r="K220" s="9">
        <v>32</v>
      </c>
      <c r="L220" s="13">
        <v>97.859499999999997</v>
      </c>
      <c r="M220" s="9">
        <v>92</v>
      </c>
      <c r="N220" s="14">
        <v>0.34200700000000001</v>
      </c>
      <c r="O220" s="9">
        <v>216</v>
      </c>
    </row>
    <row r="221" spans="1:15">
      <c r="A221" s="12" t="s">
        <v>217</v>
      </c>
      <c r="B221" s="13">
        <v>68.650599999999997</v>
      </c>
      <c r="C221" s="9">
        <v>81</v>
      </c>
      <c r="D221" s="13">
        <v>69.255899999999997</v>
      </c>
      <c r="E221" s="9">
        <v>51</v>
      </c>
      <c r="F221" s="13">
        <v>97.753110000000007</v>
      </c>
      <c r="G221" s="9">
        <v>250</v>
      </c>
      <c r="H221" s="13">
        <v>96.568119999999993</v>
      </c>
      <c r="I221" s="9">
        <v>252</v>
      </c>
      <c r="J221" s="13">
        <v>100.62804</v>
      </c>
      <c r="K221" s="9">
        <v>146</v>
      </c>
      <c r="L221" s="13">
        <v>102.42215</v>
      </c>
      <c r="M221" s="9">
        <v>179</v>
      </c>
      <c r="N221" s="14">
        <v>0.33696999999999999</v>
      </c>
      <c r="O221" s="9">
        <v>217</v>
      </c>
    </row>
    <row r="222" spans="1:15">
      <c r="A222" s="12" t="s">
        <v>224</v>
      </c>
      <c r="B222" s="13">
        <v>68.483500000000006</v>
      </c>
      <c r="C222" s="9">
        <v>86</v>
      </c>
      <c r="D222" s="13">
        <v>67.521500000000003</v>
      </c>
      <c r="E222" s="9">
        <v>120</v>
      </c>
      <c r="F222" s="13">
        <v>101.67891</v>
      </c>
      <c r="G222" s="9">
        <v>169</v>
      </c>
      <c r="H222" s="13">
        <v>99.886210000000005</v>
      </c>
      <c r="I222" s="9">
        <v>196</v>
      </c>
      <c r="J222" s="13">
        <v>103.18797000000001</v>
      </c>
      <c r="K222" s="9">
        <v>203</v>
      </c>
      <c r="L222" s="13">
        <v>105.97421</v>
      </c>
      <c r="M222" s="9">
        <v>243</v>
      </c>
      <c r="N222" s="14">
        <v>0.336175</v>
      </c>
      <c r="O222" s="9">
        <v>218</v>
      </c>
    </row>
    <row r="223" spans="1:15">
      <c r="A223" s="12" t="s">
        <v>222</v>
      </c>
      <c r="B223" s="13">
        <v>67.205600000000004</v>
      </c>
      <c r="C223" s="9">
        <v>158</v>
      </c>
      <c r="D223" s="13">
        <v>67.224100000000007</v>
      </c>
      <c r="E223" s="9">
        <v>142</v>
      </c>
      <c r="F223" s="13">
        <v>102.39534</v>
      </c>
      <c r="G223" s="9">
        <v>149</v>
      </c>
      <c r="H223" s="13">
        <v>100.90599</v>
      </c>
      <c r="I223" s="9">
        <v>178</v>
      </c>
      <c r="J223" s="13">
        <v>102.89776000000001</v>
      </c>
      <c r="K223" s="9">
        <v>199</v>
      </c>
      <c r="L223" s="13">
        <v>107.15517</v>
      </c>
      <c r="M223" s="9">
        <v>261</v>
      </c>
      <c r="N223" s="14">
        <v>0.33380599999999999</v>
      </c>
      <c r="O223" s="9">
        <v>219</v>
      </c>
    </row>
    <row r="224" spans="1:15">
      <c r="A224" s="12" t="s">
        <v>226</v>
      </c>
      <c r="B224" s="13">
        <v>68.394800000000004</v>
      </c>
      <c r="C224" s="9">
        <v>88</v>
      </c>
      <c r="D224" s="13">
        <v>68.274500000000003</v>
      </c>
      <c r="E224" s="9">
        <v>84</v>
      </c>
      <c r="F224" s="13">
        <v>102.53632</v>
      </c>
      <c r="G224" s="9">
        <v>146</v>
      </c>
      <c r="H224" s="13">
        <v>98.30771</v>
      </c>
      <c r="I224" s="9">
        <v>221</v>
      </c>
      <c r="J224" s="13">
        <v>103.5416</v>
      </c>
      <c r="K224" s="9">
        <v>214</v>
      </c>
      <c r="L224" s="13">
        <v>104.44288</v>
      </c>
      <c r="M224" s="9">
        <v>223</v>
      </c>
      <c r="N224" s="14">
        <v>0.33265899999999998</v>
      </c>
      <c r="O224" s="9">
        <v>220</v>
      </c>
    </row>
    <row r="225" spans="1:15">
      <c r="A225" s="12" t="s">
        <v>235</v>
      </c>
      <c r="B225" s="13">
        <v>63.824599999999997</v>
      </c>
      <c r="C225" s="9">
        <v>294</v>
      </c>
      <c r="D225" s="13">
        <v>64.397800000000004</v>
      </c>
      <c r="E225" s="9">
        <v>277</v>
      </c>
      <c r="F225" s="13">
        <v>94.936499999999995</v>
      </c>
      <c r="G225" s="9">
        <v>289</v>
      </c>
      <c r="H225" s="13">
        <v>92.388319999999993</v>
      </c>
      <c r="I225" s="9">
        <v>295</v>
      </c>
      <c r="J225" s="13">
        <v>98.709350000000001</v>
      </c>
      <c r="K225" s="9">
        <v>96</v>
      </c>
      <c r="L225" s="13">
        <v>98.395759999999996</v>
      </c>
      <c r="M225" s="9">
        <v>98</v>
      </c>
      <c r="N225" s="14">
        <v>0.32640999999999998</v>
      </c>
      <c r="O225" s="9">
        <v>221</v>
      </c>
    </row>
    <row r="226" spans="1:15">
      <c r="A226" s="12" t="s">
        <v>244</v>
      </c>
      <c r="B226" s="13">
        <v>63.830599999999997</v>
      </c>
      <c r="C226" s="9">
        <v>292</v>
      </c>
      <c r="D226" s="13">
        <v>64.728200000000001</v>
      </c>
      <c r="E226" s="9">
        <v>260</v>
      </c>
      <c r="F226" s="13">
        <v>95.102969999999999</v>
      </c>
      <c r="G226" s="9">
        <v>287</v>
      </c>
      <c r="H226" s="13">
        <v>94.547430000000006</v>
      </c>
      <c r="I226" s="9">
        <v>279</v>
      </c>
      <c r="J226" s="13">
        <v>101.17661</v>
      </c>
      <c r="K226" s="9">
        <v>164</v>
      </c>
      <c r="L226" s="13">
        <v>100.70353</v>
      </c>
      <c r="M226" s="9">
        <v>138</v>
      </c>
      <c r="N226" s="14">
        <v>0.32620300000000002</v>
      </c>
      <c r="O226" s="9">
        <v>222</v>
      </c>
    </row>
    <row r="227" spans="1:15">
      <c r="A227" s="12" t="s">
        <v>223</v>
      </c>
      <c r="B227" s="13">
        <v>71.581299999999999</v>
      </c>
      <c r="C227" s="9">
        <v>22</v>
      </c>
      <c r="D227" s="13">
        <v>71.027100000000004</v>
      </c>
      <c r="E227" s="9">
        <v>25</v>
      </c>
      <c r="F227" s="13">
        <v>101.34072</v>
      </c>
      <c r="G227" s="9">
        <v>178</v>
      </c>
      <c r="H227" s="13">
        <v>100.33777000000001</v>
      </c>
      <c r="I227" s="9">
        <v>186</v>
      </c>
      <c r="J227" s="13">
        <v>103.84806</v>
      </c>
      <c r="K227" s="9">
        <v>227</v>
      </c>
      <c r="L227" s="13">
        <v>106.90867</v>
      </c>
      <c r="M227" s="9">
        <v>259</v>
      </c>
      <c r="N227" s="14">
        <v>0.32530999999999999</v>
      </c>
      <c r="O227" s="9">
        <v>223</v>
      </c>
    </row>
    <row r="228" spans="1:15">
      <c r="A228" s="12" t="s">
        <v>230</v>
      </c>
      <c r="B228" s="13">
        <v>69.155000000000001</v>
      </c>
      <c r="C228" s="9">
        <v>64</v>
      </c>
      <c r="D228" s="13">
        <v>68.196899999999999</v>
      </c>
      <c r="E228" s="9">
        <v>88</v>
      </c>
      <c r="F228" s="13">
        <v>100.47683000000001</v>
      </c>
      <c r="G228" s="9">
        <v>198</v>
      </c>
      <c r="H228" s="13">
        <v>98.168559999999999</v>
      </c>
      <c r="I228" s="9">
        <v>224</v>
      </c>
      <c r="J228" s="13">
        <v>101.39445000000001</v>
      </c>
      <c r="K228" s="9">
        <v>172</v>
      </c>
      <c r="L228" s="13">
        <v>104.60861</v>
      </c>
      <c r="M228" s="9">
        <v>228</v>
      </c>
      <c r="N228" s="14">
        <v>0.32503900000000002</v>
      </c>
      <c r="O228" s="9">
        <v>224</v>
      </c>
    </row>
    <row r="229" spans="1:15">
      <c r="A229" s="12" t="s">
        <v>229</v>
      </c>
      <c r="B229" s="13">
        <v>67.328999999999994</v>
      </c>
      <c r="C229" s="9">
        <v>149</v>
      </c>
      <c r="D229" s="13">
        <v>67.205500000000001</v>
      </c>
      <c r="E229" s="9">
        <v>144</v>
      </c>
      <c r="F229" s="13">
        <v>101.43893</v>
      </c>
      <c r="G229" s="9">
        <v>174</v>
      </c>
      <c r="H229" s="13">
        <v>102.00335</v>
      </c>
      <c r="I229" s="9">
        <v>157</v>
      </c>
      <c r="J229" s="13">
        <v>109.36463000000001</v>
      </c>
      <c r="K229" s="9">
        <v>321</v>
      </c>
      <c r="L229" s="13">
        <v>108.76931999999999</v>
      </c>
      <c r="M229" s="9">
        <v>290</v>
      </c>
      <c r="N229" s="14">
        <v>0.32331599999999999</v>
      </c>
      <c r="O229" s="9">
        <v>225</v>
      </c>
    </row>
    <row r="230" spans="1:15">
      <c r="A230" s="12" t="s">
        <v>234</v>
      </c>
      <c r="B230" s="13">
        <v>69.025099999999995</v>
      </c>
      <c r="C230" s="9">
        <v>70</v>
      </c>
      <c r="D230" s="13">
        <v>69.035899999999998</v>
      </c>
      <c r="E230" s="9">
        <v>59</v>
      </c>
      <c r="F230" s="13">
        <v>99.831789999999998</v>
      </c>
      <c r="G230" s="9">
        <v>208</v>
      </c>
      <c r="H230" s="13">
        <v>97.303629999999998</v>
      </c>
      <c r="I230" s="9">
        <v>239</v>
      </c>
      <c r="J230" s="13">
        <v>101.7525</v>
      </c>
      <c r="K230" s="9">
        <v>182</v>
      </c>
      <c r="L230" s="13">
        <v>103.92676</v>
      </c>
      <c r="M230" s="9">
        <v>211</v>
      </c>
      <c r="N230" s="14">
        <v>0.31923800000000002</v>
      </c>
      <c r="O230" s="9">
        <v>226</v>
      </c>
    </row>
    <row r="231" spans="1:15">
      <c r="A231" s="12" t="s">
        <v>216</v>
      </c>
      <c r="B231" s="13">
        <v>67.517899999999997</v>
      </c>
      <c r="C231" s="9">
        <v>139</v>
      </c>
      <c r="D231" s="13">
        <v>67.849000000000004</v>
      </c>
      <c r="E231" s="9">
        <v>107</v>
      </c>
      <c r="F231" s="13">
        <v>96.520709999999994</v>
      </c>
      <c r="G231" s="9">
        <v>271</v>
      </c>
      <c r="H231" s="13">
        <v>92.339089999999999</v>
      </c>
      <c r="I231" s="9">
        <v>296</v>
      </c>
      <c r="J231" s="13">
        <v>91.655140000000003</v>
      </c>
      <c r="K231" s="9">
        <v>10</v>
      </c>
      <c r="L231" s="13">
        <v>98.629369999999994</v>
      </c>
      <c r="M231" s="9">
        <v>105</v>
      </c>
      <c r="N231" s="14">
        <v>0.31910899999999998</v>
      </c>
      <c r="O231" s="9">
        <v>227</v>
      </c>
    </row>
    <row r="232" spans="1:15">
      <c r="A232" s="12" t="s">
        <v>232</v>
      </c>
      <c r="B232" s="13">
        <v>67.252799999999993</v>
      </c>
      <c r="C232" s="9">
        <v>154</v>
      </c>
      <c r="D232" s="13">
        <v>66.037700000000001</v>
      </c>
      <c r="E232" s="9">
        <v>207</v>
      </c>
      <c r="F232" s="13">
        <v>95.367469999999997</v>
      </c>
      <c r="G232" s="9">
        <v>285</v>
      </c>
      <c r="H232" s="13">
        <v>93.968010000000007</v>
      </c>
      <c r="I232" s="9">
        <v>284</v>
      </c>
      <c r="J232" s="13">
        <v>98.557060000000007</v>
      </c>
      <c r="K232" s="9">
        <v>93</v>
      </c>
      <c r="L232" s="13">
        <v>100.41924</v>
      </c>
      <c r="M232" s="9">
        <v>131</v>
      </c>
      <c r="N232" s="14">
        <v>0.31786700000000001</v>
      </c>
      <c r="O232" s="9">
        <v>228</v>
      </c>
    </row>
    <row r="233" spans="1:15">
      <c r="A233" s="12" t="s">
        <v>236</v>
      </c>
      <c r="B233" s="13">
        <v>66.028300000000002</v>
      </c>
      <c r="C233" s="9">
        <v>206</v>
      </c>
      <c r="D233" s="13">
        <v>66.332800000000006</v>
      </c>
      <c r="E233" s="9">
        <v>187</v>
      </c>
      <c r="F233" s="13">
        <v>93.420500000000004</v>
      </c>
      <c r="G233" s="9">
        <v>302</v>
      </c>
      <c r="H233" s="13">
        <v>92.779619999999994</v>
      </c>
      <c r="I233" s="9">
        <v>292</v>
      </c>
      <c r="J233" s="13">
        <v>100.06723</v>
      </c>
      <c r="K233" s="9">
        <v>122</v>
      </c>
      <c r="L233" s="13">
        <v>99.163830000000004</v>
      </c>
      <c r="M233" s="9">
        <v>115</v>
      </c>
      <c r="N233" s="14">
        <v>0.3175</v>
      </c>
      <c r="O233" s="9">
        <v>229</v>
      </c>
    </row>
    <row r="234" spans="1:15">
      <c r="A234" s="12" t="s">
        <v>231</v>
      </c>
      <c r="B234" s="13">
        <v>65.965900000000005</v>
      </c>
      <c r="C234" s="9">
        <v>209</v>
      </c>
      <c r="D234" s="13">
        <v>66.106300000000005</v>
      </c>
      <c r="E234" s="9">
        <v>202</v>
      </c>
      <c r="F234" s="13">
        <v>100.7911</v>
      </c>
      <c r="G234" s="9">
        <v>191</v>
      </c>
      <c r="H234" s="13">
        <v>99.624510000000001</v>
      </c>
      <c r="I234" s="9">
        <v>201</v>
      </c>
      <c r="J234" s="13">
        <v>103.73342</v>
      </c>
      <c r="K234" s="9">
        <v>222</v>
      </c>
      <c r="L234" s="13">
        <v>106.53237</v>
      </c>
      <c r="M234" s="9">
        <v>250</v>
      </c>
      <c r="N234" s="14">
        <v>0.31627</v>
      </c>
      <c r="O234" s="9">
        <v>230</v>
      </c>
    </row>
    <row r="235" spans="1:15">
      <c r="A235" s="12" t="s">
        <v>233</v>
      </c>
      <c r="B235" s="13">
        <v>66.490899999999996</v>
      </c>
      <c r="C235" s="9">
        <v>181</v>
      </c>
      <c r="D235" s="13">
        <v>65.8553</v>
      </c>
      <c r="E235" s="9">
        <v>218</v>
      </c>
      <c r="F235" s="13">
        <v>101.30298000000001</v>
      </c>
      <c r="G235" s="9">
        <v>181</v>
      </c>
      <c r="H235" s="13">
        <v>99.842259999999996</v>
      </c>
      <c r="I235" s="9">
        <v>198</v>
      </c>
      <c r="J235" s="13">
        <v>105.65443999999999</v>
      </c>
      <c r="K235" s="9">
        <v>269</v>
      </c>
      <c r="L235" s="13">
        <v>106.8717</v>
      </c>
      <c r="M235" s="9">
        <v>257</v>
      </c>
      <c r="N235" s="14">
        <v>0.31379600000000002</v>
      </c>
      <c r="O235" s="9">
        <v>231</v>
      </c>
    </row>
    <row r="236" spans="1:15">
      <c r="A236" s="12" t="s">
        <v>228</v>
      </c>
      <c r="B236" s="13">
        <v>69.278300000000002</v>
      </c>
      <c r="C236" s="9">
        <v>56</v>
      </c>
      <c r="D236" s="13">
        <v>68.965400000000002</v>
      </c>
      <c r="E236" s="9">
        <v>61</v>
      </c>
      <c r="F236" s="13">
        <v>99.051919999999996</v>
      </c>
      <c r="G236" s="9">
        <v>226</v>
      </c>
      <c r="H236" s="13">
        <v>97.599860000000007</v>
      </c>
      <c r="I236" s="9">
        <v>233</v>
      </c>
      <c r="J236" s="13">
        <v>104.21425000000001</v>
      </c>
      <c r="K236" s="9">
        <v>242</v>
      </c>
      <c r="L236" s="13">
        <v>104.51701</v>
      </c>
      <c r="M236" s="9">
        <v>225</v>
      </c>
      <c r="N236" s="14">
        <v>0.31271700000000002</v>
      </c>
      <c r="O236" s="9">
        <v>232</v>
      </c>
    </row>
    <row r="237" spans="1:15">
      <c r="A237" s="12" t="s">
        <v>237</v>
      </c>
      <c r="B237" s="13">
        <v>62.3416</v>
      </c>
      <c r="C237" s="9">
        <v>324</v>
      </c>
      <c r="D237" s="13">
        <v>61.224899999999998</v>
      </c>
      <c r="E237" s="9">
        <v>335</v>
      </c>
      <c r="F237" s="13">
        <v>98.621750000000006</v>
      </c>
      <c r="G237" s="9">
        <v>232</v>
      </c>
      <c r="H237" s="13">
        <v>95.419849999999997</v>
      </c>
      <c r="I237" s="9">
        <v>263</v>
      </c>
      <c r="J237" s="13">
        <v>100.42010000000001</v>
      </c>
      <c r="K237" s="9">
        <v>137</v>
      </c>
      <c r="L237" s="13">
        <v>102.24204</v>
      </c>
      <c r="M237" s="9">
        <v>176</v>
      </c>
      <c r="N237" s="14">
        <v>0.31127899999999997</v>
      </c>
      <c r="O237" s="9">
        <v>233</v>
      </c>
    </row>
    <row r="238" spans="1:15">
      <c r="A238" s="12" t="s">
        <v>243</v>
      </c>
      <c r="B238" s="13">
        <v>69.548199999999994</v>
      </c>
      <c r="C238" s="9">
        <v>46</v>
      </c>
      <c r="D238" s="13">
        <v>68.422499999999999</v>
      </c>
      <c r="E238" s="9">
        <v>74</v>
      </c>
      <c r="F238" s="13">
        <v>104.15405</v>
      </c>
      <c r="G238" s="9">
        <v>113</v>
      </c>
      <c r="H238" s="13">
        <v>102.69374999999999</v>
      </c>
      <c r="I238" s="9">
        <v>145</v>
      </c>
      <c r="J238" s="13">
        <v>108.58073</v>
      </c>
      <c r="K238" s="9">
        <v>316</v>
      </c>
      <c r="L238" s="13">
        <v>110.05539</v>
      </c>
      <c r="M238" s="9">
        <v>304</v>
      </c>
      <c r="N238" s="14">
        <v>0.31084499999999998</v>
      </c>
      <c r="O238" s="9">
        <v>234</v>
      </c>
    </row>
    <row r="239" spans="1:15">
      <c r="A239" s="12" t="s">
        <v>250</v>
      </c>
      <c r="B239" s="13">
        <v>62.665900000000001</v>
      </c>
      <c r="C239" s="9">
        <v>318</v>
      </c>
      <c r="D239" s="13">
        <v>63.566299999999998</v>
      </c>
      <c r="E239" s="9">
        <v>309</v>
      </c>
      <c r="F239" s="13">
        <v>95.967219999999998</v>
      </c>
      <c r="G239" s="9">
        <v>278</v>
      </c>
      <c r="H239" s="13">
        <v>94.50403</v>
      </c>
      <c r="I239" s="9">
        <v>280</v>
      </c>
      <c r="J239" s="13">
        <v>100.60375000000001</v>
      </c>
      <c r="K239" s="9">
        <v>141</v>
      </c>
      <c r="L239" s="13">
        <v>101.28025</v>
      </c>
      <c r="M239" s="9">
        <v>150</v>
      </c>
      <c r="N239" s="14">
        <v>0.31080400000000002</v>
      </c>
      <c r="O239" s="9">
        <v>235</v>
      </c>
    </row>
    <row r="240" spans="1:15">
      <c r="A240" s="12" t="s">
        <v>239</v>
      </c>
      <c r="B240" s="13">
        <v>65.037999999999997</v>
      </c>
      <c r="C240" s="9">
        <v>250</v>
      </c>
      <c r="D240" s="13">
        <v>65.734200000000001</v>
      </c>
      <c r="E240" s="9">
        <v>224</v>
      </c>
      <c r="F240" s="13">
        <v>101.69271000000001</v>
      </c>
      <c r="G240" s="9">
        <v>168</v>
      </c>
      <c r="H240" s="13">
        <v>99.84572</v>
      </c>
      <c r="I240" s="9">
        <v>197</v>
      </c>
      <c r="J240" s="13">
        <v>105.3445</v>
      </c>
      <c r="K240" s="9">
        <v>265</v>
      </c>
      <c r="L240" s="13">
        <v>107.20246</v>
      </c>
      <c r="M240" s="9">
        <v>263</v>
      </c>
      <c r="N240" s="14">
        <v>0.30628</v>
      </c>
      <c r="O240" s="9">
        <v>236</v>
      </c>
    </row>
    <row r="241" spans="1:15">
      <c r="A241" s="12" t="s">
        <v>240</v>
      </c>
      <c r="B241" s="13">
        <v>62.299500000000002</v>
      </c>
      <c r="C241" s="9">
        <v>325</v>
      </c>
      <c r="D241" s="13">
        <v>62.011099999999999</v>
      </c>
      <c r="E241" s="9">
        <v>327</v>
      </c>
      <c r="F241" s="13">
        <v>102.4975</v>
      </c>
      <c r="G241" s="9">
        <v>147</v>
      </c>
      <c r="H241" s="13">
        <v>100.65827</v>
      </c>
      <c r="I241" s="9">
        <v>182</v>
      </c>
      <c r="J241" s="13">
        <v>103.77561</v>
      </c>
      <c r="K241" s="9">
        <v>224</v>
      </c>
      <c r="L241" s="13">
        <v>108.14046</v>
      </c>
      <c r="M241" s="9">
        <v>278</v>
      </c>
      <c r="N241" s="14">
        <v>0.30480000000000002</v>
      </c>
      <c r="O241" s="9">
        <v>237</v>
      </c>
    </row>
    <row r="242" spans="1:15">
      <c r="A242" s="12" t="s">
        <v>242</v>
      </c>
      <c r="B242" s="13">
        <v>67.7727</v>
      </c>
      <c r="C242" s="9">
        <v>126</v>
      </c>
      <c r="D242" s="13">
        <v>66.888099999999994</v>
      </c>
      <c r="E242" s="9">
        <v>159</v>
      </c>
      <c r="F242" s="13">
        <v>94.93</v>
      </c>
      <c r="G242" s="9">
        <v>290</v>
      </c>
      <c r="H242" s="13">
        <v>96.677350000000004</v>
      </c>
      <c r="I242" s="9">
        <v>249</v>
      </c>
      <c r="J242" s="13">
        <v>104.05071</v>
      </c>
      <c r="K242" s="9">
        <v>234</v>
      </c>
      <c r="L242" s="13">
        <v>103.92444999999999</v>
      </c>
      <c r="M242" s="9">
        <v>210</v>
      </c>
      <c r="N242" s="14">
        <v>0.30337500000000001</v>
      </c>
      <c r="O242" s="9">
        <v>238</v>
      </c>
    </row>
    <row r="243" spans="1:15">
      <c r="A243" s="12" t="s">
        <v>238</v>
      </c>
      <c r="B243" s="13">
        <v>74.928399999999996</v>
      </c>
      <c r="C243" s="9">
        <v>4</v>
      </c>
      <c r="D243" s="13">
        <v>74.527100000000004</v>
      </c>
      <c r="E243" s="9">
        <v>4</v>
      </c>
      <c r="F243" s="13">
        <v>102.04886999999999</v>
      </c>
      <c r="G243" s="9">
        <v>157</v>
      </c>
      <c r="H243" s="13">
        <v>98.258179999999996</v>
      </c>
      <c r="I243" s="9">
        <v>222</v>
      </c>
      <c r="J243" s="13">
        <v>103.36651000000001</v>
      </c>
      <c r="K243" s="9">
        <v>209</v>
      </c>
      <c r="L243" s="13">
        <v>105.90817</v>
      </c>
      <c r="M243" s="9">
        <v>242</v>
      </c>
      <c r="N243" s="14">
        <v>0.29687999999999998</v>
      </c>
      <c r="O243" s="9">
        <v>239</v>
      </c>
    </row>
    <row r="244" spans="1:15">
      <c r="A244" s="12" t="s">
        <v>246</v>
      </c>
      <c r="B244" s="13">
        <v>67.890799999999999</v>
      </c>
      <c r="C244" s="9">
        <v>115</v>
      </c>
      <c r="D244" s="13">
        <v>68.185400000000001</v>
      </c>
      <c r="E244" s="9">
        <v>89</v>
      </c>
      <c r="F244" s="13">
        <v>97.912629999999993</v>
      </c>
      <c r="G244" s="9">
        <v>248</v>
      </c>
      <c r="H244" s="13">
        <v>97.316890000000001</v>
      </c>
      <c r="I244" s="9">
        <v>238</v>
      </c>
      <c r="J244" s="13">
        <v>102.22143</v>
      </c>
      <c r="K244" s="9">
        <v>190</v>
      </c>
      <c r="L244" s="13">
        <v>105.26085999999999</v>
      </c>
      <c r="M244" s="9">
        <v>235</v>
      </c>
      <c r="N244" s="14">
        <v>0.28855900000000001</v>
      </c>
      <c r="O244" s="9">
        <v>240</v>
      </c>
    </row>
    <row r="245" spans="1:15">
      <c r="A245" s="12" t="s">
        <v>247</v>
      </c>
      <c r="B245" s="13">
        <v>60.935200000000002</v>
      </c>
      <c r="C245" s="9">
        <v>340</v>
      </c>
      <c r="D245" s="13">
        <v>61.383299999999998</v>
      </c>
      <c r="E245" s="9">
        <v>333</v>
      </c>
      <c r="F245" s="13">
        <v>101.26716</v>
      </c>
      <c r="G245" s="9">
        <v>182</v>
      </c>
      <c r="H245" s="13">
        <v>99.489339999999999</v>
      </c>
      <c r="I245" s="9">
        <v>205</v>
      </c>
      <c r="J245" s="13">
        <v>102.87479</v>
      </c>
      <c r="K245" s="9">
        <v>198</v>
      </c>
      <c r="L245" s="13">
        <v>107.64704999999999</v>
      </c>
      <c r="M245" s="9">
        <v>269</v>
      </c>
      <c r="N245" s="14">
        <v>0.28776099999999999</v>
      </c>
      <c r="O245" s="9">
        <v>241</v>
      </c>
    </row>
    <row r="246" spans="1:15">
      <c r="A246" s="12" t="s">
        <v>241</v>
      </c>
      <c r="B246" s="13">
        <v>66.406400000000005</v>
      </c>
      <c r="C246" s="9">
        <v>186</v>
      </c>
      <c r="D246" s="13">
        <v>65.7346</v>
      </c>
      <c r="E246" s="9">
        <v>223</v>
      </c>
      <c r="F246" s="13">
        <v>97.785409999999999</v>
      </c>
      <c r="G246" s="9">
        <v>249</v>
      </c>
      <c r="H246" s="13">
        <v>95.550820000000002</v>
      </c>
      <c r="I246" s="9">
        <v>262</v>
      </c>
      <c r="J246" s="13">
        <v>99.325940000000003</v>
      </c>
      <c r="K246" s="9">
        <v>105</v>
      </c>
      <c r="L246" s="13">
        <v>103.45274000000001</v>
      </c>
      <c r="M246" s="9">
        <v>198</v>
      </c>
      <c r="N246" s="14">
        <v>0.28623300000000002</v>
      </c>
      <c r="O246" s="9">
        <v>242</v>
      </c>
    </row>
    <row r="247" spans="1:15">
      <c r="A247" s="12" t="s">
        <v>248</v>
      </c>
      <c r="B247" s="13">
        <v>74.589299999999994</v>
      </c>
      <c r="C247" s="9">
        <v>6</v>
      </c>
      <c r="D247" s="13">
        <v>73.638999999999996</v>
      </c>
      <c r="E247" s="9">
        <v>5</v>
      </c>
      <c r="F247" s="13">
        <v>101.99321999999999</v>
      </c>
      <c r="G247" s="9">
        <v>159</v>
      </c>
      <c r="H247" s="13">
        <v>99.039119999999997</v>
      </c>
      <c r="I247" s="9">
        <v>209</v>
      </c>
      <c r="J247" s="13">
        <v>104.46214999999999</v>
      </c>
      <c r="K247" s="9">
        <v>249</v>
      </c>
      <c r="L247" s="13">
        <v>107.42418000000001</v>
      </c>
      <c r="M247" s="9">
        <v>267</v>
      </c>
      <c r="N247" s="14">
        <v>0.28199099999999999</v>
      </c>
      <c r="O247" s="9">
        <v>243</v>
      </c>
    </row>
    <row r="248" spans="1:15">
      <c r="A248" s="12" t="s">
        <v>249</v>
      </c>
      <c r="B248" s="13">
        <v>69.006</v>
      </c>
      <c r="C248" s="9">
        <v>71</v>
      </c>
      <c r="D248" s="13">
        <v>70.005300000000005</v>
      </c>
      <c r="E248" s="9">
        <v>40</v>
      </c>
      <c r="F248" s="13">
        <v>102.06066</v>
      </c>
      <c r="G248" s="9">
        <v>155</v>
      </c>
      <c r="H248" s="13">
        <v>100.36199999999999</v>
      </c>
      <c r="I248" s="9">
        <v>185</v>
      </c>
      <c r="J248" s="13">
        <v>106.58194</v>
      </c>
      <c r="K248" s="9">
        <v>286</v>
      </c>
      <c r="L248" s="13">
        <v>108.88853</v>
      </c>
      <c r="M248" s="9">
        <v>293</v>
      </c>
      <c r="N248" s="14">
        <v>0.28136100000000003</v>
      </c>
      <c r="O248" s="9">
        <v>244</v>
      </c>
    </row>
    <row r="249" spans="1:15">
      <c r="A249" s="12" t="s">
        <v>251</v>
      </c>
      <c r="B249" s="13">
        <v>65.882800000000003</v>
      </c>
      <c r="C249" s="9">
        <v>217</v>
      </c>
      <c r="D249" s="13">
        <v>65.561300000000003</v>
      </c>
      <c r="E249" s="9">
        <v>231</v>
      </c>
      <c r="F249" s="13">
        <v>95.604479999999995</v>
      </c>
      <c r="G249" s="9">
        <v>282</v>
      </c>
      <c r="H249" s="13">
        <v>95.953209999999999</v>
      </c>
      <c r="I249" s="9">
        <v>257</v>
      </c>
      <c r="J249" s="13">
        <v>101.47466</v>
      </c>
      <c r="K249" s="9">
        <v>175</v>
      </c>
      <c r="L249" s="13">
        <v>104.11819</v>
      </c>
      <c r="M249" s="9">
        <v>217</v>
      </c>
      <c r="N249" s="14">
        <v>0.28106999999999999</v>
      </c>
      <c r="O249" s="9">
        <v>245</v>
      </c>
    </row>
    <row r="250" spans="1:15">
      <c r="A250" s="12" t="s">
        <v>245</v>
      </c>
      <c r="B250" s="13">
        <v>68.277500000000003</v>
      </c>
      <c r="C250" s="9">
        <v>98</v>
      </c>
      <c r="D250" s="13">
        <v>68.146699999999996</v>
      </c>
      <c r="E250" s="9">
        <v>93</v>
      </c>
      <c r="F250" s="13">
        <v>101.06623999999999</v>
      </c>
      <c r="G250" s="9">
        <v>188</v>
      </c>
      <c r="H250" s="13">
        <v>100.82754</v>
      </c>
      <c r="I250" s="9">
        <v>179</v>
      </c>
      <c r="J250" s="13">
        <v>107.04801</v>
      </c>
      <c r="K250" s="9">
        <v>294</v>
      </c>
      <c r="L250" s="13">
        <v>109.55459</v>
      </c>
      <c r="M250" s="9">
        <v>300</v>
      </c>
      <c r="N250" s="14">
        <v>0.27795399999999998</v>
      </c>
      <c r="O250" s="9">
        <v>246</v>
      </c>
    </row>
    <row r="251" spans="1:15">
      <c r="A251" s="12" t="s">
        <v>256</v>
      </c>
      <c r="B251" s="13">
        <v>70.7941</v>
      </c>
      <c r="C251" s="9">
        <v>31</v>
      </c>
      <c r="D251" s="13">
        <v>70.351900000000001</v>
      </c>
      <c r="E251" s="9">
        <v>36</v>
      </c>
      <c r="F251" s="13">
        <v>95.377449999999996</v>
      </c>
      <c r="G251" s="9">
        <v>284</v>
      </c>
      <c r="H251" s="13">
        <v>97.721329999999995</v>
      </c>
      <c r="I251" s="9">
        <v>231</v>
      </c>
      <c r="J251" s="13">
        <v>109.54956</v>
      </c>
      <c r="K251" s="9">
        <v>323</v>
      </c>
      <c r="L251" s="13">
        <v>106.73659000000001</v>
      </c>
      <c r="M251" s="9">
        <v>254</v>
      </c>
      <c r="N251" s="14">
        <v>0.26604</v>
      </c>
      <c r="O251" s="9">
        <v>247</v>
      </c>
    </row>
    <row r="252" spans="1:15">
      <c r="A252" s="12" t="s">
        <v>255</v>
      </c>
      <c r="B252" s="13">
        <v>68.120500000000007</v>
      </c>
      <c r="C252" s="9">
        <v>105</v>
      </c>
      <c r="D252" s="13">
        <v>67.340999999999994</v>
      </c>
      <c r="E252" s="9">
        <v>129</v>
      </c>
      <c r="F252" s="13">
        <v>101.89599</v>
      </c>
      <c r="G252" s="9">
        <v>163</v>
      </c>
      <c r="H252" s="13">
        <v>98.545479999999998</v>
      </c>
      <c r="I252" s="9">
        <v>219</v>
      </c>
      <c r="J252" s="13">
        <v>108.53991000000001</v>
      </c>
      <c r="K252" s="9">
        <v>315</v>
      </c>
      <c r="L252" s="13">
        <v>107.78144</v>
      </c>
      <c r="M252" s="9">
        <v>273</v>
      </c>
      <c r="N252" s="14">
        <v>0.26303500000000002</v>
      </c>
      <c r="O252" s="9">
        <v>248</v>
      </c>
    </row>
    <row r="253" spans="1:15">
      <c r="A253" s="12" t="s">
        <v>252</v>
      </c>
      <c r="B253" s="13">
        <v>68.3185</v>
      </c>
      <c r="C253" s="9">
        <v>92</v>
      </c>
      <c r="D253" s="13">
        <v>66.682500000000005</v>
      </c>
      <c r="E253" s="9">
        <v>165</v>
      </c>
      <c r="F253" s="13">
        <v>97.715969999999999</v>
      </c>
      <c r="G253" s="9">
        <v>252</v>
      </c>
      <c r="H253" s="13">
        <v>92.634569999999997</v>
      </c>
      <c r="I253" s="9">
        <v>293</v>
      </c>
      <c r="J253" s="13">
        <v>97.358099999999993</v>
      </c>
      <c r="K253" s="9">
        <v>69</v>
      </c>
      <c r="L253" s="13">
        <v>101.37649999999999</v>
      </c>
      <c r="M253" s="9">
        <v>155</v>
      </c>
      <c r="N253" s="14">
        <v>0.26171800000000001</v>
      </c>
      <c r="O253" s="9">
        <v>249</v>
      </c>
    </row>
    <row r="254" spans="1:15">
      <c r="A254" s="12" t="s">
        <v>253</v>
      </c>
      <c r="B254" s="13">
        <v>69.492000000000004</v>
      </c>
      <c r="C254" s="9">
        <v>49</v>
      </c>
      <c r="D254" s="13">
        <v>68.358000000000004</v>
      </c>
      <c r="E254" s="9">
        <v>77</v>
      </c>
      <c r="F254" s="13">
        <v>97.424530000000004</v>
      </c>
      <c r="G254" s="9">
        <v>255</v>
      </c>
      <c r="H254" s="13">
        <v>95.088449999999995</v>
      </c>
      <c r="I254" s="9">
        <v>269</v>
      </c>
      <c r="J254" s="13">
        <v>100.5369</v>
      </c>
      <c r="K254" s="9">
        <v>139</v>
      </c>
      <c r="L254" s="13">
        <v>104.06793999999999</v>
      </c>
      <c r="M254" s="9">
        <v>216</v>
      </c>
      <c r="N254" s="14">
        <v>0.26158999999999999</v>
      </c>
      <c r="O254" s="9">
        <v>250</v>
      </c>
    </row>
    <row r="255" spans="1:15">
      <c r="A255" s="12" t="s">
        <v>257</v>
      </c>
      <c r="B255" s="13">
        <v>69.209500000000006</v>
      </c>
      <c r="C255" s="9">
        <v>62</v>
      </c>
      <c r="D255" s="13">
        <v>70.080699999999993</v>
      </c>
      <c r="E255" s="9">
        <v>39</v>
      </c>
      <c r="F255" s="13">
        <v>97.128600000000006</v>
      </c>
      <c r="G255" s="9">
        <v>260</v>
      </c>
      <c r="H255" s="13">
        <v>98.042370000000005</v>
      </c>
      <c r="I255" s="9">
        <v>225</v>
      </c>
      <c r="J255" s="13">
        <v>107.63202</v>
      </c>
      <c r="K255" s="9">
        <v>302</v>
      </c>
      <c r="L255" s="13">
        <v>107.39827</v>
      </c>
      <c r="M255" s="9">
        <v>266</v>
      </c>
      <c r="N255" s="14">
        <v>0.259579</v>
      </c>
      <c r="O255" s="9">
        <v>251</v>
      </c>
    </row>
    <row r="256" spans="1:15">
      <c r="A256" s="12" t="s">
        <v>254</v>
      </c>
      <c r="B256" s="13">
        <v>68.140699999999995</v>
      </c>
      <c r="C256" s="9">
        <v>103</v>
      </c>
      <c r="D256" s="13">
        <v>67.168599999999998</v>
      </c>
      <c r="E256" s="9">
        <v>147</v>
      </c>
      <c r="F256" s="13">
        <v>92.787220000000005</v>
      </c>
      <c r="G256" s="9">
        <v>311</v>
      </c>
      <c r="H256" s="13">
        <v>91.536529999999999</v>
      </c>
      <c r="I256" s="9">
        <v>304</v>
      </c>
      <c r="J256" s="13">
        <v>100.22393</v>
      </c>
      <c r="K256" s="9">
        <v>131</v>
      </c>
      <c r="L256" s="13">
        <v>100.68094000000001</v>
      </c>
      <c r="M256" s="9">
        <v>137</v>
      </c>
      <c r="N256" s="14">
        <v>0.25067600000000001</v>
      </c>
      <c r="O256" s="9">
        <v>252</v>
      </c>
    </row>
    <row r="257" spans="1:15">
      <c r="A257" s="12" t="s">
        <v>263</v>
      </c>
      <c r="B257" s="13">
        <v>69.031000000000006</v>
      </c>
      <c r="C257" s="9">
        <v>69</v>
      </c>
      <c r="D257" s="13">
        <v>66.753600000000006</v>
      </c>
      <c r="E257" s="9">
        <v>163</v>
      </c>
      <c r="F257" s="13">
        <v>104.36870999999999</v>
      </c>
      <c r="G257" s="9">
        <v>107</v>
      </c>
      <c r="H257" s="13">
        <v>98.186899999999994</v>
      </c>
      <c r="I257" s="9">
        <v>223</v>
      </c>
      <c r="J257" s="13">
        <v>101.3228</v>
      </c>
      <c r="K257" s="9">
        <v>170</v>
      </c>
      <c r="L257" s="13">
        <v>108.27858000000001</v>
      </c>
      <c r="M257" s="9">
        <v>286</v>
      </c>
      <c r="N257" s="14">
        <v>0.24506700000000001</v>
      </c>
      <c r="O257" s="9">
        <v>253</v>
      </c>
    </row>
    <row r="258" spans="1:15">
      <c r="A258" s="12" t="s">
        <v>258</v>
      </c>
      <c r="B258" s="13">
        <v>69.207999999999998</v>
      </c>
      <c r="C258" s="9">
        <v>63</v>
      </c>
      <c r="D258" s="13">
        <v>69.256299999999996</v>
      </c>
      <c r="E258" s="9">
        <v>50</v>
      </c>
      <c r="F258" s="13">
        <v>102.05405</v>
      </c>
      <c r="G258" s="9">
        <v>156</v>
      </c>
      <c r="H258" s="13">
        <v>97.553989999999999</v>
      </c>
      <c r="I258" s="9">
        <v>234</v>
      </c>
      <c r="J258" s="13">
        <v>104.15873999999999</v>
      </c>
      <c r="K258" s="9">
        <v>240</v>
      </c>
      <c r="L258" s="13">
        <v>107.6581</v>
      </c>
      <c r="M258" s="9">
        <v>270</v>
      </c>
      <c r="N258" s="14">
        <v>0.24353900000000001</v>
      </c>
      <c r="O258" s="9">
        <v>254</v>
      </c>
    </row>
    <row r="259" spans="1:15">
      <c r="A259" s="12" t="s">
        <v>264</v>
      </c>
      <c r="B259" s="13">
        <v>65.720699999999994</v>
      </c>
      <c r="C259" s="9">
        <v>223</v>
      </c>
      <c r="D259" s="13">
        <v>66.069000000000003</v>
      </c>
      <c r="E259" s="9">
        <v>205</v>
      </c>
      <c r="F259" s="13">
        <v>92.763509999999997</v>
      </c>
      <c r="G259" s="9">
        <v>312</v>
      </c>
      <c r="H259" s="13">
        <v>93.804580000000001</v>
      </c>
      <c r="I259" s="9">
        <v>285</v>
      </c>
      <c r="J259" s="13">
        <v>105.37335</v>
      </c>
      <c r="K259" s="9">
        <v>266</v>
      </c>
      <c r="L259" s="13">
        <v>103.53129</v>
      </c>
      <c r="M259" s="9">
        <v>200</v>
      </c>
      <c r="N259" s="14">
        <v>0.243315</v>
      </c>
      <c r="O259" s="9">
        <v>255</v>
      </c>
    </row>
    <row r="260" spans="1:15">
      <c r="A260" s="12" t="s">
        <v>266</v>
      </c>
      <c r="B260" s="13">
        <v>65.940600000000003</v>
      </c>
      <c r="C260" s="9">
        <v>213</v>
      </c>
      <c r="D260" s="13">
        <v>65.641999999999996</v>
      </c>
      <c r="E260" s="9">
        <v>228</v>
      </c>
      <c r="F260" s="13">
        <v>98.264420000000001</v>
      </c>
      <c r="G260" s="9">
        <v>239</v>
      </c>
      <c r="H260" s="13">
        <v>94.833190000000002</v>
      </c>
      <c r="I260" s="9">
        <v>275</v>
      </c>
      <c r="J260" s="13">
        <v>101.90071</v>
      </c>
      <c r="K260" s="9">
        <v>184</v>
      </c>
      <c r="L260" s="13">
        <v>104.73437</v>
      </c>
      <c r="M260" s="9">
        <v>229</v>
      </c>
      <c r="N260" s="14">
        <v>0.24194599999999999</v>
      </c>
      <c r="O260" s="9">
        <v>256</v>
      </c>
    </row>
    <row r="261" spans="1:15">
      <c r="A261" s="12" t="s">
        <v>260</v>
      </c>
      <c r="B261" s="13">
        <v>67.054000000000002</v>
      </c>
      <c r="C261" s="9">
        <v>168</v>
      </c>
      <c r="D261" s="13">
        <v>65.657399999999996</v>
      </c>
      <c r="E261" s="9">
        <v>227</v>
      </c>
      <c r="F261" s="13">
        <v>98.298349999999999</v>
      </c>
      <c r="G261" s="9">
        <v>238</v>
      </c>
      <c r="H261" s="13">
        <v>96.143910000000005</v>
      </c>
      <c r="I261" s="9">
        <v>254</v>
      </c>
      <c r="J261" s="13">
        <v>103.73386000000001</v>
      </c>
      <c r="K261" s="9">
        <v>223</v>
      </c>
      <c r="L261" s="13">
        <v>106.25597999999999</v>
      </c>
      <c r="M261" s="9">
        <v>248</v>
      </c>
      <c r="N261" s="14">
        <v>0.240479</v>
      </c>
      <c r="O261" s="9">
        <v>257</v>
      </c>
    </row>
    <row r="262" spans="1:15">
      <c r="A262" s="12" t="s">
        <v>262</v>
      </c>
      <c r="B262" s="13">
        <v>74.191599999999994</v>
      </c>
      <c r="C262" s="9">
        <v>7</v>
      </c>
      <c r="D262" s="13">
        <v>72.523200000000003</v>
      </c>
      <c r="E262" s="9">
        <v>11</v>
      </c>
      <c r="F262" s="13">
        <v>101.83793</v>
      </c>
      <c r="G262" s="9">
        <v>164</v>
      </c>
      <c r="H262" s="13">
        <v>98.736739999999998</v>
      </c>
      <c r="I262" s="9">
        <v>216</v>
      </c>
      <c r="J262" s="13">
        <v>104.16491000000001</v>
      </c>
      <c r="K262" s="9">
        <v>241</v>
      </c>
      <c r="L262" s="13">
        <v>109.14057</v>
      </c>
      <c r="M262" s="9">
        <v>295</v>
      </c>
      <c r="N262" s="14">
        <v>0.24011199999999999</v>
      </c>
      <c r="O262" s="9">
        <v>258</v>
      </c>
    </row>
    <row r="263" spans="1:15">
      <c r="A263" s="12" t="s">
        <v>259</v>
      </c>
      <c r="B263" s="13">
        <v>65.361400000000003</v>
      </c>
      <c r="C263" s="9">
        <v>243</v>
      </c>
      <c r="D263" s="13">
        <v>65.825699999999998</v>
      </c>
      <c r="E263" s="9">
        <v>219</v>
      </c>
      <c r="F263" s="13">
        <v>99.398439999999994</v>
      </c>
      <c r="G263" s="9">
        <v>216</v>
      </c>
      <c r="H263" s="13">
        <v>97.25291</v>
      </c>
      <c r="I263" s="9">
        <v>240</v>
      </c>
      <c r="J263" s="13">
        <v>105.4455</v>
      </c>
      <c r="K263" s="9">
        <v>267</v>
      </c>
      <c r="L263" s="13">
        <v>107.79850999999999</v>
      </c>
      <c r="M263" s="9">
        <v>274</v>
      </c>
      <c r="N263" s="14">
        <v>0.234349</v>
      </c>
      <c r="O263" s="9">
        <v>259</v>
      </c>
    </row>
    <row r="264" spans="1:15">
      <c r="A264" s="12" t="s">
        <v>261</v>
      </c>
      <c r="B264" s="13">
        <v>68.664699999999996</v>
      </c>
      <c r="C264" s="9">
        <v>80</v>
      </c>
      <c r="D264" s="13">
        <v>69.254000000000005</v>
      </c>
      <c r="E264" s="9">
        <v>52</v>
      </c>
      <c r="F264" s="13">
        <v>103.22976</v>
      </c>
      <c r="G264" s="9">
        <v>127</v>
      </c>
      <c r="H264" s="13">
        <v>101.67618</v>
      </c>
      <c r="I264" s="9">
        <v>163</v>
      </c>
      <c r="J264" s="13">
        <v>110.04291000000001</v>
      </c>
      <c r="K264" s="9">
        <v>330</v>
      </c>
      <c r="L264" s="13">
        <v>112.93922999999999</v>
      </c>
      <c r="M264" s="9">
        <v>331</v>
      </c>
      <c r="N264" s="14">
        <v>0.23002800000000001</v>
      </c>
      <c r="O264" s="9">
        <v>260</v>
      </c>
    </row>
    <row r="265" spans="1:15">
      <c r="A265" s="12" t="s">
        <v>267</v>
      </c>
      <c r="B265" s="13">
        <v>61.4724</v>
      </c>
      <c r="C265" s="9">
        <v>335</v>
      </c>
      <c r="D265" s="13">
        <v>60.674799999999998</v>
      </c>
      <c r="E265" s="9">
        <v>340</v>
      </c>
      <c r="F265" s="13">
        <v>99.103759999999994</v>
      </c>
      <c r="G265" s="9">
        <v>225</v>
      </c>
      <c r="H265" s="13">
        <v>97.781239999999997</v>
      </c>
      <c r="I265" s="9">
        <v>230</v>
      </c>
      <c r="J265" s="13">
        <v>106.69852</v>
      </c>
      <c r="K265" s="9">
        <v>287</v>
      </c>
      <c r="L265" s="13">
        <v>108.81182</v>
      </c>
      <c r="M265" s="9">
        <v>292</v>
      </c>
      <c r="N265" s="14">
        <v>0.22632099999999999</v>
      </c>
      <c r="O265" s="9">
        <v>261</v>
      </c>
    </row>
    <row r="266" spans="1:15">
      <c r="A266" s="12" t="s">
        <v>265</v>
      </c>
      <c r="B266" s="13">
        <v>65.945499999999996</v>
      </c>
      <c r="C266" s="9">
        <v>211</v>
      </c>
      <c r="D266" s="13">
        <v>65.253500000000003</v>
      </c>
      <c r="E266" s="9">
        <v>246</v>
      </c>
      <c r="F266" s="13">
        <v>97.629750000000001</v>
      </c>
      <c r="G266" s="9">
        <v>253</v>
      </c>
      <c r="H266" s="13">
        <v>96.571240000000003</v>
      </c>
      <c r="I266" s="9">
        <v>251</v>
      </c>
      <c r="J266" s="13">
        <v>106.75221999999999</v>
      </c>
      <c r="K266" s="9">
        <v>289</v>
      </c>
      <c r="L266" s="13">
        <v>107.4764</v>
      </c>
      <c r="M266" s="9">
        <v>268</v>
      </c>
      <c r="N266" s="14">
        <v>0.22611300000000001</v>
      </c>
      <c r="O266" s="9">
        <v>262</v>
      </c>
    </row>
    <row r="267" spans="1:15">
      <c r="A267" s="12" t="s">
        <v>272</v>
      </c>
      <c r="B267" s="13">
        <v>65.873699999999999</v>
      </c>
      <c r="C267" s="9">
        <v>219</v>
      </c>
      <c r="D267" s="13">
        <v>66.344200000000001</v>
      </c>
      <c r="E267" s="9">
        <v>186</v>
      </c>
      <c r="F267" s="13">
        <v>102.80403</v>
      </c>
      <c r="G267" s="9">
        <v>140</v>
      </c>
      <c r="H267" s="13">
        <v>104.10296</v>
      </c>
      <c r="I267" s="9">
        <v>113</v>
      </c>
      <c r="J267" s="13">
        <v>114.68575</v>
      </c>
      <c r="K267" s="9">
        <v>342</v>
      </c>
      <c r="L267" s="13">
        <v>115.98945999999999</v>
      </c>
      <c r="M267" s="9">
        <v>342</v>
      </c>
      <c r="N267" s="14">
        <v>0.22384999999999999</v>
      </c>
      <c r="O267" s="9">
        <v>263</v>
      </c>
    </row>
    <row r="268" spans="1:15">
      <c r="A268" s="12" t="s">
        <v>269</v>
      </c>
      <c r="B268" s="13">
        <v>66.936099999999996</v>
      </c>
      <c r="C268" s="9">
        <v>171</v>
      </c>
      <c r="D268" s="13">
        <v>66.817899999999995</v>
      </c>
      <c r="E268" s="9">
        <v>162</v>
      </c>
      <c r="F268" s="13">
        <v>98.058859999999996</v>
      </c>
      <c r="G268" s="9">
        <v>243</v>
      </c>
      <c r="H268" s="13">
        <v>97.009230000000002</v>
      </c>
      <c r="I268" s="9">
        <v>246</v>
      </c>
      <c r="J268" s="13">
        <v>102.9109</v>
      </c>
      <c r="K268" s="9">
        <v>200</v>
      </c>
      <c r="L268" s="13">
        <v>108.15812</v>
      </c>
      <c r="M268" s="9">
        <v>281</v>
      </c>
      <c r="N268" s="14">
        <v>0.22251599999999999</v>
      </c>
      <c r="O268" s="9">
        <v>264</v>
      </c>
    </row>
    <row r="269" spans="1:15">
      <c r="A269" s="12" t="s">
        <v>270</v>
      </c>
      <c r="B269" s="13">
        <v>63.661999999999999</v>
      </c>
      <c r="C269" s="9">
        <v>301</v>
      </c>
      <c r="D269" s="13">
        <v>63.9998</v>
      </c>
      <c r="E269" s="9">
        <v>292</v>
      </c>
      <c r="F269" s="13">
        <v>87.692989999999995</v>
      </c>
      <c r="G269" s="9">
        <v>336</v>
      </c>
      <c r="H269" s="13">
        <v>88.302369999999996</v>
      </c>
      <c r="I269" s="9">
        <v>329</v>
      </c>
      <c r="J269" s="13">
        <v>97.746200000000002</v>
      </c>
      <c r="K269" s="9">
        <v>78</v>
      </c>
      <c r="L269" s="13">
        <v>98.606219999999993</v>
      </c>
      <c r="M269" s="9">
        <v>103</v>
      </c>
      <c r="N269" s="14">
        <v>0.21939</v>
      </c>
      <c r="O269" s="9">
        <v>265</v>
      </c>
    </row>
    <row r="270" spans="1:15">
      <c r="A270" s="12" t="s">
        <v>273</v>
      </c>
      <c r="B270" s="13">
        <v>65.441299999999998</v>
      </c>
      <c r="C270" s="9">
        <v>236</v>
      </c>
      <c r="D270" s="13">
        <v>65.324700000000007</v>
      </c>
      <c r="E270" s="9">
        <v>242</v>
      </c>
      <c r="F270" s="13">
        <v>92.28546</v>
      </c>
      <c r="G270" s="9">
        <v>316</v>
      </c>
      <c r="H270" s="13">
        <v>91.496039999999994</v>
      </c>
      <c r="I270" s="9">
        <v>305</v>
      </c>
      <c r="J270" s="13">
        <v>100.61982999999999</v>
      </c>
      <c r="K270" s="9">
        <v>144</v>
      </c>
      <c r="L270" s="13">
        <v>102.23026</v>
      </c>
      <c r="M270" s="9">
        <v>175</v>
      </c>
      <c r="N270" s="14">
        <v>0.21828</v>
      </c>
      <c r="O270" s="9">
        <v>266</v>
      </c>
    </row>
    <row r="271" spans="1:15">
      <c r="A271" s="12" t="s">
        <v>268</v>
      </c>
      <c r="B271" s="13">
        <v>74.786699999999996</v>
      </c>
      <c r="C271" s="9">
        <v>5</v>
      </c>
      <c r="D271" s="13">
        <v>73.354699999999994</v>
      </c>
      <c r="E271" s="9">
        <v>6</v>
      </c>
      <c r="F271" s="13">
        <v>92.535839999999993</v>
      </c>
      <c r="G271" s="9">
        <v>315</v>
      </c>
      <c r="H271" s="13">
        <v>90.866569999999996</v>
      </c>
      <c r="I271" s="9">
        <v>311</v>
      </c>
      <c r="J271" s="13">
        <v>101.20471000000001</v>
      </c>
      <c r="K271" s="9">
        <v>165</v>
      </c>
      <c r="L271" s="13">
        <v>101.60119</v>
      </c>
      <c r="M271" s="9">
        <v>159</v>
      </c>
      <c r="N271" s="14">
        <v>0.21684899999999999</v>
      </c>
      <c r="O271" s="9">
        <v>267</v>
      </c>
    </row>
    <row r="272" spans="1:15">
      <c r="A272" s="12" t="s">
        <v>280</v>
      </c>
      <c r="B272" s="13">
        <v>71.559200000000004</v>
      </c>
      <c r="C272" s="9">
        <v>23</v>
      </c>
      <c r="D272" s="13">
        <v>70.730199999999996</v>
      </c>
      <c r="E272" s="9">
        <v>28</v>
      </c>
      <c r="F272" s="13">
        <v>98.011030000000005</v>
      </c>
      <c r="G272" s="9">
        <v>244</v>
      </c>
      <c r="H272" s="13">
        <v>97.875699999999995</v>
      </c>
      <c r="I272" s="9">
        <v>229</v>
      </c>
      <c r="J272" s="13">
        <v>111.02309</v>
      </c>
      <c r="K272" s="9">
        <v>335</v>
      </c>
      <c r="L272" s="13">
        <v>109.65316</v>
      </c>
      <c r="M272" s="9">
        <v>301</v>
      </c>
      <c r="N272" s="14">
        <v>0.21304400000000001</v>
      </c>
      <c r="O272" s="9">
        <v>268</v>
      </c>
    </row>
    <row r="273" spans="1:15">
      <c r="A273" s="12" t="s">
        <v>277</v>
      </c>
      <c r="B273" s="13">
        <v>66.376300000000001</v>
      </c>
      <c r="C273" s="9">
        <v>190</v>
      </c>
      <c r="D273" s="13">
        <v>65.498599999999996</v>
      </c>
      <c r="E273" s="9">
        <v>233</v>
      </c>
      <c r="F273" s="13">
        <v>103.12170999999999</v>
      </c>
      <c r="G273" s="9">
        <v>129</v>
      </c>
      <c r="H273" s="13">
        <v>98.911029999999997</v>
      </c>
      <c r="I273" s="9">
        <v>212</v>
      </c>
      <c r="J273" s="13">
        <v>109.34977000000001</v>
      </c>
      <c r="K273" s="9">
        <v>320</v>
      </c>
      <c r="L273" s="13">
        <v>110.95675</v>
      </c>
      <c r="M273" s="9">
        <v>312</v>
      </c>
      <c r="N273" s="14">
        <v>0.21055599999999999</v>
      </c>
      <c r="O273" s="9">
        <v>269</v>
      </c>
    </row>
    <row r="274" spans="1:15">
      <c r="A274" s="12" t="s">
        <v>275</v>
      </c>
      <c r="B274" s="13">
        <v>65.584900000000005</v>
      </c>
      <c r="C274" s="9">
        <v>228</v>
      </c>
      <c r="D274" s="13">
        <v>64.838200000000001</v>
      </c>
      <c r="E274" s="9">
        <v>257</v>
      </c>
      <c r="F274" s="13">
        <v>92.87115</v>
      </c>
      <c r="G274" s="9">
        <v>310</v>
      </c>
      <c r="H274" s="13">
        <v>92.259360000000001</v>
      </c>
      <c r="I274" s="9">
        <v>297</v>
      </c>
      <c r="J274" s="13">
        <v>102.77679000000001</v>
      </c>
      <c r="K274" s="9">
        <v>196</v>
      </c>
      <c r="L274" s="13">
        <v>103.57307</v>
      </c>
      <c r="M274" s="9">
        <v>202</v>
      </c>
      <c r="N274" s="14">
        <v>0.209119</v>
      </c>
      <c r="O274" s="9">
        <v>270</v>
      </c>
    </row>
    <row r="275" spans="1:15">
      <c r="A275" s="12" t="s">
        <v>271</v>
      </c>
      <c r="B275" s="13">
        <v>66.013900000000007</v>
      </c>
      <c r="C275" s="9">
        <v>207</v>
      </c>
      <c r="D275" s="13">
        <v>65.5672</v>
      </c>
      <c r="E275" s="9">
        <v>230</v>
      </c>
      <c r="F275" s="13">
        <v>96.244919999999993</v>
      </c>
      <c r="G275" s="9">
        <v>274</v>
      </c>
      <c r="H275" s="13">
        <v>95.057400000000001</v>
      </c>
      <c r="I275" s="9">
        <v>271</v>
      </c>
      <c r="J275" s="13">
        <v>106.73186</v>
      </c>
      <c r="K275" s="9">
        <v>288</v>
      </c>
      <c r="L275" s="13">
        <v>106.83852</v>
      </c>
      <c r="M275" s="9">
        <v>255</v>
      </c>
      <c r="N275" s="14">
        <v>0.20691300000000001</v>
      </c>
      <c r="O275" s="9">
        <v>271</v>
      </c>
    </row>
    <row r="276" spans="1:15">
      <c r="A276" s="12" t="s">
        <v>279</v>
      </c>
      <c r="B276" s="13">
        <v>69.097300000000004</v>
      </c>
      <c r="C276" s="9">
        <v>65</v>
      </c>
      <c r="D276" s="13">
        <v>68.803799999999995</v>
      </c>
      <c r="E276" s="9">
        <v>63</v>
      </c>
      <c r="F276" s="13">
        <v>97.619759999999999</v>
      </c>
      <c r="G276" s="9">
        <v>254</v>
      </c>
      <c r="H276" s="13">
        <v>95.84205</v>
      </c>
      <c r="I276" s="9">
        <v>258</v>
      </c>
      <c r="J276" s="13">
        <v>105.95368999999999</v>
      </c>
      <c r="K276" s="9">
        <v>275</v>
      </c>
      <c r="L276" s="13">
        <v>107.72725</v>
      </c>
      <c r="M276" s="9">
        <v>272</v>
      </c>
      <c r="N276" s="14">
        <v>0.20679400000000001</v>
      </c>
      <c r="O276" s="9">
        <v>272</v>
      </c>
    </row>
    <row r="277" spans="1:15">
      <c r="A277" s="12" t="s">
        <v>276</v>
      </c>
      <c r="B277" s="13">
        <v>72.362799999999993</v>
      </c>
      <c r="C277" s="9">
        <v>14</v>
      </c>
      <c r="D277" s="13">
        <v>70.782499999999999</v>
      </c>
      <c r="E277" s="9">
        <v>27</v>
      </c>
      <c r="F277" s="13">
        <v>93.104060000000004</v>
      </c>
      <c r="G277" s="9">
        <v>307</v>
      </c>
      <c r="H277" s="13">
        <v>90.534610000000001</v>
      </c>
      <c r="I277" s="9">
        <v>312</v>
      </c>
      <c r="J277" s="13">
        <v>99.726190000000003</v>
      </c>
      <c r="K277" s="9">
        <v>112</v>
      </c>
      <c r="L277" s="13">
        <v>101.85164</v>
      </c>
      <c r="M277" s="9">
        <v>167</v>
      </c>
      <c r="N277" s="14">
        <v>0.20513100000000001</v>
      </c>
      <c r="O277" s="9">
        <v>273</v>
      </c>
    </row>
    <row r="278" spans="1:15">
      <c r="A278" s="12" t="s">
        <v>274</v>
      </c>
      <c r="B278" s="13">
        <v>68.484099999999998</v>
      </c>
      <c r="C278" s="9">
        <v>85</v>
      </c>
      <c r="D278" s="13">
        <v>68.080200000000005</v>
      </c>
      <c r="E278" s="9">
        <v>95</v>
      </c>
      <c r="F278" s="13">
        <v>104.33076</v>
      </c>
      <c r="G278" s="9">
        <v>108</v>
      </c>
      <c r="H278" s="13">
        <v>101.12058</v>
      </c>
      <c r="I278" s="9">
        <v>174</v>
      </c>
      <c r="J278" s="13">
        <v>109.62342</v>
      </c>
      <c r="K278" s="9">
        <v>324</v>
      </c>
      <c r="L278" s="13">
        <v>113.76867</v>
      </c>
      <c r="M278" s="9">
        <v>335</v>
      </c>
      <c r="N278" s="14">
        <v>0.20500299999999999</v>
      </c>
      <c r="O278" s="9">
        <v>274</v>
      </c>
    </row>
    <row r="279" spans="1:15">
      <c r="A279" s="12" t="s">
        <v>284</v>
      </c>
      <c r="B279" s="13">
        <v>63.8459</v>
      </c>
      <c r="C279" s="9">
        <v>291</v>
      </c>
      <c r="D279" s="13">
        <v>63.381500000000003</v>
      </c>
      <c r="E279" s="9">
        <v>312</v>
      </c>
      <c r="F279" s="13">
        <v>99.645139999999998</v>
      </c>
      <c r="G279" s="9">
        <v>211</v>
      </c>
      <c r="H279" s="13">
        <v>98.687150000000003</v>
      </c>
      <c r="I279" s="9">
        <v>217</v>
      </c>
      <c r="J279" s="13">
        <v>110.25738</v>
      </c>
      <c r="K279" s="9">
        <v>332</v>
      </c>
      <c r="L279" s="13">
        <v>111.18492000000001</v>
      </c>
      <c r="M279" s="9">
        <v>314</v>
      </c>
      <c r="N279" s="14">
        <v>0.20241600000000001</v>
      </c>
      <c r="O279" s="9">
        <v>275</v>
      </c>
    </row>
    <row r="280" spans="1:15">
      <c r="A280" s="12" t="s">
        <v>282</v>
      </c>
      <c r="B280" s="13">
        <v>69.248599999999996</v>
      </c>
      <c r="C280" s="9">
        <v>59</v>
      </c>
      <c r="D280" s="13">
        <v>68.580500000000001</v>
      </c>
      <c r="E280" s="9">
        <v>69</v>
      </c>
      <c r="F280" s="13">
        <v>93.667959999999994</v>
      </c>
      <c r="G280" s="9">
        <v>299</v>
      </c>
      <c r="H280" s="13">
        <v>92.158119999999997</v>
      </c>
      <c r="I280" s="9">
        <v>298</v>
      </c>
      <c r="J280" s="13">
        <v>103.65845</v>
      </c>
      <c r="K280" s="9">
        <v>219</v>
      </c>
      <c r="L280" s="13">
        <v>103.8502</v>
      </c>
      <c r="M280" s="9">
        <v>208</v>
      </c>
      <c r="N280" s="14">
        <v>0.202038</v>
      </c>
      <c r="O280" s="9">
        <v>276</v>
      </c>
    </row>
    <row r="281" spans="1:15">
      <c r="A281" s="12" t="s">
        <v>283</v>
      </c>
      <c r="B281" s="13">
        <v>69.979500000000002</v>
      </c>
      <c r="C281" s="9">
        <v>41</v>
      </c>
      <c r="D281" s="13">
        <v>69.846299999999999</v>
      </c>
      <c r="E281" s="9">
        <v>41</v>
      </c>
      <c r="F281" s="13">
        <v>97.964600000000004</v>
      </c>
      <c r="G281" s="9">
        <v>246</v>
      </c>
      <c r="H281" s="13">
        <v>95.637680000000003</v>
      </c>
      <c r="I281" s="9">
        <v>260</v>
      </c>
      <c r="J281" s="13">
        <v>107.32827</v>
      </c>
      <c r="K281" s="9">
        <v>298</v>
      </c>
      <c r="L281" s="13">
        <v>107.82825</v>
      </c>
      <c r="M281" s="9">
        <v>275</v>
      </c>
      <c r="N281" s="14">
        <v>0.20105899999999999</v>
      </c>
      <c r="O281" s="9">
        <v>277</v>
      </c>
    </row>
    <row r="282" spans="1:15">
      <c r="A282" s="12" t="s">
        <v>278</v>
      </c>
      <c r="B282" s="13">
        <v>71.100899999999996</v>
      </c>
      <c r="C282" s="9">
        <v>28</v>
      </c>
      <c r="D282" s="13">
        <v>71.332300000000004</v>
      </c>
      <c r="E282" s="9">
        <v>20</v>
      </c>
      <c r="F282" s="13">
        <v>96.51585</v>
      </c>
      <c r="G282" s="9">
        <v>272</v>
      </c>
      <c r="H282" s="13">
        <v>94.558170000000004</v>
      </c>
      <c r="I282" s="9">
        <v>278</v>
      </c>
      <c r="J282" s="13">
        <v>106.93908</v>
      </c>
      <c r="K282" s="9">
        <v>291</v>
      </c>
      <c r="L282" s="13">
        <v>106.70466999999999</v>
      </c>
      <c r="M282" s="9">
        <v>253</v>
      </c>
      <c r="N282" s="14">
        <v>0.19944400000000001</v>
      </c>
      <c r="O282" s="9">
        <v>278</v>
      </c>
    </row>
    <row r="283" spans="1:15">
      <c r="A283" s="12" t="s">
        <v>281</v>
      </c>
      <c r="B283" s="13">
        <v>62.607900000000001</v>
      </c>
      <c r="C283" s="9">
        <v>319</v>
      </c>
      <c r="D283" s="13">
        <v>62.890700000000002</v>
      </c>
      <c r="E283" s="9">
        <v>322</v>
      </c>
      <c r="F283" s="13">
        <v>95.311260000000004</v>
      </c>
      <c r="G283" s="9">
        <v>286</v>
      </c>
      <c r="H283" s="13">
        <v>95.038300000000007</v>
      </c>
      <c r="I283" s="9">
        <v>272</v>
      </c>
      <c r="J283" s="13">
        <v>104.38571</v>
      </c>
      <c r="K283" s="9">
        <v>246</v>
      </c>
      <c r="L283" s="13">
        <v>107.32701</v>
      </c>
      <c r="M283" s="9">
        <v>265</v>
      </c>
      <c r="N283" s="14">
        <v>0.198069</v>
      </c>
      <c r="O283" s="9">
        <v>279</v>
      </c>
    </row>
    <row r="284" spans="1:15">
      <c r="A284" s="12" t="s">
        <v>287</v>
      </c>
      <c r="B284" s="13">
        <v>67.068200000000004</v>
      </c>
      <c r="C284" s="9">
        <v>167</v>
      </c>
      <c r="D284" s="13">
        <v>67.376499999999993</v>
      </c>
      <c r="E284" s="9">
        <v>128</v>
      </c>
      <c r="F284" s="13">
        <v>88.930840000000003</v>
      </c>
      <c r="G284" s="9">
        <v>332</v>
      </c>
      <c r="H284" s="13">
        <v>87.824550000000002</v>
      </c>
      <c r="I284" s="9">
        <v>332</v>
      </c>
      <c r="J284" s="13">
        <v>97.063270000000003</v>
      </c>
      <c r="K284" s="9">
        <v>60</v>
      </c>
      <c r="L284" s="13">
        <v>99.548569999999998</v>
      </c>
      <c r="M284" s="9">
        <v>119</v>
      </c>
      <c r="N284" s="14">
        <v>0.19139</v>
      </c>
      <c r="O284" s="9">
        <v>280</v>
      </c>
    </row>
    <row r="285" spans="1:15">
      <c r="A285" s="12" t="s">
        <v>294</v>
      </c>
      <c r="B285" s="13">
        <v>67.593400000000003</v>
      </c>
      <c r="C285" s="9">
        <v>135</v>
      </c>
      <c r="D285" s="13">
        <v>66.211799999999997</v>
      </c>
      <c r="E285" s="9">
        <v>194</v>
      </c>
      <c r="F285" s="13">
        <v>93.841340000000002</v>
      </c>
      <c r="G285" s="9">
        <v>296</v>
      </c>
      <c r="H285" s="13">
        <v>91.084789999999998</v>
      </c>
      <c r="I285" s="9">
        <v>308</v>
      </c>
      <c r="J285" s="13">
        <v>95.797079999999994</v>
      </c>
      <c r="K285" s="9">
        <v>42</v>
      </c>
      <c r="L285" s="13">
        <v>103.29158</v>
      </c>
      <c r="M285" s="9">
        <v>194</v>
      </c>
      <c r="N285" s="14">
        <v>0.19057199999999999</v>
      </c>
      <c r="O285" s="9">
        <v>281</v>
      </c>
    </row>
    <row r="286" spans="1:15">
      <c r="A286" s="12" t="s">
        <v>285</v>
      </c>
      <c r="B286" s="13">
        <v>67.2423</v>
      </c>
      <c r="C286" s="9">
        <v>155</v>
      </c>
      <c r="D286" s="13">
        <v>66.590500000000006</v>
      </c>
      <c r="E286" s="9">
        <v>172</v>
      </c>
      <c r="F286" s="13">
        <v>96.75309</v>
      </c>
      <c r="G286" s="9">
        <v>265</v>
      </c>
      <c r="H286" s="13">
        <v>97.060400000000001</v>
      </c>
      <c r="I286" s="9">
        <v>244</v>
      </c>
      <c r="J286" s="13">
        <v>107.55428999999999</v>
      </c>
      <c r="K286" s="9">
        <v>301</v>
      </c>
      <c r="L286" s="13">
        <v>110.21547</v>
      </c>
      <c r="M286" s="9">
        <v>306</v>
      </c>
      <c r="N286" s="14">
        <v>0.18820799999999999</v>
      </c>
      <c r="O286" s="9">
        <v>282</v>
      </c>
    </row>
    <row r="287" spans="1:15">
      <c r="A287" s="12" t="s">
        <v>290</v>
      </c>
      <c r="B287" s="13">
        <v>64.789199999999994</v>
      </c>
      <c r="C287" s="9">
        <v>260</v>
      </c>
      <c r="D287" s="13">
        <v>64.697100000000006</v>
      </c>
      <c r="E287" s="9">
        <v>263</v>
      </c>
      <c r="F287" s="13">
        <v>90.375399999999999</v>
      </c>
      <c r="G287" s="9">
        <v>325</v>
      </c>
      <c r="H287" s="13">
        <v>89.100930000000005</v>
      </c>
      <c r="I287" s="9">
        <v>323</v>
      </c>
      <c r="J287" s="13">
        <v>98.903710000000004</v>
      </c>
      <c r="K287" s="9">
        <v>98</v>
      </c>
      <c r="L287" s="13">
        <v>101.21432</v>
      </c>
      <c r="M287" s="9">
        <v>148</v>
      </c>
      <c r="N287" s="14">
        <v>0.18756500000000001</v>
      </c>
      <c r="O287" s="9">
        <v>283</v>
      </c>
    </row>
    <row r="288" spans="1:15">
      <c r="A288" s="12" t="s">
        <v>286</v>
      </c>
      <c r="B288" s="13">
        <v>64.158699999999996</v>
      </c>
      <c r="C288" s="9">
        <v>282</v>
      </c>
      <c r="D288" s="13">
        <v>63.900199999999998</v>
      </c>
      <c r="E288" s="9">
        <v>295</v>
      </c>
      <c r="F288" s="13">
        <v>93.316839999999999</v>
      </c>
      <c r="G288" s="9">
        <v>303</v>
      </c>
      <c r="H288" s="13">
        <v>91.752129999999994</v>
      </c>
      <c r="I288" s="9">
        <v>302</v>
      </c>
      <c r="J288" s="13">
        <v>101.10431</v>
      </c>
      <c r="K288" s="9">
        <v>162</v>
      </c>
      <c r="L288" s="13">
        <v>104.42885</v>
      </c>
      <c r="M288" s="9">
        <v>221</v>
      </c>
      <c r="N288" s="14">
        <v>0.18418100000000001</v>
      </c>
      <c r="O288" s="9">
        <v>284</v>
      </c>
    </row>
    <row r="289" spans="1:15">
      <c r="A289" s="12" t="s">
        <v>289</v>
      </c>
      <c r="B289" s="13">
        <v>69.543899999999994</v>
      </c>
      <c r="C289" s="9">
        <v>48</v>
      </c>
      <c r="D289" s="13">
        <v>69.430999999999997</v>
      </c>
      <c r="E289" s="9">
        <v>48</v>
      </c>
      <c r="F289" s="13">
        <v>100.53979</v>
      </c>
      <c r="G289" s="9">
        <v>195</v>
      </c>
      <c r="H289" s="13">
        <v>98.021600000000007</v>
      </c>
      <c r="I289" s="9">
        <v>226</v>
      </c>
      <c r="J289" s="13">
        <v>107.79794</v>
      </c>
      <c r="K289" s="9">
        <v>303</v>
      </c>
      <c r="L289" s="13">
        <v>111.73466999999999</v>
      </c>
      <c r="M289" s="9">
        <v>318</v>
      </c>
      <c r="N289" s="14">
        <v>0.181562</v>
      </c>
      <c r="O289" s="9">
        <v>285</v>
      </c>
    </row>
    <row r="290" spans="1:15">
      <c r="A290" s="12" t="s">
        <v>291</v>
      </c>
      <c r="B290" s="13">
        <v>66.184700000000007</v>
      </c>
      <c r="C290" s="9">
        <v>198</v>
      </c>
      <c r="D290" s="13">
        <v>64.599000000000004</v>
      </c>
      <c r="E290" s="9">
        <v>269</v>
      </c>
      <c r="F290" s="13">
        <v>95.975269999999995</v>
      </c>
      <c r="G290" s="9">
        <v>277</v>
      </c>
      <c r="H290" s="13">
        <v>93.198890000000006</v>
      </c>
      <c r="I290" s="9">
        <v>290</v>
      </c>
      <c r="J290" s="13">
        <v>95.888419999999996</v>
      </c>
      <c r="K290" s="9">
        <v>44</v>
      </c>
      <c r="L290" s="13">
        <v>106.24871</v>
      </c>
      <c r="M290" s="9">
        <v>247</v>
      </c>
      <c r="N290" s="14">
        <v>0.18137800000000001</v>
      </c>
      <c r="O290" s="9">
        <v>286</v>
      </c>
    </row>
    <row r="291" spans="1:15">
      <c r="A291" s="12" t="s">
        <v>292</v>
      </c>
      <c r="B291" s="13">
        <v>67.101799999999997</v>
      </c>
      <c r="C291" s="9">
        <v>166</v>
      </c>
      <c r="D291" s="13">
        <v>67.480099999999993</v>
      </c>
      <c r="E291" s="9">
        <v>123</v>
      </c>
      <c r="F291" s="13">
        <v>96.675330000000002</v>
      </c>
      <c r="G291" s="9">
        <v>267</v>
      </c>
      <c r="H291" s="13">
        <v>95.082359999999994</v>
      </c>
      <c r="I291" s="9">
        <v>270</v>
      </c>
      <c r="J291" s="13">
        <v>106.07395</v>
      </c>
      <c r="K291" s="9">
        <v>278</v>
      </c>
      <c r="L291" s="13">
        <v>108.67713999999999</v>
      </c>
      <c r="M291" s="9">
        <v>288</v>
      </c>
      <c r="N291" s="14">
        <v>0.17699599999999999</v>
      </c>
      <c r="O291" s="9">
        <v>287</v>
      </c>
    </row>
    <row r="292" spans="1:15">
      <c r="A292" s="12" t="s">
        <v>288</v>
      </c>
      <c r="B292" s="13">
        <v>68.375399999999999</v>
      </c>
      <c r="C292" s="9">
        <v>89</v>
      </c>
      <c r="D292" s="13">
        <v>68.4572</v>
      </c>
      <c r="E292" s="9">
        <v>72</v>
      </c>
      <c r="F292" s="13">
        <v>99.440330000000003</v>
      </c>
      <c r="G292" s="9">
        <v>214</v>
      </c>
      <c r="H292" s="13">
        <v>95.665469999999999</v>
      </c>
      <c r="I292" s="9">
        <v>259</v>
      </c>
      <c r="J292" s="13">
        <v>105.25986</v>
      </c>
      <c r="K292" s="9">
        <v>263</v>
      </c>
      <c r="L292" s="13">
        <v>109.34981999999999</v>
      </c>
      <c r="M292" s="9">
        <v>298</v>
      </c>
      <c r="N292" s="14">
        <v>0.176901</v>
      </c>
      <c r="O292" s="9">
        <v>288</v>
      </c>
    </row>
    <row r="293" spans="1:15">
      <c r="A293" s="12" t="s">
        <v>296</v>
      </c>
      <c r="B293" s="13">
        <v>72.7637</v>
      </c>
      <c r="C293" s="9">
        <v>12</v>
      </c>
      <c r="D293" s="13">
        <v>71.854900000000001</v>
      </c>
      <c r="E293" s="9">
        <v>15</v>
      </c>
      <c r="F293" s="13">
        <v>104.29961</v>
      </c>
      <c r="G293" s="9">
        <v>109</v>
      </c>
      <c r="H293" s="13">
        <v>97.988650000000007</v>
      </c>
      <c r="I293" s="9">
        <v>227</v>
      </c>
      <c r="J293" s="13">
        <v>103.73044</v>
      </c>
      <c r="K293" s="9">
        <v>221</v>
      </c>
      <c r="L293" s="13">
        <v>112.22844000000001</v>
      </c>
      <c r="M293" s="9">
        <v>323</v>
      </c>
      <c r="N293" s="14">
        <v>0.173593</v>
      </c>
      <c r="O293" s="9">
        <v>289</v>
      </c>
    </row>
    <row r="294" spans="1:15">
      <c r="A294" s="12" t="s">
        <v>295</v>
      </c>
      <c r="B294" s="13">
        <v>67.875</v>
      </c>
      <c r="C294" s="9">
        <v>118</v>
      </c>
      <c r="D294" s="13">
        <v>68.337199999999996</v>
      </c>
      <c r="E294" s="9">
        <v>79</v>
      </c>
      <c r="F294" s="13">
        <v>94.774299999999997</v>
      </c>
      <c r="G294" s="9">
        <v>291</v>
      </c>
      <c r="H294" s="13">
        <v>95.131360000000001</v>
      </c>
      <c r="I294" s="9">
        <v>268</v>
      </c>
      <c r="J294" s="13">
        <v>108.9388</v>
      </c>
      <c r="K294" s="9">
        <v>318</v>
      </c>
      <c r="L294" s="13">
        <v>109.05819</v>
      </c>
      <c r="M294" s="9">
        <v>294</v>
      </c>
      <c r="N294" s="14">
        <v>0.17205100000000001</v>
      </c>
      <c r="O294" s="9">
        <v>290</v>
      </c>
    </row>
    <row r="295" spans="1:15">
      <c r="A295" s="12" t="s">
        <v>293</v>
      </c>
      <c r="B295" s="13">
        <v>68.902199999999993</v>
      </c>
      <c r="C295" s="9">
        <v>73</v>
      </c>
      <c r="D295" s="13">
        <v>68.411600000000007</v>
      </c>
      <c r="E295" s="9">
        <v>75</v>
      </c>
      <c r="F295" s="13">
        <v>99.253690000000006</v>
      </c>
      <c r="G295" s="9">
        <v>218</v>
      </c>
      <c r="H295" s="13">
        <v>97.613330000000005</v>
      </c>
      <c r="I295" s="9">
        <v>232</v>
      </c>
      <c r="J295" s="13">
        <v>107.42895</v>
      </c>
      <c r="K295" s="9">
        <v>299</v>
      </c>
      <c r="L295" s="13">
        <v>111.91809000000001</v>
      </c>
      <c r="M295" s="9">
        <v>320</v>
      </c>
      <c r="N295" s="14">
        <v>0.17183699999999999</v>
      </c>
      <c r="O295" s="9">
        <v>291</v>
      </c>
    </row>
    <row r="296" spans="1:15">
      <c r="A296" s="12" t="s">
        <v>297</v>
      </c>
      <c r="B296" s="13">
        <v>61.908200000000001</v>
      </c>
      <c r="C296" s="9">
        <v>330</v>
      </c>
      <c r="D296" s="13">
        <v>62.934899999999999</v>
      </c>
      <c r="E296" s="9">
        <v>319</v>
      </c>
      <c r="F296" s="13">
        <v>92.066400000000002</v>
      </c>
      <c r="G296" s="9">
        <v>318</v>
      </c>
      <c r="H296" s="13">
        <v>89.246369999999999</v>
      </c>
      <c r="I296" s="9">
        <v>322</v>
      </c>
      <c r="J296" s="13">
        <v>98.253050000000002</v>
      </c>
      <c r="K296" s="9">
        <v>89</v>
      </c>
      <c r="L296" s="13">
        <v>102.43903</v>
      </c>
      <c r="M296" s="9">
        <v>180</v>
      </c>
      <c r="N296" s="14">
        <v>0.17002200000000001</v>
      </c>
      <c r="O296" s="9">
        <v>292</v>
      </c>
    </row>
    <row r="297" spans="1:15">
      <c r="A297" s="12" t="s">
        <v>299</v>
      </c>
      <c r="B297" s="13">
        <v>69.544300000000007</v>
      </c>
      <c r="C297" s="9">
        <v>47</v>
      </c>
      <c r="D297" s="13">
        <v>69.150899999999993</v>
      </c>
      <c r="E297" s="9">
        <v>55</v>
      </c>
      <c r="F297" s="13">
        <v>96.486109999999996</v>
      </c>
      <c r="G297" s="9">
        <v>273</v>
      </c>
      <c r="H297" s="13">
        <v>94.858850000000004</v>
      </c>
      <c r="I297" s="9">
        <v>274</v>
      </c>
      <c r="J297" s="13">
        <v>107.27784</v>
      </c>
      <c r="K297" s="9">
        <v>297</v>
      </c>
      <c r="L297" s="13">
        <v>109.1493</v>
      </c>
      <c r="M297" s="9">
        <v>297</v>
      </c>
      <c r="N297" s="14">
        <v>0.16606799999999999</v>
      </c>
      <c r="O297" s="9">
        <v>293</v>
      </c>
    </row>
    <row r="298" spans="1:15">
      <c r="A298" s="12" t="s">
        <v>298</v>
      </c>
      <c r="B298" s="13">
        <v>62.2012</v>
      </c>
      <c r="C298" s="9">
        <v>326</v>
      </c>
      <c r="D298" s="13">
        <v>61.767400000000002</v>
      </c>
      <c r="E298" s="9">
        <v>329</v>
      </c>
      <c r="F298" s="13">
        <v>100.48369</v>
      </c>
      <c r="G298" s="9">
        <v>197</v>
      </c>
      <c r="H298" s="13">
        <v>97.197929999999999</v>
      </c>
      <c r="I298" s="9">
        <v>242</v>
      </c>
      <c r="J298" s="13">
        <v>105.8047</v>
      </c>
      <c r="K298" s="9">
        <v>272</v>
      </c>
      <c r="L298" s="13">
        <v>112.10678</v>
      </c>
      <c r="M298" s="9">
        <v>322</v>
      </c>
      <c r="N298" s="14">
        <v>0.16231899999999999</v>
      </c>
      <c r="O298" s="9">
        <v>294</v>
      </c>
    </row>
    <row r="299" spans="1:15">
      <c r="A299" s="12" t="s">
        <v>300</v>
      </c>
      <c r="B299" s="13">
        <v>66.318299999999994</v>
      </c>
      <c r="C299" s="9">
        <v>193</v>
      </c>
      <c r="D299" s="13">
        <v>65.185500000000005</v>
      </c>
      <c r="E299" s="9">
        <v>247</v>
      </c>
      <c r="F299" s="13">
        <v>91.893699999999995</v>
      </c>
      <c r="G299" s="9">
        <v>319</v>
      </c>
      <c r="H299" s="13">
        <v>91.046449999999993</v>
      </c>
      <c r="I299" s="9">
        <v>309</v>
      </c>
      <c r="J299" s="13">
        <v>96.640180000000001</v>
      </c>
      <c r="K299" s="9">
        <v>55</v>
      </c>
      <c r="L299" s="13">
        <v>105.40191</v>
      </c>
      <c r="M299" s="9">
        <v>237</v>
      </c>
      <c r="N299" s="14">
        <v>0.15660299999999999</v>
      </c>
      <c r="O299" s="9">
        <v>295</v>
      </c>
    </row>
    <row r="300" spans="1:15">
      <c r="A300" s="12" t="s">
        <v>305</v>
      </c>
      <c r="B300" s="13">
        <v>66.734300000000005</v>
      </c>
      <c r="C300" s="9">
        <v>175</v>
      </c>
      <c r="D300" s="13">
        <v>66.625200000000007</v>
      </c>
      <c r="E300" s="9">
        <v>168</v>
      </c>
      <c r="F300" s="13">
        <v>94.658119999999997</v>
      </c>
      <c r="G300" s="9">
        <v>293</v>
      </c>
      <c r="H300" s="13">
        <v>94.205960000000005</v>
      </c>
      <c r="I300" s="9">
        <v>282</v>
      </c>
      <c r="J300" s="13">
        <v>106.24263999999999</v>
      </c>
      <c r="K300" s="9">
        <v>279</v>
      </c>
      <c r="L300" s="13">
        <v>109.14149</v>
      </c>
      <c r="M300" s="9">
        <v>296</v>
      </c>
      <c r="N300" s="14">
        <v>0.15546599999999999</v>
      </c>
      <c r="O300" s="9">
        <v>296</v>
      </c>
    </row>
    <row r="301" spans="1:15">
      <c r="A301" s="12" t="s">
        <v>303</v>
      </c>
      <c r="B301" s="13">
        <v>63.3979</v>
      </c>
      <c r="C301" s="9">
        <v>304</v>
      </c>
      <c r="D301" s="13">
        <v>64.078599999999994</v>
      </c>
      <c r="E301" s="9">
        <v>290</v>
      </c>
      <c r="F301" s="13">
        <v>92.88655</v>
      </c>
      <c r="G301" s="9">
        <v>309</v>
      </c>
      <c r="H301" s="13">
        <v>90.355590000000007</v>
      </c>
      <c r="I301" s="9">
        <v>316</v>
      </c>
      <c r="J301" s="13">
        <v>99.928539999999998</v>
      </c>
      <c r="K301" s="9">
        <v>118</v>
      </c>
      <c r="L301" s="13">
        <v>104.82299999999999</v>
      </c>
      <c r="M301" s="9">
        <v>231</v>
      </c>
      <c r="N301" s="14">
        <v>0.15342500000000001</v>
      </c>
      <c r="O301" s="9">
        <v>297</v>
      </c>
    </row>
    <row r="302" spans="1:15">
      <c r="A302" s="12" t="s">
        <v>306</v>
      </c>
      <c r="B302" s="13">
        <v>63.490299999999998</v>
      </c>
      <c r="C302" s="9">
        <v>303</v>
      </c>
      <c r="D302" s="13">
        <v>64.110699999999994</v>
      </c>
      <c r="E302" s="9">
        <v>286</v>
      </c>
      <c r="F302" s="13">
        <v>93.688469999999995</v>
      </c>
      <c r="G302" s="9">
        <v>298</v>
      </c>
      <c r="H302" s="13">
        <v>91.397679999999994</v>
      </c>
      <c r="I302" s="9">
        <v>306</v>
      </c>
      <c r="J302" s="13">
        <v>103.91996</v>
      </c>
      <c r="K302" s="9">
        <v>229</v>
      </c>
      <c r="L302" s="13">
        <v>106.11490000000001</v>
      </c>
      <c r="M302" s="9">
        <v>246</v>
      </c>
      <c r="N302" s="14">
        <v>0.15226100000000001</v>
      </c>
      <c r="O302" s="9">
        <v>298</v>
      </c>
    </row>
    <row r="303" spans="1:15">
      <c r="A303" s="12" t="s">
        <v>302</v>
      </c>
      <c r="B303" s="13">
        <v>69.246499999999997</v>
      </c>
      <c r="C303" s="9">
        <v>60</v>
      </c>
      <c r="D303" s="13">
        <v>68.893699999999995</v>
      </c>
      <c r="E303" s="9">
        <v>62</v>
      </c>
      <c r="F303" s="13">
        <v>98.97381</v>
      </c>
      <c r="G303" s="9">
        <v>227</v>
      </c>
      <c r="H303" s="13">
        <v>96.089969999999994</v>
      </c>
      <c r="I303" s="9">
        <v>255</v>
      </c>
      <c r="J303" s="13">
        <v>107.03934</v>
      </c>
      <c r="K303" s="9">
        <v>293</v>
      </c>
      <c r="L303" s="13">
        <v>111.59704000000001</v>
      </c>
      <c r="M303" s="9">
        <v>316</v>
      </c>
      <c r="N303" s="14">
        <v>0.151805</v>
      </c>
      <c r="O303" s="9">
        <v>299</v>
      </c>
    </row>
    <row r="304" spans="1:15">
      <c r="A304" s="12" t="s">
        <v>301</v>
      </c>
      <c r="B304" s="13">
        <v>65.5364</v>
      </c>
      <c r="C304" s="9">
        <v>231</v>
      </c>
      <c r="D304" s="13">
        <v>64.571399999999997</v>
      </c>
      <c r="E304" s="9">
        <v>270</v>
      </c>
      <c r="F304" s="13">
        <v>90.251320000000007</v>
      </c>
      <c r="G304" s="9">
        <v>326</v>
      </c>
      <c r="H304" s="13">
        <v>90.121579999999994</v>
      </c>
      <c r="I304" s="9">
        <v>318</v>
      </c>
      <c r="J304" s="13">
        <v>108.13805000000001</v>
      </c>
      <c r="K304" s="9">
        <v>312</v>
      </c>
      <c r="L304" s="13">
        <v>104.74421</v>
      </c>
      <c r="M304" s="9">
        <v>230</v>
      </c>
      <c r="N304" s="14">
        <v>0.150695</v>
      </c>
      <c r="O304" s="9">
        <v>300</v>
      </c>
    </row>
    <row r="305" spans="1:15">
      <c r="A305" s="12" t="s">
        <v>310</v>
      </c>
      <c r="B305" s="13">
        <v>67.932000000000002</v>
      </c>
      <c r="C305" s="9">
        <v>112</v>
      </c>
      <c r="D305" s="13">
        <v>67.648700000000005</v>
      </c>
      <c r="E305" s="9">
        <v>115</v>
      </c>
      <c r="F305" s="13">
        <v>96.026449999999997</v>
      </c>
      <c r="G305" s="9">
        <v>276</v>
      </c>
      <c r="H305" s="13">
        <v>90.398020000000002</v>
      </c>
      <c r="I305" s="9">
        <v>315</v>
      </c>
      <c r="J305" s="13">
        <v>100.97226000000001</v>
      </c>
      <c r="K305" s="9">
        <v>157</v>
      </c>
      <c r="L305" s="13">
        <v>105.25502</v>
      </c>
      <c r="M305" s="9">
        <v>234</v>
      </c>
      <c r="N305" s="14">
        <v>0.148062</v>
      </c>
      <c r="O305" s="9">
        <v>301</v>
      </c>
    </row>
    <row r="306" spans="1:15">
      <c r="A306" s="12" t="s">
        <v>304</v>
      </c>
      <c r="B306" s="13">
        <v>70.3322</v>
      </c>
      <c r="C306" s="9">
        <v>39</v>
      </c>
      <c r="D306" s="13">
        <v>69.760800000000003</v>
      </c>
      <c r="E306" s="9">
        <v>44</v>
      </c>
      <c r="F306" s="13">
        <v>97.915909999999997</v>
      </c>
      <c r="G306" s="9">
        <v>247</v>
      </c>
      <c r="H306" s="13">
        <v>94.558419999999998</v>
      </c>
      <c r="I306" s="9">
        <v>277</v>
      </c>
      <c r="J306" s="13">
        <v>104.32494</v>
      </c>
      <c r="K306" s="9">
        <v>244</v>
      </c>
      <c r="L306" s="13">
        <v>110.12187</v>
      </c>
      <c r="M306" s="9">
        <v>305</v>
      </c>
      <c r="N306" s="14">
        <v>0.14776300000000001</v>
      </c>
      <c r="O306" s="9">
        <v>302</v>
      </c>
    </row>
    <row r="307" spans="1:15">
      <c r="A307" s="12" t="s">
        <v>308</v>
      </c>
      <c r="B307" s="13">
        <v>64.875500000000002</v>
      </c>
      <c r="C307" s="9">
        <v>255</v>
      </c>
      <c r="D307" s="13">
        <v>65.155299999999997</v>
      </c>
      <c r="E307" s="9">
        <v>248</v>
      </c>
      <c r="F307" s="13">
        <v>97.096689999999995</v>
      </c>
      <c r="G307" s="9">
        <v>261</v>
      </c>
      <c r="H307" s="13">
        <v>95.414010000000005</v>
      </c>
      <c r="I307" s="9">
        <v>264</v>
      </c>
      <c r="J307" s="13">
        <v>111.10753</v>
      </c>
      <c r="K307" s="9">
        <v>336</v>
      </c>
      <c r="L307" s="13">
        <v>111.76873999999999</v>
      </c>
      <c r="M307" s="9">
        <v>319</v>
      </c>
      <c r="N307" s="14">
        <v>0.13950899999999999</v>
      </c>
      <c r="O307" s="9">
        <v>303</v>
      </c>
    </row>
    <row r="308" spans="1:15">
      <c r="A308" s="12" t="s">
        <v>307</v>
      </c>
      <c r="B308" s="13">
        <v>68.593400000000003</v>
      </c>
      <c r="C308" s="9">
        <v>82</v>
      </c>
      <c r="D308" s="13">
        <v>68.212900000000005</v>
      </c>
      <c r="E308" s="9">
        <v>87</v>
      </c>
      <c r="F308" s="13">
        <v>89.812269999999998</v>
      </c>
      <c r="G308" s="9">
        <v>327</v>
      </c>
      <c r="H308" s="13">
        <v>89.068910000000002</v>
      </c>
      <c r="I308" s="9">
        <v>324</v>
      </c>
      <c r="J308" s="13">
        <v>102.43962000000001</v>
      </c>
      <c r="K308" s="9">
        <v>194</v>
      </c>
      <c r="L308" s="13">
        <v>104.37849</v>
      </c>
      <c r="M308" s="9">
        <v>220</v>
      </c>
      <c r="N308" s="14">
        <v>0.13894799999999999</v>
      </c>
      <c r="O308" s="9">
        <v>304</v>
      </c>
    </row>
    <row r="309" spans="1:15">
      <c r="A309" s="12" t="s">
        <v>309</v>
      </c>
      <c r="B309" s="13">
        <v>63.875399999999999</v>
      </c>
      <c r="C309" s="9">
        <v>289</v>
      </c>
      <c r="D309" s="13">
        <v>63.740299999999998</v>
      </c>
      <c r="E309" s="9">
        <v>302</v>
      </c>
      <c r="F309" s="13">
        <v>93.194119999999998</v>
      </c>
      <c r="G309" s="9">
        <v>305</v>
      </c>
      <c r="H309" s="13">
        <v>94.160669999999996</v>
      </c>
      <c r="I309" s="9">
        <v>283</v>
      </c>
      <c r="J309" s="13">
        <v>108.0247</v>
      </c>
      <c r="K309" s="9">
        <v>310</v>
      </c>
      <c r="L309" s="13">
        <v>110.57174000000001</v>
      </c>
      <c r="M309" s="9">
        <v>309</v>
      </c>
      <c r="N309" s="14">
        <v>0.136154</v>
      </c>
      <c r="O309" s="9">
        <v>305</v>
      </c>
    </row>
    <row r="310" spans="1:15">
      <c r="A310" s="12" t="s">
        <v>311</v>
      </c>
      <c r="B310" s="13">
        <v>67.009600000000006</v>
      </c>
      <c r="C310" s="9">
        <v>169</v>
      </c>
      <c r="D310" s="13">
        <v>66.145200000000003</v>
      </c>
      <c r="E310" s="9">
        <v>200</v>
      </c>
      <c r="F310" s="13">
        <v>98.390659999999997</v>
      </c>
      <c r="G310" s="9">
        <v>236</v>
      </c>
      <c r="H310" s="13">
        <v>97.492159999999998</v>
      </c>
      <c r="I310" s="9">
        <v>235</v>
      </c>
      <c r="J310" s="13">
        <v>112.98896999999999</v>
      </c>
      <c r="K310" s="9">
        <v>340</v>
      </c>
      <c r="L310" s="13">
        <v>114.96158</v>
      </c>
      <c r="M310" s="9">
        <v>340</v>
      </c>
      <c r="N310" s="14">
        <v>0.13061900000000001</v>
      </c>
      <c r="O310" s="9">
        <v>306</v>
      </c>
    </row>
    <row r="311" spans="1:15">
      <c r="A311" s="12" t="s">
        <v>312</v>
      </c>
      <c r="B311" s="13">
        <v>68.825400000000002</v>
      </c>
      <c r="C311" s="9">
        <v>74</v>
      </c>
      <c r="D311" s="13">
        <v>66.525899999999993</v>
      </c>
      <c r="E311" s="9">
        <v>176</v>
      </c>
      <c r="F311" s="13">
        <v>96.674419999999998</v>
      </c>
      <c r="G311" s="9">
        <v>268</v>
      </c>
      <c r="H311" s="13">
        <v>90.190330000000003</v>
      </c>
      <c r="I311" s="9">
        <v>317</v>
      </c>
      <c r="J311" s="13">
        <v>101.9442</v>
      </c>
      <c r="K311" s="9">
        <v>186</v>
      </c>
      <c r="L311" s="13">
        <v>106.44853000000001</v>
      </c>
      <c r="M311" s="9">
        <v>249</v>
      </c>
      <c r="N311" s="14">
        <v>0.12943099999999999</v>
      </c>
      <c r="O311" s="9">
        <v>307</v>
      </c>
    </row>
    <row r="312" spans="1:15">
      <c r="A312" s="12" t="s">
        <v>316</v>
      </c>
      <c r="B312" s="13">
        <v>61.990299999999998</v>
      </c>
      <c r="C312" s="9">
        <v>328</v>
      </c>
      <c r="D312" s="13">
        <v>61.428100000000001</v>
      </c>
      <c r="E312" s="9">
        <v>331</v>
      </c>
      <c r="F312" s="13">
        <v>95.949020000000004</v>
      </c>
      <c r="G312" s="9">
        <v>279</v>
      </c>
      <c r="H312" s="13">
        <v>93.339150000000004</v>
      </c>
      <c r="I312" s="9">
        <v>288</v>
      </c>
      <c r="J312" s="13">
        <v>107.80143</v>
      </c>
      <c r="K312" s="9">
        <v>304</v>
      </c>
      <c r="L312" s="13">
        <v>110.83686</v>
      </c>
      <c r="M312" s="9">
        <v>311</v>
      </c>
      <c r="N312" s="14">
        <v>0.121754</v>
      </c>
      <c r="O312" s="9">
        <v>308</v>
      </c>
    </row>
    <row r="313" spans="1:15">
      <c r="A313" s="12" t="s">
        <v>313</v>
      </c>
      <c r="B313" s="13">
        <v>61.470300000000002</v>
      </c>
      <c r="C313" s="9">
        <v>336</v>
      </c>
      <c r="D313" s="13">
        <v>61.3613</v>
      </c>
      <c r="E313" s="9">
        <v>334</v>
      </c>
      <c r="F313" s="13">
        <v>98.335530000000006</v>
      </c>
      <c r="G313" s="9">
        <v>237</v>
      </c>
      <c r="H313" s="13">
        <v>94.600909999999999</v>
      </c>
      <c r="I313" s="9">
        <v>276</v>
      </c>
      <c r="J313" s="13">
        <v>107.80886</v>
      </c>
      <c r="K313" s="9">
        <v>305</v>
      </c>
      <c r="L313" s="13">
        <v>112.40262</v>
      </c>
      <c r="M313" s="9">
        <v>324</v>
      </c>
      <c r="N313" s="14">
        <v>0.121017</v>
      </c>
      <c r="O313" s="9">
        <v>309</v>
      </c>
    </row>
    <row r="314" spans="1:15">
      <c r="A314" s="12" t="s">
        <v>315</v>
      </c>
      <c r="B314" s="13">
        <v>66.706500000000005</v>
      </c>
      <c r="C314" s="9">
        <v>176</v>
      </c>
      <c r="D314" s="13">
        <v>67.005099999999999</v>
      </c>
      <c r="E314" s="9">
        <v>152</v>
      </c>
      <c r="F314" s="13">
        <v>97.278090000000006</v>
      </c>
      <c r="G314" s="9">
        <v>259</v>
      </c>
      <c r="H314" s="13">
        <v>93.457139999999995</v>
      </c>
      <c r="I314" s="9">
        <v>287</v>
      </c>
      <c r="J314" s="13">
        <v>104.87128</v>
      </c>
      <c r="K314" s="9">
        <v>256</v>
      </c>
      <c r="L314" s="13">
        <v>111.52431</v>
      </c>
      <c r="M314" s="9">
        <v>315</v>
      </c>
      <c r="N314" s="14">
        <v>0.115832</v>
      </c>
      <c r="O314" s="9">
        <v>310</v>
      </c>
    </row>
    <row r="315" spans="1:15">
      <c r="A315" s="12" t="s">
        <v>319</v>
      </c>
      <c r="B315" s="13">
        <v>73.912999999999997</v>
      </c>
      <c r="C315" s="9">
        <v>9</v>
      </c>
      <c r="D315" s="13">
        <v>72.5471</v>
      </c>
      <c r="E315" s="9">
        <v>10</v>
      </c>
      <c r="F315" s="13">
        <v>91.874110000000002</v>
      </c>
      <c r="G315" s="9">
        <v>320</v>
      </c>
      <c r="H315" s="13">
        <v>90.522720000000007</v>
      </c>
      <c r="I315" s="9">
        <v>314</v>
      </c>
      <c r="J315" s="13">
        <v>100.61295</v>
      </c>
      <c r="K315" s="9">
        <v>143</v>
      </c>
      <c r="L315" s="13">
        <v>108.02972</v>
      </c>
      <c r="M315" s="9">
        <v>277</v>
      </c>
      <c r="N315" s="14">
        <v>0.115754</v>
      </c>
      <c r="O315" s="9">
        <v>311</v>
      </c>
    </row>
    <row r="316" spans="1:15">
      <c r="A316" s="12" t="s">
        <v>314</v>
      </c>
      <c r="B316" s="13">
        <v>67.964200000000005</v>
      </c>
      <c r="C316" s="9">
        <v>111</v>
      </c>
      <c r="D316" s="13">
        <v>67.102699999999999</v>
      </c>
      <c r="E316" s="9">
        <v>148</v>
      </c>
      <c r="F316" s="13">
        <v>93.718010000000007</v>
      </c>
      <c r="G316" s="9">
        <v>297</v>
      </c>
      <c r="H316" s="13">
        <v>91.779240000000001</v>
      </c>
      <c r="I316" s="9">
        <v>301</v>
      </c>
      <c r="J316" s="13">
        <v>106.34596000000001</v>
      </c>
      <c r="K316" s="9">
        <v>282</v>
      </c>
      <c r="L316" s="13">
        <v>109.7026</v>
      </c>
      <c r="M316" s="9">
        <v>302</v>
      </c>
      <c r="N316" s="14">
        <v>0.11390599999999999</v>
      </c>
      <c r="O316" s="9">
        <v>312</v>
      </c>
    </row>
    <row r="317" spans="1:15">
      <c r="A317" s="12" t="s">
        <v>317</v>
      </c>
      <c r="B317" s="13">
        <v>65.992000000000004</v>
      </c>
      <c r="C317" s="9">
        <v>208</v>
      </c>
      <c r="D317" s="13">
        <v>65.950400000000002</v>
      </c>
      <c r="E317" s="9">
        <v>211</v>
      </c>
      <c r="F317" s="13">
        <v>91.07602</v>
      </c>
      <c r="G317" s="9">
        <v>322</v>
      </c>
      <c r="H317" s="13">
        <v>90.522930000000002</v>
      </c>
      <c r="I317" s="9">
        <v>313</v>
      </c>
      <c r="J317" s="13">
        <v>106.98962</v>
      </c>
      <c r="K317" s="9">
        <v>292</v>
      </c>
      <c r="L317" s="13">
        <v>108.24544</v>
      </c>
      <c r="M317" s="9">
        <v>284</v>
      </c>
      <c r="N317" s="14">
        <v>0.11343</v>
      </c>
      <c r="O317" s="9">
        <v>313</v>
      </c>
    </row>
    <row r="318" spans="1:15">
      <c r="A318" s="12" t="s">
        <v>318</v>
      </c>
      <c r="B318" s="13">
        <v>61.713099999999997</v>
      </c>
      <c r="C318" s="9">
        <v>333</v>
      </c>
      <c r="D318" s="13">
        <v>62.896000000000001</v>
      </c>
      <c r="E318" s="9">
        <v>321</v>
      </c>
      <c r="F318" s="13">
        <v>95.88306</v>
      </c>
      <c r="G318" s="9">
        <v>280</v>
      </c>
      <c r="H318" s="13">
        <v>94.215810000000005</v>
      </c>
      <c r="I318" s="9">
        <v>281</v>
      </c>
      <c r="J318" s="13">
        <v>109.95547000000001</v>
      </c>
      <c r="K318" s="9">
        <v>328</v>
      </c>
      <c r="L318" s="13">
        <v>112.71612</v>
      </c>
      <c r="M318" s="9">
        <v>328</v>
      </c>
      <c r="N318" s="14">
        <v>0.112868</v>
      </c>
      <c r="O318" s="9">
        <v>314</v>
      </c>
    </row>
    <row r="319" spans="1:15">
      <c r="A319" s="12" t="s">
        <v>321</v>
      </c>
      <c r="B319" s="13">
        <v>67.3262</v>
      </c>
      <c r="C319" s="9">
        <v>150</v>
      </c>
      <c r="D319" s="13">
        <v>67.311099999999996</v>
      </c>
      <c r="E319" s="9">
        <v>134</v>
      </c>
      <c r="F319" s="13">
        <v>93.557280000000006</v>
      </c>
      <c r="G319" s="9">
        <v>300</v>
      </c>
      <c r="H319" s="13">
        <v>91.367739999999998</v>
      </c>
      <c r="I319" s="9">
        <v>307</v>
      </c>
      <c r="J319" s="13">
        <v>106.28422</v>
      </c>
      <c r="K319" s="9">
        <v>280</v>
      </c>
      <c r="L319" s="13">
        <v>109.54781</v>
      </c>
      <c r="M319" s="9">
        <v>299</v>
      </c>
      <c r="N319" s="14">
        <v>0.110378</v>
      </c>
      <c r="O319" s="9">
        <v>315</v>
      </c>
    </row>
    <row r="320" spans="1:15">
      <c r="A320" s="12" t="s">
        <v>320</v>
      </c>
      <c r="B320" s="13">
        <v>66.453800000000001</v>
      </c>
      <c r="C320" s="9">
        <v>183</v>
      </c>
      <c r="D320" s="13">
        <v>65.664299999999997</v>
      </c>
      <c r="E320" s="9">
        <v>226</v>
      </c>
      <c r="F320" s="13">
        <v>90.395150000000001</v>
      </c>
      <c r="G320" s="9">
        <v>324</v>
      </c>
      <c r="H320" s="13">
        <v>91.920150000000007</v>
      </c>
      <c r="I320" s="9">
        <v>300</v>
      </c>
      <c r="J320" s="13">
        <v>108.89274</v>
      </c>
      <c r="K320" s="9">
        <v>317</v>
      </c>
      <c r="L320" s="13">
        <v>110.82785</v>
      </c>
      <c r="M320" s="9">
        <v>310</v>
      </c>
      <c r="N320" s="14">
        <v>0.104222</v>
      </c>
      <c r="O320" s="9">
        <v>316</v>
      </c>
    </row>
    <row r="321" spans="1:15">
      <c r="A321" s="12" t="s">
        <v>325</v>
      </c>
      <c r="B321" s="13">
        <v>66.029200000000003</v>
      </c>
      <c r="C321" s="9">
        <v>205</v>
      </c>
      <c r="D321" s="13">
        <v>64.967200000000005</v>
      </c>
      <c r="E321" s="9">
        <v>255</v>
      </c>
      <c r="F321" s="13">
        <v>95.852639999999994</v>
      </c>
      <c r="G321" s="9">
        <v>281</v>
      </c>
      <c r="H321" s="13">
        <v>95.261899999999997</v>
      </c>
      <c r="I321" s="9">
        <v>265</v>
      </c>
      <c r="J321" s="13">
        <v>111.98556000000001</v>
      </c>
      <c r="K321" s="9">
        <v>338</v>
      </c>
      <c r="L321" s="13">
        <v>114.99036</v>
      </c>
      <c r="M321" s="9">
        <v>341</v>
      </c>
      <c r="N321" s="14">
        <v>0.10298300000000001</v>
      </c>
      <c r="O321" s="9">
        <v>317</v>
      </c>
    </row>
    <row r="322" spans="1:15">
      <c r="A322" s="12" t="s">
        <v>322</v>
      </c>
      <c r="B322" s="13">
        <v>67.773899999999998</v>
      </c>
      <c r="C322" s="9">
        <v>125</v>
      </c>
      <c r="D322" s="13">
        <v>67.571299999999994</v>
      </c>
      <c r="E322" s="9">
        <v>119</v>
      </c>
      <c r="F322" s="13">
        <v>94.661619999999999</v>
      </c>
      <c r="G322" s="9">
        <v>292</v>
      </c>
      <c r="H322" s="13">
        <v>93.322180000000003</v>
      </c>
      <c r="I322" s="9">
        <v>289</v>
      </c>
      <c r="J322" s="13">
        <v>110.29675</v>
      </c>
      <c r="K322" s="9">
        <v>333</v>
      </c>
      <c r="L322" s="13">
        <v>112.70083</v>
      </c>
      <c r="M322" s="9">
        <v>327</v>
      </c>
      <c r="N322" s="14">
        <v>0.102495</v>
      </c>
      <c r="O322" s="9">
        <v>318</v>
      </c>
    </row>
    <row r="323" spans="1:15">
      <c r="A323" s="12" t="s">
        <v>326</v>
      </c>
      <c r="B323" s="13">
        <v>64.373699999999999</v>
      </c>
      <c r="C323" s="9">
        <v>273</v>
      </c>
      <c r="D323" s="13">
        <v>64.39</v>
      </c>
      <c r="E323" s="9">
        <v>278</v>
      </c>
      <c r="F323" s="13">
        <v>89.061359999999993</v>
      </c>
      <c r="G323" s="9">
        <v>331</v>
      </c>
      <c r="H323" s="13">
        <v>89.518469999999994</v>
      </c>
      <c r="I323" s="9">
        <v>320</v>
      </c>
      <c r="J323" s="13">
        <v>107.12391</v>
      </c>
      <c r="K323" s="9">
        <v>295</v>
      </c>
      <c r="L323" s="13">
        <v>108.17399</v>
      </c>
      <c r="M323" s="9">
        <v>282</v>
      </c>
      <c r="N323" s="14">
        <v>0.101844</v>
      </c>
      <c r="O323" s="9">
        <v>319</v>
      </c>
    </row>
    <row r="324" spans="1:15">
      <c r="A324" s="12" t="s">
        <v>324</v>
      </c>
      <c r="B324" s="13">
        <v>72.3185</v>
      </c>
      <c r="C324" s="9">
        <v>16</v>
      </c>
      <c r="D324" s="13">
        <v>70.628500000000003</v>
      </c>
      <c r="E324" s="9">
        <v>30</v>
      </c>
      <c r="F324" s="13">
        <v>99.491739999999993</v>
      </c>
      <c r="G324" s="9">
        <v>213</v>
      </c>
      <c r="H324" s="13">
        <v>98.658240000000006</v>
      </c>
      <c r="I324" s="9">
        <v>218</v>
      </c>
      <c r="J324" s="13">
        <v>116.11599</v>
      </c>
      <c r="K324" s="9">
        <v>344</v>
      </c>
      <c r="L324" s="13">
        <v>119.3265</v>
      </c>
      <c r="M324" s="9">
        <v>344</v>
      </c>
      <c r="N324" s="14">
        <v>0.100895</v>
      </c>
      <c r="O324" s="9">
        <v>320</v>
      </c>
    </row>
    <row r="325" spans="1:15">
      <c r="A325" s="12" t="s">
        <v>323</v>
      </c>
      <c r="B325" s="13">
        <v>69.853399999999993</v>
      </c>
      <c r="C325" s="9">
        <v>42</v>
      </c>
      <c r="D325" s="13">
        <v>69.525899999999993</v>
      </c>
      <c r="E325" s="9">
        <v>47</v>
      </c>
      <c r="F325" s="13">
        <v>96.727140000000006</v>
      </c>
      <c r="G325" s="9">
        <v>266</v>
      </c>
      <c r="H325" s="13">
        <v>92.068150000000003</v>
      </c>
      <c r="I325" s="9">
        <v>299</v>
      </c>
      <c r="J325" s="13">
        <v>109.96484</v>
      </c>
      <c r="K325" s="9">
        <v>329</v>
      </c>
      <c r="L325" s="13">
        <v>111.68107999999999</v>
      </c>
      <c r="M325" s="9">
        <v>317</v>
      </c>
      <c r="N325" s="14">
        <v>9.7892999999999994E-2</v>
      </c>
      <c r="O325" s="9">
        <v>321</v>
      </c>
    </row>
    <row r="326" spans="1:15">
      <c r="A326" s="12" t="s">
        <v>328</v>
      </c>
      <c r="B326" s="13">
        <v>70.909599999999998</v>
      </c>
      <c r="C326" s="9">
        <v>29</v>
      </c>
      <c r="D326" s="13">
        <v>70.2316</v>
      </c>
      <c r="E326" s="9">
        <v>37</v>
      </c>
      <c r="F326" s="13">
        <v>88.347570000000005</v>
      </c>
      <c r="G326" s="9">
        <v>333</v>
      </c>
      <c r="H326" s="13">
        <v>85.524649999999994</v>
      </c>
      <c r="I326" s="9">
        <v>336</v>
      </c>
      <c r="J326" s="13">
        <v>93.55256</v>
      </c>
      <c r="K326" s="9">
        <v>20</v>
      </c>
      <c r="L326" s="13">
        <v>103.94844000000001</v>
      </c>
      <c r="M326" s="9">
        <v>212</v>
      </c>
      <c r="N326" s="14">
        <v>9.5907999999999993E-2</v>
      </c>
      <c r="O326" s="9">
        <v>322</v>
      </c>
    </row>
    <row r="327" spans="1:15">
      <c r="A327" s="12" t="s">
        <v>327</v>
      </c>
      <c r="B327" s="13">
        <v>64.197800000000001</v>
      </c>
      <c r="C327" s="9">
        <v>279</v>
      </c>
      <c r="D327" s="13">
        <v>64.661500000000004</v>
      </c>
      <c r="E327" s="9">
        <v>265</v>
      </c>
      <c r="F327" s="13">
        <v>92.721090000000004</v>
      </c>
      <c r="G327" s="9">
        <v>313</v>
      </c>
      <c r="H327" s="13">
        <v>90.081320000000005</v>
      </c>
      <c r="I327" s="9">
        <v>319</v>
      </c>
      <c r="J327" s="13">
        <v>108.00391</v>
      </c>
      <c r="K327" s="9">
        <v>309</v>
      </c>
      <c r="L327" s="13">
        <v>110.01483</v>
      </c>
      <c r="M327" s="9">
        <v>303</v>
      </c>
      <c r="N327" s="14">
        <v>9.1216000000000005E-2</v>
      </c>
      <c r="O327" s="9">
        <v>323</v>
      </c>
    </row>
    <row r="328" spans="1:15">
      <c r="A328" s="12" t="s">
        <v>329</v>
      </c>
      <c r="B328" s="13">
        <v>66.402900000000002</v>
      </c>
      <c r="C328" s="9">
        <v>188</v>
      </c>
      <c r="D328" s="13">
        <v>66.460300000000004</v>
      </c>
      <c r="E328" s="9">
        <v>177</v>
      </c>
      <c r="F328" s="13">
        <v>89.243849999999995</v>
      </c>
      <c r="G328" s="9">
        <v>329</v>
      </c>
      <c r="H328" s="13">
        <v>88.382959999999997</v>
      </c>
      <c r="I328" s="9">
        <v>328</v>
      </c>
      <c r="J328" s="13">
        <v>106.40094000000001</v>
      </c>
      <c r="K328" s="9">
        <v>284</v>
      </c>
      <c r="L328" s="13">
        <v>108.26724</v>
      </c>
      <c r="M328" s="9">
        <v>285</v>
      </c>
      <c r="N328" s="14">
        <v>8.8376999999999997E-2</v>
      </c>
      <c r="O328" s="9">
        <v>324</v>
      </c>
    </row>
    <row r="329" spans="1:15">
      <c r="A329" s="12" t="s">
        <v>330</v>
      </c>
      <c r="B329" s="13">
        <v>68.189899999999994</v>
      </c>
      <c r="C329" s="9">
        <v>100</v>
      </c>
      <c r="D329" s="13">
        <v>67.324399999999997</v>
      </c>
      <c r="E329" s="9">
        <v>132</v>
      </c>
      <c r="F329" s="13">
        <v>90.890280000000004</v>
      </c>
      <c r="G329" s="9">
        <v>323</v>
      </c>
      <c r="H329" s="13">
        <v>88.126810000000006</v>
      </c>
      <c r="I329" s="9">
        <v>330</v>
      </c>
      <c r="J329" s="13">
        <v>109.16167</v>
      </c>
      <c r="K329" s="9">
        <v>319</v>
      </c>
      <c r="L329" s="13">
        <v>108.14252999999999</v>
      </c>
      <c r="M329" s="9">
        <v>279</v>
      </c>
      <c r="N329" s="14">
        <v>8.6768999999999999E-2</v>
      </c>
      <c r="O329" s="9">
        <v>325</v>
      </c>
    </row>
    <row r="330" spans="1:15">
      <c r="A330" s="12" t="s">
        <v>331</v>
      </c>
      <c r="B330" s="13">
        <v>63.1203</v>
      </c>
      <c r="C330" s="9">
        <v>311</v>
      </c>
      <c r="D330" s="13">
        <v>63.0242</v>
      </c>
      <c r="E330" s="9">
        <v>317</v>
      </c>
      <c r="F330" s="13">
        <v>93.063860000000005</v>
      </c>
      <c r="G330" s="9">
        <v>308</v>
      </c>
      <c r="H330" s="13">
        <v>91.576970000000003</v>
      </c>
      <c r="I330" s="9">
        <v>303</v>
      </c>
      <c r="J330" s="13">
        <v>109.51553</v>
      </c>
      <c r="K330" s="9">
        <v>322</v>
      </c>
      <c r="L330" s="13">
        <v>113.67348</v>
      </c>
      <c r="M330" s="9">
        <v>334</v>
      </c>
      <c r="N330" s="14">
        <v>7.6865000000000003E-2</v>
      </c>
      <c r="O330" s="9">
        <v>326</v>
      </c>
    </row>
    <row r="331" spans="1:15">
      <c r="A331" s="12" t="s">
        <v>332</v>
      </c>
      <c r="B331" s="13">
        <v>67.840999999999994</v>
      </c>
      <c r="C331" s="9">
        <v>121</v>
      </c>
      <c r="D331" s="13">
        <v>68.327399999999997</v>
      </c>
      <c r="E331" s="9">
        <v>82</v>
      </c>
      <c r="F331" s="13">
        <v>93.463949999999997</v>
      </c>
      <c r="G331" s="9">
        <v>301</v>
      </c>
      <c r="H331" s="13">
        <v>88.596890000000002</v>
      </c>
      <c r="I331" s="9">
        <v>325</v>
      </c>
      <c r="J331" s="13">
        <v>105.08523</v>
      </c>
      <c r="K331" s="9">
        <v>260</v>
      </c>
      <c r="L331" s="13">
        <v>110.26103000000001</v>
      </c>
      <c r="M331" s="9">
        <v>307</v>
      </c>
      <c r="N331" s="14">
        <v>7.4767E-2</v>
      </c>
      <c r="O331" s="9">
        <v>327</v>
      </c>
    </row>
    <row r="332" spans="1:15">
      <c r="A332" s="12" t="s">
        <v>333</v>
      </c>
      <c r="B332" s="13">
        <v>67.807699999999997</v>
      </c>
      <c r="C332" s="9">
        <v>124</v>
      </c>
      <c r="D332" s="13">
        <v>67.613299999999995</v>
      </c>
      <c r="E332" s="9">
        <v>118</v>
      </c>
      <c r="F332" s="13">
        <v>89.258420000000001</v>
      </c>
      <c r="G332" s="9">
        <v>328</v>
      </c>
      <c r="H332" s="13">
        <v>85.798249999999996</v>
      </c>
      <c r="I332" s="9">
        <v>334</v>
      </c>
      <c r="J332" s="13">
        <v>100.60997999999999</v>
      </c>
      <c r="K332" s="9">
        <v>142</v>
      </c>
      <c r="L332" s="13">
        <v>107.18092</v>
      </c>
      <c r="M332" s="9">
        <v>262</v>
      </c>
      <c r="N332" s="14">
        <v>7.1826000000000001E-2</v>
      </c>
      <c r="O332" s="9">
        <v>328</v>
      </c>
    </row>
    <row r="333" spans="1:15">
      <c r="A333" s="12" t="s">
        <v>334</v>
      </c>
      <c r="B333" s="13">
        <v>69.42</v>
      </c>
      <c r="C333" s="9">
        <v>51</v>
      </c>
      <c r="D333" s="13">
        <v>67.483000000000004</v>
      </c>
      <c r="E333" s="9">
        <v>122</v>
      </c>
      <c r="F333" s="13">
        <v>86.467799999999997</v>
      </c>
      <c r="G333" s="9">
        <v>339</v>
      </c>
      <c r="H333" s="13">
        <v>85.00806</v>
      </c>
      <c r="I333" s="9">
        <v>338</v>
      </c>
      <c r="J333" s="13">
        <v>96.955640000000002</v>
      </c>
      <c r="K333" s="9">
        <v>59</v>
      </c>
      <c r="L333" s="13">
        <v>106.68315</v>
      </c>
      <c r="M333" s="9">
        <v>252</v>
      </c>
      <c r="N333" s="14">
        <v>6.8379999999999996E-2</v>
      </c>
      <c r="O333" s="9">
        <v>329</v>
      </c>
    </row>
    <row r="334" spans="1:15">
      <c r="A334" s="12" t="s">
        <v>336</v>
      </c>
      <c r="B334" s="13">
        <v>62.761600000000001</v>
      </c>
      <c r="C334" s="9">
        <v>317</v>
      </c>
      <c r="D334" s="13">
        <v>62.412300000000002</v>
      </c>
      <c r="E334" s="9">
        <v>325</v>
      </c>
      <c r="F334" s="13">
        <v>89.155559999999994</v>
      </c>
      <c r="G334" s="9">
        <v>330</v>
      </c>
      <c r="H334" s="13">
        <v>85.165930000000003</v>
      </c>
      <c r="I334" s="9">
        <v>337</v>
      </c>
      <c r="J334" s="13">
        <v>105.96773</v>
      </c>
      <c r="K334" s="9">
        <v>276</v>
      </c>
      <c r="L334" s="13">
        <v>107.21290999999999</v>
      </c>
      <c r="M334" s="9">
        <v>264</v>
      </c>
      <c r="N334" s="14">
        <v>6.6144999999999995E-2</v>
      </c>
      <c r="O334" s="9">
        <v>330</v>
      </c>
    </row>
    <row r="335" spans="1:15">
      <c r="A335" s="12" t="s">
        <v>337</v>
      </c>
      <c r="B335" s="13">
        <v>69.068399999999997</v>
      </c>
      <c r="C335" s="9">
        <v>66</v>
      </c>
      <c r="D335" s="13">
        <v>66.896000000000001</v>
      </c>
      <c r="E335" s="9">
        <v>158</v>
      </c>
      <c r="F335" s="13">
        <v>95.016350000000003</v>
      </c>
      <c r="G335" s="9">
        <v>288</v>
      </c>
      <c r="H335" s="13">
        <v>91.006770000000003</v>
      </c>
      <c r="I335" s="9">
        <v>310</v>
      </c>
      <c r="J335" s="13">
        <v>109.7107</v>
      </c>
      <c r="K335" s="9">
        <v>325</v>
      </c>
      <c r="L335" s="13">
        <v>114.80647</v>
      </c>
      <c r="M335" s="9">
        <v>339</v>
      </c>
      <c r="N335" s="14">
        <v>6.4670000000000005E-2</v>
      </c>
      <c r="O335" s="9">
        <v>331</v>
      </c>
    </row>
    <row r="336" spans="1:15">
      <c r="A336" s="12" t="s">
        <v>335</v>
      </c>
      <c r="B336" s="13">
        <v>67.465299999999999</v>
      </c>
      <c r="C336" s="9">
        <v>141</v>
      </c>
      <c r="D336" s="13">
        <v>67.951700000000002</v>
      </c>
      <c r="E336" s="9">
        <v>101</v>
      </c>
      <c r="F336" s="13">
        <v>85.398679999999999</v>
      </c>
      <c r="G336" s="9">
        <v>342</v>
      </c>
      <c r="H336" s="13">
        <v>84.776619999999994</v>
      </c>
      <c r="I336" s="9">
        <v>339</v>
      </c>
      <c r="J336" s="13">
        <v>105.89740999999999</v>
      </c>
      <c r="K336" s="9">
        <v>274</v>
      </c>
      <c r="L336" s="13">
        <v>107.00344</v>
      </c>
      <c r="M336" s="9">
        <v>260</v>
      </c>
      <c r="N336" s="14">
        <v>6.4304E-2</v>
      </c>
      <c r="O336" s="9">
        <v>332</v>
      </c>
    </row>
    <row r="337" spans="1:15">
      <c r="A337" s="12" t="s">
        <v>339</v>
      </c>
      <c r="B337" s="13">
        <v>64.247299999999996</v>
      </c>
      <c r="C337" s="9">
        <v>278</v>
      </c>
      <c r="D337" s="13">
        <v>64.470500000000001</v>
      </c>
      <c r="E337" s="9">
        <v>272</v>
      </c>
      <c r="F337" s="13">
        <v>88.331760000000003</v>
      </c>
      <c r="G337" s="9">
        <v>334</v>
      </c>
      <c r="H337" s="13">
        <v>88.488849999999999</v>
      </c>
      <c r="I337" s="9">
        <v>327</v>
      </c>
      <c r="J337" s="13">
        <v>109.83018</v>
      </c>
      <c r="K337" s="9">
        <v>326</v>
      </c>
      <c r="L337" s="13">
        <v>112.55762</v>
      </c>
      <c r="M337" s="9">
        <v>325</v>
      </c>
      <c r="N337" s="14">
        <v>5.9145999999999997E-2</v>
      </c>
      <c r="O337" s="9">
        <v>333</v>
      </c>
    </row>
    <row r="338" spans="1:15">
      <c r="A338" s="12" t="s">
        <v>340</v>
      </c>
      <c r="B338" s="13">
        <v>73.621600000000001</v>
      </c>
      <c r="C338" s="9">
        <v>10</v>
      </c>
      <c r="D338" s="13">
        <v>71.437700000000007</v>
      </c>
      <c r="E338" s="9">
        <v>18</v>
      </c>
      <c r="F338" s="13">
        <v>93.143739999999994</v>
      </c>
      <c r="G338" s="9">
        <v>306</v>
      </c>
      <c r="H338" s="13">
        <v>89.41874</v>
      </c>
      <c r="I338" s="9">
        <v>321</v>
      </c>
      <c r="J338" s="13">
        <v>106.39042000000001</v>
      </c>
      <c r="K338" s="9">
        <v>283</v>
      </c>
      <c r="L338" s="13">
        <v>114.12779</v>
      </c>
      <c r="M338" s="9">
        <v>337</v>
      </c>
      <c r="N338" s="14">
        <v>5.7008000000000003E-2</v>
      </c>
      <c r="O338" s="9">
        <v>334</v>
      </c>
    </row>
    <row r="339" spans="1:15">
      <c r="A339" s="12" t="s">
        <v>338</v>
      </c>
      <c r="B339" s="13">
        <v>71.833500000000001</v>
      </c>
      <c r="C339" s="9">
        <v>21</v>
      </c>
      <c r="D339" s="13">
        <v>71.213300000000004</v>
      </c>
      <c r="E339" s="9">
        <v>22</v>
      </c>
      <c r="F339" s="13">
        <v>91.641900000000007</v>
      </c>
      <c r="G339" s="9">
        <v>321</v>
      </c>
      <c r="H339" s="13">
        <v>88.077789999999993</v>
      </c>
      <c r="I339" s="9">
        <v>331</v>
      </c>
      <c r="J339" s="13">
        <v>110.38874</v>
      </c>
      <c r="K339" s="9">
        <v>334</v>
      </c>
      <c r="L339" s="13">
        <v>112.82086</v>
      </c>
      <c r="M339" s="9">
        <v>330</v>
      </c>
      <c r="N339" s="14">
        <v>5.4827000000000001E-2</v>
      </c>
      <c r="O339" s="9">
        <v>335</v>
      </c>
    </row>
    <row r="340" spans="1:15">
      <c r="A340" s="12" t="s">
        <v>341</v>
      </c>
      <c r="B340" s="13">
        <v>67.143500000000003</v>
      </c>
      <c r="C340" s="9">
        <v>164</v>
      </c>
      <c r="D340" s="13">
        <v>68.374700000000004</v>
      </c>
      <c r="E340" s="9">
        <v>76</v>
      </c>
      <c r="F340" s="13">
        <v>94.394850000000005</v>
      </c>
      <c r="G340" s="9">
        <v>295</v>
      </c>
      <c r="H340" s="13">
        <v>92.816069999999996</v>
      </c>
      <c r="I340" s="9">
        <v>291</v>
      </c>
      <c r="J340" s="13">
        <v>115.25912</v>
      </c>
      <c r="K340" s="9">
        <v>343</v>
      </c>
      <c r="L340" s="13">
        <v>119.13297</v>
      </c>
      <c r="M340" s="9">
        <v>343</v>
      </c>
      <c r="N340" s="14">
        <v>5.3623999999999998E-2</v>
      </c>
      <c r="O340" s="9">
        <v>336</v>
      </c>
    </row>
    <row r="341" spans="1:15">
      <c r="A341" s="12" t="s">
        <v>342</v>
      </c>
      <c r="B341" s="13">
        <v>69.653899999999993</v>
      </c>
      <c r="C341" s="9">
        <v>44</v>
      </c>
      <c r="D341" s="13">
        <v>70.517899999999997</v>
      </c>
      <c r="E341" s="9">
        <v>32</v>
      </c>
      <c r="F341" s="13">
        <v>92.596239999999995</v>
      </c>
      <c r="G341" s="9">
        <v>314</v>
      </c>
      <c r="H341" s="13">
        <v>88.595079999999996</v>
      </c>
      <c r="I341" s="9">
        <v>326</v>
      </c>
      <c r="J341" s="13">
        <v>110.20413000000001</v>
      </c>
      <c r="K341" s="9">
        <v>331</v>
      </c>
      <c r="L341" s="13">
        <v>114.07809</v>
      </c>
      <c r="M341" s="9">
        <v>336</v>
      </c>
      <c r="N341" s="14">
        <v>5.1795000000000001E-2</v>
      </c>
      <c r="O341" s="9">
        <v>337</v>
      </c>
    </row>
    <row r="342" spans="1:15">
      <c r="A342" s="12" t="s">
        <v>343</v>
      </c>
      <c r="B342" s="13">
        <v>68.9495</v>
      </c>
      <c r="C342" s="9">
        <v>72</v>
      </c>
      <c r="D342" s="13">
        <v>67.673599999999993</v>
      </c>
      <c r="E342" s="9">
        <v>114</v>
      </c>
      <c r="F342" s="13">
        <v>86.381600000000006</v>
      </c>
      <c r="G342" s="9">
        <v>341</v>
      </c>
      <c r="H342" s="13">
        <v>83.876480000000001</v>
      </c>
      <c r="I342" s="9">
        <v>342</v>
      </c>
      <c r="J342" s="13">
        <v>102.01246999999999</v>
      </c>
      <c r="K342" s="9">
        <v>188</v>
      </c>
      <c r="L342" s="13">
        <v>108.2315</v>
      </c>
      <c r="M342" s="9">
        <v>283</v>
      </c>
      <c r="N342" s="14">
        <v>5.0610000000000002E-2</v>
      </c>
      <c r="O342" s="9">
        <v>338</v>
      </c>
    </row>
    <row r="343" spans="1:15">
      <c r="A343" s="12" t="s">
        <v>344</v>
      </c>
      <c r="B343" s="13">
        <v>68.234300000000005</v>
      </c>
      <c r="C343" s="9">
        <v>99</v>
      </c>
      <c r="D343" s="13">
        <v>66.877700000000004</v>
      </c>
      <c r="E343" s="9">
        <v>160</v>
      </c>
      <c r="F343" s="13">
        <v>86.568950000000001</v>
      </c>
      <c r="G343" s="9">
        <v>338</v>
      </c>
      <c r="H343" s="13">
        <v>85.96472</v>
      </c>
      <c r="I343" s="9">
        <v>333</v>
      </c>
      <c r="J343" s="13">
        <v>103.6251</v>
      </c>
      <c r="K343" s="9">
        <v>217</v>
      </c>
      <c r="L343" s="13">
        <v>112.07326</v>
      </c>
      <c r="M343" s="9">
        <v>321</v>
      </c>
      <c r="N343" s="14">
        <v>4.5218000000000001E-2</v>
      </c>
      <c r="O343" s="9">
        <v>339</v>
      </c>
    </row>
    <row r="344" spans="1:15">
      <c r="A344" s="12" t="s">
        <v>345</v>
      </c>
      <c r="B344" s="13">
        <v>66.299599999999998</v>
      </c>
      <c r="C344" s="9">
        <v>194</v>
      </c>
      <c r="D344" s="13">
        <v>65.922700000000006</v>
      </c>
      <c r="E344" s="9">
        <v>212</v>
      </c>
      <c r="F344" s="13">
        <v>88.293620000000004</v>
      </c>
      <c r="G344" s="9">
        <v>335</v>
      </c>
      <c r="H344" s="13">
        <v>85.609279999999998</v>
      </c>
      <c r="I344" s="9">
        <v>335</v>
      </c>
      <c r="J344" s="13">
        <v>105.75466</v>
      </c>
      <c r="K344" s="9">
        <v>271</v>
      </c>
      <c r="L344" s="13">
        <v>112.73869999999999</v>
      </c>
      <c r="M344" s="9">
        <v>329</v>
      </c>
      <c r="N344" s="14">
        <v>4.0476999999999999E-2</v>
      </c>
      <c r="O344" s="9">
        <v>340</v>
      </c>
    </row>
    <row r="345" spans="1:15">
      <c r="A345" s="12" t="s">
        <v>346</v>
      </c>
      <c r="B345" s="13">
        <v>77.645799999999994</v>
      </c>
      <c r="C345" s="9">
        <v>1</v>
      </c>
      <c r="D345" s="13">
        <v>77.578599999999994</v>
      </c>
      <c r="E345" s="9">
        <v>1</v>
      </c>
      <c r="F345" s="13">
        <v>84.500410000000002</v>
      </c>
      <c r="G345" s="9">
        <v>343</v>
      </c>
      <c r="H345" s="13">
        <v>83.161339999999996</v>
      </c>
      <c r="I345" s="9">
        <v>343</v>
      </c>
      <c r="J345" s="13">
        <v>103.37873</v>
      </c>
      <c r="K345" s="9">
        <v>210</v>
      </c>
      <c r="L345" s="13">
        <v>111.11066</v>
      </c>
      <c r="M345" s="9">
        <v>313</v>
      </c>
      <c r="N345" s="14">
        <v>3.4487999999999998E-2</v>
      </c>
      <c r="O345" s="9">
        <v>341</v>
      </c>
    </row>
    <row r="346" spans="1:15">
      <c r="A346" s="12" t="s">
        <v>347</v>
      </c>
      <c r="B346" s="13">
        <v>70.408100000000005</v>
      </c>
      <c r="C346" s="9">
        <v>37</v>
      </c>
      <c r="D346" s="13">
        <v>70.708100000000002</v>
      </c>
      <c r="E346" s="9">
        <v>29</v>
      </c>
      <c r="F346" s="13">
        <v>86.438950000000006</v>
      </c>
      <c r="G346" s="9">
        <v>340</v>
      </c>
      <c r="H346" s="13">
        <v>83.877899999999997</v>
      </c>
      <c r="I346" s="9">
        <v>341</v>
      </c>
      <c r="J346" s="13">
        <v>112.93527</v>
      </c>
      <c r="K346" s="9">
        <v>339</v>
      </c>
      <c r="L346" s="13">
        <v>113.64054</v>
      </c>
      <c r="M346" s="9">
        <v>333</v>
      </c>
      <c r="N346" s="14">
        <v>2.9531999999999999E-2</v>
      </c>
      <c r="O346" s="9">
        <v>342</v>
      </c>
    </row>
    <row r="347" spans="1:15">
      <c r="A347" s="12" t="s">
        <v>348</v>
      </c>
      <c r="B347" s="13">
        <v>70.704499999999996</v>
      </c>
      <c r="C347" s="9">
        <v>33</v>
      </c>
      <c r="D347" s="13">
        <v>70.411799999999999</v>
      </c>
      <c r="E347" s="9">
        <v>33</v>
      </c>
      <c r="F347" s="13">
        <v>83.021600000000007</v>
      </c>
      <c r="G347" s="9">
        <v>344</v>
      </c>
      <c r="H347" s="13">
        <v>81.237380000000002</v>
      </c>
      <c r="I347" s="9">
        <v>344</v>
      </c>
      <c r="J347" s="13">
        <v>114.53530000000001</v>
      </c>
      <c r="K347" s="9">
        <v>341</v>
      </c>
      <c r="L347" s="13">
        <v>112.67653</v>
      </c>
      <c r="M347" s="9">
        <v>326</v>
      </c>
      <c r="N347" s="14">
        <v>2.2706E-2</v>
      </c>
      <c r="O347" s="9">
        <v>343</v>
      </c>
    </row>
    <row r="348" spans="1:15">
      <c r="A348" s="12" t="s">
        <v>349</v>
      </c>
      <c r="B348" s="13">
        <v>74.178399999999996</v>
      </c>
      <c r="C348" s="9">
        <v>8</v>
      </c>
      <c r="D348" s="13">
        <v>72.262100000000004</v>
      </c>
      <c r="E348" s="9">
        <v>12</v>
      </c>
      <c r="F348" s="13">
        <v>86.751829999999998</v>
      </c>
      <c r="G348" s="9">
        <v>337</v>
      </c>
      <c r="H348" s="13">
        <v>84.283910000000006</v>
      </c>
      <c r="I348" s="9">
        <v>340</v>
      </c>
      <c r="J348" s="13">
        <v>116.97338000000001</v>
      </c>
      <c r="K348" s="9">
        <v>345</v>
      </c>
      <c r="L348" s="13">
        <v>120.39845</v>
      </c>
      <c r="M348" s="9">
        <v>345</v>
      </c>
      <c r="N348" s="14">
        <v>1.6285000000000001E-2</v>
      </c>
      <c r="O348" s="9">
        <v>344</v>
      </c>
    </row>
    <row r="349" spans="1:15">
      <c r="A349" s="12" t="s">
        <v>350</v>
      </c>
      <c r="B349" s="13">
        <v>67.518600000000006</v>
      </c>
      <c r="C349" s="9">
        <v>138</v>
      </c>
      <c r="D349" s="13">
        <v>66.027199999999993</v>
      </c>
      <c r="E349" s="9">
        <v>208</v>
      </c>
      <c r="F349" s="13">
        <v>82.424430000000001</v>
      </c>
      <c r="G349" s="9">
        <v>345</v>
      </c>
      <c r="H349" s="13">
        <v>79.828100000000006</v>
      </c>
      <c r="I349" s="9">
        <v>345</v>
      </c>
      <c r="J349" s="13">
        <v>105.84963</v>
      </c>
      <c r="K349" s="9">
        <v>273</v>
      </c>
      <c r="L349" s="13">
        <v>114.7145</v>
      </c>
      <c r="M349" s="9">
        <v>338</v>
      </c>
      <c r="N349" s="14">
        <v>1.5224E-2</v>
      </c>
      <c r="O349" s="9">
        <v>345</v>
      </c>
    </row>
    <row r="351" spans="1:15">
      <c r="F351" s="10">
        <f>AVERAGE(F5:F349)</f>
        <v>101.26650562318842</v>
      </c>
      <c r="H351" s="10">
        <f>AVERAGE(H5:H349)</f>
        <v>101.32653715942031</v>
      </c>
      <c r="J351" s="10">
        <f>AVERAGE(J5:J349)</f>
        <v>101.74595173913045</v>
      </c>
      <c r="L351" s="10">
        <f>AVERAGE(L5:L349)</f>
        <v>102.09579733333329</v>
      </c>
      <c r="N351" s="10"/>
    </row>
  </sheetData>
  <hyperlinks>
    <hyperlink ref="A2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/>
  </sheetViews>
  <sheetFormatPr defaultRowHeight="11.25"/>
  <cols>
    <col min="1" max="1" width="1.85546875" style="1" bestFit="1" customWidth="1"/>
    <col min="2" max="16384" width="9.140625" style="1"/>
  </cols>
  <sheetData>
    <row r="1" spans="1:2" ht="12.75">
      <c r="A1" s="35" t="s">
        <v>363</v>
      </c>
    </row>
    <row r="2" spans="1:2">
      <c r="A2" s="1">
        <v>1</v>
      </c>
      <c r="B2" s="1" t="s">
        <v>366</v>
      </c>
    </row>
    <row r="3" spans="1:2">
      <c r="A3" s="1">
        <v>2</v>
      </c>
      <c r="B3" s="1" t="s">
        <v>365</v>
      </c>
    </row>
    <row r="4" spans="1:2">
      <c r="A4" s="1">
        <v>3</v>
      </c>
      <c r="B4" s="1" t="s">
        <v>364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4"/>
  <sheetViews>
    <sheetView workbookViewId="0">
      <selection activeCell="C4" sqref="C4"/>
    </sheetView>
  </sheetViews>
  <sheetFormatPr defaultRowHeight="12.75"/>
  <cols>
    <col min="1" max="1" width="9.140625" style="37"/>
    <col min="2" max="2" width="12.7109375" style="37" bestFit="1" customWidth="1"/>
    <col min="3" max="16384" width="9.140625" style="37"/>
  </cols>
  <sheetData>
    <row r="1" spans="1:4">
      <c r="C1" s="41" t="s">
        <v>370</v>
      </c>
      <c r="D1" s="41" t="s">
        <v>371</v>
      </c>
    </row>
    <row r="2" spans="1:4">
      <c r="A2" s="37" t="s">
        <v>367</v>
      </c>
      <c r="B2" s="38" t="s">
        <v>18</v>
      </c>
      <c r="C2" s="39">
        <f>Simulate(B2,B3,B4,Data!$E$2:$AB$2,Data!$B$4:$B$72,Data!$E$4:$AB$72,0)</f>
        <v>82.443475617786476</v>
      </c>
      <c r="D2" s="40">
        <f>Simulate(B2,B3,B4,Data!$E$2:$AB$2,Data!$B$4:$B$72,Data!$E$4:$AB$72,2)</f>
        <v>0.55089221930370191</v>
      </c>
    </row>
    <row r="3" spans="1:4">
      <c r="A3" s="37" t="s">
        <v>368</v>
      </c>
      <c r="B3" s="38" t="s">
        <v>20</v>
      </c>
      <c r="C3" s="39">
        <f>Simulate(B2,B3,B4,Data!$E$2:$AB$2,Data!$B$4:$B$72,Data!$E$4:$AB$72,1)</f>
        <v>80.992024286612363</v>
      </c>
      <c r="D3" s="40">
        <f>Simulate(B2,B3,B4,Data!$E$2:$AB$2,Data!$B$4:$B$72,Data!$E$4:$AB$72,3)</f>
        <v>0.44910778069629803</v>
      </c>
    </row>
    <row r="4" spans="1:4">
      <c r="A4" s="37" t="s">
        <v>369</v>
      </c>
      <c r="B4" s="42">
        <f>MAX(Data!$D$2:$X$2)</f>
        <v>40622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U50"/>
  <sheetViews>
    <sheetView workbookViewId="0">
      <pane ySplit="2" topLeftCell="A3" activePane="bottomLeft" state="frozen"/>
      <selection pane="bottomLeft" activeCell="U3" sqref="U3"/>
    </sheetView>
  </sheetViews>
  <sheetFormatPr defaultRowHeight="11.25"/>
  <cols>
    <col min="1" max="1" width="5" style="3" bestFit="1" customWidth="1"/>
    <col min="2" max="2" width="6.7109375" style="1" bestFit="1" customWidth="1"/>
    <col min="3" max="3" width="5.5703125" style="3" bestFit="1" customWidth="1"/>
    <col min="4" max="4" width="5.5703125" style="128" bestFit="1" customWidth="1"/>
    <col min="5" max="5" width="5" style="3" bestFit="1" customWidth="1"/>
    <col min="6" max="6" width="6.7109375" style="1" bestFit="1" customWidth="1"/>
    <col min="7" max="7" width="5.5703125" style="3" bestFit="1" customWidth="1"/>
    <col min="8" max="8" width="5.5703125" style="128" bestFit="1" customWidth="1"/>
    <col min="9" max="9" width="9.140625" style="1"/>
    <col min="10" max="10" width="4.140625" style="128" bestFit="1" customWidth="1"/>
    <col min="11" max="12" width="5" style="128" bestFit="1" customWidth="1"/>
    <col min="13" max="13" width="4.85546875" style="3" bestFit="1" customWidth="1"/>
    <col min="14" max="14" width="7" style="3" bestFit="1" customWidth="1"/>
    <col min="15" max="15" width="4.85546875" style="3" bestFit="1" customWidth="1"/>
    <col min="16" max="16" width="7" style="3" bestFit="1" customWidth="1"/>
    <col min="17" max="17" width="4.85546875" style="3" bestFit="1" customWidth="1"/>
    <col min="18" max="18" width="7" style="3" bestFit="1" customWidth="1"/>
    <col min="19" max="19" width="5.85546875" style="1" bestFit="1" customWidth="1"/>
    <col min="20" max="16384" width="9.140625" style="1"/>
  </cols>
  <sheetData>
    <row r="1" spans="1:21" s="2" customFormat="1" ht="13.5">
      <c r="A1" s="11" t="s">
        <v>367</v>
      </c>
      <c r="B1" s="124"/>
      <c r="C1" s="124"/>
      <c r="D1" s="125"/>
      <c r="E1" s="11" t="s">
        <v>368</v>
      </c>
      <c r="F1" s="11"/>
      <c r="G1" s="11"/>
      <c r="H1" s="11"/>
      <c r="J1" s="126"/>
      <c r="K1" s="126"/>
      <c r="L1" s="126"/>
      <c r="M1" s="11" t="s">
        <v>451</v>
      </c>
      <c r="N1" s="11"/>
      <c r="O1" s="11" t="s">
        <v>452</v>
      </c>
      <c r="P1" s="11"/>
      <c r="Q1" s="11" t="s">
        <v>450</v>
      </c>
      <c r="R1" s="11"/>
    </row>
    <row r="2" spans="1:21" s="2" customFormat="1" ht="13.5">
      <c r="A2" s="4" t="s">
        <v>449</v>
      </c>
      <c r="B2" s="4" t="s">
        <v>390</v>
      </c>
      <c r="C2" s="4" t="s">
        <v>370</v>
      </c>
      <c r="D2" s="127" t="s">
        <v>371</v>
      </c>
      <c r="E2" s="4" t="s">
        <v>449</v>
      </c>
      <c r="F2" s="4" t="s">
        <v>390</v>
      </c>
      <c r="G2" s="4" t="s">
        <v>370</v>
      </c>
      <c r="H2" s="127" t="s">
        <v>371</v>
      </c>
      <c r="J2" s="4" t="s">
        <v>447</v>
      </c>
      <c r="K2" s="4" t="s">
        <v>448</v>
      </c>
      <c r="L2" s="4" t="s">
        <v>455</v>
      </c>
      <c r="M2" s="4" t="s">
        <v>453</v>
      </c>
      <c r="N2" s="4" t="s">
        <v>454</v>
      </c>
      <c r="O2" s="4" t="s">
        <v>453</v>
      </c>
      <c r="P2" s="4" t="s">
        <v>454</v>
      </c>
      <c r="Q2" s="4" t="s">
        <v>453</v>
      </c>
      <c r="R2" s="4" t="s">
        <v>454</v>
      </c>
      <c r="S2" s="4" t="s">
        <v>371</v>
      </c>
    </row>
    <row r="3" spans="1:21">
      <c r="A3" s="3">
        <f>Bracket!H7</f>
        <v>1</v>
      </c>
      <c r="B3" s="1" t="str">
        <f>Bracket!J7</f>
        <v>OSU</v>
      </c>
      <c r="C3" s="3">
        <f>Bracket!K7</f>
        <v>75</v>
      </c>
      <c r="D3" s="128">
        <f>Bracket!N7</f>
        <v>0.97610749497822447</v>
      </c>
      <c r="E3" s="3">
        <f>Bracket!H9</f>
        <v>16</v>
      </c>
      <c r="F3" s="1" t="str">
        <f>Bracket!J9</f>
        <v>UNCA</v>
      </c>
      <c r="G3" s="3">
        <f>Bracket!K9</f>
        <v>51</v>
      </c>
      <c r="H3" s="128">
        <f>Bracket!N9</f>
        <v>2.3892505021775517E-2</v>
      </c>
      <c r="J3" s="128">
        <v>0</v>
      </c>
      <c r="K3" s="128">
        <v>0.05</v>
      </c>
      <c r="L3" s="128">
        <f>(J3+K3)/2</f>
        <v>2.5000000000000001E-2</v>
      </c>
      <c r="M3" s="3">
        <f t="array" ref="M3">SUM(IF($D$3:$D$50&gt;=J3,IF($D$3:$D$50&lt;K3,IF($C$3:$C$50&gt;$G$3:$G$50,1,0))))</f>
        <v>0</v>
      </c>
      <c r="N3" s="3">
        <f t="array" ref="N3">SUM(IF($D$3:$D$50&gt;=J3,IF($D$3:$D$50&lt;K3,IF($C$3:$C$50&gt;$G$3:$G$50,0,1))))</f>
        <v>0</v>
      </c>
      <c r="O3" s="3">
        <f t="shared" ref="O3:O22" si="0">INDEX($M$3:$N$22,(1-J3)/K$3,2)</f>
        <v>0</v>
      </c>
      <c r="P3" s="3">
        <f t="shared" ref="P3:P22" si="1">INDEX($M$3:$N$22,(1-J3)/K$3,1)</f>
        <v>4</v>
      </c>
      <c r="Q3" s="3">
        <f>M3+O3</f>
        <v>0</v>
      </c>
      <c r="R3" s="3">
        <f>N3+P3</f>
        <v>4</v>
      </c>
      <c r="S3" s="128">
        <f>Q3/(Q3+R3)</f>
        <v>0</v>
      </c>
      <c r="U3" s="1">
        <f>CORREL(L13:L22,S13:S22)</f>
        <v>0.50562709730425526</v>
      </c>
    </row>
    <row r="4" spans="1:21">
      <c r="A4" s="3">
        <f>Bracket!H11</f>
        <v>8</v>
      </c>
      <c r="B4" s="1" t="str">
        <f>Bracket!J11</f>
        <v>GMU</v>
      </c>
      <c r="C4" s="3">
        <f>Bracket!K11</f>
        <v>61</v>
      </c>
      <c r="D4" s="128">
        <f>Bracket!N11</f>
        <v>0.50677770962360857</v>
      </c>
      <c r="E4" s="3">
        <f>Bracket!H13</f>
        <v>9</v>
      </c>
      <c r="F4" s="1" t="str">
        <f>Bracket!J13</f>
        <v>VILL</v>
      </c>
      <c r="G4" s="3">
        <f>Bracket!K13</f>
        <v>57</v>
      </c>
      <c r="H4" s="128">
        <f>Bracket!N13</f>
        <v>0.49322229037639143</v>
      </c>
      <c r="J4" s="128">
        <f t="shared" ref="J4:J12" si="2">K3</f>
        <v>0.05</v>
      </c>
      <c r="K4" s="128">
        <f t="shared" ref="K4:K12" si="3">J4+K$3-J$3</f>
        <v>0.1</v>
      </c>
      <c r="L4" s="128">
        <f t="shared" ref="L4:L22" si="4">(J4+K4)/2</f>
        <v>7.5000000000000011E-2</v>
      </c>
      <c r="M4" s="3">
        <f t="array" ref="M4">SUM(IF($D$3:$D$50&gt;=J4,IF($D$3:$D$50&lt;K4,IF($C$3:$C$50&gt;$G$3:$G$50,1,0))))</f>
        <v>0</v>
      </c>
      <c r="N4" s="3">
        <f t="array" ref="N4">SUM(IF($D$3:$D$50&gt;=J4,IF($D$3:$D$50&lt;K4,IF($C$3:$C$50&gt;$G$3:$G$50,0,1))))</f>
        <v>0</v>
      </c>
      <c r="O4" s="3">
        <f t="shared" si="0"/>
        <v>0</v>
      </c>
      <c r="P4" s="3">
        <f t="shared" si="1"/>
        <v>5</v>
      </c>
      <c r="Q4" s="3">
        <f t="shared" ref="Q4:Q22" si="5">M4+O4</f>
        <v>0</v>
      </c>
      <c r="R4" s="3">
        <f t="shared" ref="R4:R22" si="6">N4+P4</f>
        <v>5</v>
      </c>
      <c r="S4" s="128">
        <f t="shared" ref="S4:S22" si="7">Q4/(Q4+R4)</f>
        <v>0</v>
      </c>
    </row>
    <row r="5" spans="1:21">
      <c r="A5" s="3">
        <f>Bracket!H15</f>
        <v>5</v>
      </c>
      <c r="B5" s="1" t="str">
        <f>Bracket!J15</f>
        <v>WVU</v>
      </c>
      <c r="C5" s="3">
        <f>Bracket!K15</f>
        <v>84</v>
      </c>
      <c r="D5" s="128">
        <f>Bracket!N15</f>
        <v>0.48704630482131078</v>
      </c>
      <c r="E5" s="3">
        <f>Bracket!H17</f>
        <v>12</v>
      </c>
      <c r="F5" s="1" t="str">
        <f>Bracket!J17</f>
        <v>CLEM</v>
      </c>
      <c r="G5" s="3">
        <f>Bracket!K17</f>
        <v>76</v>
      </c>
      <c r="H5" s="128">
        <f>Bracket!N17</f>
        <v>0.51295369517868927</v>
      </c>
      <c r="J5" s="128">
        <f t="shared" si="2"/>
        <v>0.1</v>
      </c>
      <c r="K5" s="128">
        <f t="shared" si="3"/>
        <v>0.15000000000000002</v>
      </c>
      <c r="L5" s="128">
        <f t="shared" si="4"/>
        <v>0.125</v>
      </c>
      <c r="M5" s="3">
        <f t="array" ref="M5">SUM(IF($D$3:$D$50&gt;=J5,IF($D$3:$D$50&lt;K5,IF($C$3:$C$50&gt;$G$3:$G$50,1,0))))</f>
        <v>1</v>
      </c>
      <c r="N5" s="3">
        <f t="array" ref="N5">SUM(IF($D$3:$D$50&gt;=J5,IF($D$3:$D$50&lt;K5,IF($C$3:$C$50&gt;$G$3:$G$50,0,1))))</f>
        <v>0</v>
      </c>
      <c r="O5" s="3">
        <f t="shared" si="0"/>
        <v>1</v>
      </c>
      <c r="P5" s="3">
        <f t="shared" si="1"/>
        <v>5</v>
      </c>
      <c r="Q5" s="3">
        <f t="shared" si="5"/>
        <v>2</v>
      </c>
      <c r="R5" s="3">
        <f t="shared" si="6"/>
        <v>5</v>
      </c>
      <c r="S5" s="128">
        <f t="shared" si="7"/>
        <v>0.2857142857142857</v>
      </c>
    </row>
    <row r="6" spans="1:21">
      <c r="A6" s="3">
        <f>Bracket!H19</f>
        <v>4</v>
      </c>
      <c r="B6" s="1" t="str">
        <f>Bracket!J19</f>
        <v>UK</v>
      </c>
      <c r="C6" s="3">
        <f>Bracket!K19</f>
        <v>59</v>
      </c>
      <c r="D6" s="128">
        <f>Bracket!N19</f>
        <v>0.9020002099455684</v>
      </c>
      <c r="E6" s="3">
        <f>Bracket!H21</f>
        <v>13</v>
      </c>
      <c r="F6" s="1" t="str">
        <f>Bracket!J21</f>
        <v>PRIN</v>
      </c>
      <c r="G6" s="3">
        <f>Bracket!K21</f>
        <v>57</v>
      </c>
      <c r="H6" s="128">
        <f>Bracket!N21</f>
        <v>9.7999790054431629E-2</v>
      </c>
      <c r="J6" s="128">
        <f t="shared" si="2"/>
        <v>0.15000000000000002</v>
      </c>
      <c r="K6" s="128">
        <f t="shared" si="3"/>
        <v>0.2</v>
      </c>
      <c r="L6" s="128">
        <f t="shared" si="4"/>
        <v>0.17500000000000002</v>
      </c>
      <c r="M6" s="3">
        <f t="array" ref="M6">SUM(IF($D$3:$D$50&gt;=J6,IF($D$3:$D$50&lt;K6,IF($C$3:$C$50&gt;$G$3:$G$50,1,0))))</f>
        <v>0</v>
      </c>
      <c r="N6" s="3">
        <f t="array" ref="N6">SUM(IF($D$3:$D$50&gt;=J6,IF($D$3:$D$50&lt;K6,IF($C$3:$C$50&gt;$G$3:$G$50,0,1))))</f>
        <v>0</v>
      </c>
      <c r="O6" s="3">
        <f t="shared" si="0"/>
        <v>1</v>
      </c>
      <c r="P6" s="3">
        <f t="shared" si="1"/>
        <v>2</v>
      </c>
      <c r="Q6" s="3">
        <f t="shared" si="5"/>
        <v>1</v>
      </c>
      <c r="R6" s="3">
        <f t="shared" si="6"/>
        <v>2</v>
      </c>
      <c r="S6" s="128">
        <f t="shared" si="7"/>
        <v>0.33333333333333331</v>
      </c>
    </row>
    <row r="7" spans="1:21">
      <c r="A7" s="3">
        <f>Bracket!H23</f>
        <v>6</v>
      </c>
      <c r="B7" s="1" t="str">
        <f>Bracket!J23</f>
        <v>XAV</v>
      </c>
      <c r="C7" s="3">
        <f>Bracket!K23</f>
        <v>55</v>
      </c>
      <c r="D7" s="128">
        <f>Bracket!N23</f>
        <v>0.47517781765751155</v>
      </c>
      <c r="E7" s="3">
        <f>Bracket!H25</f>
        <v>11</v>
      </c>
      <c r="F7" s="1" t="str">
        <f>Bracket!J25</f>
        <v>MARQ</v>
      </c>
      <c r="G7" s="3">
        <f>Bracket!K25</f>
        <v>66</v>
      </c>
      <c r="H7" s="128">
        <f>Bracket!N25</f>
        <v>0.52482218234248845</v>
      </c>
      <c r="J7" s="128">
        <f t="shared" si="2"/>
        <v>0.2</v>
      </c>
      <c r="K7" s="128">
        <f t="shared" si="3"/>
        <v>0.25</v>
      </c>
      <c r="L7" s="128">
        <f t="shared" si="4"/>
        <v>0.22500000000000001</v>
      </c>
      <c r="M7" s="3">
        <f t="array" ref="M7">SUM(IF($D$3:$D$50&gt;=J7,IF($D$3:$D$50&lt;K7,IF($C$3:$C$50&gt;$G$3:$G$50,1,0))))</f>
        <v>1</v>
      </c>
      <c r="N7" s="3">
        <f t="array" ref="N7">SUM(IF($D$3:$D$50&gt;=J7,IF($D$3:$D$50&lt;K7,IF($C$3:$C$50&gt;$G$3:$G$50,0,1))))</f>
        <v>0</v>
      </c>
      <c r="O7" s="3">
        <f t="shared" si="0"/>
        <v>0</v>
      </c>
      <c r="P7" s="3">
        <f t="shared" si="1"/>
        <v>1</v>
      </c>
      <c r="Q7" s="3">
        <f t="shared" si="5"/>
        <v>1</v>
      </c>
      <c r="R7" s="3">
        <f t="shared" si="6"/>
        <v>1</v>
      </c>
      <c r="S7" s="128">
        <f t="shared" si="7"/>
        <v>0.5</v>
      </c>
    </row>
    <row r="8" spans="1:21">
      <c r="A8" s="3">
        <f>Bracket!H27</f>
        <v>3</v>
      </c>
      <c r="B8" s="1" t="str">
        <f>Bracket!J27</f>
        <v>SYR</v>
      </c>
      <c r="C8" s="3">
        <f>Bracket!K27</f>
        <v>77</v>
      </c>
      <c r="D8" s="128">
        <f>Bracket!N27</f>
        <v>0.89799094392930845</v>
      </c>
      <c r="E8" s="3">
        <f>Bracket!H29</f>
        <v>14</v>
      </c>
      <c r="F8" s="1" t="str">
        <f>Bracket!J29</f>
        <v>INST</v>
      </c>
      <c r="G8" s="3">
        <f>Bracket!K29</f>
        <v>60</v>
      </c>
      <c r="H8" s="128">
        <f>Bracket!N29</f>
        <v>0.10200905607069151</v>
      </c>
      <c r="J8" s="128">
        <f t="shared" si="2"/>
        <v>0.25</v>
      </c>
      <c r="K8" s="128">
        <f t="shared" si="3"/>
        <v>0.3</v>
      </c>
      <c r="L8" s="128">
        <f t="shared" si="4"/>
        <v>0.27500000000000002</v>
      </c>
      <c r="M8" s="3">
        <f t="array" ref="M8">SUM(IF($D$3:$D$50&gt;=J8,IF($D$3:$D$50&lt;K8,IF($C$3:$C$50&gt;$G$3:$G$50,1,0))))</f>
        <v>1</v>
      </c>
      <c r="N8" s="3">
        <f t="array" ref="N8">SUM(IF($D$3:$D$50&gt;=J8,IF($D$3:$D$50&lt;K8,IF($C$3:$C$50&gt;$G$3:$G$50,0,1))))</f>
        <v>3</v>
      </c>
      <c r="O8" s="3">
        <f t="shared" si="0"/>
        <v>1</v>
      </c>
      <c r="P8" s="3">
        <f t="shared" si="1"/>
        <v>2</v>
      </c>
      <c r="Q8" s="3">
        <f t="shared" si="5"/>
        <v>2</v>
      </c>
      <c r="R8" s="3">
        <f t="shared" si="6"/>
        <v>5</v>
      </c>
      <c r="S8" s="128">
        <f t="shared" si="7"/>
        <v>0.2857142857142857</v>
      </c>
    </row>
    <row r="9" spans="1:21">
      <c r="A9" s="3">
        <f>Bracket!H31</f>
        <v>7</v>
      </c>
      <c r="B9" s="1" t="str">
        <f>Bracket!J31</f>
        <v>WASH</v>
      </c>
      <c r="C9" s="3">
        <f>Bracket!K31</f>
        <v>68</v>
      </c>
      <c r="D9" s="128">
        <f>Bracket!N31</f>
        <v>0.72081946411110831</v>
      </c>
      <c r="E9" s="3">
        <f>Bracket!H33</f>
        <v>10</v>
      </c>
      <c r="F9" s="1" t="str">
        <f>Bracket!J33</f>
        <v>UGA</v>
      </c>
      <c r="G9" s="3">
        <f>Bracket!K33</f>
        <v>65</v>
      </c>
      <c r="H9" s="128">
        <f>Bracket!N33</f>
        <v>0.27918053588889169</v>
      </c>
      <c r="J9" s="128">
        <f t="shared" si="2"/>
        <v>0.3</v>
      </c>
      <c r="K9" s="128">
        <f t="shared" si="3"/>
        <v>0.35</v>
      </c>
      <c r="L9" s="128">
        <f t="shared" si="4"/>
        <v>0.32499999999999996</v>
      </c>
      <c r="M9" s="3">
        <f t="array" ref="M9">SUM(IF($D$3:$D$50&gt;=J9,IF($D$3:$D$50&lt;K9,IF($C$3:$C$50&gt;$G$3:$G$50,1,0))))</f>
        <v>1</v>
      </c>
      <c r="N9" s="3">
        <f t="array" ref="N9">SUM(IF($D$3:$D$50&gt;=J9,IF($D$3:$D$50&lt;K9,IF($C$3:$C$50&gt;$G$3:$G$50,0,1))))</f>
        <v>0</v>
      </c>
      <c r="O9" s="3">
        <f t="shared" si="0"/>
        <v>0</v>
      </c>
      <c r="P9" s="3">
        <f t="shared" si="1"/>
        <v>1</v>
      </c>
      <c r="Q9" s="3">
        <f t="shared" si="5"/>
        <v>1</v>
      </c>
      <c r="R9" s="3">
        <f t="shared" si="6"/>
        <v>1</v>
      </c>
      <c r="S9" s="128">
        <f t="shared" si="7"/>
        <v>0.5</v>
      </c>
    </row>
    <row r="10" spans="1:21">
      <c r="A10" s="3">
        <f>Bracket!H35</f>
        <v>2</v>
      </c>
      <c r="B10" s="1" t="str">
        <f>Bracket!J35</f>
        <v>UNC</v>
      </c>
      <c r="C10" s="3">
        <f>Bracket!K35</f>
        <v>102</v>
      </c>
      <c r="D10" s="128">
        <f>Bracket!N35</f>
        <v>0.91206030321115517</v>
      </c>
      <c r="E10" s="3">
        <f>Bracket!H37</f>
        <v>15</v>
      </c>
      <c r="F10" s="1" t="str">
        <f>Bracket!J37</f>
        <v>LIU</v>
      </c>
      <c r="G10" s="3">
        <f>Bracket!K37</f>
        <v>77</v>
      </c>
      <c r="H10" s="128">
        <f>Bracket!N37</f>
        <v>8.7939696788844876E-2</v>
      </c>
      <c r="J10" s="128">
        <f t="shared" si="2"/>
        <v>0.35</v>
      </c>
      <c r="K10" s="128">
        <f t="shared" si="3"/>
        <v>0.39999999999999997</v>
      </c>
      <c r="L10" s="128">
        <f t="shared" si="4"/>
        <v>0.375</v>
      </c>
      <c r="M10" s="3">
        <f t="array" ref="M10">SUM(IF($D$3:$D$50&gt;=J10,IF($D$3:$D$50&lt;K10,IF($C$3:$C$50&gt;$G$3:$G$50,1,0))))</f>
        <v>1</v>
      </c>
      <c r="N10" s="3">
        <f t="array" ref="N10">SUM(IF($D$3:$D$50&gt;=J10,IF($D$3:$D$50&lt;K10,IF($C$3:$C$50&gt;$G$3:$G$50,0,1))))</f>
        <v>2</v>
      </c>
      <c r="O10" s="3">
        <f t="shared" si="0"/>
        <v>0</v>
      </c>
      <c r="P10" s="3">
        <f t="shared" si="1"/>
        <v>1</v>
      </c>
      <c r="Q10" s="3">
        <f t="shared" si="5"/>
        <v>1</v>
      </c>
      <c r="R10" s="3">
        <f t="shared" si="6"/>
        <v>3</v>
      </c>
      <c r="S10" s="128">
        <f t="shared" si="7"/>
        <v>0.25</v>
      </c>
    </row>
    <row r="11" spans="1:21">
      <c r="A11" s="3">
        <f>Bracket!H39</f>
        <v>1</v>
      </c>
      <c r="B11" s="1" t="str">
        <f>Bracket!J39</f>
        <v>DUKE</v>
      </c>
      <c r="C11" s="3">
        <f>Bracket!K39</f>
        <v>87</v>
      </c>
      <c r="D11" s="128">
        <f>Bracket!N39</f>
        <v>0.98636796414780681</v>
      </c>
      <c r="E11" s="3">
        <f>Bracket!H41</f>
        <v>16</v>
      </c>
      <c r="F11" s="1" t="str">
        <f>Bracket!J41</f>
        <v>HAMP</v>
      </c>
      <c r="G11" s="3">
        <f>Bracket!K41</f>
        <v>45</v>
      </c>
      <c r="H11" s="128">
        <f>Bracket!N41</f>
        <v>1.3632035852193225E-2</v>
      </c>
      <c r="J11" s="128">
        <f t="shared" si="2"/>
        <v>0.39999999999999997</v>
      </c>
      <c r="K11" s="128">
        <f t="shared" si="3"/>
        <v>0.44999999999999996</v>
      </c>
      <c r="L11" s="128">
        <f t="shared" si="4"/>
        <v>0.42499999999999993</v>
      </c>
      <c r="M11" s="3">
        <f t="array" ref="M11">SUM(IF($D$3:$D$50&gt;=J11,IF($D$3:$D$50&lt;K11,IF($C$3:$C$50&gt;$G$3:$G$50,1,0))))</f>
        <v>1</v>
      </c>
      <c r="N11" s="3">
        <f t="array" ref="N11">SUM(IF($D$3:$D$50&gt;=J11,IF($D$3:$D$50&lt;K11,IF($C$3:$C$50&gt;$G$3:$G$50,0,1))))</f>
        <v>2</v>
      </c>
      <c r="O11" s="3">
        <f t="shared" si="0"/>
        <v>1</v>
      </c>
      <c r="P11" s="3">
        <f t="shared" si="1"/>
        <v>2</v>
      </c>
      <c r="Q11" s="3">
        <f t="shared" si="5"/>
        <v>2</v>
      </c>
      <c r="R11" s="3">
        <f t="shared" si="6"/>
        <v>4</v>
      </c>
      <c r="S11" s="128">
        <f t="shared" si="7"/>
        <v>0.33333333333333331</v>
      </c>
    </row>
    <row r="12" spans="1:21">
      <c r="A12" s="3">
        <f>Bracket!H43</f>
        <v>8</v>
      </c>
      <c r="B12" s="1" t="str">
        <f>Bracket!J43</f>
        <v>MICH</v>
      </c>
      <c r="C12" s="3">
        <f>Bracket!K43</f>
        <v>75</v>
      </c>
      <c r="D12" s="128">
        <f>Bracket!N43</f>
        <v>0.56710926758454139</v>
      </c>
      <c r="E12" s="3">
        <f>Bracket!H45</f>
        <v>9</v>
      </c>
      <c r="F12" s="1" t="str">
        <f>Bracket!J45</f>
        <v>TENN</v>
      </c>
      <c r="G12" s="3">
        <f>Bracket!K45</f>
        <v>45</v>
      </c>
      <c r="H12" s="128">
        <f>Bracket!N45</f>
        <v>0.43289073241545861</v>
      </c>
      <c r="J12" s="128">
        <f t="shared" si="2"/>
        <v>0.44999999999999996</v>
      </c>
      <c r="K12" s="128">
        <f t="shared" si="3"/>
        <v>0.49999999999999994</v>
      </c>
      <c r="L12" s="128">
        <f t="shared" si="4"/>
        <v>0.47499999999999998</v>
      </c>
      <c r="M12" s="3">
        <f t="array" ref="M12">SUM(IF($D$3:$D$50&gt;=J12,IF($D$3:$D$50&lt;K12,IF($C$3:$C$50&gt;$G$3:$G$50,1,0))))</f>
        <v>2</v>
      </c>
      <c r="N12" s="3">
        <f t="array" ref="N12">SUM(IF($D$3:$D$50&gt;=J12,IF($D$3:$D$50&lt;K12,IF($C$3:$C$50&gt;$G$3:$G$50,0,1))))</f>
        <v>4</v>
      </c>
      <c r="O12" s="3">
        <f t="shared" si="0"/>
        <v>0</v>
      </c>
      <c r="P12" s="3">
        <f t="shared" si="1"/>
        <v>2</v>
      </c>
      <c r="Q12" s="3">
        <f t="shared" si="5"/>
        <v>2</v>
      </c>
      <c r="R12" s="3">
        <f t="shared" si="6"/>
        <v>6</v>
      </c>
      <c r="S12" s="128">
        <f t="shared" si="7"/>
        <v>0.25</v>
      </c>
    </row>
    <row r="13" spans="1:21">
      <c r="A13" s="3">
        <f>Bracket!H47</f>
        <v>5</v>
      </c>
      <c r="B13" s="1" t="str">
        <f>Bracket!J47</f>
        <v>ARIZ</v>
      </c>
      <c r="C13" s="3">
        <f>Bracket!K47</f>
        <v>77</v>
      </c>
      <c r="D13" s="128">
        <f>Bracket!N47</f>
        <v>0.77406816048496019</v>
      </c>
      <c r="E13" s="3">
        <f>Bracket!H49</f>
        <v>12</v>
      </c>
      <c r="F13" s="1" t="str">
        <f>Bracket!J49</f>
        <v>MEM</v>
      </c>
      <c r="G13" s="3">
        <f>Bracket!K49</f>
        <v>75</v>
      </c>
      <c r="H13" s="128">
        <f>Bracket!N49</f>
        <v>0.22593183951503978</v>
      </c>
      <c r="J13" s="128">
        <f t="shared" ref="J13:J22" si="8">K12</f>
        <v>0.49999999999999994</v>
      </c>
      <c r="K13" s="128">
        <f t="shared" ref="K13:K22" si="9">J13+K$3-J$3</f>
        <v>0.54999999999999993</v>
      </c>
      <c r="L13" s="128">
        <f t="shared" si="4"/>
        <v>0.52499999999999991</v>
      </c>
      <c r="M13" s="3">
        <f t="array" ref="M13">SUM(IF($D$3:$D$50&gt;=J13,IF($D$3:$D$50&lt;K13,IF($C$3:$C$50&gt;$G$3:$G$50,1,0))))</f>
        <v>2</v>
      </c>
      <c r="N13" s="3">
        <f t="array" ref="N13">SUM(IF($D$3:$D$50&gt;=J13,IF($D$3:$D$50&lt;K13,IF($C$3:$C$50&gt;$G$3:$G$50,0,1))))</f>
        <v>0</v>
      </c>
      <c r="O13" s="3">
        <f t="shared" si="0"/>
        <v>4</v>
      </c>
      <c r="P13" s="3">
        <f t="shared" si="1"/>
        <v>2</v>
      </c>
      <c r="Q13" s="3">
        <f t="shared" si="5"/>
        <v>6</v>
      </c>
      <c r="R13" s="3">
        <f t="shared" si="6"/>
        <v>2</v>
      </c>
      <c r="S13" s="128">
        <f t="shared" si="7"/>
        <v>0.75</v>
      </c>
    </row>
    <row r="14" spans="1:21">
      <c r="A14" s="3">
        <f>Bracket!H51</f>
        <v>4</v>
      </c>
      <c r="B14" s="1" t="str">
        <f>Bracket!J51</f>
        <v>TEX</v>
      </c>
      <c r="C14" s="3">
        <f>Bracket!K51</f>
        <v>85</v>
      </c>
      <c r="D14" s="128">
        <f>Bracket!N51</f>
        <v>0.87471328872377341</v>
      </c>
      <c r="E14" s="3">
        <f>Bracket!H53</f>
        <v>13</v>
      </c>
      <c r="F14" s="1" t="str">
        <f>Bracket!J53</f>
        <v>OAK</v>
      </c>
      <c r="G14" s="3">
        <f>Bracket!K53</f>
        <v>81</v>
      </c>
      <c r="H14" s="128">
        <f>Bracket!N53</f>
        <v>0.12528671127622656</v>
      </c>
      <c r="J14" s="128">
        <f t="shared" si="8"/>
        <v>0.54999999999999993</v>
      </c>
      <c r="K14" s="128">
        <f t="shared" si="9"/>
        <v>0.6</v>
      </c>
      <c r="L14" s="128">
        <f t="shared" si="4"/>
        <v>0.57499999999999996</v>
      </c>
      <c r="M14" s="3">
        <f t="array" ref="M14">SUM(IF($D$3:$D$50&gt;=J14,IF($D$3:$D$50&lt;K14,IF($C$3:$C$50&gt;$G$3:$G$50,1,0))))</f>
        <v>2</v>
      </c>
      <c r="N14" s="3">
        <f t="array" ref="N14">SUM(IF($D$3:$D$50&gt;=J14,IF($D$3:$D$50&lt;K14,IF($C$3:$C$50&gt;$G$3:$G$50,0,1))))</f>
        <v>1</v>
      </c>
      <c r="O14" s="3">
        <f t="shared" si="0"/>
        <v>2</v>
      </c>
      <c r="P14" s="3">
        <f t="shared" si="1"/>
        <v>1</v>
      </c>
      <c r="Q14" s="3">
        <f t="shared" si="5"/>
        <v>4</v>
      </c>
      <c r="R14" s="3">
        <f t="shared" si="6"/>
        <v>2</v>
      </c>
      <c r="S14" s="128">
        <f t="shared" si="7"/>
        <v>0.66666666666666663</v>
      </c>
    </row>
    <row r="15" spans="1:21">
      <c r="A15" s="3">
        <f>Bracket!H55</f>
        <v>6</v>
      </c>
      <c r="B15" s="1" t="str">
        <f>Bracket!J55</f>
        <v>CIN</v>
      </c>
      <c r="C15" s="3">
        <f>Bracket!K55</f>
        <v>78</v>
      </c>
      <c r="D15" s="128">
        <f>Bracket!N55</f>
        <v>0.57956921015701601</v>
      </c>
      <c r="E15" s="3">
        <f>Bracket!H57</f>
        <v>11</v>
      </c>
      <c r="F15" s="1" t="str">
        <f>Bracket!J57</f>
        <v>MIZZ</v>
      </c>
      <c r="G15" s="3">
        <f>Bracket!K57</f>
        <v>63</v>
      </c>
      <c r="H15" s="128">
        <f>Bracket!N57</f>
        <v>0.42043078984298399</v>
      </c>
      <c r="J15" s="128">
        <f t="shared" si="8"/>
        <v>0.6</v>
      </c>
      <c r="K15" s="128">
        <f t="shared" si="9"/>
        <v>0.65</v>
      </c>
      <c r="L15" s="128">
        <f t="shared" si="4"/>
        <v>0.625</v>
      </c>
      <c r="M15" s="3">
        <f t="array" ref="M15">SUM(IF($D$3:$D$50&gt;=J15,IF($D$3:$D$50&lt;K15,IF($C$3:$C$50&gt;$G$3:$G$50,1,0))))</f>
        <v>1</v>
      </c>
      <c r="N15" s="3">
        <f t="array" ref="N15">SUM(IF($D$3:$D$50&gt;=J15,IF($D$3:$D$50&lt;K15,IF($C$3:$C$50&gt;$G$3:$G$50,0,1))))</f>
        <v>0</v>
      </c>
      <c r="O15" s="3">
        <f t="shared" si="0"/>
        <v>2</v>
      </c>
      <c r="P15" s="3">
        <f t="shared" si="1"/>
        <v>1</v>
      </c>
      <c r="Q15" s="3">
        <f t="shared" si="5"/>
        <v>3</v>
      </c>
      <c r="R15" s="3">
        <f t="shared" si="6"/>
        <v>1</v>
      </c>
      <c r="S15" s="128">
        <f t="shared" si="7"/>
        <v>0.75</v>
      </c>
    </row>
    <row r="16" spans="1:21">
      <c r="A16" s="3">
        <f>Bracket!H59</f>
        <v>3</v>
      </c>
      <c r="B16" s="1" t="str">
        <f>Bracket!J59</f>
        <v>CONN</v>
      </c>
      <c r="C16" s="3">
        <f>Bracket!K59</f>
        <v>81</v>
      </c>
      <c r="D16" s="128">
        <f>Bracket!N59</f>
        <v>0.84543453333871255</v>
      </c>
      <c r="E16" s="3">
        <f>Bracket!H61</f>
        <v>14</v>
      </c>
      <c r="F16" s="1" t="str">
        <f>Bracket!J61</f>
        <v>BUCK</v>
      </c>
      <c r="G16" s="3">
        <f>Bracket!K61</f>
        <v>52</v>
      </c>
      <c r="H16" s="128">
        <f>Bracket!N61</f>
        <v>0.15456546666128743</v>
      </c>
      <c r="J16" s="128">
        <f t="shared" si="8"/>
        <v>0.65</v>
      </c>
      <c r="K16" s="128">
        <f t="shared" si="9"/>
        <v>0.70000000000000007</v>
      </c>
      <c r="L16" s="128">
        <f t="shared" si="4"/>
        <v>0.67500000000000004</v>
      </c>
      <c r="M16" s="3">
        <f t="array" ref="M16">SUM(IF($D$3:$D$50&gt;=J16,IF($D$3:$D$50&lt;K16,IF($C$3:$C$50&gt;$G$3:$G$50,1,0))))</f>
        <v>1</v>
      </c>
      <c r="N16" s="3">
        <f t="array" ref="N16">SUM(IF($D$3:$D$50&gt;=J16,IF($D$3:$D$50&lt;K16,IF($C$3:$C$50&gt;$G$3:$G$50,0,1))))</f>
        <v>0</v>
      </c>
      <c r="O16" s="3">
        <f t="shared" si="0"/>
        <v>0</v>
      </c>
      <c r="P16" s="3">
        <f t="shared" si="1"/>
        <v>1</v>
      </c>
      <c r="Q16" s="3">
        <f t="shared" si="5"/>
        <v>1</v>
      </c>
      <c r="R16" s="3">
        <f t="shared" si="6"/>
        <v>1</v>
      </c>
      <c r="S16" s="128">
        <f t="shared" si="7"/>
        <v>0.5</v>
      </c>
    </row>
    <row r="17" spans="1:19">
      <c r="A17" s="3">
        <f>Bracket!H63</f>
        <v>7</v>
      </c>
      <c r="B17" s="1" t="str">
        <f>Bracket!J63</f>
        <v>TEM</v>
      </c>
      <c r="C17" s="3">
        <f>Bracket!K63</f>
        <v>66</v>
      </c>
      <c r="D17" s="128">
        <f>Bracket!N63</f>
        <v>0.51020094035451657</v>
      </c>
      <c r="E17" s="3">
        <f>Bracket!H65</f>
        <v>10</v>
      </c>
      <c r="F17" s="1" t="str">
        <f>Bracket!J65</f>
        <v>PSU</v>
      </c>
      <c r="G17" s="3">
        <f>Bracket!K65</f>
        <v>64</v>
      </c>
      <c r="H17" s="128">
        <f>Bracket!N65</f>
        <v>0.48979905964548343</v>
      </c>
      <c r="J17" s="128">
        <f t="shared" si="8"/>
        <v>0.70000000000000007</v>
      </c>
      <c r="K17" s="128">
        <f t="shared" si="9"/>
        <v>0.75000000000000011</v>
      </c>
      <c r="L17" s="128">
        <f t="shared" si="4"/>
        <v>0.72500000000000009</v>
      </c>
      <c r="M17" s="3">
        <f t="array" ref="M17">SUM(IF($D$3:$D$50&gt;=J17,IF($D$3:$D$50&lt;K17,IF($C$3:$C$50&gt;$G$3:$G$50,1,0))))</f>
        <v>2</v>
      </c>
      <c r="N17" s="3">
        <f t="array" ref="N17">SUM(IF($D$3:$D$50&gt;=J17,IF($D$3:$D$50&lt;K17,IF($C$3:$C$50&gt;$G$3:$G$50,0,1))))</f>
        <v>1</v>
      </c>
      <c r="O17" s="3">
        <f t="shared" si="0"/>
        <v>3</v>
      </c>
      <c r="P17" s="3">
        <f t="shared" si="1"/>
        <v>1</v>
      </c>
      <c r="Q17" s="3">
        <f t="shared" si="5"/>
        <v>5</v>
      </c>
      <c r="R17" s="3">
        <f t="shared" si="6"/>
        <v>2</v>
      </c>
      <c r="S17" s="128">
        <f t="shared" si="7"/>
        <v>0.7142857142857143</v>
      </c>
    </row>
    <row r="18" spans="1:19">
      <c r="A18" s="3">
        <f>Bracket!H67</f>
        <v>2</v>
      </c>
      <c r="B18" s="1" t="str">
        <f>Bracket!J67</f>
        <v>SDSU</v>
      </c>
      <c r="C18" s="3">
        <f>Bracket!K67</f>
        <v>68</v>
      </c>
      <c r="D18" s="128">
        <f>Bracket!N67</f>
        <v>0.93591025639972969</v>
      </c>
      <c r="E18" s="3">
        <f>Bracket!H69</f>
        <v>15</v>
      </c>
      <c r="F18" s="1" t="str">
        <f>Bracket!J69</f>
        <v>UNCO</v>
      </c>
      <c r="G18" s="3">
        <f>Bracket!K69</f>
        <v>50</v>
      </c>
      <c r="H18" s="128">
        <f>Bracket!N69</f>
        <v>6.4089743600270296E-2</v>
      </c>
      <c r="J18" s="128">
        <f t="shared" si="8"/>
        <v>0.75000000000000011</v>
      </c>
      <c r="K18" s="128">
        <f t="shared" si="9"/>
        <v>0.80000000000000016</v>
      </c>
      <c r="L18" s="128">
        <f t="shared" si="4"/>
        <v>0.77500000000000013</v>
      </c>
      <c r="M18" s="3">
        <f t="array" ref="M18">SUM(IF($D$3:$D$50&gt;=J18,IF($D$3:$D$50&lt;K18,IF($C$3:$C$50&gt;$G$3:$G$50,1,0))))</f>
        <v>1</v>
      </c>
      <c r="N18" s="3">
        <f t="array" ref="N18">SUM(IF($D$3:$D$50&gt;=J18,IF($D$3:$D$50&lt;K18,IF($C$3:$C$50&gt;$G$3:$G$50,0,1))))</f>
        <v>0</v>
      </c>
      <c r="O18" s="3">
        <f t="shared" si="0"/>
        <v>0</v>
      </c>
      <c r="P18" s="3">
        <f t="shared" si="1"/>
        <v>1</v>
      </c>
      <c r="Q18" s="3">
        <f t="shared" si="5"/>
        <v>1</v>
      </c>
      <c r="R18" s="3">
        <f t="shared" si="6"/>
        <v>1</v>
      </c>
      <c r="S18" s="128">
        <f t="shared" si="7"/>
        <v>0.5</v>
      </c>
    </row>
    <row r="19" spans="1:19">
      <c r="A19" s="3">
        <f>Bracket!CB7</f>
        <v>1</v>
      </c>
      <c r="B19" s="1" t="str">
        <f>Bracket!CD7</f>
        <v>KU</v>
      </c>
      <c r="C19" s="3">
        <f>Bracket!CE7</f>
        <v>72</v>
      </c>
      <c r="D19" s="128">
        <f>Bracket!CH7</f>
        <v>0.97280440288513981</v>
      </c>
      <c r="E19" s="3">
        <f>Bracket!CB9</f>
        <v>16</v>
      </c>
      <c r="F19" s="1" t="str">
        <f>Bracket!CD9</f>
        <v>BU</v>
      </c>
      <c r="G19" s="3">
        <f>Bracket!CE9</f>
        <v>53</v>
      </c>
      <c r="H19" s="128">
        <f>Bracket!CH9</f>
        <v>2.719559711486022E-2</v>
      </c>
      <c r="J19" s="128">
        <f t="shared" si="8"/>
        <v>0.80000000000000016</v>
      </c>
      <c r="K19" s="128">
        <f t="shared" si="9"/>
        <v>0.8500000000000002</v>
      </c>
      <c r="L19" s="128">
        <f t="shared" si="4"/>
        <v>0.82500000000000018</v>
      </c>
      <c r="M19" s="3">
        <f t="array" ref="M19">SUM(IF($D$3:$D$50&gt;=J19,IF($D$3:$D$50&lt;K19,IF($C$3:$C$50&gt;$G$3:$G$50,1,0))))</f>
        <v>2</v>
      </c>
      <c r="N19" s="3">
        <f t="array" ref="N19">SUM(IF($D$3:$D$50&gt;=J19,IF($D$3:$D$50&lt;K19,IF($C$3:$C$50&gt;$G$3:$G$50,0,1))))</f>
        <v>1</v>
      </c>
      <c r="O19" s="3">
        <f t="shared" si="0"/>
        <v>0</v>
      </c>
      <c r="P19" s="3">
        <f t="shared" si="1"/>
        <v>0</v>
      </c>
      <c r="Q19" s="3">
        <f t="shared" si="5"/>
        <v>2</v>
      </c>
      <c r="R19" s="3">
        <f t="shared" si="6"/>
        <v>1</v>
      </c>
      <c r="S19" s="128">
        <f t="shared" si="7"/>
        <v>0.66666666666666663</v>
      </c>
    </row>
    <row r="20" spans="1:19">
      <c r="A20" s="3">
        <f>Bracket!CB11</f>
        <v>8</v>
      </c>
      <c r="B20" s="1" t="str">
        <f>Bracket!CD11</f>
        <v>UNLV</v>
      </c>
      <c r="C20" s="3">
        <f>Bracket!CE11</f>
        <v>62</v>
      </c>
      <c r="D20" s="128">
        <f>Bracket!CH11</f>
        <v>0.47505981741363379</v>
      </c>
      <c r="E20" s="3">
        <f>Bracket!CB13</f>
        <v>9</v>
      </c>
      <c r="F20" s="1" t="str">
        <f>Bracket!CD13</f>
        <v>ILL</v>
      </c>
      <c r="G20" s="3">
        <f>Bracket!CE13</f>
        <v>73</v>
      </c>
      <c r="H20" s="128">
        <f>Bracket!CH13</f>
        <v>0.52494018258636621</v>
      </c>
      <c r="J20" s="128">
        <f t="shared" si="8"/>
        <v>0.8500000000000002</v>
      </c>
      <c r="K20" s="128">
        <f t="shared" si="9"/>
        <v>0.90000000000000024</v>
      </c>
      <c r="L20" s="128">
        <f t="shared" si="4"/>
        <v>0.87500000000000022</v>
      </c>
      <c r="M20" s="3">
        <f t="array" ref="M20">SUM(IF($D$3:$D$50&gt;=J20,IF($D$3:$D$50&lt;K20,IF($C$3:$C$50&gt;$G$3:$G$50,1,0))))</f>
        <v>5</v>
      </c>
      <c r="N20" s="3">
        <f t="array" ref="N20">SUM(IF($D$3:$D$50&gt;=J20,IF($D$3:$D$50&lt;K20,IF($C$3:$C$50&gt;$G$3:$G$50,0,1))))</f>
        <v>1</v>
      </c>
      <c r="O20" s="3">
        <f t="shared" si="0"/>
        <v>0</v>
      </c>
      <c r="P20" s="3">
        <f t="shared" si="1"/>
        <v>1</v>
      </c>
      <c r="Q20" s="3">
        <f t="shared" si="5"/>
        <v>5</v>
      </c>
      <c r="R20" s="3">
        <f t="shared" si="6"/>
        <v>2</v>
      </c>
      <c r="S20" s="128">
        <f t="shared" si="7"/>
        <v>0.7142857142857143</v>
      </c>
    </row>
    <row r="21" spans="1:19">
      <c r="A21" s="3">
        <f>Bracket!CB15</f>
        <v>5</v>
      </c>
      <c r="B21" s="1" t="str">
        <f>Bracket!CD15</f>
        <v>VAN</v>
      </c>
      <c r="C21" s="3">
        <f>Bracket!CE15</f>
        <v>66</v>
      </c>
      <c r="D21" s="128">
        <f>Bracket!CH15</f>
        <v>0.56242612916328139</v>
      </c>
      <c r="E21" s="3">
        <f>Bracket!CB17</f>
        <v>12</v>
      </c>
      <c r="F21" s="1" t="str">
        <f>Bracket!CD17</f>
        <v>RICH</v>
      </c>
      <c r="G21" s="3">
        <f>Bracket!CE17</f>
        <v>69</v>
      </c>
      <c r="H21" s="128">
        <f>Bracket!CH17</f>
        <v>0.43757387083671861</v>
      </c>
      <c r="J21" s="128">
        <f t="shared" si="8"/>
        <v>0.90000000000000024</v>
      </c>
      <c r="K21" s="128">
        <f t="shared" si="9"/>
        <v>0.95000000000000029</v>
      </c>
      <c r="L21" s="128">
        <f t="shared" si="4"/>
        <v>0.92500000000000027</v>
      </c>
      <c r="M21" s="3">
        <f t="array" ref="M21">SUM(IF($D$3:$D$50&gt;=J21,IF($D$3:$D$50&lt;K21,IF($C$3:$C$50&gt;$G$3:$G$50,1,0))))</f>
        <v>5</v>
      </c>
      <c r="N21" s="3">
        <f t="array" ref="N21">SUM(IF($D$3:$D$50&gt;=J21,IF($D$3:$D$50&lt;K21,IF($C$3:$C$50&gt;$G$3:$G$50,0,1))))</f>
        <v>0</v>
      </c>
      <c r="O21" s="3">
        <f t="shared" si="0"/>
        <v>0</v>
      </c>
      <c r="P21" s="3">
        <f t="shared" si="1"/>
        <v>0</v>
      </c>
      <c r="Q21" s="3">
        <f t="shared" si="5"/>
        <v>5</v>
      </c>
      <c r="R21" s="3">
        <f t="shared" si="6"/>
        <v>0</v>
      </c>
      <c r="S21" s="128">
        <f t="shared" si="7"/>
        <v>1</v>
      </c>
    </row>
    <row r="22" spans="1:19">
      <c r="A22" s="3">
        <f>Bracket!CB19</f>
        <v>4</v>
      </c>
      <c r="B22" s="1" t="str">
        <f>Bracket!CD19</f>
        <v>LOU</v>
      </c>
      <c r="C22" s="3">
        <f>Bracket!CE19</f>
        <v>61</v>
      </c>
      <c r="D22" s="128">
        <f>Bracket!CH19</f>
        <v>0.88092631265323695</v>
      </c>
      <c r="E22" s="3">
        <f>Bracket!CB21</f>
        <v>13</v>
      </c>
      <c r="F22" s="1" t="str">
        <f>Bracket!CD21</f>
        <v>MORE</v>
      </c>
      <c r="G22" s="3">
        <f>Bracket!CE21</f>
        <v>62</v>
      </c>
      <c r="H22" s="128">
        <f>Bracket!CH21</f>
        <v>0.1190736873467631</v>
      </c>
      <c r="J22" s="128">
        <f t="shared" si="8"/>
        <v>0.95000000000000029</v>
      </c>
      <c r="K22" s="128">
        <f t="shared" si="9"/>
        <v>1.0000000000000002</v>
      </c>
      <c r="L22" s="128">
        <f t="shared" si="4"/>
        <v>0.97500000000000031</v>
      </c>
      <c r="M22" s="3">
        <f t="array" ref="M22">SUM(IF($D$3:$D$50&gt;=J22,IF($D$3:$D$50&lt;K22,IF($C$3:$C$50&gt;$G$3:$G$50,1,0))))</f>
        <v>4</v>
      </c>
      <c r="N22" s="3">
        <f t="array" ref="N22">SUM(IF($D$3:$D$50&gt;=J22,IF($D$3:$D$50&lt;K22,IF($C$3:$C$50&gt;$G$3:$G$50,0,1))))</f>
        <v>0</v>
      </c>
      <c r="O22" s="3">
        <f t="shared" si="0"/>
        <v>0</v>
      </c>
      <c r="P22" s="3">
        <f t="shared" si="1"/>
        <v>0</v>
      </c>
      <c r="Q22" s="3">
        <f t="shared" si="5"/>
        <v>4</v>
      </c>
      <c r="R22" s="3">
        <f t="shared" si="6"/>
        <v>0</v>
      </c>
      <c r="S22" s="128">
        <f t="shared" si="7"/>
        <v>1</v>
      </c>
    </row>
    <row r="23" spans="1:19">
      <c r="A23" s="3">
        <f>Bracket!CB23</f>
        <v>6</v>
      </c>
      <c r="B23" s="1" t="str">
        <f>Bracket!CD23</f>
        <v>GTWN</v>
      </c>
      <c r="C23" s="3">
        <f>Bracket!CE23</f>
        <v>56</v>
      </c>
      <c r="D23" s="128">
        <f>Bracket!CH23</f>
        <v>0.72851625919962859</v>
      </c>
      <c r="E23" s="3">
        <f>Bracket!CB25</f>
        <v>11</v>
      </c>
      <c r="F23" s="1" t="str">
        <f>Bracket!CD25</f>
        <v>VCU</v>
      </c>
      <c r="G23" s="3">
        <f>Bracket!CE25</f>
        <v>74</v>
      </c>
      <c r="H23" s="128">
        <f>Bracket!CH25</f>
        <v>0.27148374080037141</v>
      </c>
    </row>
    <row r="24" spans="1:19">
      <c r="A24" s="3">
        <f>Bracket!CB27</f>
        <v>3</v>
      </c>
      <c r="B24" s="1" t="str">
        <f>Bracket!CD27</f>
        <v>PUR</v>
      </c>
      <c r="C24" s="3">
        <f>Bracket!CE27</f>
        <v>65</v>
      </c>
      <c r="D24" s="128">
        <f>Bracket!CH27</f>
        <v>0.92902501997352582</v>
      </c>
      <c r="E24" s="3">
        <f>Bracket!CB29</f>
        <v>14</v>
      </c>
      <c r="F24" s="1" t="str">
        <f>Bracket!CD29</f>
        <v>SPC</v>
      </c>
      <c r="G24" s="3">
        <f>Bracket!CE29</f>
        <v>43</v>
      </c>
      <c r="H24" s="128">
        <f>Bracket!CH29</f>
        <v>7.0974980026474135E-2</v>
      </c>
    </row>
    <row r="25" spans="1:19">
      <c r="A25" s="3">
        <f>Bracket!CB31</f>
        <v>7</v>
      </c>
      <c r="B25" s="1" t="str">
        <f>Bracket!CD31</f>
        <v>TA&amp;M</v>
      </c>
      <c r="C25" s="3">
        <f>Bracket!CE31</f>
        <v>50</v>
      </c>
      <c r="D25" s="128">
        <f>Bracket!CH31</f>
        <v>0.47292272023523974</v>
      </c>
      <c r="E25" s="3">
        <f>Bracket!CB33</f>
        <v>10</v>
      </c>
      <c r="F25" s="1" t="str">
        <f>Bracket!CD33</f>
        <v>FSU</v>
      </c>
      <c r="G25" s="3">
        <f>Bracket!CE33</f>
        <v>57</v>
      </c>
      <c r="H25" s="128">
        <f>Bracket!CH33</f>
        <v>0.52707727976476026</v>
      </c>
    </row>
    <row r="26" spans="1:19">
      <c r="A26" s="3">
        <f>Bracket!CB35</f>
        <v>2</v>
      </c>
      <c r="B26" s="1" t="str">
        <f>Bracket!CD35</f>
        <v>ND</v>
      </c>
      <c r="C26" s="3">
        <f>Bracket!CE35</f>
        <v>69</v>
      </c>
      <c r="D26" s="128">
        <f>Bracket!CH35</f>
        <v>0.92045975749200915</v>
      </c>
      <c r="E26" s="3">
        <f>Bracket!CB37</f>
        <v>15</v>
      </c>
      <c r="F26" s="1" t="str">
        <f>Bracket!CD37</f>
        <v>AKR</v>
      </c>
      <c r="G26" s="3">
        <f>Bracket!CE37</f>
        <v>56</v>
      </c>
      <c r="H26" s="128">
        <f>Bracket!CH37</f>
        <v>7.9540242507990883E-2</v>
      </c>
    </row>
    <row r="27" spans="1:19">
      <c r="A27" s="3">
        <f>Bracket!CB39</f>
        <v>1</v>
      </c>
      <c r="B27" s="1" t="str">
        <f>Bracket!CD39</f>
        <v>PITT</v>
      </c>
      <c r="C27" s="3">
        <f>Bracket!CE39</f>
        <v>74</v>
      </c>
      <c r="D27" s="128">
        <f>Bracket!CH39</f>
        <v>0.9777672216507326</v>
      </c>
      <c r="E27" s="3">
        <f>Bracket!CB41</f>
        <v>16</v>
      </c>
      <c r="F27" s="1" t="str">
        <f>Bracket!CD41</f>
        <v>UTSA</v>
      </c>
      <c r="G27" s="3">
        <f>Bracket!CE41</f>
        <v>46</v>
      </c>
      <c r="H27" s="128">
        <f>Bracket!CH41</f>
        <v>2.223277834926737E-2</v>
      </c>
    </row>
    <row r="28" spans="1:19">
      <c r="A28" s="3">
        <f>Bracket!CB43</f>
        <v>8</v>
      </c>
      <c r="B28" s="1" t="str">
        <f>Bracket!CD43</f>
        <v>BUT</v>
      </c>
      <c r="C28" s="3">
        <f>Bracket!CE43</f>
        <v>60</v>
      </c>
      <c r="D28" s="128">
        <f>Bracket!CH43</f>
        <v>0.48999822425516065</v>
      </c>
      <c r="E28" s="3">
        <f>Bracket!CB45</f>
        <v>9</v>
      </c>
      <c r="F28" s="1" t="str">
        <f>Bracket!CD45</f>
        <v>ODU</v>
      </c>
      <c r="G28" s="3">
        <f>Bracket!CE45</f>
        <v>58</v>
      </c>
      <c r="H28" s="128">
        <f>Bracket!CH45</f>
        <v>0.5100017757448394</v>
      </c>
    </row>
    <row r="29" spans="1:19">
      <c r="A29" s="3">
        <f>Bracket!CB47</f>
        <v>5</v>
      </c>
      <c r="B29" s="1" t="str">
        <f>Bracket!CD47</f>
        <v>KSU</v>
      </c>
      <c r="C29" s="3">
        <f>Bracket!CE47</f>
        <v>73</v>
      </c>
      <c r="D29" s="128">
        <f>Bracket!CH47</f>
        <v>0.39425114820757207</v>
      </c>
      <c r="E29" s="3">
        <f>Bracket!CB49</f>
        <v>12</v>
      </c>
      <c r="F29" s="1" t="str">
        <f>Bracket!CD49</f>
        <v>USU</v>
      </c>
      <c r="G29" s="3">
        <f>Bracket!CE49</f>
        <v>68</v>
      </c>
      <c r="H29" s="128">
        <f>Bracket!CH49</f>
        <v>0.60574885179242788</v>
      </c>
    </row>
    <row r="30" spans="1:19">
      <c r="A30" s="3">
        <f>Bracket!CB51</f>
        <v>4</v>
      </c>
      <c r="B30" s="1" t="str">
        <f>Bracket!CD51</f>
        <v>WIS</v>
      </c>
      <c r="C30" s="3">
        <f>Bracket!CE51</f>
        <v>72</v>
      </c>
      <c r="D30" s="128">
        <f>Bracket!CH51</f>
        <v>0.60697357956830156</v>
      </c>
      <c r="E30" s="3">
        <f>Bracket!CB53</f>
        <v>13</v>
      </c>
      <c r="F30" s="1" t="str">
        <f>Bracket!CD53</f>
        <v>BEL</v>
      </c>
      <c r="G30" s="3">
        <f>Bracket!CE53</f>
        <v>58</v>
      </c>
      <c r="H30" s="128">
        <f>Bracket!CH53</f>
        <v>0.39302642043169839</v>
      </c>
    </row>
    <row r="31" spans="1:19">
      <c r="A31" s="3">
        <f>Bracket!CB55</f>
        <v>6</v>
      </c>
      <c r="B31" s="1" t="str">
        <f>Bracket!CD55</f>
        <v>SJU</v>
      </c>
      <c r="C31" s="3">
        <f>Bracket!CE55</f>
        <v>71</v>
      </c>
      <c r="D31" s="128">
        <f>Bracket!CH55</f>
        <v>0.47921481903215002</v>
      </c>
      <c r="E31" s="3">
        <f>Bracket!CB57</f>
        <v>11</v>
      </c>
      <c r="F31" s="1" t="str">
        <f>Bracket!CD57</f>
        <v>GONZ</v>
      </c>
      <c r="G31" s="3">
        <f>Bracket!CE57</f>
        <v>86</v>
      </c>
      <c r="H31" s="128">
        <f>Bracket!CH57</f>
        <v>0.52078518096784998</v>
      </c>
    </row>
    <row r="32" spans="1:19">
      <c r="A32" s="3">
        <f>Bracket!CB59</f>
        <v>3</v>
      </c>
      <c r="B32" s="1" t="str">
        <f>Bracket!CD59</f>
        <v>BYU</v>
      </c>
      <c r="C32" s="3">
        <f>Bracket!CE59</f>
        <v>74</v>
      </c>
      <c r="D32" s="128">
        <f>Bracket!CH59</f>
        <v>0.8562305519290101</v>
      </c>
      <c r="E32" s="3">
        <f>Bracket!CB61</f>
        <v>14</v>
      </c>
      <c r="F32" s="1" t="str">
        <f>Bracket!CD61</f>
        <v>WOF</v>
      </c>
      <c r="G32" s="3">
        <f>Bracket!CE61</f>
        <v>66</v>
      </c>
      <c r="H32" s="128">
        <f>Bracket!CH61</f>
        <v>0.1437694480709899</v>
      </c>
    </row>
    <row r="33" spans="1:19">
      <c r="A33" s="3">
        <f>Bracket!CB63</f>
        <v>7</v>
      </c>
      <c r="B33" s="1" t="str">
        <f>Bracket!CD63</f>
        <v>UCLA</v>
      </c>
      <c r="C33" s="3">
        <f>Bracket!CE63</f>
        <v>78</v>
      </c>
      <c r="D33" s="128">
        <f>Bracket!CH63</f>
        <v>0.43402460477879862</v>
      </c>
      <c r="E33" s="3">
        <f>Bracket!CB65</f>
        <v>10</v>
      </c>
      <c r="F33" s="1" t="str">
        <f>Bracket!CD65</f>
        <v>MSU</v>
      </c>
      <c r="G33" s="3">
        <f>Bracket!CE65</f>
        <v>76</v>
      </c>
      <c r="H33" s="128">
        <f>Bracket!CH65</f>
        <v>0.56597539522120144</v>
      </c>
    </row>
    <row r="34" spans="1:19">
      <c r="A34" s="3">
        <f>Bracket!CB67</f>
        <v>2</v>
      </c>
      <c r="B34" s="1" t="str">
        <f>Bracket!CD67</f>
        <v>FLA</v>
      </c>
      <c r="C34" s="3">
        <f>Bracket!CE67</f>
        <v>79</v>
      </c>
      <c r="D34" s="128">
        <f>Bracket!CH67</f>
        <v>0.89517663119150759</v>
      </c>
      <c r="E34" s="3">
        <f>Bracket!CB69</f>
        <v>15</v>
      </c>
      <c r="F34" s="1" t="str">
        <f>Bracket!CD69</f>
        <v>UCSB</v>
      </c>
      <c r="G34" s="3">
        <f>Bracket!CE69</f>
        <v>51</v>
      </c>
      <c r="H34" s="128">
        <f>Bracket!CH69</f>
        <v>0.10482336880849241</v>
      </c>
      <c r="I34" s="3"/>
      <c r="J34" s="3"/>
      <c r="K34" s="3"/>
      <c r="L34" s="3"/>
      <c r="S34" s="3"/>
    </row>
    <row r="35" spans="1:19">
      <c r="A35" s="3">
        <f>Bracket!O8</f>
        <v>1</v>
      </c>
      <c r="B35" s="1" t="str">
        <f>Bracket!Q8</f>
        <v>OSU</v>
      </c>
      <c r="C35" s="3">
        <f>Bracket!R8</f>
        <v>98</v>
      </c>
      <c r="D35" s="128">
        <f>Bracket!U8</f>
        <v>0.86142965945831607</v>
      </c>
      <c r="E35" s="3">
        <f>Bracket!O12</f>
        <v>8</v>
      </c>
      <c r="F35" s="1" t="str">
        <f>Bracket!Q12</f>
        <v>GMU</v>
      </c>
      <c r="G35" s="3">
        <f>Bracket!R12</f>
        <v>66</v>
      </c>
      <c r="H35" s="128">
        <f>Bracket!U12</f>
        <v>0.13857034054168399</v>
      </c>
      <c r="I35" s="3"/>
      <c r="J35" s="3"/>
      <c r="K35" s="3"/>
      <c r="L35" s="3"/>
    </row>
    <row r="36" spans="1:19">
      <c r="A36" s="3">
        <f>Bracket!O16</f>
        <v>5</v>
      </c>
      <c r="B36" s="1" t="str">
        <f>Bracket!Q16</f>
        <v>WVU</v>
      </c>
      <c r="C36" s="3">
        <f>Bracket!R16</f>
        <v>63</v>
      </c>
      <c r="D36" s="128">
        <f>Bracket!U16</f>
        <v>0.37038094957360751</v>
      </c>
      <c r="E36" s="3">
        <f>Bracket!O20</f>
        <v>4</v>
      </c>
      <c r="F36" s="1" t="str">
        <f>Bracket!Q20</f>
        <v>UK</v>
      </c>
      <c r="G36" s="3">
        <f>Bracket!R20</f>
        <v>71</v>
      </c>
      <c r="H36" s="128">
        <f>Bracket!U20</f>
        <v>0.62961905042639243</v>
      </c>
    </row>
    <row r="37" spans="1:19">
      <c r="A37" s="3">
        <f>Bracket!O24</f>
        <v>11</v>
      </c>
      <c r="B37" s="1" t="str">
        <f>Bracket!Q24</f>
        <v>MARQ</v>
      </c>
      <c r="C37" s="3">
        <f>Bracket!R24</f>
        <v>66</v>
      </c>
      <c r="D37" s="128">
        <f>Bracket!U24</f>
        <v>0.32291459865112759</v>
      </c>
      <c r="E37" s="3">
        <f>Bracket!O28</f>
        <v>3</v>
      </c>
      <c r="F37" s="1" t="str">
        <f>Bracket!Q28</f>
        <v>SYR</v>
      </c>
      <c r="G37" s="3">
        <f>Bracket!R28</f>
        <v>62</v>
      </c>
      <c r="H37" s="128">
        <f>Bracket!U28</f>
        <v>0.67708540134887241</v>
      </c>
    </row>
    <row r="38" spans="1:19">
      <c r="A38" s="3">
        <f>Bracket!O32</f>
        <v>7</v>
      </c>
      <c r="B38" s="1" t="str">
        <f>Bracket!Q32</f>
        <v>WASH</v>
      </c>
      <c r="C38" s="3">
        <f>Bracket!R32</f>
        <v>83</v>
      </c>
      <c r="D38" s="128">
        <f>Bracket!U32</f>
        <v>0.43677365339249596</v>
      </c>
      <c r="E38" s="3">
        <f>Bracket!O36</f>
        <v>2</v>
      </c>
      <c r="F38" s="1" t="str">
        <f>Bracket!Q36</f>
        <v>UNC</v>
      </c>
      <c r="G38" s="3">
        <f>Bracket!R36</f>
        <v>86</v>
      </c>
      <c r="H38" s="128">
        <f>Bracket!U36</f>
        <v>0.56322634660750404</v>
      </c>
    </row>
    <row r="39" spans="1:19">
      <c r="A39" s="3">
        <f>Bracket!O40</f>
        <v>1</v>
      </c>
      <c r="B39" s="1" t="str">
        <f>Bracket!Q40</f>
        <v>DUKE</v>
      </c>
      <c r="C39" s="3">
        <f>Bracket!R40</f>
        <v>73</v>
      </c>
      <c r="D39" s="128">
        <f>Bracket!U40</f>
        <v>0.83444286076767182</v>
      </c>
      <c r="E39" s="3">
        <f>Bracket!O44</f>
        <v>8</v>
      </c>
      <c r="F39" s="1" t="str">
        <f>Bracket!Q44</f>
        <v>MICH</v>
      </c>
      <c r="G39" s="3">
        <f>Bracket!R44</f>
        <v>71</v>
      </c>
      <c r="H39" s="128">
        <f>Bracket!U44</f>
        <v>0.16555713923232812</v>
      </c>
    </row>
    <row r="40" spans="1:19">
      <c r="A40" s="3">
        <f>Bracket!O48</f>
        <v>5</v>
      </c>
      <c r="B40" s="1" t="str">
        <f>Bracket!Q48</f>
        <v>ARIZ</v>
      </c>
      <c r="C40" s="3">
        <f>Bracket!R48</f>
        <v>70</v>
      </c>
      <c r="D40" s="128">
        <f>Bracket!U48</f>
        <v>0.24094528878961338</v>
      </c>
      <c r="E40" s="3">
        <f>Bracket!O52</f>
        <v>4</v>
      </c>
      <c r="F40" s="1" t="str">
        <f>Bracket!Q52</f>
        <v>TEX</v>
      </c>
      <c r="G40" s="3">
        <f>Bracket!R52</f>
        <v>69</v>
      </c>
      <c r="H40" s="128">
        <f>Bracket!U52</f>
        <v>0.75905471121038659</v>
      </c>
    </row>
    <row r="41" spans="1:19">
      <c r="A41" s="3">
        <f>Bracket!O56</f>
        <v>6</v>
      </c>
      <c r="B41" s="1" t="str">
        <f>Bracket!Q56</f>
        <v>CIN</v>
      </c>
      <c r="C41" s="3">
        <f>Bracket!R56</f>
        <v>58</v>
      </c>
      <c r="D41" s="128">
        <f>Bracket!U56</f>
        <v>0.43345956628649551</v>
      </c>
      <c r="E41" s="3">
        <f>Bracket!O60</f>
        <v>3</v>
      </c>
      <c r="F41" s="1" t="str">
        <f>Bracket!Q60</f>
        <v>CONN</v>
      </c>
      <c r="G41" s="3">
        <f>Bracket!R60</f>
        <v>69</v>
      </c>
      <c r="H41" s="128">
        <f>Bracket!U60</f>
        <v>0.56654043371350449</v>
      </c>
    </row>
    <row r="42" spans="1:19">
      <c r="A42" s="3">
        <f>Bracket!O64</f>
        <v>7</v>
      </c>
      <c r="B42" s="1" t="str">
        <f>Bracket!Q64</f>
        <v>TEM</v>
      </c>
      <c r="C42" s="3">
        <f>Bracket!R64</f>
        <v>64</v>
      </c>
      <c r="D42" s="128">
        <f>Bracket!U64</f>
        <v>0.25015077468360924</v>
      </c>
      <c r="E42" s="3">
        <f>Bracket!O68</f>
        <v>2</v>
      </c>
      <c r="F42" s="1" t="str">
        <f>Bracket!Q68</f>
        <v>SDSU</v>
      </c>
      <c r="G42" s="3">
        <f>Bracket!R68</f>
        <v>71</v>
      </c>
      <c r="H42" s="128">
        <f>Bracket!U68</f>
        <v>0.74984922531639076</v>
      </c>
    </row>
    <row r="43" spans="1:19">
      <c r="A43" s="3">
        <f>Bracket!BU8</f>
        <v>1</v>
      </c>
      <c r="B43" s="1" t="str">
        <f>Bracket!BW8</f>
        <v>KU</v>
      </c>
      <c r="C43" s="3">
        <f>Bracket!BX8</f>
        <v>73</v>
      </c>
      <c r="D43" s="128">
        <f>Bracket!CA8</f>
        <v>0.69896521947336809</v>
      </c>
      <c r="E43" s="3">
        <f>Bracket!BU12</f>
        <v>9</v>
      </c>
      <c r="F43" s="1" t="str">
        <f>Bracket!BW12</f>
        <v>ILL</v>
      </c>
      <c r="G43" s="3">
        <f>Bracket!BX12</f>
        <v>59</v>
      </c>
      <c r="H43" s="128">
        <f>Bracket!CA12</f>
        <v>0.30103478052663191</v>
      </c>
    </row>
    <row r="44" spans="1:19">
      <c r="A44" s="3">
        <f>Bracket!BU16</f>
        <v>12</v>
      </c>
      <c r="B44" s="1" t="str">
        <f>Bracket!BW16</f>
        <v>RICH</v>
      </c>
      <c r="C44" s="3">
        <f>Bracket!BX16</f>
        <v>65</v>
      </c>
      <c r="D44" s="128">
        <f>Bracket!CA16</f>
        <v>0.72046815635831696</v>
      </c>
      <c r="E44" s="3">
        <f>Bracket!BU20</f>
        <v>13</v>
      </c>
      <c r="F44" s="1" t="str">
        <f>Bracket!BW20</f>
        <v>MORE</v>
      </c>
      <c r="G44" s="3">
        <f>Bracket!BX20</f>
        <v>48</v>
      </c>
      <c r="H44" s="128">
        <f>Bracket!CA20</f>
        <v>0.2795318436416831</v>
      </c>
    </row>
    <row r="45" spans="1:19">
      <c r="A45" s="3">
        <f>Bracket!BU24</f>
        <v>11</v>
      </c>
      <c r="B45" s="1" t="str">
        <f>Bracket!BW24</f>
        <v>VCU</v>
      </c>
      <c r="C45" s="3">
        <f>Bracket!BX24</f>
        <v>94</v>
      </c>
      <c r="D45" s="128">
        <f>Bracket!CA24</f>
        <v>0.1231753925546073</v>
      </c>
      <c r="E45" s="3">
        <f>Bracket!BU28</f>
        <v>3</v>
      </c>
      <c r="F45" s="1" t="str">
        <f>Bracket!BW28</f>
        <v>PUR</v>
      </c>
      <c r="G45" s="3">
        <f>Bracket!BX28</f>
        <v>76</v>
      </c>
      <c r="H45" s="128">
        <f>Bracket!CA28</f>
        <v>0.8768246074453927</v>
      </c>
    </row>
    <row r="46" spans="1:19">
      <c r="A46" s="3">
        <f>Bracket!BU32</f>
        <v>10</v>
      </c>
      <c r="B46" s="1" t="str">
        <f>Bracket!BW32</f>
        <v>FSU</v>
      </c>
      <c r="C46" s="3">
        <f>Bracket!BX32</f>
        <v>71</v>
      </c>
      <c r="D46" s="128">
        <f>Bracket!CA32</f>
        <v>0.28480301038263856</v>
      </c>
      <c r="E46" s="3">
        <f>Bracket!BU36</f>
        <v>2</v>
      </c>
      <c r="F46" s="1" t="str">
        <f>Bracket!BW36</f>
        <v>ND</v>
      </c>
      <c r="G46" s="3">
        <f>Bracket!BX36</f>
        <v>57</v>
      </c>
      <c r="H46" s="128">
        <f>Bracket!CA36</f>
        <v>0.71519698961736144</v>
      </c>
    </row>
    <row r="47" spans="1:19">
      <c r="A47" s="3">
        <f>Bracket!BU40</f>
        <v>1</v>
      </c>
      <c r="B47" s="1" t="str">
        <f>Bracket!BW40</f>
        <v>PITT</v>
      </c>
      <c r="C47" s="3">
        <f>Bracket!BX40</f>
        <v>70</v>
      </c>
      <c r="D47" s="128">
        <f>Bracket!CA40</f>
        <v>0.82368577374592022</v>
      </c>
      <c r="E47" s="3">
        <f>Bracket!BU44</f>
        <v>8</v>
      </c>
      <c r="F47" s="1" t="str">
        <f>Bracket!BW44</f>
        <v>BUT</v>
      </c>
      <c r="G47" s="3">
        <f>Bracket!BX44</f>
        <v>71</v>
      </c>
      <c r="H47" s="128">
        <f>Bracket!CA44</f>
        <v>0.17631422625407975</v>
      </c>
    </row>
    <row r="48" spans="1:19">
      <c r="A48" s="3">
        <f>Bracket!BU48</f>
        <v>5</v>
      </c>
      <c r="B48" s="1" t="str">
        <f>Bracket!BW48</f>
        <v>KSU</v>
      </c>
      <c r="C48" s="3">
        <f>Bracket!BX48</f>
        <v>65</v>
      </c>
      <c r="D48" s="128">
        <f>Bracket!CA48</f>
        <v>0.26277786553711463</v>
      </c>
      <c r="E48" s="3">
        <f>Bracket!BU52</f>
        <v>4</v>
      </c>
      <c r="F48" s="1" t="str">
        <f>Bracket!BW52</f>
        <v>WIS</v>
      </c>
      <c r="G48" s="3">
        <f>Bracket!BX52</f>
        <v>70</v>
      </c>
      <c r="H48" s="128">
        <f>Bracket!CA52</f>
        <v>0.73722213446288543</v>
      </c>
    </row>
    <row r="49" spans="1:8">
      <c r="A49" s="3">
        <f>Bracket!BU56</f>
        <v>11</v>
      </c>
      <c r="B49" s="1" t="str">
        <f>Bracket!BW56</f>
        <v>GONZ</v>
      </c>
      <c r="C49" s="3">
        <f>Bracket!BX56</f>
        <v>67</v>
      </c>
      <c r="D49" s="128">
        <f>Bracket!CA56</f>
        <v>0.39357800389452313</v>
      </c>
      <c r="E49" s="3">
        <f>Bracket!BU60</f>
        <v>3</v>
      </c>
      <c r="F49" s="1" t="str">
        <f>Bracket!BW60</f>
        <v>BYU</v>
      </c>
      <c r="G49" s="3">
        <f>Bracket!BX60</f>
        <v>89</v>
      </c>
      <c r="H49" s="128">
        <f>Bracket!CA60</f>
        <v>0.60642199610547687</v>
      </c>
    </row>
    <row r="50" spans="1:8">
      <c r="A50" s="3">
        <f>Bracket!BU64</f>
        <v>7</v>
      </c>
      <c r="B50" s="1" t="str">
        <f>Bracket!BW64</f>
        <v>UCLA</v>
      </c>
      <c r="C50" s="3">
        <f>Bracket!BX64</f>
        <v>65</v>
      </c>
      <c r="D50" s="128">
        <f>Bracket!CA64</f>
        <v>0.28115988781519763</v>
      </c>
      <c r="E50" s="3">
        <f>Bracket!BU68</f>
        <v>2</v>
      </c>
      <c r="F50" s="1" t="str">
        <f>Bracket!BW68</f>
        <v>FLA</v>
      </c>
      <c r="G50" s="3">
        <f>Bracket!BX68</f>
        <v>73</v>
      </c>
      <c r="H50" s="128">
        <f>Bracket!CA68</f>
        <v>0.71884011218480237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S32769"/>
  <sheetViews>
    <sheetView workbookViewId="0"/>
  </sheetViews>
  <sheetFormatPr defaultRowHeight="11.25"/>
  <cols>
    <col min="1" max="2" width="6" style="3" bestFit="1" customWidth="1"/>
    <col min="3" max="3" width="5.5703125" style="3" bestFit="1" customWidth="1"/>
    <col min="4" max="4" width="6.5703125" style="3" bestFit="1" customWidth="1"/>
    <col min="5" max="6" width="17.42578125" style="1" bestFit="1" customWidth="1"/>
    <col min="7" max="7" width="9.140625" style="1"/>
    <col min="8" max="8" width="10.28515625" style="1" bestFit="1" customWidth="1"/>
    <col min="9" max="9" width="9.140625" style="1"/>
    <col min="10" max="10" width="7.85546875" style="1" bestFit="1" customWidth="1"/>
    <col min="11" max="11" width="14" style="1" bestFit="1" customWidth="1"/>
    <col min="12" max="12" width="9.28515625" style="1" bestFit="1" customWidth="1"/>
    <col min="13" max="13" width="9.140625" style="1"/>
    <col min="14" max="14" width="6.85546875" style="3" bestFit="1" customWidth="1"/>
    <col min="15" max="15" width="17.42578125" style="44" bestFit="1" customWidth="1"/>
    <col min="16" max="16" width="9.28515625" style="128" bestFit="1" customWidth="1"/>
    <col min="17" max="17" width="9.140625" style="1"/>
    <col min="18" max="18" width="17.42578125" style="1" bestFit="1" customWidth="1"/>
    <col min="19" max="19" width="10.28515625" style="1" bestFit="1" customWidth="1"/>
    <col min="20" max="16384" width="9.140625" style="1"/>
  </cols>
  <sheetData>
    <row r="1" spans="1:19" s="2" customFormat="1" ht="13.5">
      <c r="A1" s="4" t="s">
        <v>461</v>
      </c>
      <c r="B1" s="4" t="s">
        <v>372</v>
      </c>
      <c r="C1" s="4" t="s">
        <v>457</v>
      </c>
      <c r="D1" s="4" t="s">
        <v>458</v>
      </c>
      <c r="E1" s="4" t="s">
        <v>367</v>
      </c>
      <c r="F1" s="4" t="s">
        <v>368</v>
      </c>
      <c r="G1" s="4" t="s">
        <v>459</v>
      </c>
      <c r="H1" s="4" t="s">
        <v>462</v>
      </c>
      <c r="N1" s="4" t="s">
        <v>449</v>
      </c>
      <c r="O1" s="4" t="s">
        <v>458</v>
      </c>
      <c r="P1" s="127" t="s">
        <v>459</v>
      </c>
      <c r="R1" s="4" t="s">
        <v>1</v>
      </c>
      <c r="S1" s="4" t="s">
        <v>462</v>
      </c>
    </row>
    <row r="2" spans="1:19">
      <c r="A2" s="3">
        <v>1</v>
      </c>
      <c r="B2" s="3">
        <v>3</v>
      </c>
      <c r="C2" s="3">
        <v>1</v>
      </c>
      <c r="D2" s="3">
        <f>VALUE(MID($K$5,$A2,1))</f>
        <v>1</v>
      </c>
      <c r="E2" s="1" t="str">
        <f>Bracket!W10</f>
        <v>Ohio St.</v>
      </c>
      <c r="F2" s="1" t="str">
        <f>Bracket!W18</f>
        <v>Kentucky</v>
      </c>
      <c r="G2" s="128">
        <f>Simulate(E2,F2,$K$2,Data!$E$2:$AB$2,Data!$B$4:$B$72,Data!$E$4:$AB$72,2)</f>
        <v>0.76077138980394399</v>
      </c>
      <c r="H2" s="128">
        <f>IF(D2=0,G2,1-G2)</f>
        <v>0.23922861019605601</v>
      </c>
      <c r="J2" s="1" t="s">
        <v>369</v>
      </c>
      <c r="K2" s="845">
        <f>MAX(Data!$D$2:$X$2)</f>
        <v>40622</v>
      </c>
      <c r="N2" s="3">
        <v>0</v>
      </c>
      <c r="O2" s="44" t="s">
        <v>6</v>
      </c>
      <c r="P2" s="128">
        <v>1.5232933533403933E-4</v>
      </c>
      <c r="R2" s="1" t="str">
        <f>E2</f>
        <v>Ohio St.</v>
      </c>
      <c r="S2" s="128">
        <f>SUMIF($O$2:$O$32769,R2,$P$2:$P$32769)</f>
        <v>0.31671417740860452</v>
      </c>
    </row>
    <row r="3" spans="1:19">
      <c r="A3" s="3">
        <f>A2+1</f>
        <v>2</v>
      </c>
      <c r="B3" s="3">
        <f>B2</f>
        <v>3</v>
      </c>
      <c r="C3" s="3">
        <f>C2+1</f>
        <v>2</v>
      </c>
      <c r="D3" s="3">
        <f>VALUE(MID($K$5,$A3,1))</f>
        <v>1</v>
      </c>
      <c r="E3" s="1" t="str">
        <f>Bracket!W26</f>
        <v>Marquette</v>
      </c>
      <c r="F3" s="1" t="str">
        <f>Bracket!W34</f>
        <v>North Carolina</v>
      </c>
      <c r="G3" s="128">
        <f>Simulate(E3,F3,$K$2,Data!$E$2:$AB$2,Data!$B$4:$B$72,Data!$E$4:$AB$72,2)</f>
        <v>0.36359332554982182</v>
      </c>
      <c r="H3" s="128">
        <f>H2*IF(D3=0,G3,1-G3)</f>
        <v>0.15224668424821</v>
      </c>
      <c r="J3" s="1" t="s">
        <v>449</v>
      </c>
      <c r="K3" s="1">
        <v>32767</v>
      </c>
      <c r="N3" s="3">
        <v>1</v>
      </c>
      <c r="O3" s="44" t="s">
        <v>8</v>
      </c>
      <c r="P3" s="128">
        <v>7.8882970371440503E-5</v>
      </c>
      <c r="R3" s="1" t="str">
        <f>F2</f>
        <v>Kentucky</v>
      </c>
      <c r="S3" s="128">
        <f>SUMIF($O$2:$O$32769,R3,$P$2:$P$32769)</f>
        <v>2.9151706471306341E-2</v>
      </c>
    </row>
    <row r="4" spans="1:19">
      <c r="A4" s="3">
        <f t="shared" ref="A4:A16" si="0">A3+1</f>
        <v>3</v>
      </c>
      <c r="B4" s="3">
        <f t="shared" ref="B4:B9" si="1">B3</f>
        <v>3</v>
      </c>
      <c r="C4" s="3">
        <f t="shared" ref="C4:C9" si="2">C3+1</f>
        <v>3</v>
      </c>
      <c r="D4" s="3">
        <f>VALUE(MID($K$5,$A4,1))</f>
        <v>1</v>
      </c>
      <c r="E4" s="1" t="str">
        <f>Bracket!W42</f>
        <v>Duke</v>
      </c>
      <c r="F4" s="1" t="str">
        <f>Bracket!W50</f>
        <v>Arizona</v>
      </c>
      <c r="G4" s="128">
        <f>Simulate(E4,F4,$K$2,Data!$E$2:$AB$2,Data!$B$4:$B$72,Data!$E$4:$AB$72,2)</f>
        <v>0.8381141150905409</v>
      </c>
      <c r="H4" s="128">
        <f t="shared" ref="H4:H16" si="3">H3*IF(D4=0,G4,1-G4)</f>
        <v>2.4646589204052483E-2</v>
      </c>
      <c r="J4" s="1" t="s">
        <v>463</v>
      </c>
      <c r="K4" s="1">
        <v>32767</v>
      </c>
      <c r="N4" s="3">
        <v>2</v>
      </c>
      <c r="O4" s="44" t="s">
        <v>6</v>
      </c>
      <c r="P4" s="128">
        <v>3.6919933052881381E-5</v>
      </c>
      <c r="R4" s="1" t="str">
        <f>E3</f>
        <v>Marquette</v>
      </c>
      <c r="S4" s="128">
        <f>SUMIF($O$2:$O$32769,R4,$P$2:$P$32769)</f>
        <v>4.1671016999855664E-3</v>
      </c>
    </row>
    <row r="5" spans="1:19">
      <c r="A5" s="3">
        <f t="shared" si="0"/>
        <v>4</v>
      </c>
      <c r="B5" s="3">
        <f t="shared" si="1"/>
        <v>3</v>
      </c>
      <c r="C5" s="3">
        <f t="shared" si="2"/>
        <v>4</v>
      </c>
      <c r="D5" s="3">
        <f>VALUE(MID($K$5,$A5,1))</f>
        <v>1</v>
      </c>
      <c r="E5" s="1" t="str">
        <f>Bracket!W58</f>
        <v>Connecticut</v>
      </c>
      <c r="F5" s="1" t="str">
        <f>Bracket!W66</f>
        <v>San Diego St.</v>
      </c>
      <c r="G5" s="128">
        <f>Simulate(E5,F5,$K$2,Data!$E$2:$AB$2,Data!$B$4:$B$72,Data!$E$4:$AB$72,2)</f>
        <v>0.40595481241440767</v>
      </c>
      <c r="H5" s="128">
        <f t="shared" si="3"/>
        <v>1.4641187707066391E-2</v>
      </c>
      <c r="J5" s="1" t="s">
        <v>460</v>
      </c>
      <c r="K5" s="846" t="str">
        <f>DEC2BIN(MOD($K$3,65536)/256,7)&amp;DEC2BIN(MOD($K$3,256),8)</f>
        <v>111111111111111</v>
      </c>
      <c r="N5" s="3">
        <v>3</v>
      </c>
      <c r="O5" s="44" t="s">
        <v>59</v>
      </c>
      <c r="P5" s="128">
        <v>3.3280829806983258E-6</v>
      </c>
      <c r="R5" s="1" t="str">
        <f>F3</f>
        <v>North Carolina</v>
      </c>
      <c r="S5" s="128">
        <f>SUMIF($O$2:$O$32769,R5,$P$2:$P$32769)</f>
        <v>2.283186788393304E-2</v>
      </c>
    </row>
    <row r="6" spans="1:19">
      <c r="A6" s="3">
        <f t="shared" si="0"/>
        <v>5</v>
      </c>
      <c r="B6" s="3">
        <f t="shared" si="1"/>
        <v>3</v>
      </c>
      <c r="C6" s="3">
        <f t="shared" si="2"/>
        <v>5</v>
      </c>
      <c r="D6" s="3">
        <f>VALUE(MID($K$5,$A6,1))</f>
        <v>1</v>
      </c>
      <c r="E6" s="1" t="str">
        <f>Bracket!BO10</f>
        <v>Kansas</v>
      </c>
      <c r="F6" s="1" t="str">
        <f>Bracket!BO18</f>
        <v>Richmond</v>
      </c>
      <c r="G6" s="128">
        <f>Simulate(E6,F6,$K$2,Data!$E$2:$AB$2,Data!$B$4:$B$72,Data!$E$4:$AB$72,2)</f>
        <v>0.82012087220729679</v>
      </c>
      <c r="H6" s="128">
        <f t="shared" si="3"/>
        <v>2.6336440745963509E-3</v>
      </c>
      <c r="N6" s="3">
        <v>4</v>
      </c>
      <c r="O6" s="44" t="s">
        <v>7</v>
      </c>
      <c r="P6" s="128">
        <v>8.4031811431994671E-5</v>
      </c>
      <c r="R6" s="1" t="str">
        <f>E4</f>
        <v>Duke</v>
      </c>
      <c r="S6" s="128">
        <f>SUMIF($O$2:$O$32769,R6,$P$2:$P$32769)</f>
        <v>0.19172983440573332</v>
      </c>
    </row>
    <row r="7" spans="1:19" ht="13.5">
      <c r="A7" s="3">
        <f t="shared" si="0"/>
        <v>6</v>
      </c>
      <c r="B7" s="3">
        <f t="shared" si="1"/>
        <v>3</v>
      </c>
      <c r="C7" s="3">
        <f t="shared" si="2"/>
        <v>6</v>
      </c>
      <c r="D7" s="3">
        <f>VALUE(MID($K$5,$A7,1))</f>
        <v>1</v>
      </c>
      <c r="E7" s="1" t="str">
        <f>Bracket!BO26</f>
        <v>Virginia Commonwealth</v>
      </c>
      <c r="F7" s="1" t="str">
        <f>Bracket!BO34</f>
        <v>Florida St.</v>
      </c>
      <c r="G7" s="128">
        <f>Simulate(E7,F7,$K$2,Data!$E$2:$AB$2,Data!$B$4:$B$72,Data!$E$4:$AB$72,2)</f>
        <v>0.35322557055471265</v>
      </c>
      <c r="H7" s="128">
        <f t="shared" si="3"/>
        <v>1.7033736437090164E-3</v>
      </c>
      <c r="J7" s="4" t="s">
        <v>449</v>
      </c>
      <c r="K7" s="4" t="s">
        <v>458</v>
      </c>
      <c r="L7" s="127" t="s">
        <v>459</v>
      </c>
      <c r="N7" s="3">
        <v>5</v>
      </c>
      <c r="O7" s="44" t="s">
        <v>8</v>
      </c>
      <c r="P7" s="128">
        <v>6.6734463586938154E-5</v>
      </c>
      <c r="R7" s="1" t="str">
        <f>F4</f>
        <v>Arizona</v>
      </c>
      <c r="S7" s="128">
        <f>SUMIF($O$2:$O$32769,R7,$P$2:$P$32769)</f>
        <v>2.6617681241620172E-3</v>
      </c>
    </row>
    <row r="8" spans="1:19">
      <c r="A8" s="3">
        <f t="shared" si="0"/>
        <v>7</v>
      </c>
      <c r="B8" s="3">
        <f t="shared" si="1"/>
        <v>3</v>
      </c>
      <c r="C8" s="3">
        <f t="shared" si="2"/>
        <v>7</v>
      </c>
      <c r="D8" s="3">
        <f>VALUE(MID($K$5,$A8,1))</f>
        <v>1</v>
      </c>
      <c r="E8" s="1" t="str">
        <f>Bracket!BO42</f>
        <v>Butler</v>
      </c>
      <c r="F8" s="1" t="str">
        <f>Bracket!BO50</f>
        <v>Wisconsin</v>
      </c>
      <c r="G8" s="128">
        <f>Simulate(E8,F8,$K$2,Data!$E$2:$AB$2,Data!$B$4:$B$72,Data!$E$4:$AB$72,2)</f>
        <v>0.19995526985972834</v>
      </c>
      <c r="H8" s="128">
        <f t="shared" si="3"/>
        <v>1.3627751071092313E-3</v>
      </c>
      <c r="J8" s="3">
        <f>K3</f>
        <v>32767</v>
      </c>
      <c r="K8" s="44" t="str">
        <f>IF(D16=0,E16,F16)</f>
        <v>Florida</v>
      </c>
      <c r="L8" s="128">
        <f>H16</f>
        <v>4.7881929278776782E-6</v>
      </c>
      <c r="N8" s="3">
        <v>6</v>
      </c>
      <c r="O8" s="44" t="s">
        <v>7</v>
      </c>
      <c r="P8" s="128">
        <v>2.3057017768929584E-5</v>
      </c>
      <c r="R8" s="1" t="str">
        <f>E5</f>
        <v>Connecticut</v>
      </c>
      <c r="S8" s="128">
        <f>SUMIF($O$2:$O$32769,R8,$P$2:$P$32769)</f>
        <v>1.6347682504589525E-2</v>
      </c>
    </row>
    <row r="9" spans="1:19">
      <c r="A9" s="3">
        <f t="shared" si="0"/>
        <v>8</v>
      </c>
      <c r="B9" s="3">
        <f t="shared" si="1"/>
        <v>3</v>
      </c>
      <c r="C9" s="3">
        <f t="shared" si="2"/>
        <v>8</v>
      </c>
      <c r="D9" s="3">
        <f>VALUE(MID($K$5,$A9,1))</f>
        <v>1</v>
      </c>
      <c r="E9" s="1" t="str">
        <f>Bracket!BO58</f>
        <v>Brigham Young</v>
      </c>
      <c r="F9" s="1" t="str">
        <f>Bracket!BO66</f>
        <v>Florida</v>
      </c>
      <c r="G9" s="128">
        <f>Simulate(E9,F9,$K$2,Data!$E$2:$AB$2,Data!$B$4:$B$72,Data!$E$4:$AB$72,2)</f>
        <v>0.56338974619845161</v>
      </c>
      <c r="H9" s="128">
        <f t="shared" si="3"/>
        <v>5.9500158538939381E-4</v>
      </c>
      <c r="N9" s="3">
        <v>7</v>
      </c>
      <c r="O9" s="44" t="s">
        <v>59</v>
      </c>
      <c r="P9" s="128">
        <v>3.1874480512185037E-6</v>
      </c>
      <c r="R9" s="1" t="str">
        <f>F5</f>
        <v>San Diego St.</v>
      </c>
      <c r="S9" s="128">
        <f>SUMIF($O$2:$O$32769,R9,$P$2:$P$32769)</f>
        <v>4.5377464255639474E-2</v>
      </c>
    </row>
    <row r="10" spans="1:19">
      <c r="A10" s="3">
        <f t="shared" si="0"/>
        <v>9</v>
      </c>
      <c r="B10" s="3">
        <v>4</v>
      </c>
      <c r="C10" s="3">
        <v>1</v>
      </c>
      <c r="D10" s="3">
        <f>VALUE(MID($K$5,$A10,1))</f>
        <v>1</v>
      </c>
      <c r="E10" s="1" t="str">
        <f>IF(D2=0,E2,F2)</f>
        <v>Kentucky</v>
      </c>
      <c r="F10" s="1" t="str">
        <f>IF(D3=0,E3,F3)</f>
        <v>North Carolina</v>
      </c>
      <c r="G10" s="128">
        <f>Simulate(E10,F10,$K$2,Data!$E$2:$AB$2,Data!$B$4:$B$72,Data!$E$4:$AB$72,2)</f>
        <v>0.57022089297773393</v>
      </c>
      <c r="H10" s="128">
        <f t="shared" si="3"/>
        <v>2.5571925004548628E-4</v>
      </c>
      <c r="N10" s="3">
        <v>8</v>
      </c>
      <c r="O10" s="44" t="s">
        <v>6</v>
      </c>
      <c r="P10" s="128">
        <v>3.4411600597055272E-4</v>
      </c>
      <c r="R10" s="1" t="str">
        <f>E6</f>
        <v>Kansas</v>
      </c>
      <c r="S10" s="128">
        <f>SUMIF($O$2:$O$32769,R10,$P$2:$P$32769)</f>
        <v>0.2004043695348387</v>
      </c>
    </row>
    <row r="11" spans="1:19">
      <c r="A11" s="3">
        <f t="shared" si="0"/>
        <v>10</v>
      </c>
      <c r="B11" s="3">
        <f t="shared" ref="B11:B13" si="4">B10</f>
        <v>4</v>
      </c>
      <c r="C11" s="3">
        <f t="shared" ref="C11:C13" si="5">C10+1</f>
        <v>2</v>
      </c>
      <c r="D11" s="3">
        <f>VALUE(MID($K$5,$A11,1))</f>
        <v>1</v>
      </c>
      <c r="E11" s="1" t="str">
        <f>IF(D4=0,E4,F4)</f>
        <v>Arizona</v>
      </c>
      <c r="F11" s="1" t="str">
        <f>IF(D5=0,E5,F5)</f>
        <v>San Diego St.</v>
      </c>
      <c r="G11" s="128">
        <f>Simulate(E11,F11,$K$2,Data!$E$2:$AB$2,Data!$B$4:$B$72,Data!$E$4:$AB$72,2)</f>
        <v>0.26799782451540455</v>
      </c>
      <c r="H11" s="128">
        <f t="shared" si="3"/>
        <v>1.8718704734658518E-4</v>
      </c>
      <c r="N11" s="3">
        <v>9</v>
      </c>
      <c r="O11" s="44" t="s">
        <v>8</v>
      </c>
      <c r="P11" s="128">
        <v>1.7819872084249677E-4</v>
      </c>
      <c r="R11" s="1" t="str">
        <f>F6</f>
        <v>Richmond</v>
      </c>
      <c r="S11" s="128">
        <f>SUMIF($O$2:$O$32769,R11,$P$2:$P$32769)</f>
        <v>4.657590755142142E-3</v>
      </c>
    </row>
    <row r="12" spans="1:19">
      <c r="A12" s="3">
        <f t="shared" si="0"/>
        <v>11</v>
      </c>
      <c r="B12" s="3">
        <f t="shared" si="4"/>
        <v>4</v>
      </c>
      <c r="C12" s="3">
        <f t="shared" si="5"/>
        <v>3</v>
      </c>
      <c r="D12" s="3">
        <f>VALUE(MID($K$5,$A12,1))</f>
        <v>1</v>
      </c>
      <c r="E12" s="1" t="str">
        <f>IF(D6=0,E6,F6)</f>
        <v>Richmond</v>
      </c>
      <c r="F12" s="1" t="str">
        <f>IF(D7=0,E7,F7)</f>
        <v>Florida St.</v>
      </c>
      <c r="G12" s="128">
        <f>Simulate(E12,F12,$K$2,Data!$E$2:$AB$2,Data!$B$4:$B$72,Data!$E$4:$AB$72,2)</f>
        <v>0.46329790680633898</v>
      </c>
      <c r="H12" s="128">
        <f t="shared" si="3"/>
        <v>1.004636801296532E-4</v>
      </c>
      <c r="N12" s="3">
        <v>10</v>
      </c>
      <c r="O12" s="44" t="s">
        <v>6</v>
      </c>
      <c r="P12" s="128">
        <v>2.0863327653868578E-4</v>
      </c>
      <c r="R12" s="1" t="str">
        <f>E7</f>
        <v>Virginia Commonwealth</v>
      </c>
      <c r="S12" s="128">
        <f>SUMIF($O$2:$O$32769,R12,$P$2:$P$32769)</f>
        <v>1.4838436987412535E-3</v>
      </c>
    </row>
    <row r="13" spans="1:19">
      <c r="A13" s="3">
        <f t="shared" si="0"/>
        <v>12</v>
      </c>
      <c r="B13" s="3">
        <f t="shared" si="4"/>
        <v>4</v>
      </c>
      <c r="C13" s="3">
        <f t="shared" si="5"/>
        <v>4</v>
      </c>
      <c r="D13" s="3">
        <f>VALUE(MID($K$5,$A13,1))</f>
        <v>1</v>
      </c>
      <c r="E13" s="1" t="str">
        <f>IF(D8=0,E8,F8)</f>
        <v>Wisconsin</v>
      </c>
      <c r="F13" s="1" t="str">
        <f>IF(D9=0,E9,F9)</f>
        <v>Florida</v>
      </c>
      <c r="G13" s="128">
        <f>Simulate(E13,F13,$K$2,Data!$E$2:$AB$2,Data!$B$4:$B$72,Data!$E$4:$AB$72,2)</f>
        <v>0.64087895348196167</v>
      </c>
      <c r="H13" s="128">
        <f t="shared" si="3"/>
        <v>3.6078621945214509E-5</v>
      </c>
      <c r="N13" s="3">
        <v>11</v>
      </c>
      <c r="O13" s="44" t="s">
        <v>19</v>
      </c>
      <c r="P13" s="128">
        <v>5.4409920372863738E-5</v>
      </c>
      <c r="R13" s="1" t="str">
        <f>F7</f>
        <v>Florida St.</v>
      </c>
      <c r="S13" s="128">
        <f>SUMIF($O$2:$O$32769,R13,$P$2:$P$32769)</f>
        <v>1.0541245077624535E-2</v>
      </c>
    </row>
    <row r="14" spans="1:19">
      <c r="A14" s="3">
        <f t="shared" si="0"/>
        <v>13</v>
      </c>
      <c r="B14" s="3">
        <v>5</v>
      </c>
      <c r="C14" s="3">
        <v>1</v>
      </c>
      <c r="D14" s="3">
        <f>VALUE(MID($K$5,$A14,1))</f>
        <v>1</v>
      </c>
      <c r="E14" s="1" t="str">
        <f>IF(D10=0,E10,F10)</f>
        <v>North Carolina</v>
      </c>
      <c r="F14" s="1" t="str">
        <f>IF(D11=0,E11,F11)</f>
        <v>San Diego St.</v>
      </c>
      <c r="G14" s="128">
        <f>Simulate(E14,F14,$K$2,Data!$E$2:$AB$2,Data!$B$4:$B$72,Data!$E$4:$AB$72,2)</f>
        <v>0.40791239165974824</v>
      </c>
      <c r="H14" s="128">
        <f t="shared" si="3"/>
        <v>2.1361704979754181E-5</v>
      </c>
      <c r="N14" s="3">
        <v>12</v>
      </c>
      <c r="O14" s="44" t="s">
        <v>7</v>
      </c>
      <c r="P14" s="128">
        <v>1.8983008926703397E-4</v>
      </c>
      <c r="R14" s="1" t="str">
        <f>E8</f>
        <v>Butler</v>
      </c>
      <c r="S14" s="128">
        <f>SUMIF($O$2:$O$32769,R14,$P$2:$P$32769)</f>
        <v>1.9122694249738387E-3</v>
      </c>
    </row>
    <row r="15" spans="1:19">
      <c r="A15" s="3">
        <f t="shared" si="0"/>
        <v>14</v>
      </c>
      <c r="B15" s="3">
        <f t="shared" ref="B15" si="6">B14</f>
        <v>5</v>
      </c>
      <c r="C15" s="3">
        <f t="shared" ref="C15" si="7">C14+1</f>
        <v>2</v>
      </c>
      <c r="D15" s="3">
        <f>VALUE(MID($K$5,$A15,1))</f>
        <v>1</v>
      </c>
      <c r="E15" s="1" t="str">
        <f>IF(D12=0,E12,F12)</f>
        <v>Florida St.</v>
      </c>
      <c r="F15" s="1" t="str">
        <f>IF(D13=0,E13,F13)</f>
        <v>Florida</v>
      </c>
      <c r="G15" s="128">
        <f>Simulate(E15,F15,$K$2,Data!$E$2:$AB$2,Data!$B$4:$B$72,Data!$E$4:$AB$72,2)</f>
        <v>0.39431477113737989</v>
      </c>
      <c r="H15" s="128">
        <f t="shared" si="3"/>
        <v>1.2938469169558183E-5</v>
      </c>
      <c r="N15" s="3">
        <v>13</v>
      </c>
      <c r="O15" s="44" t="s">
        <v>8</v>
      </c>
      <c r="P15" s="128">
        <v>1.5075492202317018E-4</v>
      </c>
      <c r="R15" s="1" t="str">
        <f>F8</f>
        <v>Wisconsin</v>
      </c>
      <c r="S15" s="128">
        <f>SUMIF($O$2:$O$32769,R15,$P$2:$P$32769)</f>
        <v>9.5119344269928338E-2</v>
      </c>
    </row>
    <row r="16" spans="1:19">
      <c r="A16" s="3">
        <f t="shared" si="0"/>
        <v>15</v>
      </c>
      <c r="B16" s="3">
        <v>6</v>
      </c>
      <c r="C16" s="3">
        <v>1</v>
      </c>
      <c r="D16" s="3">
        <f>VALUE(MID($K$5,$A16,1))</f>
        <v>1</v>
      </c>
      <c r="E16" s="1" t="str">
        <f>IF(D14=0,E14,F14)</f>
        <v>San Diego St.</v>
      </c>
      <c r="F16" s="1" t="str">
        <f>IF(D15=0,E15,F15)</f>
        <v>Florida</v>
      </c>
      <c r="G16" s="128">
        <f>Simulate(E16,F16,$K$2,Data!$E$2:$AB$2,Data!$B$4:$B$72,Data!$E$4:$AB$72,2)</f>
        <v>0.62992585404590151</v>
      </c>
      <c r="H16" s="128">
        <f t="shared" si="3"/>
        <v>4.7881929278776782E-6</v>
      </c>
      <c r="N16" s="3">
        <v>14</v>
      </c>
      <c r="O16" s="44" t="s">
        <v>7</v>
      </c>
      <c r="P16" s="128">
        <v>1.225205903342577E-4</v>
      </c>
      <c r="R16" s="1" t="str">
        <f>E9</f>
        <v>Brigham Young</v>
      </c>
      <c r="S16" s="128">
        <f>SUMIF($O$2:$O$32769,R16,$P$2:$P$32769)</f>
        <v>3.7817133876601808E-2</v>
      </c>
    </row>
    <row r="17" spans="14:19">
      <c r="N17" s="3">
        <v>15</v>
      </c>
      <c r="O17" s="44" t="s">
        <v>19</v>
      </c>
      <c r="P17" s="128">
        <v>4.9001608047098017E-5</v>
      </c>
      <c r="R17" s="1" t="str">
        <f>F9</f>
        <v>Florida</v>
      </c>
      <c r="S17" s="128">
        <f>SUMIF($O$2:$O$32769,R17,$P$2:$P$32769)</f>
        <v>1.9082600608195676E-2</v>
      </c>
    </row>
    <row r="18" spans="14:19">
      <c r="N18" s="3">
        <v>16</v>
      </c>
      <c r="O18" s="44" t="s">
        <v>6</v>
      </c>
      <c r="P18" s="128">
        <v>1.5588376017680995E-5</v>
      </c>
    </row>
    <row r="19" spans="14:19" ht="12" thickBot="1">
      <c r="N19" s="3">
        <v>17</v>
      </c>
      <c r="O19" s="44" t="s">
        <v>89</v>
      </c>
      <c r="P19" s="128">
        <v>1.1201488434616763E-6</v>
      </c>
      <c r="R19" s="847" t="s">
        <v>450</v>
      </c>
      <c r="S19" s="848">
        <f>SUM(S2:S17)</f>
        <v>0.99999999999999989</v>
      </c>
    </row>
    <row r="20" spans="14:19">
      <c r="N20" s="3">
        <v>18</v>
      </c>
      <c r="O20" s="44" t="s">
        <v>6</v>
      </c>
      <c r="P20" s="128">
        <v>1.9227061544205693E-5</v>
      </c>
    </row>
    <row r="21" spans="14:19">
      <c r="N21" s="3">
        <v>19</v>
      </c>
      <c r="O21" s="44" t="s">
        <v>59</v>
      </c>
      <c r="P21" s="128">
        <v>1.7331899329951861E-6</v>
      </c>
    </row>
    <row r="22" spans="14:19">
      <c r="N22" s="3">
        <v>20</v>
      </c>
      <c r="O22" s="44" t="s">
        <v>7</v>
      </c>
      <c r="P22" s="128">
        <v>9.8136405270011059E-6</v>
      </c>
    </row>
    <row r="23" spans="14:19">
      <c r="N23" s="3">
        <v>21</v>
      </c>
      <c r="O23" s="44" t="s">
        <v>89</v>
      </c>
      <c r="P23" s="128">
        <v>1.0814632032672109E-6</v>
      </c>
    </row>
    <row r="24" spans="14:19">
      <c r="N24" s="3">
        <v>22</v>
      </c>
      <c r="O24" s="44" t="s">
        <v>7</v>
      </c>
      <c r="P24" s="128">
        <v>1.2007570518453442E-5</v>
      </c>
    </row>
    <row r="25" spans="14:19">
      <c r="N25" s="3">
        <v>23</v>
      </c>
      <c r="O25" s="44" t="s">
        <v>59</v>
      </c>
      <c r="P25" s="128">
        <v>1.6599504598764084E-6</v>
      </c>
    </row>
    <row r="26" spans="14:19">
      <c r="N26" s="3">
        <v>24</v>
      </c>
      <c r="O26" s="44" t="s">
        <v>6</v>
      </c>
      <c r="P26" s="128">
        <v>2.1963054748068912E-5</v>
      </c>
    </row>
    <row r="27" spans="14:19">
      <c r="N27" s="3">
        <v>25</v>
      </c>
      <c r="O27" s="44" t="s">
        <v>89</v>
      </c>
      <c r="P27" s="128">
        <v>1.5782202294216128E-6</v>
      </c>
    </row>
    <row r="28" spans="14:19">
      <c r="N28" s="3">
        <v>26</v>
      </c>
      <c r="O28" s="44" t="s">
        <v>6</v>
      </c>
      <c r="P28" s="128">
        <v>6.776510799108912E-5</v>
      </c>
    </row>
    <row r="29" spans="14:19">
      <c r="N29" s="3">
        <v>27</v>
      </c>
      <c r="O29" s="44" t="s">
        <v>19</v>
      </c>
      <c r="P29" s="128">
        <v>1.7672608085460386E-5</v>
      </c>
    </row>
    <row r="30" spans="14:19">
      <c r="N30" s="3">
        <v>28</v>
      </c>
      <c r="O30" s="44" t="s">
        <v>7</v>
      </c>
      <c r="P30" s="128">
        <v>1.3826810690730156E-5</v>
      </c>
    </row>
    <row r="31" spans="14:19">
      <c r="N31" s="3">
        <v>29</v>
      </c>
      <c r="O31" s="44" t="s">
        <v>89</v>
      </c>
      <c r="P31" s="128">
        <v>1.5237145623404863E-6</v>
      </c>
    </row>
    <row r="32" spans="14:19">
      <c r="N32" s="3">
        <v>30</v>
      </c>
      <c r="O32" s="44" t="s">
        <v>7</v>
      </c>
      <c r="P32" s="128">
        <v>3.9795286604691979E-5</v>
      </c>
    </row>
    <row r="33" spans="14:16">
      <c r="N33" s="3">
        <v>31</v>
      </c>
      <c r="O33" s="44" t="s">
        <v>19</v>
      </c>
      <c r="P33" s="128">
        <v>1.5915961806950276E-5</v>
      </c>
    </row>
    <row r="34" spans="14:16">
      <c r="N34" s="3">
        <v>32</v>
      </c>
      <c r="O34" s="44" t="s">
        <v>6</v>
      </c>
      <c r="P34" s="128">
        <v>7.3461085792090737E-5</v>
      </c>
    </row>
    <row r="35" spans="14:16">
      <c r="N35" s="3">
        <v>33</v>
      </c>
      <c r="O35" s="44" t="s">
        <v>8</v>
      </c>
      <c r="P35" s="128">
        <v>3.8041449083224862E-5</v>
      </c>
    </row>
    <row r="36" spans="14:16">
      <c r="N36" s="3">
        <v>34</v>
      </c>
      <c r="O36" s="44" t="s">
        <v>6</v>
      </c>
      <c r="P36" s="128">
        <v>1.780470165834109E-5</v>
      </c>
    </row>
    <row r="37" spans="14:16">
      <c r="N37" s="3">
        <v>35</v>
      </c>
      <c r="O37" s="44" t="s">
        <v>59</v>
      </c>
      <c r="P37" s="128">
        <v>1.6049737815250913E-6</v>
      </c>
    </row>
    <row r="38" spans="14:16">
      <c r="N38" s="3">
        <v>36</v>
      </c>
      <c r="O38" s="44" t="s">
        <v>23</v>
      </c>
      <c r="P38" s="128">
        <v>8.1847004815418793E-6</v>
      </c>
    </row>
    <row r="39" spans="14:16">
      <c r="N39" s="3">
        <v>37</v>
      </c>
      <c r="O39" s="44" t="s">
        <v>8</v>
      </c>
      <c r="P39" s="128">
        <v>1.8028686859029296E-5</v>
      </c>
    </row>
    <row r="40" spans="14:16">
      <c r="N40" s="3">
        <v>38</v>
      </c>
      <c r="O40" s="44" t="s">
        <v>23</v>
      </c>
      <c r="P40" s="128">
        <v>3.2983524724211727E-6</v>
      </c>
    </row>
    <row r="41" spans="14:16">
      <c r="N41" s="3">
        <v>39</v>
      </c>
      <c r="O41" s="44" t="s">
        <v>59</v>
      </c>
      <c r="P41" s="128">
        <v>1.2647127621847168E-6</v>
      </c>
    </row>
    <row r="42" spans="14:16">
      <c r="N42" s="3">
        <v>40</v>
      </c>
      <c r="O42" s="44" t="s">
        <v>6</v>
      </c>
      <c r="P42" s="128">
        <v>1.6595053987205005E-4</v>
      </c>
    </row>
    <row r="43" spans="14:16">
      <c r="N43" s="3">
        <v>41</v>
      </c>
      <c r="O43" s="44" t="s">
        <v>8</v>
      </c>
      <c r="P43" s="128">
        <v>8.5936641758104326E-5</v>
      </c>
    </row>
    <row r="44" spans="14:16">
      <c r="N44" s="3">
        <v>42</v>
      </c>
      <c r="O44" s="44" t="s">
        <v>6</v>
      </c>
      <c r="P44" s="128">
        <v>1.0061375895381172E-4</v>
      </c>
    </row>
    <row r="45" spans="14:16">
      <c r="N45" s="3">
        <v>43</v>
      </c>
      <c r="O45" s="44" t="s">
        <v>19</v>
      </c>
      <c r="P45" s="128">
        <v>2.6239278335238694E-5</v>
      </c>
    </row>
    <row r="46" spans="14:16">
      <c r="N46" s="3">
        <v>44</v>
      </c>
      <c r="O46" s="44" t="s">
        <v>23</v>
      </c>
      <c r="P46" s="128">
        <v>1.8489455321243578E-5</v>
      </c>
    </row>
    <row r="47" spans="14:16">
      <c r="N47" s="3">
        <v>45</v>
      </c>
      <c r="O47" s="44" t="s">
        <v>8</v>
      </c>
      <c r="P47" s="128">
        <v>4.0727281460386056E-5</v>
      </c>
    </row>
    <row r="48" spans="14:16">
      <c r="N48" s="3">
        <v>46</v>
      </c>
      <c r="O48" s="44" t="s">
        <v>23</v>
      </c>
      <c r="P48" s="128">
        <v>1.4138299932982136E-5</v>
      </c>
    </row>
    <row r="49" spans="14:16">
      <c r="N49" s="3">
        <v>47</v>
      </c>
      <c r="O49" s="44" t="s">
        <v>19</v>
      </c>
      <c r="P49" s="128">
        <v>1.5683872320807048E-5</v>
      </c>
    </row>
    <row r="50" spans="14:16">
      <c r="N50" s="3">
        <v>48</v>
      </c>
      <c r="O50" s="44" t="s">
        <v>6</v>
      </c>
      <c r="P50" s="128">
        <v>7.5175213328613651E-6</v>
      </c>
    </row>
    <row r="51" spans="14:16">
      <c r="N51" s="3">
        <v>49</v>
      </c>
      <c r="O51" s="44" t="s">
        <v>89</v>
      </c>
      <c r="P51" s="128">
        <v>5.4019371980455013E-7</v>
      </c>
    </row>
    <row r="52" spans="14:16">
      <c r="N52" s="3">
        <v>50</v>
      </c>
      <c r="O52" s="44" t="s">
        <v>6</v>
      </c>
      <c r="P52" s="128">
        <v>9.2722837300602361E-6</v>
      </c>
    </row>
    <row r="53" spans="14:16">
      <c r="N53" s="3">
        <v>51</v>
      </c>
      <c r="O53" s="44" t="s">
        <v>59</v>
      </c>
      <c r="P53" s="128">
        <v>8.3583384699044311E-7</v>
      </c>
    </row>
    <row r="54" spans="14:16">
      <c r="N54" s="3">
        <v>52</v>
      </c>
      <c r="O54" s="44" t="s">
        <v>23</v>
      </c>
      <c r="P54" s="128">
        <v>1.4508439857343309E-6</v>
      </c>
    </row>
    <row r="55" spans="14:16">
      <c r="N55" s="3">
        <v>53</v>
      </c>
      <c r="O55" s="44" t="s">
        <v>89</v>
      </c>
      <c r="P55" s="128">
        <v>4.4346277591618242E-7</v>
      </c>
    </row>
    <row r="56" spans="14:16">
      <c r="N56" s="3">
        <v>54</v>
      </c>
      <c r="O56" s="44" t="s">
        <v>23</v>
      </c>
      <c r="P56" s="128">
        <v>1.7177069603807292E-6</v>
      </c>
    </row>
    <row r="57" spans="14:16">
      <c r="N57" s="3">
        <v>55</v>
      </c>
      <c r="O57" s="44" t="s">
        <v>59</v>
      </c>
      <c r="P57" s="128">
        <v>6.5863364593425638E-7</v>
      </c>
    </row>
    <row r="58" spans="14:16">
      <c r="N58" s="3">
        <v>56</v>
      </c>
      <c r="O58" s="44" t="s">
        <v>6</v>
      </c>
      <c r="P58" s="128">
        <v>1.0591721191234928E-5</v>
      </c>
    </row>
    <row r="59" spans="14:16">
      <c r="N59" s="3">
        <v>57</v>
      </c>
      <c r="O59" s="44" t="s">
        <v>89</v>
      </c>
      <c r="P59" s="128">
        <v>7.6109943904184341E-7</v>
      </c>
    </row>
    <row r="60" spans="14:16">
      <c r="N60" s="3">
        <v>58</v>
      </c>
      <c r="O60" s="44" t="s">
        <v>6</v>
      </c>
      <c r="P60" s="128">
        <v>3.2679840694685216E-5</v>
      </c>
    </row>
    <row r="61" spans="14:16">
      <c r="N61" s="3">
        <v>59</v>
      </c>
      <c r="O61" s="44" t="s">
        <v>19</v>
      </c>
      <c r="P61" s="128">
        <v>8.5226458573399695E-6</v>
      </c>
    </row>
    <row r="62" spans="14:16">
      <c r="N62" s="3">
        <v>60</v>
      </c>
      <c r="O62" s="44" t="s">
        <v>23</v>
      </c>
      <c r="P62" s="128">
        <v>2.0441491694482498E-6</v>
      </c>
    </row>
    <row r="63" spans="14:16">
      <c r="N63" s="3">
        <v>61</v>
      </c>
      <c r="O63" s="44" t="s">
        <v>89</v>
      </c>
      <c r="P63" s="128">
        <v>6.2481154003024063E-7</v>
      </c>
    </row>
    <row r="64" spans="14:16">
      <c r="N64" s="3">
        <v>62</v>
      </c>
      <c r="O64" s="44" t="s">
        <v>23</v>
      </c>
      <c r="P64" s="128">
        <v>4.5921889243362855E-6</v>
      </c>
    </row>
    <row r="65" spans="14:16">
      <c r="N65" s="3">
        <v>63</v>
      </c>
      <c r="O65" s="44" t="s">
        <v>19</v>
      </c>
      <c r="P65" s="128">
        <v>5.0941983904512464E-6</v>
      </c>
    </row>
    <row r="66" spans="14:16">
      <c r="N66" s="3">
        <v>64</v>
      </c>
      <c r="O66" s="44" t="s">
        <v>38</v>
      </c>
      <c r="P66" s="128">
        <v>1.8435192648343965E-6</v>
      </c>
    </row>
    <row r="67" spans="14:16">
      <c r="N67" s="3">
        <v>65</v>
      </c>
      <c r="O67" s="44" t="s">
        <v>8</v>
      </c>
      <c r="P67" s="128">
        <v>7.0502593586603514E-6</v>
      </c>
    </row>
    <row r="68" spans="14:16">
      <c r="N68" s="3">
        <v>66</v>
      </c>
      <c r="O68" s="44" t="s">
        <v>38</v>
      </c>
      <c r="P68" s="128">
        <v>9.2943304810086E-7</v>
      </c>
    </row>
    <row r="69" spans="14:16">
      <c r="N69" s="3">
        <v>67</v>
      </c>
      <c r="O69" s="44" t="s">
        <v>59</v>
      </c>
      <c r="P69" s="128">
        <v>6.1874123070890893E-7</v>
      </c>
    </row>
    <row r="70" spans="14:16">
      <c r="N70" s="3">
        <v>68</v>
      </c>
      <c r="O70" s="44" t="s">
        <v>7</v>
      </c>
      <c r="P70" s="128">
        <v>2.3871340123873658E-5</v>
      </c>
    </row>
    <row r="71" spans="14:16">
      <c r="N71" s="3">
        <v>69</v>
      </c>
      <c r="O71" s="44" t="s">
        <v>8</v>
      </c>
      <c r="P71" s="128">
        <v>1.8957595357292516E-5</v>
      </c>
    </row>
    <row r="72" spans="14:16">
      <c r="N72" s="3">
        <v>70</v>
      </c>
      <c r="O72" s="44" t="s">
        <v>7</v>
      </c>
      <c r="P72" s="128">
        <v>6.5499232257982011E-6</v>
      </c>
    </row>
    <row r="73" spans="14:16">
      <c r="N73" s="3">
        <v>71</v>
      </c>
      <c r="O73" s="44" t="s">
        <v>59</v>
      </c>
      <c r="P73" s="128">
        <v>9.0547442999479133E-7</v>
      </c>
    </row>
    <row r="74" spans="14:16">
      <c r="N74" s="3">
        <v>72</v>
      </c>
      <c r="O74" s="44" t="s">
        <v>38</v>
      </c>
      <c r="P74" s="128">
        <v>4.1645588812782225E-6</v>
      </c>
    </row>
    <row r="75" spans="14:16">
      <c r="N75" s="3">
        <v>73</v>
      </c>
      <c r="O75" s="44" t="s">
        <v>8</v>
      </c>
      <c r="P75" s="128">
        <v>1.59267227565758E-5</v>
      </c>
    </row>
    <row r="76" spans="14:16">
      <c r="N76" s="3">
        <v>74</v>
      </c>
      <c r="O76" s="44" t="s">
        <v>38</v>
      </c>
      <c r="P76" s="128">
        <v>3.458046265910132E-6</v>
      </c>
    </row>
    <row r="77" spans="14:16">
      <c r="N77" s="3">
        <v>75</v>
      </c>
      <c r="O77" s="44" t="s">
        <v>19</v>
      </c>
      <c r="P77" s="128">
        <v>6.6601347478965784E-6</v>
      </c>
    </row>
    <row r="78" spans="14:16">
      <c r="N78" s="3">
        <v>76</v>
      </c>
      <c r="O78" s="44" t="s">
        <v>7</v>
      </c>
      <c r="P78" s="128">
        <v>5.3925990043733867E-5</v>
      </c>
    </row>
    <row r="79" spans="14:16">
      <c r="N79" s="3">
        <v>77</v>
      </c>
      <c r="O79" s="44" t="s">
        <v>8</v>
      </c>
      <c r="P79" s="128">
        <v>4.2825710378450234E-5</v>
      </c>
    </row>
    <row r="80" spans="14:16">
      <c r="N80" s="3">
        <v>78</v>
      </c>
      <c r="O80" s="44" t="s">
        <v>7</v>
      </c>
      <c r="P80" s="128">
        <v>3.4805041498049595E-5</v>
      </c>
    </row>
    <row r="81" spans="14:16">
      <c r="N81" s="3">
        <v>79</v>
      </c>
      <c r="O81" s="44" t="s">
        <v>19</v>
      </c>
      <c r="P81" s="128">
        <v>1.39201337252579E-5</v>
      </c>
    </row>
    <row r="82" spans="14:16">
      <c r="N82" s="3">
        <v>80</v>
      </c>
      <c r="O82" s="44" t="s">
        <v>38</v>
      </c>
      <c r="P82" s="128">
        <v>4.1988380627884877E-7</v>
      </c>
    </row>
    <row r="83" spans="14:16">
      <c r="N83" s="3">
        <v>81</v>
      </c>
      <c r="O83" s="44" t="s">
        <v>89</v>
      </c>
      <c r="P83" s="128">
        <v>2.2282385924416013E-7</v>
      </c>
    </row>
    <row r="84" spans="14:16">
      <c r="N84" s="3">
        <v>82</v>
      </c>
      <c r="O84" s="44" t="s">
        <v>38</v>
      </c>
      <c r="P84" s="128">
        <v>4.84027595376673E-7</v>
      </c>
    </row>
    <row r="85" spans="14:16">
      <c r="N85" s="3">
        <v>83</v>
      </c>
      <c r="O85" s="44" t="s">
        <v>59</v>
      </c>
      <c r="P85" s="128">
        <v>3.2222636226717937E-7</v>
      </c>
    </row>
    <row r="86" spans="14:16">
      <c r="N86" s="3">
        <v>84</v>
      </c>
      <c r="O86" s="44" t="s">
        <v>7</v>
      </c>
      <c r="P86" s="128">
        <v>2.7878103170852164E-6</v>
      </c>
    </row>
    <row r="87" spans="14:16">
      <c r="N87" s="3">
        <v>85</v>
      </c>
      <c r="O87" s="44" t="s">
        <v>89</v>
      </c>
      <c r="P87" s="128">
        <v>3.0721670182652053E-7</v>
      </c>
    </row>
    <row r="88" spans="14:16">
      <c r="N88" s="3">
        <v>86</v>
      </c>
      <c r="O88" s="44" t="s">
        <v>7</v>
      </c>
      <c r="P88" s="128">
        <v>3.4110510653381517E-6</v>
      </c>
    </row>
    <row r="89" spans="14:16">
      <c r="N89" s="3">
        <v>87</v>
      </c>
      <c r="O89" s="44" t="s">
        <v>59</v>
      </c>
      <c r="P89" s="128">
        <v>4.7155049190577293E-7</v>
      </c>
    </row>
    <row r="90" spans="14:16">
      <c r="N90" s="3">
        <v>88</v>
      </c>
      <c r="O90" s="44" t="s">
        <v>38</v>
      </c>
      <c r="P90" s="128">
        <v>5.9159023458697765E-7</v>
      </c>
    </row>
    <row r="91" spans="14:16">
      <c r="N91" s="3">
        <v>89</v>
      </c>
      <c r="O91" s="44" t="s">
        <v>89</v>
      </c>
      <c r="P91" s="128">
        <v>3.1394499428321656E-7</v>
      </c>
    </row>
    <row r="92" spans="14:16">
      <c r="N92" s="3">
        <v>90</v>
      </c>
      <c r="O92" s="44" t="s">
        <v>38</v>
      </c>
      <c r="P92" s="128">
        <v>1.1231903296314813E-6</v>
      </c>
    </row>
    <row r="93" spans="14:16">
      <c r="N93" s="3">
        <v>91</v>
      </c>
      <c r="O93" s="44" t="s">
        <v>19</v>
      </c>
      <c r="P93" s="128">
        <v>2.1632443199574147E-6</v>
      </c>
    </row>
    <row r="94" spans="14:16">
      <c r="N94" s="3">
        <v>92</v>
      </c>
      <c r="O94" s="44" t="s">
        <v>7</v>
      </c>
      <c r="P94" s="128">
        <v>3.9278517885330473E-6</v>
      </c>
    </row>
    <row r="95" spans="14:16">
      <c r="N95" s="3">
        <v>93</v>
      </c>
      <c r="O95" s="44" t="s">
        <v>89</v>
      </c>
      <c r="P95" s="128">
        <v>4.3284927397721399E-7</v>
      </c>
    </row>
    <row r="96" spans="14:16">
      <c r="N96" s="3">
        <v>94</v>
      </c>
      <c r="O96" s="44" t="s">
        <v>7</v>
      </c>
      <c r="P96" s="128">
        <v>1.1304847600916297E-5</v>
      </c>
    </row>
    <row r="97" spans="14:16">
      <c r="N97" s="3">
        <v>95</v>
      </c>
      <c r="O97" s="44" t="s">
        <v>19</v>
      </c>
      <c r="P97" s="128">
        <v>4.5213274737004474E-6</v>
      </c>
    </row>
    <row r="98" spans="14:16">
      <c r="N98" s="3">
        <v>96</v>
      </c>
      <c r="O98" s="44" t="s">
        <v>38</v>
      </c>
      <c r="P98" s="128">
        <v>1.4126750932771632E-6</v>
      </c>
    </row>
    <row r="99" spans="14:16">
      <c r="N99" s="3">
        <v>97</v>
      </c>
      <c r="O99" s="44" t="s">
        <v>8</v>
      </c>
      <c r="P99" s="128">
        <v>5.4025612789125841E-6</v>
      </c>
    </row>
    <row r="100" spans="14:16">
      <c r="N100" s="3">
        <v>98</v>
      </c>
      <c r="O100" s="44" t="s">
        <v>38</v>
      </c>
      <c r="P100" s="128">
        <v>7.1221762797184879E-7</v>
      </c>
    </row>
    <row r="101" spans="14:16">
      <c r="N101" s="3">
        <v>99</v>
      </c>
      <c r="O101" s="44" t="s">
        <v>59</v>
      </c>
      <c r="P101" s="128">
        <v>4.7413680045521702E-7</v>
      </c>
    </row>
    <row r="102" spans="14:16">
      <c r="N102" s="3">
        <v>100</v>
      </c>
      <c r="O102" s="44" t="s">
        <v>23</v>
      </c>
      <c r="P102" s="128">
        <v>3.6945085684725539E-6</v>
      </c>
    </row>
    <row r="103" spans="14:16">
      <c r="N103" s="3">
        <v>101</v>
      </c>
      <c r="O103" s="44" t="s">
        <v>8</v>
      </c>
      <c r="P103" s="128">
        <v>8.1380055665084585E-6</v>
      </c>
    </row>
    <row r="104" spans="14:16">
      <c r="N104" s="3">
        <v>102</v>
      </c>
      <c r="O104" s="44" t="s">
        <v>23</v>
      </c>
      <c r="P104" s="128">
        <v>1.4888500194581376E-6</v>
      </c>
    </row>
    <row r="105" spans="14:16">
      <c r="N105" s="3">
        <v>103</v>
      </c>
      <c r="O105" s="44" t="s">
        <v>59</v>
      </c>
      <c r="P105" s="128">
        <v>5.7088126157889621E-7</v>
      </c>
    </row>
    <row r="106" spans="14:16">
      <c r="N106" s="3">
        <v>104</v>
      </c>
      <c r="O106" s="44" t="s">
        <v>38</v>
      </c>
      <c r="P106" s="128">
        <v>3.1912704783133566E-6</v>
      </c>
    </row>
    <row r="107" spans="14:16">
      <c r="N107" s="3">
        <v>105</v>
      </c>
      <c r="O107" s="44" t="s">
        <v>8</v>
      </c>
      <c r="P107" s="128">
        <v>1.2204529122599839E-5</v>
      </c>
    </row>
    <row r="108" spans="14:16">
      <c r="N108" s="3">
        <v>106</v>
      </c>
      <c r="O108" s="44" t="s">
        <v>38</v>
      </c>
      <c r="P108" s="128">
        <v>2.6498751189834573E-6</v>
      </c>
    </row>
    <row r="109" spans="14:16">
      <c r="N109" s="3">
        <v>107</v>
      </c>
      <c r="O109" s="44" t="s">
        <v>19</v>
      </c>
      <c r="P109" s="128">
        <v>5.1036116929694523E-6</v>
      </c>
    </row>
    <row r="110" spans="14:16">
      <c r="N110" s="3">
        <v>108</v>
      </c>
      <c r="O110" s="44" t="s">
        <v>23</v>
      </c>
      <c r="P110" s="128">
        <v>8.3459927782056546E-6</v>
      </c>
    </row>
    <row r="111" spans="14:16">
      <c r="N111" s="3">
        <v>109</v>
      </c>
      <c r="O111" s="44" t="s">
        <v>8</v>
      </c>
      <c r="P111" s="128">
        <v>1.838397027054603E-5</v>
      </c>
    </row>
    <row r="112" spans="14:16">
      <c r="N112" s="3">
        <v>110</v>
      </c>
      <c r="O112" s="44" t="s">
        <v>23</v>
      </c>
      <c r="P112" s="128">
        <v>6.3819159129690344E-6</v>
      </c>
    </row>
    <row r="113" spans="14:16">
      <c r="N113" s="3">
        <v>111</v>
      </c>
      <c r="O113" s="44" t="s">
        <v>19</v>
      </c>
      <c r="P113" s="128">
        <v>7.0795749712193882E-6</v>
      </c>
    </row>
    <row r="114" spans="14:16">
      <c r="N114" s="3">
        <v>112</v>
      </c>
      <c r="O114" s="44" t="s">
        <v>38</v>
      </c>
      <c r="P114" s="128">
        <v>3.2175383600009547E-7</v>
      </c>
    </row>
    <row r="115" spans="14:16">
      <c r="N115" s="3">
        <v>113</v>
      </c>
      <c r="O115" s="44" t="s">
        <v>89</v>
      </c>
      <c r="P115" s="128">
        <v>1.7074826509632265E-7</v>
      </c>
    </row>
    <row r="116" spans="14:16">
      <c r="N116" s="3">
        <v>114</v>
      </c>
      <c r="O116" s="44" t="s">
        <v>38</v>
      </c>
      <c r="P116" s="128">
        <v>3.709067442313307E-7</v>
      </c>
    </row>
    <row r="117" spans="14:16">
      <c r="N117" s="3">
        <v>115</v>
      </c>
      <c r="O117" s="44" t="s">
        <v>59</v>
      </c>
      <c r="P117" s="128">
        <v>2.4691966341509277E-7</v>
      </c>
    </row>
    <row r="118" spans="14:16">
      <c r="N118" s="3">
        <v>116</v>
      </c>
      <c r="O118" s="44" t="s">
        <v>23</v>
      </c>
      <c r="P118" s="128">
        <v>6.5489941249537097E-7</v>
      </c>
    </row>
    <row r="119" spans="14:16">
      <c r="N119" s="3">
        <v>117</v>
      </c>
      <c r="O119" s="44" t="s">
        <v>89</v>
      </c>
      <c r="P119" s="128">
        <v>2.0017556282185582E-7</v>
      </c>
    </row>
    <row r="120" spans="14:16">
      <c r="N120" s="3">
        <v>118</v>
      </c>
      <c r="O120" s="44" t="s">
        <v>23</v>
      </c>
      <c r="P120" s="128">
        <v>7.753592324561202E-7</v>
      </c>
    </row>
    <row r="121" spans="14:16">
      <c r="N121" s="3">
        <v>119</v>
      </c>
      <c r="O121" s="44" t="s">
        <v>59</v>
      </c>
      <c r="P121" s="128">
        <v>2.9730197871944906E-7</v>
      </c>
    </row>
    <row r="122" spans="14:16">
      <c r="N122" s="3">
        <v>120</v>
      </c>
      <c r="O122" s="44" t="s">
        <v>38</v>
      </c>
      <c r="P122" s="128">
        <v>4.5333119418314873E-7</v>
      </c>
    </row>
    <row r="123" spans="14:16">
      <c r="N123" s="3">
        <v>121</v>
      </c>
      <c r="O123" s="44" t="s">
        <v>89</v>
      </c>
      <c r="P123" s="128">
        <v>2.4057371275845126E-7</v>
      </c>
    </row>
    <row r="124" spans="14:16">
      <c r="N124" s="3">
        <v>122</v>
      </c>
      <c r="O124" s="44" t="s">
        <v>38</v>
      </c>
      <c r="P124" s="128">
        <v>8.6069239087810349E-7</v>
      </c>
    </row>
    <row r="125" spans="14:16">
      <c r="N125" s="3">
        <v>123</v>
      </c>
      <c r="O125" s="44" t="s">
        <v>19</v>
      </c>
      <c r="P125" s="128">
        <v>1.6576780236422704E-6</v>
      </c>
    </row>
    <row r="126" spans="14:16">
      <c r="N126" s="3">
        <v>124</v>
      </c>
      <c r="O126" s="44" t="s">
        <v>23</v>
      </c>
      <c r="P126" s="128">
        <v>9.2271264401112206E-7</v>
      </c>
    </row>
    <row r="127" spans="14:16">
      <c r="N127" s="3">
        <v>125</v>
      </c>
      <c r="O127" s="44" t="s">
        <v>89</v>
      </c>
      <c r="P127" s="128">
        <v>2.8203494966347153E-7</v>
      </c>
    </row>
    <row r="128" spans="14:16">
      <c r="N128" s="3">
        <v>126</v>
      </c>
      <c r="O128" s="44" t="s">
        <v>23</v>
      </c>
      <c r="P128" s="128">
        <v>2.0728774824767973E-6</v>
      </c>
    </row>
    <row r="129" spans="14:16">
      <c r="N129" s="3">
        <v>127</v>
      </c>
      <c r="O129" s="44" t="s">
        <v>19</v>
      </c>
      <c r="P129" s="128">
        <v>2.299480554659918E-6</v>
      </c>
    </row>
    <row r="130" spans="14:16">
      <c r="N130" s="3">
        <v>128</v>
      </c>
      <c r="O130" s="44" t="s">
        <v>6</v>
      </c>
      <c r="P130" s="128">
        <v>1.4175621345199733E-4</v>
      </c>
    </row>
    <row r="131" spans="14:16">
      <c r="N131" s="3">
        <v>129</v>
      </c>
      <c r="O131" s="44" t="s">
        <v>8</v>
      </c>
      <c r="P131" s="128">
        <v>7.340773306192423E-5</v>
      </c>
    </row>
    <row r="132" spans="14:16">
      <c r="N132" s="3">
        <v>130</v>
      </c>
      <c r="O132" s="44" t="s">
        <v>6</v>
      </c>
      <c r="P132" s="128">
        <v>3.435733438343313E-5</v>
      </c>
    </row>
    <row r="133" spans="14:16">
      <c r="N133" s="3">
        <v>131</v>
      </c>
      <c r="O133" s="44" t="s">
        <v>59</v>
      </c>
      <c r="P133" s="128">
        <v>3.0970819925346894E-6</v>
      </c>
    </row>
    <row r="134" spans="14:16">
      <c r="N134" s="3">
        <v>132</v>
      </c>
      <c r="O134" s="44" t="s">
        <v>7</v>
      </c>
      <c r="P134" s="128">
        <v>7.8199195000688598E-5</v>
      </c>
    </row>
    <row r="135" spans="14:16">
      <c r="N135" s="3">
        <v>133</v>
      </c>
      <c r="O135" s="44" t="s">
        <v>8</v>
      </c>
      <c r="P135" s="128">
        <v>6.2102449564884447E-5</v>
      </c>
    </row>
    <row r="136" spans="14:16">
      <c r="N136" s="3">
        <v>134</v>
      </c>
      <c r="O136" s="44" t="s">
        <v>7</v>
      </c>
      <c r="P136" s="128">
        <v>2.1456638836186847E-5</v>
      </c>
    </row>
    <row r="137" spans="14:16">
      <c r="N137" s="3">
        <v>135</v>
      </c>
      <c r="O137" s="44" t="s">
        <v>59</v>
      </c>
      <c r="P137" s="128">
        <v>2.966208480624253E-6</v>
      </c>
    </row>
    <row r="138" spans="14:16">
      <c r="N138" s="3">
        <v>136</v>
      </c>
      <c r="O138" s="44" t="s">
        <v>6</v>
      </c>
      <c r="P138" s="128">
        <v>2.6839877175598143E-4</v>
      </c>
    </row>
    <row r="139" spans="14:16">
      <c r="N139" s="3">
        <v>137</v>
      </c>
      <c r="O139" s="44" t="s">
        <v>8</v>
      </c>
      <c r="P139" s="128">
        <v>1.3898893679100178E-4</v>
      </c>
    </row>
    <row r="140" spans="14:16">
      <c r="N140" s="3">
        <v>138</v>
      </c>
      <c r="O140" s="44" t="s">
        <v>6</v>
      </c>
      <c r="P140" s="128">
        <v>1.3226498964034571E-4</v>
      </c>
    </row>
    <row r="141" spans="14:16">
      <c r="N141" s="3">
        <v>139</v>
      </c>
      <c r="O141" s="44" t="s">
        <v>21</v>
      </c>
      <c r="P141" s="128">
        <v>2.6731566300140189E-5</v>
      </c>
    </row>
    <row r="142" spans="14:16">
      <c r="N142" s="3">
        <v>140</v>
      </c>
      <c r="O142" s="44" t="s">
        <v>7</v>
      </c>
      <c r="P142" s="128">
        <v>1.480610082576636E-4</v>
      </c>
    </row>
    <row r="143" spans="14:16">
      <c r="N143" s="3">
        <v>141</v>
      </c>
      <c r="O143" s="44" t="s">
        <v>8</v>
      </c>
      <c r="P143" s="128">
        <v>1.17583707834416E-4</v>
      </c>
    </row>
    <row r="144" spans="14:16">
      <c r="N144" s="3">
        <v>142</v>
      </c>
      <c r="O144" s="44" t="s">
        <v>7</v>
      </c>
      <c r="P144" s="128">
        <v>7.9145738359550952E-5</v>
      </c>
    </row>
    <row r="145" spans="14:16">
      <c r="N145" s="3">
        <v>143</v>
      </c>
      <c r="O145" s="44" t="s">
        <v>21</v>
      </c>
      <c r="P145" s="128">
        <v>2.4530916768490956E-5</v>
      </c>
    </row>
    <row r="146" spans="14:16">
      <c r="N146" s="3">
        <v>144</v>
      </c>
      <c r="O146" s="44" t="s">
        <v>6</v>
      </c>
      <c r="P146" s="128">
        <v>1.4506392700307383E-5</v>
      </c>
    </row>
    <row r="147" spans="14:16">
      <c r="N147" s="3">
        <v>145</v>
      </c>
      <c r="O147" s="44" t="s">
        <v>89</v>
      </c>
      <c r="P147" s="128">
        <v>1.0423997334693204E-6</v>
      </c>
    </row>
    <row r="148" spans="14:16">
      <c r="N148" s="3">
        <v>146</v>
      </c>
      <c r="O148" s="44" t="s">
        <v>6</v>
      </c>
      <c r="P148" s="128">
        <v>1.7892518432764818E-5</v>
      </c>
    </row>
    <row r="149" spans="14:16">
      <c r="N149" s="3">
        <v>147</v>
      </c>
      <c r="O149" s="44" t="s">
        <v>59</v>
      </c>
      <c r="P149" s="128">
        <v>1.6128898715126009E-6</v>
      </c>
    </row>
    <row r="150" spans="14:16">
      <c r="N150" s="3">
        <v>148</v>
      </c>
      <c r="O150" s="44" t="s">
        <v>7</v>
      </c>
      <c r="P150" s="128">
        <v>9.1324794284445167E-6</v>
      </c>
    </row>
    <row r="151" spans="14:16">
      <c r="N151" s="3">
        <v>149</v>
      </c>
      <c r="O151" s="44" t="s">
        <v>89</v>
      </c>
      <c r="P151" s="128">
        <v>1.0063992490130059E-6</v>
      </c>
    </row>
    <row r="152" spans="14:16">
      <c r="N152" s="3">
        <v>150</v>
      </c>
      <c r="O152" s="44" t="s">
        <v>7</v>
      </c>
      <c r="P152" s="128">
        <v>1.1174129564218197E-5</v>
      </c>
    </row>
    <row r="153" spans="14:16">
      <c r="N153" s="3">
        <v>151</v>
      </c>
      <c r="O153" s="44" t="s">
        <v>59</v>
      </c>
      <c r="P153" s="128">
        <v>1.5447339226812707E-6</v>
      </c>
    </row>
    <row r="154" spans="14:16">
      <c r="N154" s="3">
        <v>152</v>
      </c>
      <c r="O154" s="44" t="s">
        <v>6</v>
      </c>
      <c r="P154" s="128">
        <v>1.9232259445043104E-5</v>
      </c>
    </row>
    <row r="155" spans="14:16">
      <c r="N155" s="3">
        <v>153</v>
      </c>
      <c r="O155" s="44" t="s">
        <v>89</v>
      </c>
      <c r="P155" s="128">
        <v>1.3819908597332369E-6</v>
      </c>
    </row>
    <row r="156" spans="14:16">
      <c r="N156" s="3">
        <v>154</v>
      </c>
      <c r="O156" s="44" t="s">
        <v>6</v>
      </c>
      <c r="P156" s="128">
        <v>4.8231344971432326E-5</v>
      </c>
    </row>
    <row r="157" spans="14:16">
      <c r="N157" s="3">
        <v>155</v>
      </c>
      <c r="O157" s="44" t="s">
        <v>21</v>
      </c>
      <c r="P157" s="128">
        <v>9.7478508814360681E-6</v>
      </c>
    </row>
    <row r="158" spans="14:16">
      <c r="N158" s="3">
        <v>156</v>
      </c>
      <c r="O158" s="44" t="s">
        <v>7</v>
      </c>
      <c r="P158" s="128">
        <v>1.2107642290742771E-5</v>
      </c>
    </row>
    <row r="159" spans="14:16">
      <c r="N159" s="3">
        <v>157</v>
      </c>
      <c r="O159" s="44" t="s">
        <v>89</v>
      </c>
      <c r="P159" s="128">
        <v>1.3342622016502105E-6</v>
      </c>
    </row>
    <row r="160" spans="14:16">
      <c r="N160" s="3">
        <v>158</v>
      </c>
      <c r="O160" s="44" t="s">
        <v>7</v>
      </c>
      <c r="P160" s="128">
        <v>2.8861041914555198E-5</v>
      </c>
    </row>
    <row r="161" spans="14:16">
      <c r="N161" s="3">
        <v>159</v>
      </c>
      <c r="O161" s="44" t="s">
        <v>21</v>
      </c>
      <c r="P161" s="128">
        <v>8.9453687808377831E-6</v>
      </c>
    </row>
    <row r="162" spans="14:16">
      <c r="N162" s="3">
        <v>160</v>
      </c>
      <c r="O162" s="44" t="s">
        <v>6</v>
      </c>
      <c r="P162" s="128">
        <v>6.8362179452325741E-5</v>
      </c>
    </row>
    <row r="163" spans="14:16">
      <c r="N163" s="3">
        <v>161</v>
      </c>
      <c r="O163" s="44" t="s">
        <v>8</v>
      </c>
      <c r="P163" s="128">
        <v>3.5401006407856913E-5</v>
      </c>
    </row>
    <row r="164" spans="14:16">
      <c r="N164" s="3">
        <v>162</v>
      </c>
      <c r="O164" s="44" t="s">
        <v>6</v>
      </c>
      <c r="P164" s="128">
        <v>1.6568884011699198E-5</v>
      </c>
    </row>
    <row r="165" spans="14:16">
      <c r="N165" s="3">
        <v>163</v>
      </c>
      <c r="O165" s="44" t="s">
        <v>59</v>
      </c>
      <c r="P165" s="128">
        <v>1.4935731549003215E-6</v>
      </c>
    </row>
    <row r="166" spans="14:16">
      <c r="N166" s="3">
        <v>164</v>
      </c>
      <c r="O166" s="44" t="s">
        <v>23</v>
      </c>
      <c r="P166" s="128">
        <v>7.6166034989772065E-6</v>
      </c>
    </row>
    <row r="167" spans="14:16">
      <c r="N167" s="3">
        <v>165</v>
      </c>
      <c r="O167" s="44" t="s">
        <v>8</v>
      </c>
      <c r="P167" s="128">
        <v>1.6777322483837345E-5</v>
      </c>
    </row>
    <row r="168" spans="14:16">
      <c r="N168" s="3">
        <v>166</v>
      </c>
      <c r="O168" s="44" t="s">
        <v>23</v>
      </c>
      <c r="P168" s="128">
        <v>3.0694150676568871E-6</v>
      </c>
    </row>
    <row r="169" spans="14:16">
      <c r="N169" s="3">
        <v>167</v>
      </c>
      <c r="O169" s="44" t="s">
        <v>59</v>
      </c>
      <c r="P169" s="128">
        <v>1.1769295249571011E-6</v>
      </c>
    </row>
    <row r="170" spans="14:16">
      <c r="N170" s="3">
        <v>168</v>
      </c>
      <c r="O170" s="44" t="s">
        <v>6</v>
      </c>
      <c r="P170" s="128">
        <v>1.2943577253338162E-4</v>
      </c>
    </row>
    <row r="171" spans="14:16">
      <c r="N171" s="3">
        <v>169</v>
      </c>
      <c r="O171" s="44" t="s">
        <v>8</v>
      </c>
      <c r="P171" s="128">
        <v>6.7027655489767493E-5</v>
      </c>
    </row>
    <row r="172" spans="14:16">
      <c r="N172" s="3">
        <v>170</v>
      </c>
      <c r="O172" s="44" t="s">
        <v>6</v>
      </c>
      <c r="P172" s="128">
        <v>6.3785020330803122E-5</v>
      </c>
    </row>
    <row r="173" spans="14:16">
      <c r="N173" s="3">
        <v>171</v>
      </c>
      <c r="O173" s="44" t="s">
        <v>21</v>
      </c>
      <c r="P173" s="128">
        <v>1.2891344146059217E-5</v>
      </c>
    </row>
    <row r="174" spans="14:16">
      <c r="N174" s="3">
        <v>172</v>
      </c>
      <c r="O174" s="44" t="s">
        <v>23</v>
      </c>
      <c r="P174" s="128">
        <v>1.4421145812913843E-5</v>
      </c>
    </row>
    <row r="175" spans="14:16">
      <c r="N175" s="3">
        <v>173</v>
      </c>
      <c r="O175" s="44" t="s">
        <v>8</v>
      </c>
      <c r="P175" s="128">
        <v>3.1765893278045281E-5</v>
      </c>
    </row>
    <row r="176" spans="14:16">
      <c r="N176" s="3">
        <v>174</v>
      </c>
      <c r="O176" s="44" t="s">
        <v>23</v>
      </c>
      <c r="P176" s="128">
        <v>9.693033637569496E-6</v>
      </c>
    </row>
    <row r="177" spans="14:16">
      <c r="N177" s="3">
        <v>175</v>
      </c>
      <c r="O177" s="44" t="s">
        <v>21</v>
      </c>
      <c r="P177" s="128">
        <v>8.3329892160487564E-6</v>
      </c>
    </row>
    <row r="178" spans="14:16">
      <c r="N178" s="3">
        <v>176</v>
      </c>
      <c r="O178" s="44" t="s">
        <v>6</v>
      </c>
      <c r="P178" s="128">
        <v>6.9957330041136799E-6</v>
      </c>
    </row>
    <row r="179" spans="14:16">
      <c r="N179" s="3">
        <v>177</v>
      </c>
      <c r="O179" s="44" t="s">
        <v>89</v>
      </c>
      <c r="P179" s="128">
        <v>5.0269907685293169E-7</v>
      </c>
    </row>
    <row r="180" spans="14:16">
      <c r="N180" s="3">
        <v>178</v>
      </c>
      <c r="O180" s="44" t="s">
        <v>6</v>
      </c>
      <c r="P180" s="128">
        <v>8.6286980032019205E-6</v>
      </c>
    </row>
    <row r="181" spans="14:16">
      <c r="N181" s="3">
        <v>179</v>
      </c>
      <c r="O181" s="44" t="s">
        <v>59</v>
      </c>
      <c r="P181" s="128">
        <v>7.7781893398641323E-7</v>
      </c>
    </row>
    <row r="182" spans="14:16">
      <c r="N182" s="3">
        <v>180</v>
      </c>
      <c r="O182" s="44" t="s">
        <v>23</v>
      </c>
      <c r="P182" s="128">
        <v>1.3501414502748404E-6</v>
      </c>
    </row>
    <row r="183" spans="14:16">
      <c r="N183" s="3">
        <v>181</v>
      </c>
      <c r="O183" s="44" t="s">
        <v>89</v>
      </c>
      <c r="P183" s="128">
        <v>4.1268219140415422E-7</v>
      </c>
    </row>
    <row r="184" spans="14:16">
      <c r="N184" s="3">
        <v>182</v>
      </c>
      <c r="O184" s="44" t="s">
        <v>23</v>
      </c>
      <c r="P184" s="128">
        <v>1.5984815662049363E-6</v>
      </c>
    </row>
    <row r="185" spans="14:16">
      <c r="N185" s="3">
        <v>183</v>
      </c>
      <c r="O185" s="44" t="s">
        <v>59</v>
      </c>
      <c r="P185" s="128">
        <v>6.1291813224934587E-7</v>
      </c>
    </row>
    <row r="186" spans="14:16">
      <c r="N186" s="3">
        <v>184</v>
      </c>
      <c r="O186" s="44" t="s">
        <v>6</v>
      </c>
      <c r="P186" s="128">
        <v>9.2747904267415946E-6</v>
      </c>
    </row>
    <row r="187" spans="14:16">
      <c r="N187" s="3">
        <v>185</v>
      </c>
      <c r="O187" s="44" t="s">
        <v>89</v>
      </c>
      <c r="P187" s="128">
        <v>6.6646748564957717E-7</v>
      </c>
    </row>
    <row r="188" spans="14:16">
      <c r="N188" s="3">
        <v>186</v>
      </c>
      <c r="O188" s="44" t="s">
        <v>6</v>
      </c>
      <c r="P188" s="128">
        <v>2.3259649646896142E-5</v>
      </c>
    </row>
    <row r="189" spans="14:16">
      <c r="N189" s="3">
        <v>187</v>
      </c>
      <c r="O189" s="44" t="s">
        <v>21</v>
      </c>
      <c r="P189" s="128">
        <v>4.7009179703921796E-6</v>
      </c>
    </row>
    <row r="190" spans="14:16">
      <c r="N190" s="3">
        <v>188</v>
      </c>
      <c r="O190" s="44" t="s">
        <v>23</v>
      </c>
      <c r="P190" s="128">
        <v>1.7899881242455459E-6</v>
      </c>
    </row>
    <row r="191" spans="14:16">
      <c r="N191" s="3">
        <v>189</v>
      </c>
      <c r="O191" s="44" t="s">
        <v>89</v>
      </c>
      <c r="P191" s="128">
        <v>5.4712505978591452E-7</v>
      </c>
    </row>
    <row r="192" spans="14:16">
      <c r="N192" s="3">
        <v>190</v>
      </c>
      <c r="O192" s="44" t="s">
        <v>23</v>
      </c>
      <c r="P192" s="128">
        <v>3.5346318815323483E-6</v>
      </c>
    </row>
    <row r="193" spans="14:16">
      <c r="N193" s="3">
        <v>191</v>
      </c>
      <c r="O193" s="44" t="s">
        <v>21</v>
      </c>
      <c r="P193" s="128">
        <v>3.0386822591174584E-6</v>
      </c>
    </row>
    <row r="194" spans="14:16">
      <c r="N194" s="3">
        <v>192</v>
      </c>
      <c r="O194" s="44" t="s">
        <v>38</v>
      </c>
      <c r="P194" s="128">
        <v>1.7155612859182311E-6</v>
      </c>
    </row>
    <row r="195" spans="14:16">
      <c r="N195" s="3">
        <v>193</v>
      </c>
      <c r="O195" s="44" t="s">
        <v>8</v>
      </c>
      <c r="P195" s="128">
        <v>6.5609035078279504E-6</v>
      </c>
    </row>
    <row r="196" spans="14:16">
      <c r="N196" s="3">
        <v>194</v>
      </c>
      <c r="O196" s="44" t="s">
        <v>38</v>
      </c>
      <c r="P196" s="128">
        <v>8.6492144974576471E-7</v>
      </c>
    </row>
    <row r="197" spans="14:16">
      <c r="N197" s="3">
        <v>195</v>
      </c>
      <c r="O197" s="44" t="s">
        <v>59</v>
      </c>
      <c r="P197" s="128">
        <v>5.7579463456323495E-7</v>
      </c>
    </row>
    <row r="198" spans="14:16">
      <c r="N198" s="3">
        <v>196</v>
      </c>
      <c r="O198" s="44" t="s">
        <v>7</v>
      </c>
      <c r="P198" s="128">
        <v>2.2214439382700428E-5</v>
      </c>
    </row>
    <row r="199" spans="14:16">
      <c r="N199" s="3">
        <v>197</v>
      </c>
      <c r="O199" s="44" t="s">
        <v>8</v>
      </c>
      <c r="P199" s="128">
        <v>1.7641755792552443E-5</v>
      </c>
    </row>
    <row r="200" spans="14:16">
      <c r="N200" s="3">
        <v>198</v>
      </c>
      <c r="O200" s="44" t="s">
        <v>7</v>
      </c>
      <c r="P200" s="128">
        <v>6.0952955177962038E-6</v>
      </c>
    </row>
    <row r="201" spans="14:16">
      <c r="N201" s="3">
        <v>199</v>
      </c>
      <c r="O201" s="44" t="s">
        <v>59</v>
      </c>
      <c r="P201" s="128">
        <v>8.4262579031279238E-7</v>
      </c>
    </row>
    <row r="202" spans="14:16">
      <c r="N202" s="3">
        <v>200</v>
      </c>
      <c r="O202" s="44" t="s">
        <v>38</v>
      </c>
      <c r="P202" s="128">
        <v>3.2482141755887696E-6</v>
      </c>
    </row>
    <row r="203" spans="14:16">
      <c r="N203" s="3">
        <v>201</v>
      </c>
      <c r="O203" s="44" t="s">
        <v>8</v>
      </c>
      <c r="P203" s="128">
        <v>1.2422301641873603E-5</v>
      </c>
    </row>
    <row r="204" spans="14:16">
      <c r="N204" s="3">
        <v>202</v>
      </c>
      <c r="O204" s="44" t="s">
        <v>38</v>
      </c>
      <c r="P204" s="128">
        <v>2.4536591161259075E-6</v>
      </c>
    </row>
    <row r="205" spans="14:16">
      <c r="N205" s="3">
        <v>203</v>
      </c>
      <c r="O205" s="44" t="s">
        <v>21</v>
      </c>
      <c r="P205" s="128">
        <v>3.6622790737472875E-6</v>
      </c>
    </row>
    <row r="206" spans="14:16">
      <c r="N206" s="3">
        <v>204</v>
      </c>
      <c r="O206" s="44" t="s">
        <v>7</v>
      </c>
      <c r="P206" s="128">
        <v>4.2060436719999648E-5</v>
      </c>
    </row>
    <row r="207" spans="14:16">
      <c r="N207" s="3">
        <v>205</v>
      </c>
      <c r="O207" s="44" t="s">
        <v>8</v>
      </c>
      <c r="P207" s="128">
        <v>3.3402596408540918E-5</v>
      </c>
    </row>
    <row r="208" spans="14:16">
      <c r="N208" s="3">
        <v>206</v>
      </c>
      <c r="O208" s="44" t="s">
        <v>7</v>
      </c>
      <c r="P208" s="128">
        <v>2.2483328724443145E-5</v>
      </c>
    </row>
    <row r="209" spans="14:16">
      <c r="N209" s="3">
        <v>207</v>
      </c>
      <c r="O209" s="44" t="s">
        <v>21</v>
      </c>
      <c r="P209" s="128">
        <v>6.9686211418277807E-6</v>
      </c>
    </row>
    <row r="210" spans="14:16">
      <c r="N210" s="3">
        <v>208</v>
      </c>
      <c r="O210" s="44" t="s">
        <v>38</v>
      </c>
      <c r="P210" s="128">
        <v>3.9073982918246925E-7</v>
      </c>
    </row>
    <row r="211" spans="14:16">
      <c r="N211" s="3">
        <v>209</v>
      </c>
      <c r="O211" s="44" t="s">
        <v>89</v>
      </c>
      <c r="P211" s="128">
        <v>2.0735773896700423E-7</v>
      </c>
    </row>
    <row r="212" spans="14:16">
      <c r="N212" s="3">
        <v>210</v>
      </c>
      <c r="O212" s="44" t="s">
        <v>38</v>
      </c>
      <c r="P212" s="128">
        <v>4.5043142200030526E-7</v>
      </c>
    </row>
    <row r="213" spans="14:16">
      <c r="N213" s="3">
        <v>211</v>
      </c>
      <c r="O213" s="44" t="s">
        <v>59</v>
      </c>
      <c r="P213" s="128">
        <v>2.9986075163553772E-7</v>
      </c>
    </row>
    <row r="214" spans="14:16">
      <c r="N214" s="3">
        <v>212</v>
      </c>
      <c r="O214" s="44" t="s">
        <v>7</v>
      </c>
      <c r="P214" s="128">
        <v>2.5943094513332647E-6</v>
      </c>
    </row>
    <row r="215" spans="14:16">
      <c r="N215" s="3">
        <v>213</v>
      </c>
      <c r="O215" s="44" t="s">
        <v>89</v>
      </c>
      <c r="P215" s="128">
        <v>2.8589290608167762E-7</v>
      </c>
    </row>
    <row r="216" spans="14:16">
      <c r="N216" s="3">
        <v>214</v>
      </c>
      <c r="O216" s="44" t="s">
        <v>7</v>
      </c>
      <c r="P216" s="128">
        <v>3.17429129361984E-6</v>
      </c>
    </row>
    <row r="217" spans="14:16">
      <c r="N217" s="3">
        <v>215</v>
      </c>
      <c r="O217" s="44" t="s">
        <v>59</v>
      </c>
      <c r="P217" s="128">
        <v>4.3882034958930168E-7</v>
      </c>
    </row>
    <row r="218" spans="14:16">
      <c r="N218" s="3">
        <v>216</v>
      </c>
      <c r="O218" s="44" t="s">
        <v>38</v>
      </c>
      <c r="P218" s="128">
        <v>5.1803435392934301E-7</v>
      </c>
    </row>
    <row r="219" spans="14:16">
      <c r="N219" s="3">
        <v>217</v>
      </c>
      <c r="O219" s="44" t="s">
        <v>89</v>
      </c>
      <c r="P219" s="128">
        <v>2.7491037338775797E-7</v>
      </c>
    </row>
    <row r="220" spans="14:16">
      <c r="N220" s="3">
        <v>218</v>
      </c>
      <c r="O220" s="44" t="s">
        <v>38</v>
      </c>
      <c r="P220" s="128">
        <v>8.9474379874800446E-7</v>
      </c>
    </row>
    <row r="221" spans="14:16">
      <c r="N221" s="3">
        <v>219</v>
      </c>
      <c r="O221" s="44" t="s">
        <v>21</v>
      </c>
      <c r="P221" s="128">
        <v>1.3354754411418513E-6</v>
      </c>
    </row>
    <row r="222" spans="14:16">
      <c r="N222" s="3">
        <v>220</v>
      </c>
      <c r="O222" s="44" t="s">
        <v>7</v>
      </c>
      <c r="P222" s="128">
        <v>3.4394789579708214E-6</v>
      </c>
    </row>
    <row r="223" spans="14:16">
      <c r="N223" s="3">
        <v>221</v>
      </c>
      <c r="O223" s="44" t="s">
        <v>89</v>
      </c>
      <c r="P223" s="128">
        <v>3.7903058719371753E-7</v>
      </c>
    </row>
    <row r="224" spans="14:16">
      <c r="N224" s="3">
        <v>222</v>
      </c>
      <c r="O224" s="44" t="s">
        <v>7</v>
      </c>
      <c r="P224" s="128">
        <v>8.1987016122968676E-6</v>
      </c>
    </row>
    <row r="225" spans="14:16">
      <c r="N225" s="3">
        <v>223</v>
      </c>
      <c r="O225" s="44" t="s">
        <v>21</v>
      </c>
      <c r="P225" s="128">
        <v>2.5411559867856943E-6</v>
      </c>
    </row>
    <row r="226" spans="14:16">
      <c r="N226" s="3">
        <v>224</v>
      </c>
      <c r="O226" s="44" t="s">
        <v>38</v>
      </c>
      <c r="P226" s="128">
        <v>1.3146218462897013E-6</v>
      </c>
    </row>
    <row r="227" spans="14:16">
      <c r="N227" s="3">
        <v>225</v>
      </c>
      <c r="O227" s="44" t="s">
        <v>8</v>
      </c>
      <c r="P227" s="128">
        <v>5.0275715321781027E-6</v>
      </c>
    </row>
    <row r="228" spans="14:16">
      <c r="N228" s="3">
        <v>226</v>
      </c>
      <c r="O228" s="44" t="s">
        <v>38</v>
      </c>
      <c r="P228" s="128">
        <v>6.6278287024398227E-7</v>
      </c>
    </row>
    <row r="229" spans="14:16">
      <c r="N229" s="3">
        <v>227</v>
      </c>
      <c r="O229" s="44" t="s">
        <v>59</v>
      </c>
      <c r="P229" s="128">
        <v>4.4122714343491097E-7</v>
      </c>
    </row>
    <row r="230" spans="14:16">
      <c r="N230" s="3">
        <v>228</v>
      </c>
      <c r="O230" s="44" t="s">
        <v>23</v>
      </c>
      <c r="P230" s="128">
        <v>3.4380741180559644E-6</v>
      </c>
    </row>
    <row r="231" spans="14:16">
      <c r="N231" s="3">
        <v>229</v>
      </c>
      <c r="O231" s="44" t="s">
        <v>8</v>
      </c>
      <c r="P231" s="128">
        <v>7.5731496604366172E-6</v>
      </c>
    </row>
    <row r="232" spans="14:16">
      <c r="N232" s="3">
        <v>230</v>
      </c>
      <c r="O232" s="44" t="s">
        <v>23</v>
      </c>
      <c r="P232" s="128">
        <v>1.3855094994900589E-6</v>
      </c>
    </row>
    <row r="233" spans="14:16">
      <c r="N233" s="3">
        <v>231</v>
      </c>
      <c r="O233" s="44" t="s">
        <v>59</v>
      </c>
      <c r="P233" s="128">
        <v>5.3125660789278017E-7</v>
      </c>
    </row>
    <row r="234" spans="14:16">
      <c r="N234" s="3">
        <v>232</v>
      </c>
      <c r="O234" s="44" t="s">
        <v>38</v>
      </c>
      <c r="P234" s="128">
        <v>2.4890823497286697E-6</v>
      </c>
    </row>
    <row r="235" spans="14:16">
      <c r="N235" s="3">
        <v>233</v>
      </c>
      <c r="O235" s="44" t="s">
        <v>8</v>
      </c>
      <c r="P235" s="128">
        <v>9.5191173021060082E-6</v>
      </c>
    </row>
    <row r="236" spans="14:16">
      <c r="N236" s="3">
        <v>234</v>
      </c>
      <c r="O236" s="44" t="s">
        <v>38</v>
      </c>
      <c r="P236" s="128">
        <v>1.8802207206958043E-6</v>
      </c>
    </row>
    <row r="237" spans="14:16">
      <c r="N237" s="3">
        <v>235</v>
      </c>
      <c r="O237" s="44" t="s">
        <v>21</v>
      </c>
      <c r="P237" s="128">
        <v>2.8063771997401386E-6</v>
      </c>
    </row>
    <row r="238" spans="14:16">
      <c r="N238" s="3">
        <v>236</v>
      </c>
      <c r="O238" s="44" t="s">
        <v>23</v>
      </c>
      <c r="P238" s="128">
        <v>6.5095902889980028E-6</v>
      </c>
    </row>
    <row r="239" spans="14:16">
      <c r="N239" s="3">
        <v>237</v>
      </c>
      <c r="O239" s="44" t="s">
        <v>8</v>
      </c>
      <c r="P239" s="128">
        <v>1.4338871063833262E-5</v>
      </c>
    </row>
    <row r="240" spans="14:16">
      <c r="N240" s="3">
        <v>238</v>
      </c>
      <c r="O240" s="44" t="s">
        <v>23</v>
      </c>
      <c r="P240" s="128">
        <v>4.3753581342718743E-6</v>
      </c>
    </row>
    <row r="241" spans="14:16">
      <c r="N241" s="3">
        <v>239</v>
      </c>
      <c r="O241" s="44" t="s">
        <v>21</v>
      </c>
      <c r="P241" s="128">
        <v>3.7614449214251308E-6</v>
      </c>
    </row>
    <row r="242" spans="14:16">
      <c r="N242" s="3">
        <v>240</v>
      </c>
      <c r="O242" s="44" t="s">
        <v>38</v>
      </c>
      <c r="P242" s="128">
        <v>2.9942102323895845E-7</v>
      </c>
    </row>
    <row r="243" spans="14:16">
      <c r="N243" s="3">
        <v>241</v>
      </c>
      <c r="O243" s="44" t="s">
        <v>89</v>
      </c>
      <c r="P243" s="128">
        <v>1.5889669222592483E-7</v>
      </c>
    </row>
    <row r="244" spans="14:16">
      <c r="N244" s="3">
        <v>242</v>
      </c>
      <c r="O244" s="44" t="s">
        <v>38</v>
      </c>
      <c r="P244" s="128">
        <v>3.4516224659383007E-7</v>
      </c>
    </row>
    <row r="245" spans="14:16">
      <c r="N245" s="3">
        <v>243</v>
      </c>
      <c r="O245" s="44" t="s">
        <v>59</v>
      </c>
      <c r="P245" s="128">
        <v>2.2978106243166707E-7</v>
      </c>
    </row>
    <row r="246" spans="14:16">
      <c r="N246" s="3">
        <v>244</v>
      </c>
      <c r="O246" s="44" t="s">
        <v>23</v>
      </c>
      <c r="P246" s="128">
        <v>6.0944309054919411E-7</v>
      </c>
    </row>
    <row r="247" spans="14:16">
      <c r="N247" s="3">
        <v>245</v>
      </c>
      <c r="O247" s="44" t="s">
        <v>89</v>
      </c>
      <c r="P247" s="128">
        <v>1.8628145228247318E-7</v>
      </c>
    </row>
    <row r="248" spans="14:16">
      <c r="N248" s="3">
        <v>246</v>
      </c>
      <c r="O248" s="44" t="s">
        <v>23</v>
      </c>
      <c r="P248" s="128">
        <v>7.215418397054203E-7</v>
      </c>
    </row>
    <row r="249" spans="14:16">
      <c r="N249" s="3">
        <v>247</v>
      </c>
      <c r="O249" s="44" t="s">
        <v>59</v>
      </c>
      <c r="P249" s="128">
        <v>2.7666636017703325E-7</v>
      </c>
    </row>
    <row r="250" spans="14:16">
      <c r="N250" s="3">
        <v>248</v>
      </c>
      <c r="O250" s="44" t="s">
        <v>38</v>
      </c>
      <c r="P250" s="128">
        <v>3.9696587023388034E-7</v>
      </c>
    </row>
    <row r="251" spans="14:16">
      <c r="N251" s="3">
        <v>249</v>
      </c>
      <c r="O251" s="44" t="s">
        <v>89</v>
      </c>
      <c r="P251" s="128">
        <v>2.1066177325968821E-7</v>
      </c>
    </row>
    <row r="252" spans="14:16">
      <c r="N252" s="3">
        <v>250</v>
      </c>
      <c r="O252" s="44" t="s">
        <v>38</v>
      </c>
      <c r="P252" s="128">
        <v>6.8563551434817482E-7</v>
      </c>
    </row>
    <row r="253" spans="14:16">
      <c r="N253" s="3">
        <v>251</v>
      </c>
      <c r="O253" s="44" t="s">
        <v>21</v>
      </c>
      <c r="P253" s="128">
        <v>1.0233648920147836E-6</v>
      </c>
    </row>
    <row r="254" spans="14:16">
      <c r="N254" s="3">
        <v>252</v>
      </c>
      <c r="O254" s="44" t="s">
        <v>23</v>
      </c>
      <c r="P254" s="128">
        <v>8.0798637377179498E-7</v>
      </c>
    </row>
    <row r="255" spans="14:16">
      <c r="N255" s="3">
        <v>253</v>
      </c>
      <c r="O255" s="44" t="s">
        <v>89</v>
      </c>
      <c r="P255" s="128">
        <v>2.4696789161236672E-7</v>
      </c>
    </row>
    <row r="256" spans="14:16">
      <c r="N256" s="3">
        <v>254</v>
      </c>
      <c r="O256" s="44" t="s">
        <v>23</v>
      </c>
      <c r="P256" s="128">
        <v>1.5955046616754697E-6</v>
      </c>
    </row>
    <row r="257" spans="14:16">
      <c r="N257" s="3">
        <v>255</v>
      </c>
      <c r="O257" s="44" t="s">
        <v>21</v>
      </c>
      <c r="P257" s="128">
        <v>1.3716369546439521E-6</v>
      </c>
    </row>
    <row r="258" spans="14:16">
      <c r="N258" s="3">
        <v>256</v>
      </c>
      <c r="O258" s="44" t="s">
        <v>6</v>
      </c>
      <c r="P258" s="128">
        <v>9.5301617856574617E-4</v>
      </c>
    </row>
    <row r="259" spans="14:16">
      <c r="N259" s="3">
        <v>257</v>
      </c>
      <c r="O259" s="44" t="s">
        <v>8</v>
      </c>
      <c r="P259" s="128">
        <v>4.9351457362071421E-4</v>
      </c>
    </row>
    <row r="260" spans="14:16">
      <c r="N260" s="3">
        <v>258</v>
      </c>
      <c r="O260" s="44" t="s">
        <v>6</v>
      </c>
      <c r="P260" s="128">
        <v>7.4043779615472584E-4</v>
      </c>
    </row>
    <row r="261" spans="14:16">
      <c r="N261" s="3">
        <v>259</v>
      </c>
      <c r="O261" s="44" t="s">
        <v>14</v>
      </c>
      <c r="P261" s="128">
        <v>2.6705655062195428E-4</v>
      </c>
    </row>
    <row r="262" spans="14:16">
      <c r="N262" s="3">
        <v>260</v>
      </c>
      <c r="O262" s="44" t="s">
        <v>7</v>
      </c>
      <c r="P262" s="128">
        <v>5.2572720568407505E-4</v>
      </c>
    </row>
    <row r="263" spans="14:16">
      <c r="N263" s="3">
        <v>261</v>
      </c>
      <c r="O263" s="44" t="s">
        <v>8</v>
      </c>
      <c r="P263" s="128">
        <v>4.1751001753400919E-4</v>
      </c>
    </row>
    <row r="264" spans="14:16">
      <c r="N264" s="3">
        <v>262</v>
      </c>
      <c r="O264" s="44" t="s">
        <v>7</v>
      </c>
      <c r="P264" s="128">
        <v>4.2299004042469472E-4</v>
      </c>
    </row>
    <row r="265" spans="14:16">
      <c r="N265" s="3">
        <v>263</v>
      </c>
      <c r="O265" s="44" t="s">
        <v>14</v>
      </c>
      <c r="P265" s="128">
        <v>2.3396534654177413E-4</v>
      </c>
    </row>
    <row r="266" spans="14:16">
      <c r="N266" s="3">
        <v>264</v>
      </c>
      <c r="O266" s="44" t="s">
        <v>6</v>
      </c>
      <c r="P266" s="128">
        <v>7.7749230596957277E-4</v>
      </c>
    </row>
    <row r="267" spans="14:16">
      <c r="N267" s="3">
        <v>265</v>
      </c>
      <c r="O267" s="44" t="s">
        <v>8</v>
      </c>
      <c r="P267" s="128">
        <v>4.0262043027582118E-4</v>
      </c>
    </row>
    <row r="268" spans="14:16">
      <c r="N268" s="3">
        <v>266</v>
      </c>
      <c r="O268" s="44" t="s">
        <v>6</v>
      </c>
      <c r="P268" s="128">
        <v>4.7138396489447625E-4</v>
      </c>
    </row>
    <row r="269" spans="14:16">
      <c r="N269" s="3">
        <v>267</v>
      </c>
      <c r="O269" s="44" t="s">
        <v>19</v>
      </c>
      <c r="P269" s="128">
        <v>1.2293323682810244E-4</v>
      </c>
    </row>
    <row r="270" spans="14:16">
      <c r="N270" s="3">
        <v>268</v>
      </c>
      <c r="O270" s="44" t="s">
        <v>7</v>
      </c>
      <c r="P270" s="128">
        <v>4.2890022924207141E-4</v>
      </c>
    </row>
    <row r="271" spans="14:16">
      <c r="N271" s="3">
        <v>269</v>
      </c>
      <c r="O271" s="44" t="s">
        <v>8</v>
      </c>
      <c r="P271" s="128">
        <v>3.4061418221298275E-4</v>
      </c>
    </row>
    <row r="272" spans="14:16">
      <c r="N272" s="3">
        <v>270</v>
      </c>
      <c r="O272" s="44" t="s">
        <v>7</v>
      </c>
      <c r="P272" s="128">
        <v>2.7682181199059657E-4</v>
      </c>
    </row>
    <row r="273" spans="14:16">
      <c r="N273" s="3">
        <v>271</v>
      </c>
      <c r="O273" s="44" t="s">
        <v>19</v>
      </c>
      <c r="P273" s="128">
        <v>1.1071374936281118E-4</v>
      </c>
    </row>
    <row r="274" spans="14:16">
      <c r="N274" s="3">
        <v>272</v>
      </c>
      <c r="O274" s="44" t="s">
        <v>6</v>
      </c>
      <c r="P274" s="128">
        <v>5.2780527931394225E-5</v>
      </c>
    </row>
    <row r="275" spans="14:16">
      <c r="N275" s="3">
        <v>273</v>
      </c>
      <c r="O275" s="44" t="s">
        <v>89</v>
      </c>
      <c r="P275" s="128">
        <v>3.7927008722774718E-6</v>
      </c>
    </row>
    <row r="276" spans="14:16">
      <c r="N276" s="3">
        <v>274</v>
      </c>
      <c r="O276" s="44" t="s">
        <v>6</v>
      </c>
      <c r="P276" s="128">
        <v>2.0868763704102393E-4</v>
      </c>
    </row>
    <row r="277" spans="14:16">
      <c r="N277" s="3">
        <v>275</v>
      </c>
      <c r="O277" s="44" t="s">
        <v>14</v>
      </c>
      <c r="P277" s="128">
        <v>7.5268173498231717E-5</v>
      </c>
    </row>
    <row r="278" spans="14:16">
      <c r="N278" s="3">
        <v>276</v>
      </c>
      <c r="O278" s="44" t="s">
        <v>7</v>
      </c>
      <c r="P278" s="128">
        <v>3.3227908241149802E-5</v>
      </c>
    </row>
    <row r="279" spans="14:16">
      <c r="N279" s="3">
        <v>277</v>
      </c>
      <c r="O279" s="44" t="s">
        <v>89</v>
      </c>
      <c r="P279" s="128">
        <v>3.6617155463838769E-6</v>
      </c>
    </row>
    <row r="280" spans="14:16">
      <c r="N280" s="3">
        <v>278</v>
      </c>
      <c r="O280" s="44" t="s">
        <v>7</v>
      </c>
      <c r="P280" s="128">
        <v>1.1921702604396868E-4</v>
      </c>
    </row>
    <row r="281" spans="14:16">
      <c r="N281" s="3">
        <v>279</v>
      </c>
      <c r="O281" s="44" t="s">
        <v>14</v>
      </c>
      <c r="P281" s="128">
        <v>6.5941630171839947E-5</v>
      </c>
    </row>
    <row r="282" spans="14:16">
      <c r="N282" s="3">
        <v>280</v>
      </c>
      <c r="O282" s="44" t="s">
        <v>6</v>
      </c>
      <c r="P282" s="128">
        <v>4.9623109026998701E-5</v>
      </c>
    </row>
    <row r="283" spans="14:16">
      <c r="N283" s="3">
        <v>281</v>
      </c>
      <c r="O283" s="44" t="s">
        <v>89</v>
      </c>
      <c r="P283" s="128">
        <v>3.5658152024635596E-6</v>
      </c>
    </row>
    <row r="284" spans="14:16">
      <c r="N284" s="3">
        <v>282</v>
      </c>
      <c r="O284" s="44" t="s">
        <v>6</v>
      </c>
      <c r="P284" s="128">
        <v>1.5310781585898566E-4</v>
      </c>
    </row>
    <row r="285" spans="14:16">
      <c r="N285" s="3">
        <v>283</v>
      </c>
      <c r="O285" s="44" t="s">
        <v>19</v>
      </c>
      <c r="P285" s="128">
        <v>3.9929316202853171E-5</v>
      </c>
    </row>
    <row r="286" spans="14:16">
      <c r="N286" s="3">
        <v>284</v>
      </c>
      <c r="O286" s="44" t="s">
        <v>7</v>
      </c>
      <c r="P286" s="128">
        <v>3.1240159543931437E-5</v>
      </c>
    </row>
    <row r="287" spans="14:16">
      <c r="N287" s="3">
        <v>285</v>
      </c>
      <c r="O287" s="44" t="s">
        <v>89</v>
      </c>
      <c r="P287" s="128">
        <v>3.4426656364682444E-6</v>
      </c>
    </row>
    <row r="288" spans="14:16">
      <c r="N288" s="3">
        <v>286</v>
      </c>
      <c r="O288" s="44" t="s">
        <v>7</v>
      </c>
      <c r="P288" s="128">
        <v>8.9913077602236585E-5</v>
      </c>
    </row>
    <row r="289" spans="14:16">
      <c r="N289" s="3">
        <v>287</v>
      </c>
      <c r="O289" s="44" t="s">
        <v>19</v>
      </c>
      <c r="P289" s="128">
        <v>3.59603669469195E-5</v>
      </c>
    </row>
    <row r="290" spans="14:16">
      <c r="N290" s="3">
        <v>288</v>
      </c>
      <c r="O290" s="44" t="s">
        <v>6</v>
      </c>
      <c r="P290" s="128">
        <v>4.5959370269256641E-4</v>
      </c>
    </row>
    <row r="291" spans="14:16">
      <c r="N291" s="3">
        <v>289</v>
      </c>
      <c r="O291" s="44" t="s">
        <v>8</v>
      </c>
      <c r="P291" s="128">
        <v>2.3799825787263875E-4</v>
      </c>
    </row>
    <row r="292" spans="14:16">
      <c r="N292" s="3">
        <v>290</v>
      </c>
      <c r="O292" s="44" t="s">
        <v>6</v>
      </c>
      <c r="P292" s="128">
        <v>3.5707740959908335E-4</v>
      </c>
    </row>
    <row r="293" spans="14:16">
      <c r="N293" s="3">
        <v>291</v>
      </c>
      <c r="O293" s="44" t="s">
        <v>14</v>
      </c>
      <c r="P293" s="128">
        <v>1.2878848406683307E-4</v>
      </c>
    </row>
    <row r="294" spans="14:16">
      <c r="N294" s="3">
        <v>292</v>
      </c>
      <c r="O294" s="44" t="s">
        <v>23</v>
      </c>
      <c r="P294" s="128">
        <v>5.120584264691694E-5</v>
      </c>
    </row>
    <row r="295" spans="14:16">
      <c r="N295" s="3">
        <v>293</v>
      </c>
      <c r="O295" s="44" t="s">
        <v>8</v>
      </c>
      <c r="P295" s="128">
        <v>1.1279265557926449E-4</v>
      </c>
    </row>
    <row r="296" spans="14:16">
      <c r="N296" s="3">
        <v>294</v>
      </c>
      <c r="O296" s="44" t="s">
        <v>23</v>
      </c>
      <c r="P296" s="128">
        <v>4.5073096887313324E-5</v>
      </c>
    </row>
    <row r="297" spans="14:16">
      <c r="N297" s="3">
        <v>295</v>
      </c>
      <c r="O297" s="44" t="s">
        <v>14</v>
      </c>
      <c r="P297" s="128">
        <v>6.9150233375799575E-5</v>
      </c>
    </row>
    <row r="298" spans="14:16">
      <c r="N298" s="3">
        <v>296</v>
      </c>
      <c r="O298" s="44" t="s">
        <v>6</v>
      </c>
      <c r="P298" s="128">
        <v>3.749470111339631E-4</v>
      </c>
    </row>
    <row r="299" spans="14:16">
      <c r="N299" s="3">
        <v>297</v>
      </c>
      <c r="O299" s="44" t="s">
        <v>8</v>
      </c>
      <c r="P299" s="128">
        <v>1.9416439982017933E-4</v>
      </c>
    </row>
    <row r="300" spans="14:16">
      <c r="N300" s="3">
        <v>298</v>
      </c>
      <c r="O300" s="44" t="s">
        <v>6</v>
      </c>
      <c r="P300" s="128">
        <v>2.2732573348523621E-4</v>
      </c>
    </row>
    <row r="301" spans="14:16">
      <c r="N301" s="3">
        <v>299</v>
      </c>
      <c r="O301" s="44" t="s">
        <v>19</v>
      </c>
      <c r="P301" s="128">
        <v>5.9284766374941478E-5</v>
      </c>
    </row>
    <row r="302" spans="14:16">
      <c r="N302" s="3">
        <v>300</v>
      </c>
      <c r="O302" s="44" t="s">
        <v>23</v>
      </c>
      <c r="P302" s="128">
        <v>4.1774892781549992E-5</v>
      </c>
    </row>
    <row r="303" spans="14:16">
      <c r="N303" s="3">
        <v>301</v>
      </c>
      <c r="O303" s="44" t="s">
        <v>8</v>
      </c>
      <c r="P303" s="128">
        <v>9.2018817576352687E-5</v>
      </c>
    </row>
    <row r="304" spans="14:16">
      <c r="N304" s="3">
        <v>302</v>
      </c>
      <c r="O304" s="44" t="s">
        <v>23</v>
      </c>
      <c r="P304" s="128">
        <v>3.1943935262123202E-5</v>
      </c>
    </row>
    <row r="305" spans="14:16">
      <c r="N305" s="3">
        <v>303</v>
      </c>
      <c r="O305" s="44" t="s">
        <v>19</v>
      </c>
      <c r="P305" s="128">
        <v>3.5435986253659242E-5</v>
      </c>
    </row>
    <row r="306" spans="14:16">
      <c r="N306" s="3">
        <v>304</v>
      </c>
      <c r="O306" s="44" t="s">
        <v>6</v>
      </c>
      <c r="P306" s="128">
        <v>2.5453501008308877E-5</v>
      </c>
    </row>
    <row r="307" spans="14:16">
      <c r="N307" s="3">
        <v>305</v>
      </c>
      <c r="O307" s="44" t="s">
        <v>89</v>
      </c>
      <c r="P307" s="128">
        <v>1.8290365644354876E-6</v>
      </c>
    </row>
    <row r="308" spans="14:16">
      <c r="N308" s="3">
        <v>306</v>
      </c>
      <c r="O308" s="44" t="s">
        <v>6</v>
      </c>
      <c r="P308" s="128">
        <v>1.0063997440021409E-4</v>
      </c>
    </row>
    <row r="309" spans="14:16">
      <c r="N309" s="3">
        <v>307</v>
      </c>
      <c r="O309" s="44" t="s">
        <v>14</v>
      </c>
      <c r="P309" s="128">
        <v>3.6298207030461592E-5</v>
      </c>
    </row>
    <row r="310" spans="14:16">
      <c r="N310" s="3">
        <v>308</v>
      </c>
      <c r="O310" s="44" t="s">
        <v>23</v>
      </c>
      <c r="P310" s="128">
        <v>4.9123982784537704E-6</v>
      </c>
    </row>
    <row r="311" spans="14:16">
      <c r="N311" s="3">
        <v>309</v>
      </c>
      <c r="O311" s="44" t="s">
        <v>89</v>
      </c>
      <c r="P311" s="128">
        <v>1.5015162197928368E-6</v>
      </c>
    </row>
    <row r="312" spans="14:16">
      <c r="N312" s="3">
        <v>310</v>
      </c>
      <c r="O312" s="44" t="s">
        <v>23</v>
      </c>
      <c r="P312" s="128">
        <v>1.2703562854818097E-5</v>
      </c>
    </row>
    <row r="313" spans="14:16">
      <c r="N313" s="3">
        <v>311</v>
      </c>
      <c r="O313" s="44" t="s">
        <v>14</v>
      </c>
      <c r="P313" s="128">
        <v>1.9489549127521072E-5</v>
      </c>
    </row>
    <row r="314" spans="14:16">
      <c r="N314" s="3">
        <v>312</v>
      </c>
      <c r="O314" s="44" t="s">
        <v>6</v>
      </c>
      <c r="P314" s="128">
        <v>2.3930830273162976E-5</v>
      </c>
    </row>
    <row r="315" spans="14:16">
      <c r="N315" s="3">
        <v>313</v>
      </c>
      <c r="O315" s="44" t="s">
        <v>89</v>
      </c>
      <c r="P315" s="128">
        <v>1.7196205572124106E-6</v>
      </c>
    </row>
    <row r="316" spans="14:16">
      <c r="N316" s="3">
        <v>314</v>
      </c>
      <c r="O316" s="44" t="s">
        <v>6</v>
      </c>
      <c r="P316" s="128">
        <v>7.3836509373537764E-5</v>
      </c>
    </row>
    <row r="317" spans="14:16">
      <c r="N317" s="3">
        <v>315</v>
      </c>
      <c r="O317" s="44" t="s">
        <v>19</v>
      </c>
      <c r="P317" s="128">
        <v>1.9255981894525171E-5</v>
      </c>
    </row>
    <row r="318" spans="14:16">
      <c r="N318" s="3">
        <v>316</v>
      </c>
      <c r="O318" s="44" t="s">
        <v>23</v>
      </c>
      <c r="P318" s="128">
        <v>4.6185304488164663E-6</v>
      </c>
    </row>
    <row r="319" spans="14:16">
      <c r="N319" s="3">
        <v>317</v>
      </c>
      <c r="O319" s="44" t="s">
        <v>89</v>
      </c>
      <c r="P319" s="128">
        <v>1.4116930239393811E-6</v>
      </c>
    </row>
    <row r="320" spans="14:16">
      <c r="N320" s="3">
        <v>318</v>
      </c>
      <c r="O320" s="44" t="s">
        <v>23</v>
      </c>
      <c r="P320" s="128">
        <v>1.0375546310785909E-5</v>
      </c>
    </row>
    <row r="321" spans="14:16">
      <c r="N321" s="3">
        <v>319</v>
      </c>
      <c r="O321" s="44" t="s">
        <v>19</v>
      </c>
      <c r="P321" s="128">
        <v>1.1509781541511198E-5</v>
      </c>
    </row>
    <row r="322" spans="14:16">
      <c r="N322" s="3">
        <v>320</v>
      </c>
      <c r="O322" s="44" t="s">
        <v>38</v>
      </c>
      <c r="P322" s="128">
        <v>1.1533587283317019E-5</v>
      </c>
    </row>
    <row r="323" spans="14:16">
      <c r="N323" s="3">
        <v>321</v>
      </c>
      <c r="O323" s="44" t="s">
        <v>8</v>
      </c>
      <c r="P323" s="128">
        <v>4.4108452368376169E-5</v>
      </c>
    </row>
    <row r="324" spans="14:16">
      <c r="N324" s="3">
        <v>322</v>
      </c>
      <c r="O324" s="44" t="s">
        <v>38</v>
      </c>
      <c r="P324" s="128">
        <v>1.0578095887318885E-5</v>
      </c>
    </row>
    <row r="325" spans="14:16">
      <c r="N325" s="3">
        <v>323</v>
      </c>
      <c r="O325" s="44" t="s">
        <v>14</v>
      </c>
      <c r="P325" s="128">
        <v>2.817603381747335E-5</v>
      </c>
    </row>
    <row r="326" spans="14:16">
      <c r="N326" s="3">
        <v>324</v>
      </c>
      <c r="O326" s="44" t="s">
        <v>7</v>
      </c>
      <c r="P326" s="128">
        <v>1.4934597654621027E-4</v>
      </c>
    </row>
    <row r="327" spans="14:16">
      <c r="N327" s="3">
        <v>325</v>
      </c>
      <c r="O327" s="44" t="s">
        <v>8</v>
      </c>
      <c r="P327" s="128">
        <v>1.1860417458386583E-4</v>
      </c>
    </row>
    <row r="328" spans="14:16">
      <c r="N328" s="3">
        <v>326</v>
      </c>
      <c r="O328" s="44" t="s">
        <v>7</v>
      </c>
      <c r="P328" s="128">
        <v>1.2016091230117701E-4</v>
      </c>
    </row>
    <row r="329" spans="14:16">
      <c r="N329" s="3">
        <v>327</v>
      </c>
      <c r="O329" s="44" t="s">
        <v>14</v>
      </c>
      <c r="P329" s="128">
        <v>6.6463714982730617E-5</v>
      </c>
    </row>
    <row r="330" spans="14:16">
      <c r="N330" s="3">
        <v>328</v>
      </c>
      <c r="O330" s="44" t="s">
        <v>38</v>
      </c>
      <c r="P330" s="128">
        <v>9.4093632140672627E-6</v>
      </c>
    </row>
    <row r="331" spans="14:16">
      <c r="N331" s="3">
        <v>329</v>
      </c>
      <c r="O331" s="44" t="s">
        <v>8</v>
      </c>
      <c r="P331" s="128">
        <v>3.5984680130246074E-5</v>
      </c>
    </row>
    <row r="332" spans="14:16">
      <c r="N332" s="3">
        <v>330</v>
      </c>
      <c r="O332" s="44" t="s">
        <v>38</v>
      </c>
      <c r="P332" s="128">
        <v>7.8130755872541779E-6</v>
      </c>
    </row>
    <row r="333" spans="14:16">
      <c r="N333" s="3">
        <v>331</v>
      </c>
      <c r="O333" s="44" t="s">
        <v>19</v>
      </c>
      <c r="P333" s="128">
        <v>1.5047842684926743E-5</v>
      </c>
    </row>
    <row r="334" spans="14:16">
      <c r="N334" s="3">
        <v>332</v>
      </c>
      <c r="O334" s="44" t="s">
        <v>7</v>
      </c>
      <c r="P334" s="128">
        <v>1.218398494209616E-4</v>
      </c>
    </row>
    <row r="335" spans="14:16">
      <c r="N335" s="3">
        <v>333</v>
      </c>
      <c r="O335" s="44" t="s">
        <v>8</v>
      </c>
      <c r="P335" s="128">
        <v>9.6759987153214992E-5</v>
      </c>
    </row>
    <row r="336" spans="14:16">
      <c r="N336" s="3">
        <v>334</v>
      </c>
      <c r="O336" s="44" t="s">
        <v>7</v>
      </c>
      <c r="P336" s="128">
        <v>7.8638167083692505E-5</v>
      </c>
    </row>
    <row r="337" spans="14:16">
      <c r="N337" s="3">
        <v>335</v>
      </c>
      <c r="O337" s="44" t="s">
        <v>19</v>
      </c>
      <c r="P337" s="128">
        <v>3.1451012686639548E-5</v>
      </c>
    </row>
    <row r="338" spans="14:16">
      <c r="N338" s="3">
        <v>336</v>
      </c>
      <c r="O338" s="44" t="s">
        <v>38</v>
      </c>
      <c r="P338" s="128">
        <v>1.4216804200837968E-6</v>
      </c>
    </row>
    <row r="339" spans="14:16">
      <c r="N339" s="3">
        <v>337</v>
      </c>
      <c r="O339" s="44" t="s">
        <v>89</v>
      </c>
      <c r="P339" s="128">
        <v>7.5445709760130863E-7</v>
      </c>
    </row>
    <row r="340" spans="14:16">
      <c r="N340" s="3">
        <v>338</v>
      </c>
      <c r="O340" s="44" t="s">
        <v>38</v>
      </c>
      <c r="P340" s="128">
        <v>2.9813683831135182E-6</v>
      </c>
    </row>
    <row r="341" spans="14:16">
      <c r="N341" s="3">
        <v>339</v>
      </c>
      <c r="O341" s="44" t="s">
        <v>14</v>
      </c>
      <c r="P341" s="128">
        <v>7.9412341578086882E-6</v>
      </c>
    </row>
    <row r="342" spans="14:16">
      <c r="N342" s="3">
        <v>340</v>
      </c>
      <c r="O342" s="44" t="s">
        <v>7</v>
      </c>
      <c r="P342" s="128">
        <v>9.4392193350641819E-6</v>
      </c>
    </row>
    <row r="343" spans="14:16">
      <c r="N343" s="3">
        <v>341</v>
      </c>
      <c r="O343" s="44" t="s">
        <v>89</v>
      </c>
      <c r="P343" s="128">
        <v>1.0402019872598448E-6</v>
      </c>
    </row>
    <row r="344" spans="14:16">
      <c r="N344" s="3">
        <v>342</v>
      </c>
      <c r="O344" s="44" t="s">
        <v>7</v>
      </c>
      <c r="P344" s="128">
        <v>3.3866581342892855E-5</v>
      </c>
    </row>
    <row r="345" spans="14:16">
      <c r="N345" s="3">
        <v>343</v>
      </c>
      <c r="O345" s="44" t="s">
        <v>14</v>
      </c>
      <c r="P345" s="128">
        <v>1.8732371173845064E-5</v>
      </c>
    </row>
    <row r="346" spans="14:16">
      <c r="N346" s="3">
        <v>344</v>
      </c>
      <c r="O346" s="44" t="s">
        <v>38</v>
      </c>
      <c r="P346" s="128">
        <v>1.336633134459517E-6</v>
      </c>
    </row>
    <row r="347" spans="14:16">
      <c r="N347" s="3">
        <v>345</v>
      </c>
      <c r="O347" s="44" t="s">
        <v>89</v>
      </c>
      <c r="P347" s="128">
        <v>7.0932422008219535E-7</v>
      </c>
    </row>
    <row r="348" spans="14:16">
      <c r="N348" s="3">
        <v>346</v>
      </c>
      <c r="O348" s="44" t="s">
        <v>38</v>
      </c>
      <c r="P348" s="128">
        <v>2.5377251400001254E-6</v>
      </c>
    </row>
    <row r="349" spans="14:16">
      <c r="N349" s="3">
        <v>347</v>
      </c>
      <c r="O349" s="44" t="s">
        <v>19</v>
      </c>
      <c r="P349" s="128">
        <v>4.8876128558902233E-6</v>
      </c>
    </row>
    <row r="350" spans="14:16">
      <c r="N350" s="3">
        <v>348</v>
      </c>
      <c r="O350" s="44" t="s">
        <v>7</v>
      </c>
      <c r="P350" s="128">
        <v>8.8745495460464033E-6</v>
      </c>
    </row>
    <row r="351" spans="14:16">
      <c r="N351" s="3">
        <v>349</v>
      </c>
      <c r="O351" s="44" t="s">
        <v>89</v>
      </c>
      <c r="P351" s="128">
        <v>9.7797537552088834E-7</v>
      </c>
    </row>
    <row r="352" spans="14:16">
      <c r="N352" s="3">
        <v>350</v>
      </c>
      <c r="O352" s="44" t="s">
        <v>7</v>
      </c>
      <c r="P352" s="128">
        <v>2.554206104154059E-5</v>
      </c>
    </row>
    <row r="353" spans="14:16">
      <c r="N353" s="3">
        <v>351</v>
      </c>
      <c r="O353" s="44" t="s">
        <v>19</v>
      </c>
      <c r="P353" s="128">
        <v>1.0215442648929734E-5</v>
      </c>
    </row>
    <row r="354" spans="14:16">
      <c r="N354" s="3">
        <v>352</v>
      </c>
      <c r="O354" s="44" t="s">
        <v>38</v>
      </c>
      <c r="P354" s="128">
        <v>8.8381021029057683E-6</v>
      </c>
    </row>
    <row r="355" spans="14:16">
      <c r="N355" s="3">
        <v>353</v>
      </c>
      <c r="O355" s="44" t="s">
        <v>8</v>
      </c>
      <c r="P355" s="128">
        <v>3.3799978797294815E-5</v>
      </c>
    </row>
    <row r="356" spans="14:16">
      <c r="N356" s="3">
        <v>354</v>
      </c>
      <c r="O356" s="44" t="s">
        <v>38</v>
      </c>
      <c r="P356" s="128">
        <v>8.1059161568649794E-6</v>
      </c>
    </row>
    <row r="357" spans="14:16">
      <c r="N357" s="3">
        <v>355</v>
      </c>
      <c r="O357" s="44" t="s">
        <v>14</v>
      </c>
      <c r="P357" s="128">
        <v>2.1591085029889953E-5</v>
      </c>
    </row>
    <row r="358" spans="14:16">
      <c r="N358" s="3">
        <v>356</v>
      </c>
      <c r="O358" s="44" t="s">
        <v>23</v>
      </c>
      <c r="P358" s="128">
        <v>2.3113909280068503E-5</v>
      </c>
    </row>
    <row r="359" spans="14:16">
      <c r="N359" s="3">
        <v>357</v>
      </c>
      <c r="O359" s="44" t="s">
        <v>8</v>
      </c>
      <c r="P359" s="128">
        <v>5.0913705814664532E-5</v>
      </c>
    </row>
    <row r="360" spans="14:16">
      <c r="N360" s="3">
        <v>358</v>
      </c>
      <c r="O360" s="44" t="s">
        <v>23</v>
      </c>
      <c r="P360" s="128">
        <v>2.0345636719793829E-5</v>
      </c>
    </row>
    <row r="361" spans="14:16">
      <c r="N361" s="3">
        <v>359</v>
      </c>
      <c r="O361" s="44" t="s">
        <v>14</v>
      </c>
      <c r="P361" s="128">
        <v>3.121386424523629E-5</v>
      </c>
    </row>
    <row r="362" spans="14:16">
      <c r="N362" s="3">
        <v>360</v>
      </c>
      <c r="O362" s="44" t="s">
        <v>38</v>
      </c>
      <c r="P362" s="128">
        <v>7.2103250069942893E-6</v>
      </c>
    </row>
    <row r="363" spans="14:16">
      <c r="N363" s="3">
        <v>361</v>
      </c>
      <c r="O363" s="44" t="s">
        <v>8</v>
      </c>
      <c r="P363" s="128">
        <v>2.7574792587866304E-5</v>
      </c>
    </row>
    <row r="364" spans="14:16">
      <c r="N364" s="3">
        <v>362</v>
      </c>
      <c r="O364" s="44" t="s">
        <v>38</v>
      </c>
      <c r="P364" s="128">
        <v>5.9871016780490807E-6</v>
      </c>
    </row>
    <row r="365" spans="14:16">
      <c r="N365" s="3">
        <v>363</v>
      </c>
      <c r="O365" s="44" t="s">
        <v>19</v>
      </c>
      <c r="P365" s="128">
        <v>1.1531049864270631E-5</v>
      </c>
    </row>
    <row r="366" spans="14:16">
      <c r="N366" s="3">
        <v>364</v>
      </c>
      <c r="O366" s="44" t="s">
        <v>23</v>
      </c>
      <c r="P366" s="128">
        <v>1.8856853671862611E-5</v>
      </c>
    </row>
    <row r="367" spans="14:16">
      <c r="N367" s="3">
        <v>365</v>
      </c>
      <c r="O367" s="44" t="s">
        <v>8</v>
      </c>
      <c r="P367" s="128">
        <v>4.1536560899599767E-5</v>
      </c>
    </row>
    <row r="368" spans="14:16">
      <c r="N368" s="3">
        <v>366</v>
      </c>
      <c r="O368" s="44" t="s">
        <v>23</v>
      </c>
      <c r="P368" s="128">
        <v>1.4419237796520316E-5</v>
      </c>
    </row>
    <row r="369" spans="14:16">
      <c r="N369" s="3">
        <v>367</v>
      </c>
      <c r="O369" s="44" t="s">
        <v>19</v>
      </c>
      <c r="P369" s="128">
        <v>1.5995521783804666E-5</v>
      </c>
    </row>
    <row r="370" spans="14:16">
      <c r="N370" s="3">
        <v>368</v>
      </c>
      <c r="O370" s="44" t="s">
        <v>38</v>
      </c>
      <c r="P370" s="128">
        <v>1.0894231258454499E-6</v>
      </c>
    </row>
    <row r="371" spans="14:16">
      <c r="N371" s="3">
        <v>369</v>
      </c>
      <c r="O371" s="44" t="s">
        <v>89</v>
      </c>
      <c r="P371" s="128">
        <v>5.7813485926510644E-7</v>
      </c>
    </row>
    <row r="372" spans="14:16">
      <c r="N372" s="3">
        <v>370</v>
      </c>
      <c r="O372" s="44" t="s">
        <v>38</v>
      </c>
      <c r="P372" s="128">
        <v>2.284600404806083E-6</v>
      </c>
    </row>
    <row r="373" spans="14:16">
      <c r="N373" s="3">
        <v>371</v>
      </c>
      <c r="O373" s="44" t="s">
        <v>14</v>
      </c>
      <c r="P373" s="128">
        <v>6.0853086369162148E-6</v>
      </c>
    </row>
    <row r="374" spans="14:16">
      <c r="N374" s="3">
        <v>372</v>
      </c>
      <c r="O374" s="44" t="s">
        <v>23</v>
      </c>
      <c r="P374" s="128">
        <v>2.2174174329807958E-6</v>
      </c>
    </row>
    <row r="375" spans="14:16">
      <c r="N375" s="3">
        <v>373</v>
      </c>
      <c r="O375" s="44" t="s">
        <v>89</v>
      </c>
      <c r="P375" s="128">
        <v>6.777724551112847E-7</v>
      </c>
    </row>
    <row r="376" spans="14:16">
      <c r="N376" s="3">
        <v>374</v>
      </c>
      <c r="O376" s="44" t="s">
        <v>23</v>
      </c>
      <c r="P376" s="128">
        <v>5.7342870301850734E-6</v>
      </c>
    </row>
    <row r="377" spans="14:16">
      <c r="N377" s="3">
        <v>375</v>
      </c>
      <c r="O377" s="44" t="s">
        <v>14</v>
      </c>
      <c r="P377" s="128">
        <v>8.7974271519987024E-6</v>
      </c>
    </row>
    <row r="378" spans="14:16">
      <c r="N378" s="3">
        <v>376</v>
      </c>
      <c r="O378" s="44" t="s">
        <v>38</v>
      </c>
      <c r="P378" s="128">
        <v>1.024252023788623E-6</v>
      </c>
    </row>
    <row r="379" spans="14:16">
      <c r="N379" s="3">
        <v>377</v>
      </c>
      <c r="O379" s="44" t="s">
        <v>89</v>
      </c>
      <c r="P379" s="128">
        <v>5.4354987109851547E-7</v>
      </c>
    </row>
    <row r="380" spans="14:16">
      <c r="N380" s="3">
        <v>378</v>
      </c>
      <c r="O380" s="44" t="s">
        <v>38</v>
      </c>
      <c r="P380" s="128">
        <v>1.944639889176053E-6</v>
      </c>
    </row>
    <row r="381" spans="14:16">
      <c r="N381" s="3">
        <v>379</v>
      </c>
      <c r="O381" s="44" t="s">
        <v>19</v>
      </c>
      <c r="P381" s="128">
        <v>3.7453413581320104E-6</v>
      </c>
    </row>
    <row r="382" spans="14:16">
      <c r="N382" s="3">
        <v>380</v>
      </c>
      <c r="O382" s="44" t="s">
        <v>23</v>
      </c>
      <c r="P382" s="128">
        <v>2.0847678366953951E-6</v>
      </c>
    </row>
    <row r="383" spans="14:16">
      <c r="N383" s="3">
        <v>381</v>
      </c>
      <c r="O383" s="44" t="s">
        <v>89</v>
      </c>
      <c r="P383" s="128">
        <v>6.372269803591453E-7</v>
      </c>
    </row>
    <row r="384" spans="14:16">
      <c r="N384" s="3">
        <v>382</v>
      </c>
      <c r="O384" s="44" t="s">
        <v>23</v>
      </c>
      <c r="P384" s="128">
        <v>4.6834389155998829E-6</v>
      </c>
    </row>
    <row r="385" spans="14:16">
      <c r="N385" s="3">
        <v>383</v>
      </c>
      <c r="O385" s="44" t="s">
        <v>19</v>
      </c>
      <c r="P385" s="128">
        <v>5.1954236593334258E-6</v>
      </c>
    </row>
    <row r="386" spans="14:16">
      <c r="N386" s="3">
        <v>384</v>
      </c>
      <c r="O386" s="44" t="s">
        <v>6</v>
      </c>
      <c r="P386" s="128">
        <v>8.1557516379584161E-4</v>
      </c>
    </row>
    <row r="387" spans="14:16">
      <c r="N387" s="3">
        <v>385</v>
      </c>
      <c r="O387" s="44" t="s">
        <v>8</v>
      </c>
      <c r="P387" s="128">
        <v>4.2234144421566248E-4</v>
      </c>
    </row>
    <row r="388" spans="14:16">
      <c r="N388" s="3">
        <v>386</v>
      </c>
      <c r="O388" s="44" t="s">
        <v>6</v>
      </c>
      <c r="P388" s="128">
        <v>6.3365417131568884E-4</v>
      </c>
    </row>
    <row r="389" spans="14:16">
      <c r="N389" s="3">
        <v>387</v>
      </c>
      <c r="O389" s="44" t="s">
        <v>14</v>
      </c>
      <c r="P389" s="128">
        <v>2.2854248953469054E-4</v>
      </c>
    </row>
    <row r="390" spans="14:16">
      <c r="N390" s="3">
        <v>388</v>
      </c>
      <c r="O390" s="44" t="s">
        <v>7</v>
      </c>
      <c r="P390" s="128">
        <v>4.4990847115838325E-4</v>
      </c>
    </row>
    <row r="391" spans="14:16">
      <c r="N391" s="3">
        <v>389</v>
      </c>
      <c r="O391" s="44" t="s">
        <v>8</v>
      </c>
      <c r="P391" s="128">
        <v>3.5729802766744243E-4</v>
      </c>
    </row>
    <row r="392" spans="14:16">
      <c r="N392" s="3">
        <v>390</v>
      </c>
      <c r="O392" s="44" t="s">
        <v>7</v>
      </c>
      <c r="P392" s="128">
        <v>3.6198773878378678E-4</v>
      </c>
    </row>
    <row r="393" spans="14:16">
      <c r="N393" s="3">
        <v>391</v>
      </c>
      <c r="O393" s="44" t="s">
        <v>14</v>
      </c>
      <c r="P393" s="128">
        <v>2.0022359548557689E-4</v>
      </c>
    </row>
    <row r="394" spans="14:16">
      <c r="N394" s="3">
        <v>392</v>
      </c>
      <c r="O394" s="44" t="s">
        <v>6</v>
      </c>
      <c r="P394" s="128">
        <v>5.576695250844025E-4</v>
      </c>
    </row>
    <row r="395" spans="14:16">
      <c r="N395" s="3">
        <v>393</v>
      </c>
      <c r="O395" s="44" t="s">
        <v>8</v>
      </c>
      <c r="P395" s="128">
        <v>2.8878632292212282E-4</v>
      </c>
    </row>
    <row r="396" spans="14:16">
      <c r="N396" s="3">
        <v>394</v>
      </c>
      <c r="O396" s="44" t="s">
        <v>6</v>
      </c>
      <c r="P396" s="128">
        <v>2.7481554209601638E-4</v>
      </c>
    </row>
    <row r="397" spans="14:16">
      <c r="N397" s="3">
        <v>395</v>
      </c>
      <c r="O397" s="44" t="s">
        <v>21</v>
      </c>
      <c r="P397" s="128">
        <v>5.5541907982032994E-5</v>
      </c>
    </row>
    <row r="398" spans="14:16">
      <c r="N398" s="3">
        <v>396</v>
      </c>
      <c r="O398" s="44" t="s">
        <v>7</v>
      </c>
      <c r="P398" s="128">
        <v>3.0763595383975127E-4</v>
      </c>
    </row>
    <row r="399" spans="14:16">
      <c r="N399" s="3">
        <v>397</v>
      </c>
      <c r="O399" s="44" t="s">
        <v>8</v>
      </c>
      <c r="P399" s="128">
        <v>2.4431129128004505E-4</v>
      </c>
    </row>
    <row r="400" spans="14:16">
      <c r="N400" s="3">
        <v>398</v>
      </c>
      <c r="O400" s="44" t="s">
        <v>7</v>
      </c>
      <c r="P400" s="128">
        <v>1.6444623063906224E-4</v>
      </c>
    </row>
    <row r="401" spans="14:16">
      <c r="N401" s="3">
        <v>399</v>
      </c>
      <c r="O401" s="44" t="s">
        <v>21</v>
      </c>
      <c r="P401" s="128">
        <v>5.0969475808953604E-5</v>
      </c>
    </row>
    <row r="402" spans="14:16">
      <c r="N402" s="3">
        <v>400</v>
      </c>
      <c r="O402" s="44" t="s">
        <v>6</v>
      </c>
      <c r="P402" s="128">
        <v>4.5168685150404482E-5</v>
      </c>
    </row>
    <row r="403" spans="14:16">
      <c r="N403" s="3">
        <v>401</v>
      </c>
      <c r="O403" s="44" t="s">
        <v>89</v>
      </c>
      <c r="P403" s="128">
        <v>3.2457294059703486E-6</v>
      </c>
    </row>
    <row r="404" spans="14:16">
      <c r="N404" s="3">
        <v>402</v>
      </c>
      <c r="O404" s="44" t="s">
        <v>6</v>
      </c>
      <c r="P404" s="128">
        <v>1.7859135824750173E-4</v>
      </c>
    </row>
    <row r="405" spans="14:16">
      <c r="N405" s="3">
        <v>403</v>
      </c>
      <c r="O405" s="44" t="s">
        <v>14</v>
      </c>
      <c r="P405" s="128">
        <v>6.4413232755207884E-5</v>
      </c>
    </row>
    <row r="406" spans="14:16">
      <c r="N406" s="3">
        <v>404</v>
      </c>
      <c r="O406" s="44" t="s">
        <v>7</v>
      </c>
      <c r="P406" s="128">
        <v>2.8435883163235721E-5</v>
      </c>
    </row>
    <row r="407" spans="14:16">
      <c r="N407" s="3">
        <v>405</v>
      </c>
      <c r="O407" s="44" t="s">
        <v>89</v>
      </c>
      <c r="P407" s="128">
        <v>3.1336343744030013E-6</v>
      </c>
    </row>
    <row r="408" spans="14:16">
      <c r="N408" s="3">
        <v>406</v>
      </c>
      <c r="O408" s="44" t="s">
        <v>7</v>
      </c>
      <c r="P408" s="128">
        <v>1.0202391914205601E-4</v>
      </c>
    </row>
    <row r="409" spans="14:16">
      <c r="N409" s="3">
        <v>407</v>
      </c>
      <c r="O409" s="44" t="s">
        <v>14</v>
      </c>
      <c r="P409" s="128">
        <v>5.6431734358697471E-5</v>
      </c>
    </row>
    <row r="410" spans="14:16">
      <c r="N410" s="3">
        <v>408</v>
      </c>
      <c r="O410" s="44" t="s">
        <v>6</v>
      </c>
      <c r="P410" s="128">
        <v>3.9960112040930689E-5</v>
      </c>
    </row>
    <row r="411" spans="14:16">
      <c r="N411" s="3">
        <v>409</v>
      </c>
      <c r="O411" s="44" t="s">
        <v>89</v>
      </c>
      <c r="P411" s="128">
        <v>2.8714519868187281E-6</v>
      </c>
    </row>
    <row r="412" spans="14:16">
      <c r="N412" s="3">
        <v>410</v>
      </c>
      <c r="O412" s="44" t="s">
        <v>6</v>
      </c>
      <c r="P412" s="128">
        <v>1.0021339169485683E-4</v>
      </c>
    </row>
    <row r="413" spans="14:16">
      <c r="N413" s="3">
        <v>411</v>
      </c>
      <c r="O413" s="44" t="s">
        <v>21</v>
      </c>
      <c r="P413" s="128">
        <v>2.0253741610212413E-5</v>
      </c>
    </row>
    <row r="414" spans="14:16">
      <c r="N414" s="3">
        <v>412</v>
      </c>
      <c r="O414" s="44" t="s">
        <v>7</v>
      </c>
      <c r="P414" s="128">
        <v>2.5156833177720661E-5</v>
      </c>
    </row>
    <row r="415" spans="14:16">
      <c r="N415" s="3">
        <v>413</v>
      </c>
      <c r="O415" s="44" t="s">
        <v>89</v>
      </c>
      <c r="P415" s="128">
        <v>2.7722830602549506E-6</v>
      </c>
    </row>
    <row r="416" spans="14:16">
      <c r="N416" s="3">
        <v>414</v>
      </c>
      <c r="O416" s="44" t="s">
        <v>7</v>
      </c>
      <c r="P416" s="128">
        <v>5.9966457493940993E-5</v>
      </c>
    </row>
    <row r="417" spans="14:16">
      <c r="N417" s="3">
        <v>415</v>
      </c>
      <c r="O417" s="44" t="s">
        <v>21</v>
      </c>
      <c r="P417" s="128">
        <v>1.8586372534707673E-5</v>
      </c>
    </row>
    <row r="418" spans="14:16">
      <c r="N418" s="3">
        <v>416</v>
      </c>
      <c r="O418" s="44" t="s">
        <v>6</v>
      </c>
      <c r="P418" s="128">
        <v>3.9331253527840124E-4</v>
      </c>
    </row>
    <row r="419" spans="14:16">
      <c r="N419" s="3">
        <v>417</v>
      </c>
      <c r="O419" s="44" t="s">
        <v>8</v>
      </c>
      <c r="P419" s="128">
        <v>2.0367489294853712E-4</v>
      </c>
    </row>
    <row r="420" spans="14:16">
      <c r="N420" s="3">
        <v>418</v>
      </c>
      <c r="O420" s="44" t="s">
        <v>6</v>
      </c>
      <c r="P420" s="128">
        <v>3.0558082157623777E-4</v>
      </c>
    </row>
    <row r="421" spans="14:16">
      <c r="N421" s="3">
        <v>419</v>
      </c>
      <c r="O421" s="44" t="s">
        <v>14</v>
      </c>
      <c r="P421" s="128">
        <v>1.1021501140295627E-4</v>
      </c>
    </row>
    <row r="422" spans="14:16">
      <c r="N422" s="3">
        <v>420</v>
      </c>
      <c r="O422" s="44" t="s">
        <v>23</v>
      </c>
      <c r="P422" s="128">
        <v>4.3821096056222214E-5</v>
      </c>
    </row>
    <row r="423" spans="14:16">
      <c r="N423" s="3">
        <v>421</v>
      </c>
      <c r="O423" s="44" t="s">
        <v>8</v>
      </c>
      <c r="P423" s="128">
        <v>9.652605130740745E-5</v>
      </c>
    </row>
    <row r="424" spans="14:16">
      <c r="N424" s="3">
        <v>422</v>
      </c>
      <c r="O424" s="44" t="s">
        <v>23</v>
      </c>
      <c r="P424" s="128">
        <v>3.8572795723131987E-5</v>
      </c>
    </row>
    <row r="425" spans="14:16">
      <c r="N425" s="3">
        <v>423</v>
      </c>
      <c r="O425" s="44" t="s">
        <v>14</v>
      </c>
      <c r="P425" s="128">
        <v>5.9177602836568959E-5</v>
      </c>
    </row>
    <row r="426" spans="14:16">
      <c r="N426" s="3">
        <v>424</v>
      </c>
      <c r="O426" s="44" t="s">
        <v>6</v>
      </c>
      <c r="P426" s="128">
        <v>2.6893709432936351E-4</v>
      </c>
    </row>
    <row r="427" spans="14:16">
      <c r="N427" s="3">
        <v>425</v>
      </c>
      <c r="O427" s="44" t="s">
        <v>8</v>
      </c>
      <c r="P427" s="128">
        <v>1.3926770439353386E-4</v>
      </c>
    </row>
    <row r="428" spans="14:16">
      <c r="N428" s="3">
        <v>426</v>
      </c>
      <c r="O428" s="44" t="s">
        <v>6</v>
      </c>
      <c r="P428" s="128">
        <v>1.3253027114340816E-4</v>
      </c>
    </row>
    <row r="429" spans="14:16">
      <c r="N429" s="3">
        <v>427</v>
      </c>
      <c r="O429" s="44" t="s">
        <v>21</v>
      </c>
      <c r="P429" s="128">
        <v>2.6785181320309907E-5</v>
      </c>
    </row>
    <row r="430" spans="14:16">
      <c r="N430" s="3">
        <v>428</v>
      </c>
      <c r="O430" s="44" t="s">
        <v>23</v>
      </c>
      <c r="P430" s="128">
        <v>2.9963749401850069E-5</v>
      </c>
    </row>
    <row r="431" spans="14:16">
      <c r="N431" s="3">
        <v>429</v>
      </c>
      <c r="O431" s="44" t="s">
        <v>8</v>
      </c>
      <c r="P431" s="128">
        <v>6.6002055457820989E-5</v>
      </c>
    </row>
    <row r="432" spans="14:16">
      <c r="N432" s="3">
        <v>430</v>
      </c>
      <c r="O432" s="44" t="s">
        <v>23</v>
      </c>
      <c r="P432" s="128">
        <v>2.0139844269499914E-5</v>
      </c>
    </row>
    <row r="433" spans="14:16">
      <c r="N433" s="3">
        <v>431</v>
      </c>
      <c r="O433" s="44" t="s">
        <v>21</v>
      </c>
      <c r="P433" s="128">
        <v>1.7313991819874248E-5</v>
      </c>
    </row>
    <row r="434" spans="14:16">
      <c r="N434" s="3">
        <v>432</v>
      </c>
      <c r="O434" s="44" t="s">
        <v>6</v>
      </c>
      <c r="P434" s="128">
        <v>2.1782676643822589E-5</v>
      </c>
    </row>
    <row r="435" spans="14:16">
      <c r="N435" s="3">
        <v>433</v>
      </c>
      <c r="O435" s="44" t="s">
        <v>89</v>
      </c>
      <c r="P435" s="128">
        <v>1.5652586274800024E-6</v>
      </c>
    </row>
    <row r="436" spans="14:16">
      <c r="N436" s="3">
        <v>434</v>
      </c>
      <c r="O436" s="44" t="s">
        <v>6</v>
      </c>
      <c r="P436" s="128">
        <v>8.6125991826697493E-5</v>
      </c>
    </row>
    <row r="437" spans="14:16">
      <c r="N437" s="3">
        <v>435</v>
      </c>
      <c r="O437" s="44" t="s">
        <v>14</v>
      </c>
      <c r="P437" s="128">
        <v>3.1063393056891102E-5</v>
      </c>
    </row>
    <row r="438" spans="14:16">
      <c r="N438" s="3">
        <v>436</v>
      </c>
      <c r="O438" s="44" t="s">
        <v>23</v>
      </c>
      <c r="P438" s="128">
        <v>4.2039475516668291E-6</v>
      </c>
    </row>
    <row r="439" spans="14:16">
      <c r="N439" s="3">
        <v>437</v>
      </c>
      <c r="O439" s="44" t="s">
        <v>89</v>
      </c>
      <c r="P439" s="128">
        <v>1.2849722433281592E-6</v>
      </c>
    </row>
    <row r="440" spans="14:16">
      <c r="N440" s="3">
        <v>438</v>
      </c>
      <c r="O440" s="44" t="s">
        <v>23</v>
      </c>
      <c r="P440" s="128">
        <v>1.0871494722892874E-5</v>
      </c>
    </row>
    <row r="441" spans="14:16">
      <c r="N441" s="3">
        <v>439</v>
      </c>
      <c r="O441" s="44" t="s">
        <v>14</v>
      </c>
      <c r="P441" s="128">
        <v>1.6678827263884205E-5</v>
      </c>
    </row>
    <row r="442" spans="14:16">
      <c r="N442" s="3">
        <v>440</v>
      </c>
      <c r="O442" s="44" t="s">
        <v>6</v>
      </c>
      <c r="P442" s="128">
        <v>1.9270833240774999E-5</v>
      </c>
    </row>
    <row r="443" spans="14:16">
      <c r="N443" s="3">
        <v>441</v>
      </c>
      <c r="O443" s="44" t="s">
        <v>89</v>
      </c>
      <c r="P443" s="128">
        <v>1.3847626938632322E-6</v>
      </c>
    </row>
    <row r="444" spans="14:16">
      <c r="N444" s="3">
        <v>442</v>
      </c>
      <c r="O444" s="44" t="s">
        <v>6</v>
      </c>
      <c r="P444" s="128">
        <v>4.832808170972971E-5</v>
      </c>
    </row>
    <row r="445" spans="14:16">
      <c r="N445" s="3">
        <v>443</v>
      </c>
      <c r="O445" s="44" t="s">
        <v>21</v>
      </c>
      <c r="P445" s="128">
        <v>9.7674019700536037E-6</v>
      </c>
    </row>
    <row r="446" spans="14:16">
      <c r="N446" s="3">
        <v>444</v>
      </c>
      <c r="O446" s="44" t="s">
        <v>23</v>
      </c>
      <c r="P446" s="128">
        <v>3.7191743487644642E-6</v>
      </c>
    </row>
    <row r="447" spans="14:16">
      <c r="N447" s="3">
        <v>445</v>
      </c>
      <c r="O447" s="44" t="s">
        <v>89</v>
      </c>
      <c r="P447" s="128">
        <v>1.1367972001376592E-6</v>
      </c>
    </row>
    <row r="448" spans="14:16">
      <c r="N448" s="3">
        <v>446</v>
      </c>
      <c r="O448" s="44" t="s">
        <v>23</v>
      </c>
      <c r="P448" s="128">
        <v>7.3441337671784808E-6</v>
      </c>
    </row>
    <row r="449" spans="14:16">
      <c r="N449" s="3">
        <v>447</v>
      </c>
      <c r="O449" s="44" t="s">
        <v>21</v>
      </c>
      <c r="P449" s="128">
        <v>6.3136670903437836E-6</v>
      </c>
    </row>
    <row r="450" spans="14:16">
      <c r="N450" s="3">
        <v>448</v>
      </c>
      <c r="O450" s="44" t="s">
        <v>38</v>
      </c>
      <c r="P450" s="128">
        <v>9.8702493717382201E-6</v>
      </c>
    </row>
    <row r="451" spans="14:16">
      <c r="N451" s="3">
        <v>449</v>
      </c>
      <c r="O451" s="44" t="s">
        <v>8</v>
      </c>
      <c r="P451" s="128">
        <v>3.7747269221870549E-5</v>
      </c>
    </row>
    <row r="452" spans="14:16">
      <c r="N452" s="3">
        <v>450</v>
      </c>
      <c r="O452" s="44" t="s">
        <v>38</v>
      </c>
      <c r="P452" s="128">
        <v>9.0525559586321831E-6</v>
      </c>
    </row>
    <row r="453" spans="14:16">
      <c r="N453" s="3">
        <v>451</v>
      </c>
      <c r="O453" s="44" t="s">
        <v>14</v>
      </c>
      <c r="P453" s="128">
        <v>2.4112574280099371E-5</v>
      </c>
    </row>
    <row r="454" spans="14:16">
      <c r="N454" s="3">
        <v>452</v>
      </c>
      <c r="O454" s="44" t="s">
        <v>7</v>
      </c>
      <c r="P454" s="128">
        <v>1.2780776656618167E-4</v>
      </c>
    </row>
    <row r="455" spans="14:16">
      <c r="N455" s="3">
        <v>453</v>
      </c>
      <c r="O455" s="44" t="s">
        <v>8</v>
      </c>
      <c r="P455" s="128">
        <v>1.014994512041579E-4</v>
      </c>
    </row>
    <row r="456" spans="14:16">
      <c r="N456" s="3">
        <v>454</v>
      </c>
      <c r="O456" s="44" t="s">
        <v>7</v>
      </c>
      <c r="P456" s="128">
        <v>1.0283168107321844E-4</v>
      </c>
    </row>
    <row r="457" spans="14:16">
      <c r="N457" s="3">
        <v>455</v>
      </c>
      <c r="O457" s="44" t="s">
        <v>14</v>
      </c>
      <c r="P457" s="128">
        <v>5.6878525729855815E-5</v>
      </c>
    </row>
    <row r="458" spans="14:16">
      <c r="N458" s="3">
        <v>456</v>
      </c>
      <c r="O458" s="44" t="s">
        <v>38</v>
      </c>
      <c r="P458" s="128">
        <v>6.7490251345855649E-6</v>
      </c>
    </row>
    <row r="459" spans="14:16">
      <c r="N459" s="3">
        <v>457</v>
      </c>
      <c r="O459" s="44" t="s">
        <v>8</v>
      </c>
      <c r="P459" s="128">
        <v>2.5810621307079287E-5</v>
      </c>
    </row>
    <row r="460" spans="14:16">
      <c r="N460" s="3">
        <v>458</v>
      </c>
      <c r="O460" s="44" t="s">
        <v>38</v>
      </c>
      <c r="P460" s="128">
        <v>5.0981265862609353E-6</v>
      </c>
    </row>
    <row r="461" spans="14:16">
      <c r="N461" s="3">
        <v>459</v>
      </c>
      <c r="O461" s="44" t="s">
        <v>21</v>
      </c>
      <c r="P461" s="128">
        <v>7.6093546122484454E-6</v>
      </c>
    </row>
    <row r="462" spans="14:16">
      <c r="N462" s="3">
        <v>460</v>
      </c>
      <c r="O462" s="44" t="s">
        <v>7</v>
      </c>
      <c r="P462" s="128">
        <v>8.7391695636409103E-5</v>
      </c>
    </row>
    <row r="463" spans="14:16">
      <c r="N463" s="3">
        <v>461</v>
      </c>
      <c r="O463" s="44" t="s">
        <v>8</v>
      </c>
      <c r="P463" s="128">
        <v>6.9402739639481427E-5</v>
      </c>
    </row>
    <row r="464" spans="14:16">
      <c r="N464" s="3">
        <v>462</v>
      </c>
      <c r="O464" s="44" t="s">
        <v>7</v>
      </c>
      <c r="P464" s="128">
        <v>4.6715069409766355E-5</v>
      </c>
    </row>
    <row r="465" spans="14:16">
      <c r="N465" s="3">
        <v>463</v>
      </c>
      <c r="O465" s="44" t="s">
        <v>21</v>
      </c>
      <c r="P465" s="128">
        <v>1.447915583678381E-5</v>
      </c>
    </row>
    <row r="466" spans="14:16">
      <c r="N466" s="3">
        <v>464</v>
      </c>
      <c r="O466" s="44" t="s">
        <v>38</v>
      </c>
      <c r="P466" s="128">
        <v>1.2166501131388648E-6</v>
      </c>
    </row>
    <row r="467" spans="14:16">
      <c r="N467" s="3">
        <v>465</v>
      </c>
      <c r="O467" s="44" t="s">
        <v>89</v>
      </c>
      <c r="P467" s="128">
        <v>6.4565165292277725E-7</v>
      </c>
    </row>
    <row r="468" spans="14:16">
      <c r="N468" s="3">
        <v>466</v>
      </c>
      <c r="O468" s="44" t="s">
        <v>38</v>
      </c>
      <c r="P468" s="128">
        <v>2.5514047527009597E-6</v>
      </c>
    </row>
    <row r="469" spans="14:16">
      <c r="N469" s="3">
        <v>467</v>
      </c>
      <c r="O469" s="44" t="s">
        <v>14</v>
      </c>
      <c r="P469" s="128">
        <v>6.7959741866534791E-6</v>
      </c>
    </row>
    <row r="470" spans="14:16">
      <c r="N470" s="3">
        <v>468</v>
      </c>
      <c r="O470" s="44" t="s">
        <v>7</v>
      </c>
      <c r="P470" s="128">
        <v>8.0779246233633096E-6</v>
      </c>
    </row>
    <row r="471" spans="14:16">
      <c r="N471" s="3">
        <v>469</v>
      </c>
      <c r="O471" s="44" t="s">
        <v>89</v>
      </c>
      <c r="P471" s="128">
        <v>8.9018730764567138E-7</v>
      </c>
    </row>
    <row r="472" spans="14:16">
      <c r="N472" s="3">
        <v>470</v>
      </c>
      <c r="O472" s="44" t="s">
        <v>7</v>
      </c>
      <c r="P472" s="128">
        <v>2.8982448826318167E-5</v>
      </c>
    </row>
    <row r="473" spans="14:16">
      <c r="N473" s="3">
        <v>471</v>
      </c>
      <c r="O473" s="44" t="s">
        <v>14</v>
      </c>
      <c r="P473" s="128">
        <v>1.6030847148246206E-5</v>
      </c>
    </row>
    <row r="474" spans="14:16">
      <c r="N474" s="3">
        <v>472</v>
      </c>
      <c r="O474" s="44" t="s">
        <v>38</v>
      </c>
      <c r="P474" s="128">
        <v>1.0763535549850881E-6</v>
      </c>
    </row>
    <row r="475" spans="14:16">
      <c r="N475" s="3">
        <v>473</v>
      </c>
      <c r="O475" s="44" t="s">
        <v>89</v>
      </c>
      <c r="P475" s="128">
        <v>5.7119910186217202E-7</v>
      </c>
    </row>
    <row r="476" spans="14:16">
      <c r="N476" s="3">
        <v>474</v>
      </c>
      <c r="O476" s="44" t="s">
        <v>38</v>
      </c>
      <c r="P476" s="128">
        <v>1.8590671859469633E-6</v>
      </c>
    </row>
    <row r="477" spans="14:16">
      <c r="N477" s="3">
        <v>475</v>
      </c>
      <c r="O477" s="44" t="s">
        <v>21</v>
      </c>
      <c r="P477" s="128">
        <v>2.7748038865861972E-6</v>
      </c>
    </row>
    <row r="478" spans="14:16">
      <c r="N478" s="3">
        <v>476</v>
      </c>
      <c r="O478" s="44" t="s">
        <v>7</v>
      </c>
      <c r="P478" s="128">
        <v>7.1464283702953901E-6</v>
      </c>
    </row>
    <row r="479" spans="14:16">
      <c r="N479" s="3">
        <v>477</v>
      </c>
      <c r="O479" s="44" t="s">
        <v>89</v>
      </c>
      <c r="P479" s="128">
        <v>7.8753641892577689E-7</v>
      </c>
    </row>
    <row r="480" spans="14:16">
      <c r="N480" s="3">
        <v>478</v>
      </c>
      <c r="O480" s="44" t="s">
        <v>7</v>
      </c>
      <c r="P480" s="128">
        <v>1.7034973761337355E-5</v>
      </c>
    </row>
    <row r="481" spans="14:16">
      <c r="N481" s="3">
        <v>479</v>
      </c>
      <c r="O481" s="44" t="s">
        <v>21</v>
      </c>
      <c r="P481" s="128">
        <v>5.2799245057818795E-6</v>
      </c>
    </row>
    <row r="482" spans="14:16">
      <c r="N482" s="3">
        <v>480</v>
      </c>
      <c r="O482" s="44" t="s">
        <v>38</v>
      </c>
      <c r="P482" s="128">
        <v>7.5634986397289925E-6</v>
      </c>
    </row>
    <row r="483" spans="14:16">
      <c r="N483" s="3">
        <v>481</v>
      </c>
      <c r="O483" s="44" t="s">
        <v>8</v>
      </c>
      <c r="P483" s="128">
        <v>2.8925451491690444E-5</v>
      </c>
    </row>
    <row r="484" spans="14:16">
      <c r="N484" s="3">
        <v>482</v>
      </c>
      <c r="O484" s="44" t="s">
        <v>38</v>
      </c>
      <c r="P484" s="128">
        <v>6.9369062624936733E-6</v>
      </c>
    </row>
    <row r="485" spans="14:16">
      <c r="N485" s="3">
        <v>483</v>
      </c>
      <c r="O485" s="44" t="s">
        <v>14</v>
      </c>
      <c r="P485" s="128">
        <v>1.8477286226434853E-5</v>
      </c>
    </row>
    <row r="486" spans="14:16">
      <c r="N486" s="3">
        <v>484</v>
      </c>
      <c r="O486" s="44" t="s">
        <v>23</v>
      </c>
      <c r="P486" s="128">
        <v>1.9780493522601411E-5</v>
      </c>
    </row>
    <row r="487" spans="14:16">
      <c r="N487" s="3">
        <v>485</v>
      </c>
      <c r="O487" s="44" t="s">
        <v>8</v>
      </c>
      <c r="P487" s="128">
        <v>4.3571090284889306E-5</v>
      </c>
    </row>
    <row r="488" spans="14:16">
      <c r="N488" s="3">
        <v>486</v>
      </c>
      <c r="O488" s="44" t="s">
        <v>23</v>
      </c>
      <c r="P488" s="128">
        <v>1.7411452579167105E-5</v>
      </c>
    </row>
    <row r="489" spans="14:16">
      <c r="N489" s="3">
        <v>487</v>
      </c>
      <c r="O489" s="44" t="s">
        <v>14</v>
      </c>
      <c r="P489" s="128">
        <v>2.6712298297833691E-5</v>
      </c>
    </row>
    <row r="490" spans="14:16">
      <c r="N490" s="3">
        <v>488</v>
      </c>
      <c r="O490" s="44" t="s">
        <v>38</v>
      </c>
      <c r="P490" s="128">
        <v>5.1717277347720256E-6</v>
      </c>
    </row>
    <row r="491" spans="14:16">
      <c r="N491" s="3">
        <v>489</v>
      </c>
      <c r="O491" s="44" t="s">
        <v>8</v>
      </c>
      <c r="P491" s="128">
        <v>1.9778487026440247E-5</v>
      </c>
    </row>
    <row r="492" spans="14:16">
      <c r="N492" s="3">
        <v>490</v>
      </c>
      <c r="O492" s="44" t="s">
        <v>38</v>
      </c>
      <c r="P492" s="128">
        <v>3.906656463083888E-6</v>
      </c>
    </row>
    <row r="493" spans="14:16">
      <c r="N493" s="3">
        <v>491</v>
      </c>
      <c r="O493" s="44" t="s">
        <v>21</v>
      </c>
      <c r="P493" s="128">
        <v>5.8309918109820884E-6</v>
      </c>
    </row>
    <row r="494" spans="14:16">
      <c r="N494" s="3">
        <v>492</v>
      </c>
      <c r="O494" s="44" t="s">
        <v>23</v>
      </c>
      <c r="P494" s="128">
        <v>1.3525397680508024E-5</v>
      </c>
    </row>
    <row r="495" spans="14:16">
      <c r="N495" s="3">
        <v>493</v>
      </c>
      <c r="O495" s="44" t="s">
        <v>8</v>
      </c>
      <c r="P495" s="128">
        <v>2.9792801822820456E-5</v>
      </c>
    </row>
    <row r="496" spans="14:16">
      <c r="N496" s="3">
        <v>494</v>
      </c>
      <c r="O496" s="44" t="s">
        <v>23</v>
      </c>
      <c r="P496" s="128">
        <v>9.0909651964873296E-6</v>
      </c>
    </row>
    <row r="497" spans="14:16">
      <c r="N497" s="3">
        <v>495</v>
      </c>
      <c r="O497" s="44" t="s">
        <v>21</v>
      </c>
      <c r="P497" s="128">
        <v>7.8153979216767515E-6</v>
      </c>
    </row>
    <row r="498" spans="14:16">
      <c r="N498" s="3">
        <v>496</v>
      </c>
      <c r="O498" s="44" t="s">
        <v>38</v>
      </c>
      <c r="P498" s="128">
        <v>9.3230992745742232E-7</v>
      </c>
    </row>
    <row r="499" spans="14:16">
      <c r="N499" s="3">
        <v>497</v>
      </c>
      <c r="O499" s="44" t="s">
        <v>89</v>
      </c>
      <c r="P499" s="128">
        <v>4.9475805673187385E-7</v>
      </c>
    </row>
    <row r="500" spans="14:16">
      <c r="N500" s="3">
        <v>498</v>
      </c>
      <c r="O500" s="44" t="s">
        <v>38</v>
      </c>
      <c r="P500" s="128">
        <v>1.955122474585803E-6</v>
      </c>
    </row>
    <row r="501" spans="14:16">
      <c r="N501" s="3">
        <v>499</v>
      </c>
      <c r="O501" s="44" t="s">
        <v>14</v>
      </c>
      <c r="P501" s="128">
        <v>5.2077044439794939E-6</v>
      </c>
    </row>
    <row r="502" spans="14:16">
      <c r="N502" s="3">
        <v>500</v>
      </c>
      <c r="O502" s="44" t="s">
        <v>23</v>
      </c>
      <c r="P502" s="128">
        <v>1.8976284209872999E-6</v>
      </c>
    </row>
    <row r="503" spans="14:16">
      <c r="N503" s="3">
        <v>501</v>
      </c>
      <c r="O503" s="44" t="s">
        <v>89</v>
      </c>
      <c r="P503" s="128">
        <v>5.8002622990682142E-7</v>
      </c>
    </row>
    <row r="504" spans="14:16">
      <c r="N504" s="3">
        <v>502</v>
      </c>
      <c r="O504" s="44" t="s">
        <v>23</v>
      </c>
      <c r="P504" s="128">
        <v>4.9073060763080473E-6</v>
      </c>
    </row>
    <row r="505" spans="14:16">
      <c r="N505" s="3">
        <v>503</v>
      </c>
      <c r="O505" s="44" t="s">
        <v>14</v>
      </c>
      <c r="P505" s="128">
        <v>7.528689703118555E-6</v>
      </c>
    </row>
    <row r="506" spans="14:16">
      <c r="N506" s="3">
        <v>504</v>
      </c>
      <c r="O506" s="44" t="s">
        <v>38</v>
      </c>
      <c r="P506" s="128">
        <v>8.2480171902318352E-7</v>
      </c>
    </row>
    <row r="507" spans="14:16">
      <c r="N507" s="3">
        <v>505</v>
      </c>
      <c r="O507" s="44" t="s">
        <v>89</v>
      </c>
      <c r="P507" s="128">
        <v>4.3770562092577934E-7</v>
      </c>
    </row>
    <row r="508" spans="14:16">
      <c r="N508" s="3">
        <v>506</v>
      </c>
      <c r="O508" s="44" t="s">
        <v>38</v>
      </c>
      <c r="P508" s="128">
        <v>1.4245893495189793E-6</v>
      </c>
    </row>
    <row r="509" spans="14:16">
      <c r="N509" s="3">
        <v>507</v>
      </c>
      <c r="O509" s="44" t="s">
        <v>21</v>
      </c>
      <c r="P509" s="128">
        <v>2.1263115683584223E-6</v>
      </c>
    </row>
    <row r="510" spans="14:16">
      <c r="N510" s="3">
        <v>508</v>
      </c>
      <c r="O510" s="44" t="s">
        <v>23</v>
      </c>
      <c r="P510" s="128">
        <v>1.6788056606519978E-6</v>
      </c>
    </row>
    <row r="511" spans="14:16">
      <c r="N511" s="3">
        <v>509</v>
      </c>
      <c r="O511" s="44" t="s">
        <v>89</v>
      </c>
      <c r="P511" s="128">
        <v>5.1314119630838188E-7</v>
      </c>
    </row>
    <row r="512" spans="14:16">
      <c r="N512" s="3">
        <v>510</v>
      </c>
      <c r="O512" s="44" t="s">
        <v>23</v>
      </c>
      <c r="P512" s="128">
        <v>3.3150834526003388E-6</v>
      </c>
    </row>
    <row r="513" spans="14:16">
      <c r="N513" s="3">
        <v>511</v>
      </c>
      <c r="O513" s="44" t="s">
        <v>21</v>
      </c>
      <c r="P513" s="128">
        <v>2.8499390070977914E-6</v>
      </c>
    </row>
    <row r="514" spans="14:16">
      <c r="N514" s="3">
        <v>512</v>
      </c>
      <c r="O514" s="44" t="s">
        <v>6</v>
      </c>
      <c r="P514" s="128">
        <v>2.5327448977072804E-4</v>
      </c>
    </row>
    <row r="515" spans="14:16">
      <c r="N515" s="3">
        <v>513</v>
      </c>
      <c r="O515" s="44" t="s">
        <v>8</v>
      </c>
      <c r="P515" s="128">
        <v>1.3115690440462099E-4</v>
      </c>
    </row>
    <row r="516" spans="14:16">
      <c r="N516" s="3">
        <v>514</v>
      </c>
      <c r="O516" s="44" t="s">
        <v>6</v>
      </c>
      <c r="P516" s="128">
        <v>6.1385925342828142E-5</v>
      </c>
    </row>
    <row r="517" spans="14:16">
      <c r="N517" s="3">
        <v>515</v>
      </c>
      <c r="O517" s="44" t="s">
        <v>59</v>
      </c>
      <c r="P517" s="128">
        <v>5.5335271896420788E-6</v>
      </c>
    </row>
    <row r="518" spans="14:16">
      <c r="N518" s="3">
        <v>516</v>
      </c>
      <c r="O518" s="44" t="s">
        <v>7</v>
      </c>
      <c r="P518" s="128">
        <v>1.3971776426567644E-4</v>
      </c>
    </row>
    <row r="519" spans="14:16">
      <c r="N519" s="3">
        <v>517</v>
      </c>
      <c r="O519" s="44" t="s">
        <v>8</v>
      </c>
      <c r="P519" s="128">
        <v>1.1095786099270178E-4</v>
      </c>
    </row>
    <row r="520" spans="14:16">
      <c r="N520" s="3">
        <v>518</v>
      </c>
      <c r="O520" s="44" t="s">
        <v>7</v>
      </c>
      <c r="P520" s="128">
        <v>3.8336374266022986E-5</v>
      </c>
    </row>
    <row r="521" spans="14:16">
      <c r="N521" s="3">
        <v>519</v>
      </c>
      <c r="O521" s="44" t="s">
        <v>59</v>
      </c>
      <c r="P521" s="128">
        <v>5.2996967200884898E-6</v>
      </c>
    </row>
    <row r="522" spans="14:16">
      <c r="N522" s="3">
        <v>520</v>
      </c>
      <c r="O522" s="44" t="s">
        <v>6</v>
      </c>
      <c r="P522" s="128">
        <v>5.7215378536911951E-4</v>
      </c>
    </row>
    <row r="523" spans="14:16">
      <c r="N523" s="3">
        <v>521</v>
      </c>
      <c r="O523" s="44" t="s">
        <v>8</v>
      </c>
      <c r="P523" s="128">
        <v>2.9628692333100713E-4</v>
      </c>
    </row>
    <row r="524" spans="14:16">
      <c r="N524" s="3">
        <v>522</v>
      </c>
      <c r="O524" s="44" t="s">
        <v>6</v>
      </c>
      <c r="P524" s="128">
        <v>3.4688976058784766E-4</v>
      </c>
    </row>
    <row r="525" spans="14:16">
      <c r="N525" s="3">
        <v>523</v>
      </c>
      <c r="O525" s="44" t="s">
        <v>19</v>
      </c>
      <c r="P525" s="128">
        <v>9.0466125849520472E-5</v>
      </c>
    </row>
    <row r="526" spans="14:16">
      <c r="N526" s="3">
        <v>524</v>
      </c>
      <c r="O526" s="44" t="s">
        <v>7</v>
      </c>
      <c r="P526" s="128">
        <v>3.1562613266058212E-4</v>
      </c>
    </row>
    <row r="527" spans="14:16">
      <c r="N527" s="3">
        <v>525</v>
      </c>
      <c r="O527" s="44" t="s">
        <v>8</v>
      </c>
      <c r="P527" s="128">
        <v>2.506567488928847E-4</v>
      </c>
    </row>
    <row r="528" spans="14:16">
      <c r="N528" s="3">
        <v>526</v>
      </c>
      <c r="O528" s="44" t="s">
        <v>7</v>
      </c>
      <c r="P528" s="128">
        <v>2.0371217359591075E-4</v>
      </c>
    </row>
    <row r="529" spans="14:16">
      <c r="N529" s="3">
        <v>527</v>
      </c>
      <c r="O529" s="44" t="s">
        <v>19</v>
      </c>
      <c r="P529" s="128">
        <v>8.1473849070886351E-5</v>
      </c>
    </row>
    <row r="530" spans="14:16">
      <c r="N530" s="3">
        <v>528</v>
      </c>
      <c r="O530" s="44" t="s">
        <v>6</v>
      </c>
      <c r="P530" s="128">
        <v>6.014220364568069E-5</v>
      </c>
    </row>
    <row r="531" spans="14:16">
      <c r="N531" s="3">
        <v>529</v>
      </c>
      <c r="O531" s="44" t="s">
        <v>46</v>
      </c>
      <c r="P531" s="128">
        <v>7.9132503335600898E-6</v>
      </c>
    </row>
    <row r="532" spans="14:16">
      <c r="N532" s="3">
        <v>530</v>
      </c>
      <c r="O532" s="44" t="s">
        <v>6</v>
      </c>
      <c r="P532" s="128">
        <v>4.2769781978146525E-5</v>
      </c>
    </row>
    <row r="533" spans="14:16">
      <c r="N533" s="3">
        <v>531</v>
      </c>
      <c r="O533" s="44" t="s">
        <v>59</v>
      </c>
      <c r="P533" s="128">
        <v>3.8554074105651319E-6</v>
      </c>
    </row>
    <row r="534" spans="14:16">
      <c r="N534" s="3">
        <v>532</v>
      </c>
      <c r="O534" s="44" t="s">
        <v>7</v>
      </c>
      <c r="P534" s="128">
        <v>3.6925851593717076E-5</v>
      </c>
    </row>
    <row r="535" spans="14:16">
      <c r="N535" s="3">
        <v>533</v>
      </c>
      <c r="O535" s="44" t="s">
        <v>46</v>
      </c>
      <c r="P535" s="128">
        <v>7.4509702188832077E-6</v>
      </c>
    </row>
    <row r="536" spans="14:16">
      <c r="N536" s="3">
        <v>534</v>
      </c>
      <c r="O536" s="44" t="s">
        <v>7</v>
      </c>
      <c r="P536" s="128">
        <v>2.6710330748186611E-5</v>
      </c>
    </row>
    <row r="537" spans="14:16">
      <c r="N537" s="3">
        <v>535</v>
      </c>
      <c r="O537" s="44" t="s">
        <v>59</v>
      </c>
      <c r="P537" s="128">
        <v>3.6924893125353036E-6</v>
      </c>
    </row>
    <row r="538" spans="14:16">
      <c r="N538" s="3">
        <v>536</v>
      </c>
      <c r="O538" s="44" t="s">
        <v>6</v>
      </c>
      <c r="P538" s="128">
        <v>9.8321837951618069E-5</v>
      </c>
    </row>
    <row r="539" spans="14:16">
      <c r="N539" s="3">
        <v>537</v>
      </c>
      <c r="O539" s="44" t="s">
        <v>46</v>
      </c>
      <c r="P539" s="128">
        <v>1.2936761039728889E-5</v>
      </c>
    </row>
    <row r="540" spans="14:16">
      <c r="N540" s="3">
        <v>538</v>
      </c>
      <c r="O540" s="44" t="s">
        <v>6</v>
      </c>
      <c r="P540" s="128">
        <v>1.7490774278920975E-4</v>
      </c>
    </row>
    <row r="541" spans="14:16">
      <c r="N541" s="3">
        <v>539</v>
      </c>
      <c r="O541" s="44" t="s">
        <v>19</v>
      </c>
      <c r="P541" s="128">
        <v>4.5614565977415387E-5</v>
      </c>
    </row>
    <row r="542" spans="14:16">
      <c r="N542" s="3">
        <v>540</v>
      </c>
      <c r="O542" s="44" t="s">
        <v>7</v>
      </c>
      <c r="P542" s="128">
        <v>6.0367219299316309E-5</v>
      </c>
    </row>
    <row r="543" spans="14:16">
      <c r="N543" s="3">
        <v>541</v>
      </c>
      <c r="O543" s="44" t="s">
        <v>46</v>
      </c>
      <c r="P543" s="128">
        <v>1.2181015028304177E-5</v>
      </c>
    </row>
    <row r="544" spans="14:16">
      <c r="N544" s="3">
        <v>542</v>
      </c>
      <c r="O544" s="44" t="s">
        <v>7</v>
      </c>
      <c r="P544" s="128">
        <v>1.027151576972567E-4</v>
      </c>
    </row>
    <row r="545" spans="14:16">
      <c r="N545" s="3">
        <v>543</v>
      </c>
      <c r="O545" s="44" t="s">
        <v>19</v>
      </c>
      <c r="P545" s="128">
        <v>4.108050642137261E-5</v>
      </c>
    </row>
    <row r="546" spans="14:16">
      <c r="N546" s="3">
        <v>544</v>
      </c>
      <c r="O546" s="44" t="s">
        <v>6</v>
      </c>
      <c r="P546" s="128">
        <v>1.2214206135144755E-4</v>
      </c>
    </row>
    <row r="547" spans="14:16">
      <c r="N547" s="3">
        <v>545</v>
      </c>
      <c r="O547" s="44" t="s">
        <v>8</v>
      </c>
      <c r="P547" s="128">
        <v>6.3250644306723337E-5</v>
      </c>
    </row>
    <row r="548" spans="14:16">
      <c r="N548" s="3">
        <v>546</v>
      </c>
      <c r="O548" s="44" t="s">
        <v>6</v>
      </c>
      <c r="P548" s="128">
        <v>2.9603468814116801E-5</v>
      </c>
    </row>
    <row r="549" spans="14:16">
      <c r="N549" s="3">
        <v>547</v>
      </c>
      <c r="O549" s="44" t="s">
        <v>59</v>
      </c>
      <c r="P549" s="128">
        <v>2.6685530710139425E-6</v>
      </c>
    </row>
    <row r="550" spans="14:16">
      <c r="N550" s="3">
        <v>548</v>
      </c>
      <c r="O550" s="44" t="s">
        <v>23</v>
      </c>
      <c r="P550" s="128">
        <v>1.3608513644748551E-5</v>
      </c>
    </row>
    <row r="551" spans="14:16">
      <c r="N551" s="3">
        <v>549</v>
      </c>
      <c r="O551" s="44" t="s">
        <v>8</v>
      </c>
      <c r="P551" s="128">
        <v>2.997588386664821E-5</v>
      </c>
    </row>
    <row r="552" spans="14:16">
      <c r="N552" s="3">
        <v>550</v>
      </c>
      <c r="O552" s="44" t="s">
        <v>23</v>
      </c>
      <c r="P552" s="128">
        <v>5.4840949558703739E-6</v>
      </c>
    </row>
    <row r="553" spans="14:16">
      <c r="N553" s="3">
        <v>551</v>
      </c>
      <c r="O553" s="44" t="s">
        <v>59</v>
      </c>
      <c r="P553" s="128">
        <v>2.1028088834395645E-6</v>
      </c>
    </row>
    <row r="554" spans="14:16">
      <c r="N554" s="3">
        <v>552</v>
      </c>
      <c r="O554" s="44" t="s">
        <v>6</v>
      </c>
      <c r="P554" s="128">
        <v>2.759221539377264E-4</v>
      </c>
    </row>
    <row r="555" spans="14:16">
      <c r="N555" s="3">
        <v>553</v>
      </c>
      <c r="O555" s="44" t="s">
        <v>8</v>
      </c>
      <c r="P555" s="128">
        <v>1.428848819314057E-4</v>
      </c>
    </row>
    <row r="556" spans="14:16">
      <c r="N556" s="3">
        <v>554</v>
      </c>
      <c r="O556" s="44" t="s">
        <v>6</v>
      </c>
      <c r="P556" s="128">
        <v>1.6728818784025317E-4</v>
      </c>
    </row>
    <row r="557" spans="14:16">
      <c r="N557" s="3">
        <v>555</v>
      </c>
      <c r="O557" s="44" t="s">
        <v>19</v>
      </c>
      <c r="P557" s="128">
        <v>4.3627445874009861E-5</v>
      </c>
    </row>
    <row r="558" spans="14:16">
      <c r="N558" s="3">
        <v>556</v>
      </c>
      <c r="O558" s="44" t="s">
        <v>23</v>
      </c>
      <c r="P558" s="128">
        <v>3.0741993013739646E-5</v>
      </c>
    </row>
    <row r="559" spans="14:16">
      <c r="N559" s="3">
        <v>557</v>
      </c>
      <c r="O559" s="44" t="s">
        <v>8</v>
      </c>
      <c r="P559" s="128">
        <v>6.7716316158067649E-5</v>
      </c>
    </row>
    <row r="560" spans="14:16">
      <c r="N560" s="3">
        <v>558</v>
      </c>
      <c r="O560" s="44" t="s">
        <v>23</v>
      </c>
      <c r="P560" s="128">
        <v>2.3507426812433497E-5</v>
      </c>
    </row>
    <row r="561" spans="14:16">
      <c r="N561" s="3">
        <v>559</v>
      </c>
      <c r="O561" s="44" t="s">
        <v>19</v>
      </c>
      <c r="P561" s="128">
        <v>2.6077214549455196E-5</v>
      </c>
    </row>
    <row r="562" spans="14:16">
      <c r="N562" s="3">
        <v>560</v>
      </c>
      <c r="O562" s="44" t="s">
        <v>6</v>
      </c>
      <c r="P562" s="128">
        <v>2.9003681871599918E-5</v>
      </c>
    </row>
    <row r="563" spans="14:16">
      <c r="N563" s="3">
        <v>561</v>
      </c>
      <c r="O563" s="44" t="s">
        <v>46</v>
      </c>
      <c r="P563" s="128">
        <v>3.8161786787370575E-6</v>
      </c>
    </row>
    <row r="564" spans="14:16">
      <c r="N564" s="3">
        <v>562</v>
      </c>
      <c r="O564" s="44" t="s">
        <v>6</v>
      </c>
      <c r="P564" s="128">
        <v>2.062580143421363E-5</v>
      </c>
    </row>
    <row r="565" spans="14:16">
      <c r="N565" s="3">
        <v>563</v>
      </c>
      <c r="O565" s="44" t="s">
        <v>59</v>
      </c>
      <c r="P565" s="128">
        <v>1.8592769011294894E-6</v>
      </c>
    </row>
    <row r="566" spans="14:16">
      <c r="N566" s="3">
        <v>564</v>
      </c>
      <c r="O566" s="44" t="s">
        <v>23</v>
      </c>
      <c r="P566" s="128">
        <v>4.9469847792177266E-6</v>
      </c>
    </row>
    <row r="567" spans="14:16">
      <c r="N567" s="3">
        <v>565</v>
      </c>
      <c r="O567" s="44" t="s">
        <v>46</v>
      </c>
      <c r="P567" s="128">
        <v>2.7687117117323825E-6</v>
      </c>
    </row>
    <row r="568" spans="14:16">
      <c r="N568" s="3">
        <v>566</v>
      </c>
      <c r="O568" s="44" t="s">
        <v>23</v>
      </c>
      <c r="P568" s="128">
        <v>3.8209661954282563E-6</v>
      </c>
    </row>
    <row r="569" spans="14:16">
      <c r="N569" s="3">
        <v>567</v>
      </c>
      <c r="O569" s="44" t="s">
        <v>59</v>
      </c>
      <c r="P569" s="128">
        <v>1.4651025782236161E-6</v>
      </c>
    </row>
    <row r="570" spans="14:16">
      <c r="N570" s="3">
        <v>568</v>
      </c>
      <c r="O570" s="44" t="s">
        <v>6</v>
      </c>
      <c r="P570" s="128">
        <v>4.7415876640970623E-5</v>
      </c>
    </row>
    <row r="571" spans="14:16">
      <c r="N571" s="3">
        <v>569</v>
      </c>
      <c r="O571" s="44" t="s">
        <v>46</v>
      </c>
      <c r="P571" s="128">
        <v>6.2387754172714296E-6</v>
      </c>
    </row>
    <row r="572" spans="14:16">
      <c r="N572" s="3">
        <v>570</v>
      </c>
      <c r="O572" s="44" t="s">
        <v>6</v>
      </c>
      <c r="P572" s="128">
        <v>8.4349561892087331E-5</v>
      </c>
    </row>
    <row r="573" spans="14:16">
      <c r="N573" s="3">
        <v>571</v>
      </c>
      <c r="O573" s="44" t="s">
        <v>19</v>
      </c>
      <c r="P573" s="128">
        <v>2.1997703444893243E-5</v>
      </c>
    </row>
    <row r="574" spans="14:16">
      <c r="N574" s="3">
        <v>572</v>
      </c>
      <c r="O574" s="44" t="s">
        <v>23</v>
      </c>
      <c r="P574" s="128">
        <v>8.0874428658601109E-6</v>
      </c>
    </row>
    <row r="575" spans="14:16">
      <c r="N575" s="3">
        <v>573</v>
      </c>
      <c r="O575" s="44" t="s">
        <v>46</v>
      </c>
      <c r="P575" s="128">
        <v>4.5263526733984089E-6</v>
      </c>
    </row>
    <row r="576" spans="14:16">
      <c r="N576" s="3">
        <v>574</v>
      </c>
      <c r="O576" s="44" t="s">
        <v>23</v>
      </c>
      <c r="P576" s="128">
        <v>1.1852846147945165E-5</v>
      </c>
    </row>
    <row r="577" spans="14:16">
      <c r="N577" s="3">
        <v>575</v>
      </c>
      <c r="O577" s="44" t="s">
        <v>19</v>
      </c>
      <c r="P577" s="128">
        <v>1.3148577021546521E-5</v>
      </c>
    </row>
    <row r="578" spans="14:16">
      <c r="N578" s="3">
        <v>576</v>
      </c>
      <c r="O578" s="44" t="s">
        <v>38</v>
      </c>
      <c r="P578" s="128">
        <v>3.0651771712884433E-6</v>
      </c>
    </row>
    <row r="579" spans="14:16">
      <c r="N579" s="3">
        <v>577</v>
      </c>
      <c r="O579" s="44" t="s">
        <v>8</v>
      </c>
      <c r="P579" s="128">
        <v>1.17223044261323E-5</v>
      </c>
    </row>
    <row r="580" spans="14:16">
      <c r="N580" s="3">
        <v>578</v>
      </c>
      <c r="O580" s="44" t="s">
        <v>38</v>
      </c>
      <c r="P580" s="128">
        <v>1.5453469977899607E-6</v>
      </c>
    </row>
    <row r="581" spans="14:16">
      <c r="N581" s="3">
        <v>579</v>
      </c>
      <c r="O581" s="44" t="s">
        <v>59</v>
      </c>
      <c r="P581" s="128">
        <v>1.0287668436566249E-6</v>
      </c>
    </row>
    <row r="582" spans="14:16">
      <c r="N582" s="3">
        <v>580</v>
      </c>
      <c r="O582" s="44" t="s">
        <v>7</v>
      </c>
      <c r="P582" s="128">
        <v>3.9690329356190515E-5</v>
      </c>
    </row>
    <row r="583" spans="14:16">
      <c r="N583" s="3">
        <v>581</v>
      </c>
      <c r="O583" s="44" t="s">
        <v>8</v>
      </c>
      <c r="P583" s="128">
        <v>3.1520358707461998E-5</v>
      </c>
    </row>
    <row r="584" spans="14:16">
      <c r="N584" s="3">
        <v>582</v>
      </c>
      <c r="O584" s="44" t="s">
        <v>7</v>
      </c>
      <c r="P584" s="128">
        <v>1.0890407021166712E-5</v>
      </c>
    </row>
    <row r="585" spans="14:16">
      <c r="N585" s="3">
        <v>583</v>
      </c>
      <c r="O585" s="44" t="s">
        <v>59</v>
      </c>
      <c r="P585" s="128">
        <v>1.5055115533358792E-6</v>
      </c>
    </row>
    <row r="586" spans="14:16">
      <c r="N586" s="3">
        <v>584</v>
      </c>
      <c r="O586" s="44" t="s">
        <v>38</v>
      </c>
      <c r="P586" s="128">
        <v>6.9243164716953692E-6</v>
      </c>
    </row>
    <row r="587" spans="14:16">
      <c r="N587" s="3">
        <v>585</v>
      </c>
      <c r="O587" s="44" t="s">
        <v>8</v>
      </c>
      <c r="P587" s="128">
        <v>2.6480996395381659E-5</v>
      </c>
    </row>
    <row r="588" spans="14:16">
      <c r="N588" s="3">
        <v>586</v>
      </c>
      <c r="O588" s="44" t="s">
        <v>38</v>
      </c>
      <c r="P588" s="128">
        <v>5.7496141611946431E-6</v>
      </c>
    </row>
    <row r="589" spans="14:16">
      <c r="N589" s="3">
        <v>587</v>
      </c>
      <c r="O589" s="44" t="s">
        <v>19</v>
      </c>
      <c r="P589" s="128">
        <v>1.107365318951052E-5</v>
      </c>
    </row>
    <row r="590" spans="14:16">
      <c r="N590" s="3">
        <v>588</v>
      </c>
      <c r="O590" s="44" t="s">
        <v>7</v>
      </c>
      <c r="P590" s="128">
        <v>8.9661505997893238E-5</v>
      </c>
    </row>
    <row r="591" spans="14:16">
      <c r="N591" s="3">
        <v>589</v>
      </c>
      <c r="O591" s="44" t="s">
        <v>8</v>
      </c>
      <c r="P591" s="128">
        <v>7.1205325759385579E-5</v>
      </c>
    </row>
    <row r="592" spans="14:16">
      <c r="N592" s="3">
        <v>590</v>
      </c>
      <c r="O592" s="44" t="s">
        <v>7</v>
      </c>
      <c r="P592" s="128">
        <v>5.7869543693188342E-5</v>
      </c>
    </row>
    <row r="593" spans="14:16">
      <c r="N593" s="3">
        <v>591</v>
      </c>
      <c r="O593" s="44" t="s">
        <v>19</v>
      </c>
      <c r="P593" s="128">
        <v>2.3144686865952398E-5</v>
      </c>
    </row>
    <row r="594" spans="14:16">
      <c r="N594" s="3">
        <v>592</v>
      </c>
      <c r="O594" s="44" t="s">
        <v>38</v>
      </c>
      <c r="P594" s="128">
        <v>1.3276907888271872E-6</v>
      </c>
    </row>
    <row r="595" spans="14:16">
      <c r="N595" s="3">
        <v>593</v>
      </c>
      <c r="O595" s="44" t="s">
        <v>46</v>
      </c>
      <c r="P595" s="128">
        <v>1.2901203175756028E-6</v>
      </c>
    </row>
    <row r="596" spans="14:16">
      <c r="N596" s="3">
        <v>594</v>
      </c>
      <c r="O596" s="44" t="s">
        <v>38</v>
      </c>
      <c r="P596" s="128">
        <v>1.0766988329480617E-6</v>
      </c>
    </row>
    <row r="597" spans="14:16">
      <c r="N597" s="3">
        <v>595</v>
      </c>
      <c r="O597" s="44" t="s">
        <v>59</v>
      </c>
      <c r="P597" s="128">
        <v>7.1677886036266206E-7</v>
      </c>
    </row>
    <row r="598" spans="14:16">
      <c r="N598" s="3">
        <v>596</v>
      </c>
      <c r="O598" s="44" t="s">
        <v>7</v>
      </c>
      <c r="P598" s="128">
        <v>1.0489712737784535E-5</v>
      </c>
    </row>
    <row r="599" spans="14:16">
      <c r="N599" s="3">
        <v>597</v>
      </c>
      <c r="O599" s="44" t="s">
        <v>46</v>
      </c>
      <c r="P599" s="128">
        <v>2.1166346567663468E-6</v>
      </c>
    </row>
    <row r="600" spans="14:16">
      <c r="N600" s="3">
        <v>598</v>
      </c>
      <c r="O600" s="44" t="s">
        <v>7</v>
      </c>
      <c r="P600" s="128">
        <v>7.5877382534723775E-6</v>
      </c>
    </row>
    <row r="601" spans="14:16">
      <c r="N601" s="3">
        <v>599</v>
      </c>
      <c r="O601" s="44" t="s">
        <v>59</v>
      </c>
      <c r="P601" s="128">
        <v>1.048944046084648E-6</v>
      </c>
    </row>
    <row r="602" spans="14:16">
      <c r="N602" s="3">
        <v>600</v>
      </c>
      <c r="O602" s="44" t="s">
        <v>38</v>
      </c>
      <c r="P602" s="128">
        <v>2.1705390004993253E-6</v>
      </c>
    </row>
    <row r="603" spans="14:16">
      <c r="N603" s="3">
        <v>601</v>
      </c>
      <c r="O603" s="44" t="s">
        <v>46</v>
      </c>
      <c r="P603" s="128">
        <v>2.109117942369715E-6</v>
      </c>
    </row>
    <row r="604" spans="14:16">
      <c r="N604" s="3">
        <v>602</v>
      </c>
      <c r="O604" s="44" t="s">
        <v>38</v>
      </c>
      <c r="P604" s="128">
        <v>2.8990536738219916E-6</v>
      </c>
    </row>
    <row r="605" spans="14:16">
      <c r="N605" s="3">
        <v>603</v>
      </c>
      <c r="O605" s="44" t="s">
        <v>19</v>
      </c>
      <c r="P605" s="128">
        <v>5.5835250960580577E-6</v>
      </c>
    </row>
    <row r="606" spans="14:16">
      <c r="N606" s="3">
        <v>604</v>
      </c>
      <c r="O606" s="44" t="s">
        <v>7</v>
      </c>
      <c r="P606" s="128">
        <v>1.714882018689626E-5</v>
      </c>
    </row>
    <row r="607" spans="14:16">
      <c r="N607" s="3">
        <v>605</v>
      </c>
      <c r="O607" s="44" t="s">
        <v>46</v>
      </c>
      <c r="P607" s="128">
        <v>3.460322321267416E-6</v>
      </c>
    </row>
    <row r="608" spans="14:16">
      <c r="N608" s="3">
        <v>606</v>
      </c>
      <c r="O608" s="44" t="s">
        <v>7</v>
      </c>
      <c r="P608" s="128">
        <v>2.9178812445961009E-5</v>
      </c>
    </row>
    <row r="609" spans="14:16">
      <c r="N609" s="3">
        <v>607</v>
      </c>
      <c r="O609" s="44" t="s">
        <v>19</v>
      </c>
      <c r="P609" s="128">
        <v>1.1669946470678908E-5</v>
      </c>
    </row>
    <row r="610" spans="14:16">
      <c r="N610" s="3">
        <v>608</v>
      </c>
      <c r="O610" s="44" t="s">
        <v>38</v>
      </c>
      <c r="P610" s="128">
        <v>2.3488224554842967E-6</v>
      </c>
    </row>
    <row r="611" spans="14:16">
      <c r="N611" s="3">
        <v>609</v>
      </c>
      <c r="O611" s="44" t="s">
        <v>8</v>
      </c>
      <c r="P611" s="128">
        <v>8.9827146450228818E-6</v>
      </c>
    </row>
    <row r="612" spans="14:16">
      <c r="N612" s="3">
        <v>610</v>
      </c>
      <c r="O612" s="44" t="s">
        <v>38</v>
      </c>
      <c r="P612" s="128">
        <v>1.1841879040220512E-6</v>
      </c>
    </row>
    <row r="613" spans="14:16">
      <c r="N613" s="3">
        <v>611</v>
      </c>
      <c r="O613" s="44" t="s">
        <v>59</v>
      </c>
      <c r="P613" s="128">
        <v>7.8833637626977921E-7</v>
      </c>
    </row>
    <row r="614" spans="14:16">
      <c r="N614" s="3">
        <v>612</v>
      </c>
      <c r="O614" s="44" t="s">
        <v>23</v>
      </c>
      <c r="P614" s="128">
        <v>6.1427746046520897E-6</v>
      </c>
    </row>
    <row r="615" spans="14:16">
      <c r="N615" s="3">
        <v>613</v>
      </c>
      <c r="O615" s="44" t="s">
        <v>8</v>
      </c>
      <c r="P615" s="128">
        <v>1.3530875081210918E-5</v>
      </c>
    </row>
    <row r="616" spans="14:16">
      <c r="N616" s="3">
        <v>614</v>
      </c>
      <c r="O616" s="44" t="s">
        <v>23</v>
      </c>
      <c r="P616" s="128">
        <v>2.4754767569653722E-6</v>
      </c>
    </row>
    <row r="617" spans="14:16">
      <c r="N617" s="3">
        <v>615</v>
      </c>
      <c r="O617" s="44" t="s">
        <v>59</v>
      </c>
      <c r="P617" s="128">
        <v>9.491911714115821E-7</v>
      </c>
    </row>
    <row r="618" spans="14:16">
      <c r="N618" s="3">
        <v>616</v>
      </c>
      <c r="O618" s="44" t="s">
        <v>38</v>
      </c>
      <c r="P618" s="128">
        <v>5.3060521818911142E-6</v>
      </c>
    </row>
    <row r="619" spans="14:16">
      <c r="N619" s="3">
        <v>617</v>
      </c>
      <c r="O619" s="44" t="s">
        <v>8</v>
      </c>
      <c r="P619" s="128">
        <v>2.0292190467713102E-5</v>
      </c>
    </row>
    <row r="620" spans="14:16">
      <c r="N620" s="3">
        <v>618</v>
      </c>
      <c r="O620" s="44" t="s">
        <v>38</v>
      </c>
      <c r="P620" s="128">
        <v>4.4058865434221388E-6</v>
      </c>
    </row>
    <row r="621" spans="14:16">
      <c r="N621" s="3">
        <v>619</v>
      </c>
      <c r="O621" s="44" t="s">
        <v>19</v>
      </c>
      <c r="P621" s="128">
        <v>8.4856580296251934E-6</v>
      </c>
    </row>
    <row r="622" spans="14:16">
      <c r="N622" s="3">
        <v>620</v>
      </c>
      <c r="O622" s="44" t="s">
        <v>23</v>
      </c>
      <c r="P622" s="128">
        <v>1.3876690644614563E-5</v>
      </c>
    </row>
    <row r="623" spans="14:16">
      <c r="N623" s="3">
        <v>621</v>
      </c>
      <c r="O623" s="44" t="s">
        <v>8</v>
      </c>
      <c r="P623" s="128">
        <v>3.056660544091741E-5</v>
      </c>
    </row>
    <row r="624" spans="14:16">
      <c r="N624" s="3">
        <v>622</v>
      </c>
      <c r="O624" s="44" t="s">
        <v>23</v>
      </c>
      <c r="P624" s="128">
        <v>1.0611065118037895E-5</v>
      </c>
    </row>
    <row r="625" spans="14:16">
      <c r="N625" s="3">
        <v>623</v>
      </c>
      <c r="O625" s="44" t="s">
        <v>19</v>
      </c>
      <c r="P625" s="128">
        <v>1.1771046822315705E-5</v>
      </c>
    </row>
    <row r="626" spans="14:16">
      <c r="N626" s="3">
        <v>624</v>
      </c>
      <c r="O626" s="44" t="s">
        <v>38</v>
      </c>
      <c r="P626" s="128">
        <v>1.0173995708789959E-6</v>
      </c>
    </row>
    <row r="627" spans="14:16">
      <c r="N627" s="3">
        <v>625</v>
      </c>
      <c r="O627" s="44" t="s">
        <v>46</v>
      </c>
      <c r="P627" s="128">
        <v>9.8860959835621508E-7</v>
      </c>
    </row>
    <row r="628" spans="14:16">
      <c r="N628" s="3">
        <v>626</v>
      </c>
      <c r="O628" s="44" t="s">
        <v>38</v>
      </c>
      <c r="P628" s="128">
        <v>8.2506630295667098E-7</v>
      </c>
    </row>
    <row r="629" spans="14:16">
      <c r="N629" s="3">
        <v>627</v>
      </c>
      <c r="O629" s="44" t="s">
        <v>59</v>
      </c>
      <c r="P629" s="128">
        <v>5.4926230646842842E-7</v>
      </c>
    </row>
    <row r="630" spans="14:16">
      <c r="N630" s="3">
        <v>628</v>
      </c>
      <c r="O630" s="44" t="s">
        <v>23</v>
      </c>
      <c r="P630" s="128">
        <v>2.2330295037846189E-6</v>
      </c>
    </row>
    <row r="631" spans="14:16">
      <c r="N631" s="3">
        <v>629</v>
      </c>
      <c r="O631" s="44" t="s">
        <v>46</v>
      </c>
      <c r="P631" s="128">
        <v>1.2497744011151152E-6</v>
      </c>
    </row>
    <row r="632" spans="14:16">
      <c r="N632" s="3">
        <v>630</v>
      </c>
      <c r="O632" s="44" t="s">
        <v>23</v>
      </c>
      <c r="P632" s="128">
        <v>1.7247536889944083E-6</v>
      </c>
    </row>
    <row r="633" spans="14:16">
      <c r="N633" s="3">
        <v>631</v>
      </c>
      <c r="O633" s="44" t="s">
        <v>59</v>
      </c>
      <c r="P633" s="128">
        <v>6.6133562750957003E-7</v>
      </c>
    </row>
    <row r="634" spans="14:16">
      <c r="N634" s="3">
        <v>632</v>
      </c>
      <c r="O634" s="44" t="s">
        <v>38</v>
      </c>
      <c r="P634" s="128">
        <v>1.6632678830549393E-6</v>
      </c>
    </row>
    <row r="635" spans="14:16">
      <c r="N635" s="3">
        <v>633</v>
      </c>
      <c r="O635" s="44" t="s">
        <v>46</v>
      </c>
      <c r="P635" s="128">
        <v>1.6162013833022374E-6</v>
      </c>
    </row>
    <row r="636" spans="14:16">
      <c r="N636" s="3">
        <v>634</v>
      </c>
      <c r="O636" s="44" t="s">
        <v>38</v>
      </c>
      <c r="P636" s="128">
        <v>2.2215232556573666E-6</v>
      </c>
    </row>
    <row r="637" spans="14:16">
      <c r="N637" s="3">
        <v>635</v>
      </c>
      <c r="O637" s="44" t="s">
        <v>19</v>
      </c>
      <c r="P637" s="128">
        <v>4.2786137288333405E-6</v>
      </c>
    </row>
    <row r="638" spans="14:16">
      <c r="N638" s="3">
        <v>636</v>
      </c>
      <c r="O638" s="44" t="s">
        <v>23</v>
      </c>
      <c r="P638" s="128">
        <v>3.6506072558593632E-6</v>
      </c>
    </row>
    <row r="639" spans="14:16">
      <c r="N639" s="3">
        <v>637</v>
      </c>
      <c r="O639" s="44" t="s">
        <v>46</v>
      </c>
      <c r="P639" s="128">
        <v>2.0431595234928825E-6</v>
      </c>
    </row>
    <row r="640" spans="14:16">
      <c r="N640" s="3">
        <v>638</v>
      </c>
      <c r="O640" s="44" t="s">
        <v>23</v>
      </c>
      <c r="P640" s="128">
        <v>5.3502802885855673E-6</v>
      </c>
    </row>
    <row r="641" spans="14:16">
      <c r="N641" s="3">
        <v>639</v>
      </c>
      <c r="O641" s="44" t="s">
        <v>19</v>
      </c>
      <c r="P641" s="128">
        <v>5.9351628784555891E-6</v>
      </c>
    </row>
    <row r="642" spans="14:16">
      <c r="N642" s="3">
        <v>640</v>
      </c>
      <c r="O642" s="44" t="s">
        <v>6</v>
      </c>
      <c r="P642" s="128">
        <v>2.3569480267969205E-4</v>
      </c>
    </row>
    <row r="643" spans="14:16">
      <c r="N643" s="3">
        <v>641</v>
      </c>
      <c r="O643" s="44" t="s">
        <v>8</v>
      </c>
      <c r="P643" s="128">
        <v>1.2205335299149072E-4</v>
      </c>
    </row>
    <row r="644" spans="14:16">
      <c r="N644" s="3">
        <v>642</v>
      </c>
      <c r="O644" s="44" t="s">
        <v>6</v>
      </c>
      <c r="P644" s="128">
        <v>5.7125151348978651E-5</v>
      </c>
    </row>
    <row r="645" spans="14:16">
      <c r="N645" s="3">
        <v>643</v>
      </c>
      <c r="O645" s="44" t="s">
        <v>59</v>
      </c>
      <c r="P645" s="128">
        <v>5.149447148293633E-6</v>
      </c>
    </row>
    <row r="646" spans="14:16">
      <c r="N646" s="3">
        <v>644</v>
      </c>
      <c r="O646" s="44" t="s">
        <v>7</v>
      </c>
      <c r="P646" s="128">
        <v>1.300200067889043E-4</v>
      </c>
    </row>
    <row r="647" spans="14:16">
      <c r="N647" s="3">
        <v>645</v>
      </c>
      <c r="O647" s="44" t="s">
        <v>8</v>
      </c>
      <c r="P647" s="128">
        <v>1.0325631758693627E-4</v>
      </c>
    </row>
    <row r="648" spans="14:16">
      <c r="N648" s="3">
        <v>646</v>
      </c>
      <c r="O648" s="44" t="s">
        <v>7</v>
      </c>
      <c r="P648" s="128">
        <v>3.5675460944623724E-5</v>
      </c>
    </row>
    <row r="649" spans="14:16">
      <c r="N649" s="3">
        <v>647</v>
      </c>
      <c r="O649" s="44" t="s">
        <v>59</v>
      </c>
      <c r="P649" s="128">
        <v>4.9318467636997376E-6</v>
      </c>
    </row>
    <row r="650" spans="14:16">
      <c r="N650" s="3">
        <v>648</v>
      </c>
      <c r="O650" s="44" t="s">
        <v>6</v>
      </c>
      <c r="P650" s="128">
        <v>4.4626047781615884E-4</v>
      </c>
    </row>
    <row r="651" spans="14:16">
      <c r="N651" s="3">
        <v>649</v>
      </c>
      <c r="O651" s="44" t="s">
        <v>8</v>
      </c>
      <c r="P651" s="128">
        <v>2.3109371528683264E-4</v>
      </c>
    </row>
    <row r="652" spans="14:16">
      <c r="N652" s="3">
        <v>650</v>
      </c>
      <c r="O652" s="44" t="s">
        <v>6</v>
      </c>
      <c r="P652" s="128">
        <v>2.1991396267980338E-4</v>
      </c>
    </row>
    <row r="653" spans="14:16">
      <c r="N653" s="3">
        <v>651</v>
      </c>
      <c r="O653" s="44" t="s">
        <v>21</v>
      </c>
      <c r="P653" s="128">
        <v>4.4445961774819629E-5</v>
      </c>
    </row>
    <row r="654" spans="14:16">
      <c r="N654" s="3">
        <v>652</v>
      </c>
      <c r="O654" s="44" t="s">
        <v>7</v>
      </c>
      <c r="P654" s="128">
        <v>2.4617764030261332E-4</v>
      </c>
    </row>
    <row r="655" spans="14:16">
      <c r="N655" s="3">
        <v>653</v>
      </c>
      <c r="O655" s="44" t="s">
        <v>8</v>
      </c>
      <c r="P655" s="128">
        <v>1.9550373236912073E-4</v>
      </c>
    </row>
    <row r="656" spans="14:16">
      <c r="N656" s="3">
        <v>654</v>
      </c>
      <c r="O656" s="44" t="s">
        <v>7</v>
      </c>
      <c r="P656" s="128">
        <v>1.3159380270770106E-4</v>
      </c>
    </row>
    <row r="657" spans="14:16">
      <c r="N657" s="3">
        <v>655</v>
      </c>
      <c r="O657" s="44" t="s">
        <v>21</v>
      </c>
      <c r="P657" s="128">
        <v>4.0786992305344765E-5</v>
      </c>
    </row>
    <row r="658" spans="14:16">
      <c r="N658" s="3">
        <v>656</v>
      </c>
      <c r="O658" s="44" t="s">
        <v>6</v>
      </c>
      <c r="P658" s="128">
        <v>5.5967755907128275E-5</v>
      </c>
    </row>
    <row r="659" spans="14:16">
      <c r="N659" s="3">
        <v>657</v>
      </c>
      <c r="O659" s="44" t="s">
        <v>46</v>
      </c>
      <c r="P659" s="128">
        <v>7.3639946036879188E-6</v>
      </c>
    </row>
    <row r="660" spans="14:16">
      <c r="N660" s="3">
        <v>658</v>
      </c>
      <c r="O660" s="44" t="s">
        <v>6</v>
      </c>
      <c r="P660" s="128">
        <v>3.9801147494633119E-5</v>
      </c>
    </row>
    <row r="661" spans="14:16">
      <c r="N661" s="3">
        <v>659</v>
      </c>
      <c r="O661" s="44" t="s">
        <v>59</v>
      </c>
      <c r="P661" s="128">
        <v>3.5878050320249551E-6</v>
      </c>
    </row>
    <row r="662" spans="14:16">
      <c r="N662" s="3">
        <v>660</v>
      </c>
      <c r="O662" s="44" t="s">
        <v>7</v>
      </c>
      <c r="P662" s="128">
        <v>3.4362842120575076E-5</v>
      </c>
    </row>
    <row r="663" spans="14:16">
      <c r="N663" s="3">
        <v>661</v>
      </c>
      <c r="O663" s="44" t="s">
        <v>46</v>
      </c>
      <c r="P663" s="128">
        <v>6.9338011779301785E-6</v>
      </c>
    </row>
    <row r="664" spans="14:16">
      <c r="N664" s="3">
        <v>662</v>
      </c>
      <c r="O664" s="44" t="s">
        <v>7</v>
      </c>
      <c r="P664" s="128">
        <v>2.4856376735383111E-5</v>
      </c>
    </row>
    <row r="665" spans="14:16">
      <c r="N665" s="3">
        <v>663</v>
      </c>
      <c r="O665" s="44" t="s">
        <v>59</v>
      </c>
      <c r="P665" s="128">
        <v>3.4361950179139755E-6</v>
      </c>
    </row>
    <row r="666" spans="14:16">
      <c r="N666" s="3">
        <v>664</v>
      </c>
      <c r="O666" s="44" t="s">
        <v>6</v>
      </c>
      <c r="P666" s="128">
        <v>8.3378559548168677E-5</v>
      </c>
    </row>
    <row r="667" spans="14:16">
      <c r="N667" s="3">
        <v>665</v>
      </c>
      <c r="O667" s="44" t="s">
        <v>46</v>
      </c>
      <c r="P667" s="128">
        <v>1.0970589272774194E-5</v>
      </c>
    </row>
    <row r="668" spans="14:16">
      <c r="N668" s="3">
        <v>666</v>
      </c>
      <c r="O668" s="44" t="s">
        <v>6</v>
      </c>
      <c r="P668" s="128">
        <v>1.2055885314183607E-4</v>
      </c>
    </row>
    <row r="669" spans="14:16">
      <c r="N669" s="3">
        <v>667</v>
      </c>
      <c r="O669" s="44" t="s">
        <v>21</v>
      </c>
      <c r="P669" s="128">
        <v>2.4365684256983487E-5</v>
      </c>
    </row>
    <row r="670" spans="14:16">
      <c r="N670" s="3">
        <v>668</v>
      </c>
      <c r="O670" s="44" t="s">
        <v>7</v>
      </c>
      <c r="P670" s="128">
        <v>5.1192409478575763E-5</v>
      </c>
    </row>
    <row r="671" spans="14:16">
      <c r="N671" s="3">
        <v>669</v>
      </c>
      <c r="O671" s="44" t="s">
        <v>46</v>
      </c>
      <c r="P671" s="128">
        <v>1.0329704041887099E-5</v>
      </c>
    </row>
    <row r="672" spans="14:16">
      <c r="N672" s="3">
        <v>670</v>
      </c>
      <c r="O672" s="44" t="s">
        <v>7</v>
      </c>
      <c r="P672" s="128">
        <v>7.2140930669840005E-5</v>
      </c>
    </row>
    <row r="673" spans="14:16">
      <c r="N673" s="3">
        <v>671</v>
      </c>
      <c r="O673" s="44" t="s">
        <v>21</v>
      </c>
      <c r="P673" s="128">
        <v>2.2359803604634189E-5</v>
      </c>
    </row>
    <row r="674" spans="14:16">
      <c r="N674" s="3">
        <v>672</v>
      </c>
      <c r="O674" s="44" t="s">
        <v>6</v>
      </c>
      <c r="P674" s="128">
        <v>1.1366422680460351E-4</v>
      </c>
    </row>
    <row r="675" spans="14:16">
      <c r="N675" s="3">
        <v>673</v>
      </c>
      <c r="O675" s="44" t="s">
        <v>8</v>
      </c>
      <c r="P675" s="128">
        <v>5.8860440870818025E-5</v>
      </c>
    </row>
    <row r="676" spans="14:16">
      <c r="N676" s="3">
        <v>674</v>
      </c>
      <c r="O676" s="44" t="s">
        <v>6</v>
      </c>
      <c r="P676" s="128">
        <v>2.7548703176122555E-5</v>
      </c>
    </row>
    <row r="677" spans="14:16">
      <c r="N677" s="3">
        <v>675</v>
      </c>
      <c r="O677" s="44" t="s">
        <v>59</v>
      </c>
      <c r="P677" s="128">
        <v>2.4833298058650722E-6</v>
      </c>
    </row>
    <row r="678" spans="14:16">
      <c r="N678" s="3">
        <v>676</v>
      </c>
      <c r="O678" s="44" t="s">
        <v>23</v>
      </c>
      <c r="P678" s="128">
        <v>1.2663951830152318E-5</v>
      </c>
    </row>
    <row r="679" spans="14:16">
      <c r="N679" s="3">
        <v>677</v>
      </c>
      <c r="O679" s="44" t="s">
        <v>8</v>
      </c>
      <c r="P679" s="128">
        <v>2.7895269039904558E-5</v>
      </c>
    </row>
    <row r="680" spans="14:16">
      <c r="N680" s="3">
        <v>678</v>
      </c>
      <c r="O680" s="44" t="s">
        <v>23</v>
      </c>
      <c r="P680" s="128">
        <v>5.1034459872790154E-6</v>
      </c>
    </row>
    <row r="681" spans="14:16">
      <c r="N681" s="3">
        <v>679</v>
      </c>
      <c r="O681" s="44" t="s">
        <v>59</v>
      </c>
      <c r="P681" s="128">
        <v>1.9568537096019554E-6</v>
      </c>
    </row>
    <row r="682" spans="14:16">
      <c r="N682" s="3">
        <v>680</v>
      </c>
      <c r="O682" s="44" t="s">
        <v>6</v>
      </c>
      <c r="P682" s="128">
        <v>2.1520988832901867E-4</v>
      </c>
    </row>
    <row r="683" spans="14:16">
      <c r="N683" s="3">
        <v>681</v>
      </c>
      <c r="O683" s="44" t="s">
        <v>8</v>
      </c>
      <c r="P683" s="128">
        <v>1.1144534444052993E-4</v>
      </c>
    </row>
    <row r="684" spans="14:16">
      <c r="N684" s="3">
        <v>682</v>
      </c>
      <c r="O684" s="44" t="s">
        <v>6</v>
      </c>
      <c r="P684" s="128">
        <v>1.0605388938298395E-4</v>
      </c>
    </row>
    <row r="685" spans="14:16">
      <c r="N685" s="3">
        <v>683</v>
      </c>
      <c r="O685" s="44" t="s">
        <v>21</v>
      </c>
      <c r="P685" s="128">
        <v>2.1434142044223875E-5</v>
      </c>
    </row>
    <row r="686" spans="14:16">
      <c r="N686" s="3">
        <v>684</v>
      </c>
      <c r="O686" s="44" t="s">
        <v>23</v>
      </c>
      <c r="P686" s="128">
        <v>2.3977708165439878E-5</v>
      </c>
    </row>
    <row r="687" spans="14:16">
      <c r="N687" s="3">
        <v>685</v>
      </c>
      <c r="O687" s="44" t="s">
        <v>8</v>
      </c>
      <c r="P687" s="128">
        <v>5.2816421698851074E-5</v>
      </c>
    </row>
    <row r="688" spans="14:16">
      <c r="N688" s="3">
        <v>686</v>
      </c>
      <c r="O688" s="44" t="s">
        <v>23</v>
      </c>
      <c r="P688" s="128">
        <v>1.6116384565733258E-5</v>
      </c>
    </row>
    <row r="689" spans="14:16">
      <c r="N689" s="3">
        <v>687</v>
      </c>
      <c r="O689" s="44" t="s">
        <v>21</v>
      </c>
      <c r="P689" s="128">
        <v>1.3855069920259216E-5</v>
      </c>
    </row>
    <row r="690" spans="14:16">
      <c r="N690" s="3">
        <v>688</v>
      </c>
      <c r="O690" s="44" t="s">
        <v>6</v>
      </c>
      <c r="P690" s="128">
        <v>2.6990547219735705E-5</v>
      </c>
    </row>
    <row r="691" spans="14:16">
      <c r="N691" s="3">
        <v>689</v>
      </c>
      <c r="O691" s="44" t="s">
        <v>46</v>
      </c>
      <c r="P691" s="128">
        <v>3.5512991517210904E-6</v>
      </c>
    </row>
    <row r="692" spans="14:16">
      <c r="N692" s="3">
        <v>690</v>
      </c>
      <c r="O692" s="44" t="s">
        <v>6</v>
      </c>
      <c r="P692" s="128">
        <v>1.9194172313003872E-5</v>
      </c>
    </row>
    <row r="693" spans="14:16">
      <c r="N693" s="3">
        <v>691</v>
      </c>
      <c r="O693" s="44" t="s">
        <v>59</v>
      </c>
      <c r="P693" s="128">
        <v>1.7302251906037453E-6</v>
      </c>
    </row>
    <row r="694" spans="14:16">
      <c r="N694" s="3">
        <v>692</v>
      </c>
      <c r="O694" s="44" t="s">
        <v>23</v>
      </c>
      <c r="P694" s="128">
        <v>4.6036164260073806E-6</v>
      </c>
    </row>
    <row r="695" spans="14:16">
      <c r="N695" s="3">
        <v>693</v>
      </c>
      <c r="O695" s="44" t="s">
        <v>46</v>
      </c>
      <c r="P695" s="128">
        <v>2.5765364729959333E-6</v>
      </c>
    </row>
    <row r="696" spans="14:16">
      <c r="N696" s="3">
        <v>694</v>
      </c>
      <c r="O696" s="44" t="s">
        <v>23</v>
      </c>
      <c r="P696" s="128">
        <v>3.5557543686791006E-6</v>
      </c>
    </row>
    <row r="697" spans="14:16">
      <c r="N697" s="3">
        <v>695</v>
      </c>
      <c r="O697" s="44" t="s">
        <v>59</v>
      </c>
      <c r="P697" s="128">
        <v>1.3634103592213925E-6</v>
      </c>
    </row>
    <row r="698" spans="14:16">
      <c r="N698" s="3">
        <v>696</v>
      </c>
      <c r="O698" s="44" t="s">
        <v>6</v>
      </c>
      <c r="P698" s="128">
        <v>4.02094547498512E-5</v>
      </c>
    </row>
    <row r="699" spans="14:16">
      <c r="N699" s="3">
        <v>697</v>
      </c>
      <c r="O699" s="44" t="s">
        <v>46</v>
      </c>
      <c r="P699" s="128">
        <v>5.2905856773404245E-6</v>
      </c>
    </row>
    <row r="700" spans="14:16">
      <c r="N700" s="3">
        <v>698</v>
      </c>
      <c r="O700" s="44" t="s">
        <v>6</v>
      </c>
      <c r="P700" s="128">
        <v>5.8139715729918556E-5</v>
      </c>
    </row>
    <row r="701" spans="14:16">
      <c r="N701" s="3">
        <v>699</v>
      </c>
      <c r="O701" s="44" t="s">
        <v>21</v>
      </c>
      <c r="P701" s="128">
        <v>1.175039343315038E-5</v>
      </c>
    </row>
    <row r="702" spans="14:16">
      <c r="N702" s="3">
        <v>700</v>
      </c>
      <c r="O702" s="44" t="s">
        <v>23</v>
      </c>
      <c r="P702" s="128">
        <v>6.8582865275092438E-6</v>
      </c>
    </row>
    <row r="703" spans="14:16">
      <c r="N703" s="3">
        <v>701</v>
      </c>
      <c r="O703" s="44" t="s">
        <v>46</v>
      </c>
      <c r="P703" s="128">
        <v>3.8384226106581946E-6</v>
      </c>
    </row>
    <row r="704" spans="14:16">
      <c r="N704" s="3">
        <v>702</v>
      </c>
      <c r="O704" s="44" t="s">
        <v>23</v>
      </c>
      <c r="P704" s="128">
        <v>8.8351499666557074E-6</v>
      </c>
    </row>
    <row r="705" spans="14:16">
      <c r="N705" s="3">
        <v>703</v>
      </c>
      <c r="O705" s="44" t="s">
        <v>21</v>
      </c>
      <c r="P705" s="128">
        <v>7.5954765192351469E-6</v>
      </c>
    </row>
    <row r="706" spans="14:16">
      <c r="N706" s="3">
        <v>704</v>
      </c>
      <c r="O706" s="44" t="s">
        <v>38</v>
      </c>
      <c r="P706" s="128">
        <v>2.8524243764901364E-6</v>
      </c>
    </row>
    <row r="707" spans="14:16">
      <c r="N707" s="3">
        <v>705</v>
      </c>
      <c r="O707" s="44" t="s">
        <v>8</v>
      </c>
      <c r="P707" s="128">
        <v>1.0908663684090664E-5</v>
      </c>
    </row>
    <row r="708" spans="14:16">
      <c r="N708" s="3">
        <v>706</v>
      </c>
      <c r="O708" s="44" t="s">
        <v>38</v>
      </c>
      <c r="P708" s="128">
        <v>1.4380850438015762E-6</v>
      </c>
    </row>
    <row r="709" spans="14:16">
      <c r="N709" s="3">
        <v>707</v>
      </c>
      <c r="O709" s="44" t="s">
        <v>59</v>
      </c>
      <c r="P709" s="128">
        <v>9.5736052390650841E-7</v>
      </c>
    </row>
    <row r="710" spans="14:16">
      <c r="N710" s="3">
        <v>708</v>
      </c>
      <c r="O710" s="44" t="s">
        <v>7</v>
      </c>
      <c r="P710" s="128">
        <v>3.6935438521137959E-5</v>
      </c>
    </row>
    <row r="711" spans="14:16">
      <c r="N711" s="3">
        <v>709</v>
      </c>
      <c r="O711" s="44" t="s">
        <v>8</v>
      </c>
      <c r="P711" s="128">
        <v>2.93325424628177E-5</v>
      </c>
    </row>
    <row r="712" spans="14:16">
      <c r="N712" s="3">
        <v>710</v>
      </c>
      <c r="O712" s="44" t="s">
        <v>7</v>
      </c>
      <c r="P712" s="128">
        <v>1.0134507965168461E-5</v>
      </c>
    </row>
    <row r="713" spans="14:16">
      <c r="N713" s="3">
        <v>711</v>
      </c>
      <c r="O713" s="44" t="s">
        <v>59</v>
      </c>
      <c r="P713" s="128">
        <v>1.4010145625669212E-6</v>
      </c>
    </row>
    <row r="714" spans="14:16">
      <c r="N714" s="3">
        <v>712</v>
      </c>
      <c r="O714" s="44" t="s">
        <v>38</v>
      </c>
      <c r="P714" s="128">
        <v>5.4007311604441453E-6</v>
      </c>
    </row>
    <row r="715" spans="14:16">
      <c r="N715" s="3">
        <v>713</v>
      </c>
      <c r="O715" s="44" t="s">
        <v>8</v>
      </c>
      <c r="P715" s="128">
        <v>2.0654275837443086E-5</v>
      </c>
    </row>
    <row r="716" spans="14:16">
      <c r="N716" s="3">
        <v>714</v>
      </c>
      <c r="O716" s="44" t="s">
        <v>38</v>
      </c>
      <c r="P716" s="128">
        <v>4.0796426987968119E-6</v>
      </c>
    </row>
    <row r="717" spans="14:16">
      <c r="N717" s="3">
        <v>715</v>
      </c>
      <c r="O717" s="44" t="s">
        <v>21</v>
      </c>
      <c r="P717" s="128">
        <v>6.0891873634669948E-6</v>
      </c>
    </row>
    <row r="718" spans="14:16">
      <c r="N718" s="3">
        <v>716</v>
      </c>
      <c r="O718" s="44" t="s">
        <v>7</v>
      </c>
      <c r="P718" s="128">
        <v>6.9932922811168037E-5</v>
      </c>
    </row>
    <row r="719" spans="14:16">
      <c r="N719" s="3">
        <v>717</v>
      </c>
      <c r="O719" s="44" t="s">
        <v>8</v>
      </c>
      <c r="P719" s="128">
        <v>5.5537730430182519E-5</v>
      </c>
    </row>
    <row r="720" spans="14:16">
      <c r="N720" s="3">
        <v>718</v>
      </c>
      <c r="O720" s="44" t="s">
        <v>7</v>
      </c>
      <c r="P720" s="128">
        <v>3.7382514658412054E-5</v>
      </c>
    </row>
    <row r="721" spans="14:16">
      <c r="N721" s="3">
        <v>719</v>
      </c>
      <c r="O721" s="44" t="s">
        <v>21</v>
      </c>
      <c r="P721" s="128">
        <v>1.1586566436672033E-5</v>
      </c>
    </row>
    <row r="722" spans="14:16">
      <c r="N722" s="3">
        <v>720</v>
      </c>
      <c r="O722" s="44" t="s">
        <v>38</v>
      </c>
      <c r="P722" s="128">
        <v>1.2355362704532235E-6</v>
      </c>
    </row>
    <row r="723" spans="14:16">
      <c r="N723" s="3">
        <v>721</v>
      </c>
      <c r="O723" s="44" t="s">
        <v>46</v>
      </c>
      <c r="P723" s="128">
        <v>1.2005735514828243E-6</v>
      </c>
    </row>
    <row r="724" spans="14:16">
      <c r="N724" s="3">
        <v>722</v>
      </c>
      <c r="O724" s="44" t="s">
        <v>38</v>
      </c>
      <c r="P724" s="128">
        <v>1.0019655718460657E-6</v>
      </c>
    </row>
    <row r="725" spans="14:16">
      <c r="N725" s="3">
        <v>723</v>
      </c>
      <c r="O725" s="44" t="s">
        <v>59</v>
      </c>
      <c r="P725" s="128">
        <v>6.6702750920980167E-7</v>
      </c>
    </row>
    <row r="726" spans="14:16">
      <c r="N726" s="3">
        <v>724</v>
      </c>
      <c r="O726" s="44" t="s">
        <v>7</v>
      </c>
      <c r="P726" s="128">
        <v>9.7616257213146281E-6</v>
      </c>
    </row>
    <row r="727" spans="14:16">
      <c r="N727" s="3">
        <v>725</v>
      </c>
      <c r="O727" s="44" t="s">
        <v>46</v>
      </c>
      <c r="P727" s="128">
        <v>1.9697198412013116E-6</v>
      </c>
    </row>
    <row r="728" spans="14:16">
      <c r="N728" s="3">
        <v>726</v>
      </c>
      <c r="O728" s="44" t="s">
        <v>7</v>
      </c>
      <c r="P728" s="128">
        <v>7.0610761946701749E-6</v>
      </c>
    </row>
    <row r="729" spans="14:16">
      <c r="N729" s="3">
        <v>727</v>
      </c>
      <c r="O729" s="44" t="s">
        <v>59</v>
      </c>
      <c r="P729" s="128">
        <v>9.7613723430164519E-7</v>
      </c>
    </row>
    <row r="730" spans="14:16">
      <c r="N730" s="3">
        <v>728</v>
      </c>
      <c r="O730" s="44" t="s">
        <v>38</v>
      </c>
      <c r="P730" s="128">
        <v>1.8406532981392177E-6</v>
      </c>
    </row>
    <row r="731" spans="14:16">
      <c r="N731" s="3">
        <v>729</v>
      </c>
      <c r="O731" s="44" t="s">
        <v>46</v>
      </c>
      <c r="P731" s="128">
        <v>1.788567215744264E-6</v>
      </c>
    </row>
    <row r="732" spans="14:16">
      <c r="N732" s="3">
        <v>730</v>
      </c>
      <c r="O732" s="44" t="s">
        <v>38</v>
      </c>
      <c r="P732" s="128">
        <v>2.2364975784258293E-6</v>
      </c>
    </row>
    <row r="733" spans="14:16">
      <c r="N733" s="3">
        <v>731</v>
      </c>
      <c r="O733" s="44" t="s">
        <v>21</v>
      </c>
      <c r="P733" s="128">
        <v>3.338148411132062E-6</v>
      </c>
    </row>
    <row r="734" spans="14:16">
      <c r="N734" s="3">
        <v>732</v>
      </c>
      <c r="O734" s="44" t="s">
        <v>7</v>
      </c>
      <c r="P734" s="128">
        <v>1.4542485727713514E-5</v>
      </c>
    </row>
    <row r="735" spans="14:16">
      <c r="N735" s="3">
        <v>733</v>
      </c>
      <c r="O735" s="44" t="s">
        <v>46</v>
      </c>
      <c r="P735" s="128">
        <v>2.9344110802894568E-6</v>
      </c>
    </row>
    <row r="736" spans="14:16">
      <c r="N736" s="3">
        <v>734</v>
      </c>
      <c r="O736" s="44" t="s">
        <v>7</v>
      </c>
      <c r="P736" s="128">
        <v>2.049343770562655E-5</v>
      </c>
    </row>
    <row r="737" spans="14:16">
      <c r="N737" s="3">
        <v>735</v>
      </c>
      <c r="O737" s="44" t="s">
        <v>21</v>
      </c>
      <c r="P737" s="128">
        <v>6.3518620847677365E-6</v>
      </c>
    </row>
    <row r="738" spans="14:16">
      <c r="N738" s="3">
        <v>736</v>
      </c>
      <c r="O738" s="44" t="s">
        <v>38</v>
      </c>
      <c r="P738" s="128">
        <v>2.1857915721245429E-6</v>
      </c>
    </row>
    <row r="739" spans="14:16">
      <c r="N739" s="3">
        <v>737</v>
      </c>
      <c r="O739" s="44" t="s">
        <v>8</v>
      </c>
      <c r="P739" s="128">
        <v>8.3592277994644664E-6</v>
      </c>
    </row>
    <row r="740" spans="14:16">
      <c r="N740" s="3">
        <v>738</v>
      </c>
      <c r="O740" s="44" t="s">
        <v>38</v>
      </c>
      <c r="P740" s="128">
        <v>1.1019938669181083E-6</v>
      </c>
    </row>
    <row r="741" spans="14:16">
      <c r="N741" s="3">
        <v>739</v>
      </c>
      <c r="O741" s="44" t="s">
        <v>59</v>
      </c>
      <c r="P741" s="128">
        <v>7.3361824484703195E-7</v>
      </c>
    </row>
    <row r="742" spans="14:16">
      <c r="N742" s="3">
        <v>740</v>
      </c>
      <c r="O742" s="44" t="s">
        <v>23</v>
      </c>
      <c r="P742" s="128">
        <v>5.7164069293354785E-6</v>
      </c>
    </row>
    <row r="743" spans="14:16">
      <c r="N743" s="3">
        <v>741</v>
      </c>
      <c r="O743" s="44" t="s">
        <v>8</v>
      </c>
      <c r="P743" s="128">
        <v>1.2591702130113828E-5</v>
      </c>
    </row>
    <row r="744" spans="14:16">
      <c r="N744" s="3">
        <v>742</v>
      </c>
      <c r="O744" s="44" t="s">
        <v>23</v>
      </c>
      <c r="P744" s="128">
        <v>2.3036548461682055E-6</v>
      </c>
    </row>
    <row r="745" spans="14:16">
      <c r="N745" s="3">
        <v>743</v>
      </c>
      <c r="O745" s="44" t="s">
        <v>59</v>
      </c>
      <c r="P745" s="128">
        <v>8.8330816914753764E-7</v>
      </c>
    </row>
    <row r="746" spans="14:16">
      <c r="N746" s="3">
        <v>744</v>
      </c>
      <c r="O746" s="44" t="s">
        <v>38</v>
      </c>
      <c r="P746" s="128">
        <v>4.1385400963144652E-6</v>
      </c>
    </row>
    <row r="747" spans="14:16">
      <c r="N747" s="3">
        <v>745</v>
      </c>
      <c r="O747" s="44" t="s">
        <v>8</v>
      </c>
      <c r="P747" s="128">
        <v>1.5827217866287507E-5</v>
      </c>
    </row>
    <row r="748" spans="14:16">
      <c r="N748" s="3">
        <v>746</v>
      </c>
      <c r="O748" s="44" t="s">
        <v>38</v>
      </c>
      <c r="P748" s="128">
        <v>3.1261998396192478E-6</v>
      </c>
    </row>
    <row r="749" spans="14:16">
      <c r="N749" s="3">
        <v>747</v>
      </c>
      <c r="O749" s="44" t="s">
        <v>21</v>
      </c>
      <c r="P749" s="128">
        <v>4.6660989612389989E-6</v>
      </c>
    </row>
    <row r="750" spans="14:16">
      <c r="N750" s="3">
        <v>748</v>
      </c>
      <c r="O750" s="44" t="s">
        <v>23</v>
      </c>
      <c r="P750" s="128">
        <v>1.0823346372824587E-5</v>
      </c>
    </row>
    <row r="751" spans="14:16">
      <c r="N751" s="3">
        <v>749</v>
      </c>
      <c r="O751" s="44" t="s">
        <v>8</v>
      </c>
      <c r="P751" s="128">
        <v>2.3840911828419802E-5</v>
      </c>
    </row>
    <row r="752" spans="14:16">
      <c r="N752" s="3">
        <v>750</v>
      </c>
      <c r="O752" s="44" t="s">
        <v>23</v>
      </c>
      <c r="P752" s="128">
        <v>7.2748075516238654E-6</v>
      </c>
    </row>
    <row r="753" spans="14:16">
      <c r="N753" s="3">
        <v>751</v>
      </c>
      <c r="O753" s="44" t="s">
        <v>21</v>
      </c>
      <c r="P753" s="128">
        <v>6.2540681424595025E-6</v>
      </c>
    </row>
    <row r="754" spans="14:16">
      <c r="N754" s="3">
        <v>752</v>
      </c>
      <c r="O754" s="44" t="s">
        <v>38</v>
      </c>
      <c r="P754" s="128">
        <v>9.4678224925770794E-7</v>
      </c>
    </row>
    <row r="755" spans="14:16">
      <c r="N755" s="3">
        <v>753</v>
      </c>
      <c r="O755" s="44" t="s">
        <v>46</v>
      </c>
      <c r="P755" s="128">
        <v>9.1999057790125544E-7</v>
      </c>
    </row>
    <row r="756" spans="14:16">
      <c r="N756" s="3">
        <v>754</v>
      </c>
      <c r="O756" s="44" t="s">
        <v>38</v>
      </c>
      <c r="P756" s="128">
        <v>7.6779876113488696E-7</v>
      </c>
    </row>
    <row r="757" spans="14:16">
      <c r="N757" s="3">
        <v>755</v>
      </c>
      <c r="O757" s="44" t="s">
        <v>59</v>
      </c>
      <c r="P757" s="128">
        <v>5.11138216326715E-7</v>
      </c>
    </row>
    <row r="758" spans="14:16">
      <c r="N758" s="3">
        <v>756</v>
      </c>
      <c r="O758" s="44" t="s">
        <v>23</v>
      </c>
      <c r="P758" s="128">
        <v>2.0780357656583639E-6</v>
      </c>
    </row>
    <row r="759" spans="14:16">
      <c r="N759" s="3">
        <v>757</v>
      </c>
      <c r="O759" s="44" t="s">
        <v>46</v>
      </c>
      <c r="P759" s="128">
        <v>1.1630280299117652E-6</v>
      </c>
    </row>
    <row r="760" spans="14:16">
      <c r="N760" s="3">
        <v>758</v>
      </c>
      <c r="O760" s="44" t="s">
        <v>23</v>
      </c>
      <c r="P760" s="128">
        <v>1.6050391840354648E-6</v>
      </c>
    </row>
    <row r="761" spans="14:16">
      <c r="N761" s="3">
        <v>759</v>
      </c>
      <c r="O761" s="44" t="s">
        <v>59</v>
      </c>
      <c r="P761" s="128">
        <v>6.1543257029959815E-7</v>
      </c>
    </row>
    <row r="762" spans="14:16">
      <c r="N762" s="3">
        <v>760</v>
      </c>
      <c r="O762" s="44" t="s">
        <v>38</v>
      </c>
      <c r="P762" s="128">
        <v>1.4104789243270088E-6</v>
      </c>
    </row>
    <row r="763" spans="14:16">
      <c r="N763" s="3">
        <v>761</v>
      </c>
      <c r="O763" s="44" t="s">
        <v>46</v>
      </c>
      <c r="P763" s="128">
        <v>1.3705657470094163E-6</v>
      </c>
    </row>
    <row r="764" spans="14:16">
      <c r="N764" s="3">
        <v>762</v>
      </c>
      <c r="O764" s="44" t="s">
        <v>38</v>
      </c>
      <c r="P764" s="128">
        <v>1.7138114504600368E-6</v>
      </c>
    </row>
    <row r="765" spans="14:16">
      <c r="N765" s="3">
        <v>763</v>
      </c>
      <c r="O765" s="44" t="s">
        <v>21</v>
      </c>
      <c r="P765" s="128">
        <v>2.5579982851400323E-6</v>
      </c>
    </row>
    <row r="766" spans="14:16">
      <c r="N766" s="3">
        <v>764</v>
      </c>
      <c r="O766" s="44" t="s">
        <v>23</v>
      </c>
      <c r="P766" s="128">
        <v>3.095775880628129E-6</v>
      </c>
    </row>
    <row r="767" spans="14:16">
      <c r="N767" s="3">
        <v>765</v>
      </c>
      <c r="O767" s="44" t="s">
        <v>46</v>
      </c>
      <c r="P767" s="128">
        <v>1.7326333757083285E-6</v>
      </c>
    </row>
    <row r="768" spans="14:16">
      <c r="N768" s="3">
        <v>766</v>
      </c>
      <c r="O768" s="44" t="s">
        <v>23</v>
      </c>
      <c r="P768" s="128">
        <v>3.9881162822222559E-6</v>
      </c>
    </row>
    <row r="769" spans="14:16">
      <c r="N769" s="3">
        <v>767</v>
      </c>
      <c r="O769" s="44" t="s">
        <v>21</v>
      </c>
      <c r="P769" s="128">
        <v>3.4285375677742515E-6</v>
      </c>
    </row>
    <row r="770" spans="14:16">
      <c r="N770" s="3">
        <v>768</v>
      </c>
      <c r="O770" s="44" t="s">
        <v>6</v>
      </c>
      <c r="P770" s="128">
        <v>1.5845581275608124E-3</v>
      </c>
    </row>
    <row r="771" spans="14:16">
      <c r="N771" s="3">
        <v>769</v>
      </c>
      <c r="O771" s="44" t="s">
        <v>8</v>
      </c>
      <c r="P771" s="128">
        <v>8.205553549755013E-4</v>
      </c>
    </row>
    <row r="772" spans="14:16">
      <c r="N772" s="3">
        <v>770</v>
      </c>
      <c r="O772" s="44" t="s">
        <v>6</v>
      </c>
      <c r="P772" s="128">
        <v>1.2311089299826047E-3</v>
      </c>
    </row>
    <row r="773" spans="14:16">
      <c r="N773" s="3">
        <v>771</v>
      </c>
      <c r="O773" s="44" t="s">
        <v>14</v>
      </c>
      <c r="P773" s="128">
        <v>4.4402879754174072E-4</v>
      </c>
    </row>
    <row r="774" spans="14:16">
      <c r="N774" s="3">
        <v>772</v>
      </c>
      <c r="O774" s="44" t="s">
        <v>7</v>
      </c>
      <c r="P774" s="128">
        <v>8.7411455899965749E-4</v>
      </c>
    </row>
    <row r="775" spans="14:16">
      <c r="N775" s="3">
        <v>773</v>
      </c>
      <c r="O775" s="44" t="s">
        <v>8</v>
      </c>
      <c r="P775" s="128">
        <v>6.9418432394002794E-4</v>
      </c>
    </row>
    <row r="776" spans="14:16">
      <c r="N776" s="3">
        <v>774</v>
      </c>
      <c r="O776" s="44" t="s">
        <v>7</v>
      </c>
      <c r="P776" s="128">
        <v>7.0329583222913516E-4</v>
      </c>
    </row>
    <row r="777" spans="14:16">
      <c r="N777" s="3">
        <v>775</v>
      </c>
      <c r="O777" s="44" t="s">
        <v>14</v>
      </c>
      <c r="P777" s="128">
        <v>3.8900881198920205E-4</v>
      </c>
    </row>
    <row r="778" spans="14:16">
      <c r="N778" s="3">
        <v>776</v>
      </c>
      <c r="O778" s="44" t="s">
        <v>6</v>
      </c>
      <c r="P778" s="128">
        <v>1.2927186130189008E-3</v>
      </c>
    </row>
    <row r="779" spans="14:16">
      <c r="N779" s="3">
        <v>777</v>
      </c>
      <c r="O779" s="44" t="s">
        <v>8</v>
      </c>
      <c r="P779" s="128">
        <v>6.6942774893466461E-4</v>
      </c>
    </row>
    <row r="780" spans="14:16">
      <c r="N780" s="3">
        <v>778</v>
      </c>
      <c r="O780" s="44" t="s">
        <v>6</v>
      </c>
      <c r="P780" s="128">
        <v>7.837592997628778E-4</v>
      </c>
    </row>
    <row r="781" spans="14:16">
      <c r="N781" s="3">
        <v>779</v>
      </c>
      <c r="O781" s="44" t="s">
        <v>19</v>
      </c>
      <c r="P781" s="128">
        <v>2.0439827145063462E-4</v>
      </c>
    </row>
    <row r="782" spans="14:16">
      <c r="N782" s="3">
        <v>780</v>
      </c>
      <c r="O782" s="44" t="s">
        <v>7</v>
      </c>
      <c r="P782" s="128">
        <v>7.1312256753187399E-4</v>
      </c>
    </row>
    <row r="783" spans="14:16">
      <c r="N783" s="3">
        <v>781</v>
      </c>
      <c r="O783" s="44" t="s">
        <v>8</v>
      </c>
      <c r="P783" s="128">
        <v>5.6633138337727307E-4</v>
      </c>
    </row>
    <row r="784" spans="14:16">
      <c r="N784" s="3">
        <v>782</v>
      </c>
      <c r="O784" s="44" t="s">
        <v>7</v>
      </c>
      <c r="P784" s="128">
        <v>4.6026527349824029E-4</v>
      </c>
    </row>
    <row r="785" spans="14:16">
      <c r="N785" s="3">
        <v>783</v>
      </c>
      <c r="O785" s="44" t="s">
        <v>19</v>
      </c>
      <c r="P785" s="128">
        <v>1.8408121008983537E-4</v>
      </c>
    </row>
    <row r="786" spans="14:16">
      <c r="N786" s="3">
        <v>784</v>
      </c>
      <c r="O786" s="44" t="s">
        <v>6</v>
      </c>
      <c r="P786" s="128">
        <v>2.4488908889636404E-4</v>
      </c>
    </row>
    <row r="787" spans="14:16">
      <c r="N787" s="3">
        <v>785</v>
      </c>
      <c r="O787" s="44" t="s">
        <v>46</v>
      </c>
      <c r="P787" s="128">
        <v>3.2221444292448259E-5</v>
      </c>
    </row>
    <row r="788" spans="14:16">
      <c r="N788" s="3">
        <v>786</v>
      </c>
      <c r="O788" s="44" t="s">
        <v>6</v>
      </c>
      <c r="P788" s="128">
        <v>5.5826202092971609E-4</v>
      </c>
    </row>
    <row r="789" spans="14:16">
      <c r="N789" s="3">
        <v>787</v>
      </c>
      <c r="O789" s="44" t="s">
        <v>14</v>
      </c>
      <c r="P789" s="128">
        <v>2.0135051239547622E-4</v>
      </c>
    </row>
    <row r="790" spans="14:16">
      <c r="N790" s="3">
        <v>788</v>
      </c>
      <c r="O790" s="44" t="s">
        <v>7</v>
      </c>
      <c r="P790" s="128">
        <v>1.5035594982155525E-4</v>
      </c>
    </row>
    <row r="791" spans="14:16">
      <c r="N791" s="3">
        <v>789</v>
      </c>
      <c r="O791" s="44" t="s">
        <v>46</v>
      </c>
      <c r="P791" s="128">
        <v>3.0339116255965357E-5</v>
      </c>
    </row>
    <row r="792" spans="14:16">
      <c r="N792" s="3">
        <v>790</v>
      </c>
      <c r="O792" s="44" t="s">
        <v>7</v>
      </c>
      <c r="P792" s="128">
        <v>3.1891845071518665E-4</v>
      </c>
    </row>
    <row r="793" spans="14:16">
      <c r="N793" s="3">
        <v>791</v>
      </c>
      <c r="O793" s="44" t="s">
        <v>14</v>
      </c>
      <c r="P793" s="128">
        <v>1.7640099933612568E-4</v>
      </c>
    </row>
    <row r="794" spans="14:16">
      <c r="N794" s="3">
        <v>792</v>
      </c>
      <c r="O794" s="44" t="s">
        <v>6</v>
      </c>
      <c r="P794" s="128">
        <v>2.2214738980409949E-4</v>
      </c>
    </row>
    <row r="795" spans="14:16">
      <c r="N795" s="3">
        <v>793</v>
      </c>
      <c r="O795" s="44" t="s">
        <v>46</v>
      </c>
      <c r="P795" s="128">
        <v>2.9229190151116841E-5</v>
      </c>
    </row>
    <row r="796" spans="14:16">
      <c r="N796" s="3">
        <v>794</v>
      </c>
      <c r="O796" s="44" t="s">
        <v>6</v>
      </c>
      <c r="P796" s="128">
        <v>3.9518482695847845E-4</v>
      </c>
    </row>
    <row r="797" spans="14:16">
      <c r="N797" s="3">
        <v>795</v>
      </c>
      <c r="O797" s="44" t="s">
        <v>19</v>
      </c>
      <c r="P797" s="128">
        <v>1.030610999553935E-4</v>
      </c>
    </row>
    <row r="798" spans="14:16">
      <c r="N798" s="3">
        <v>796</v>
      </c>
      <c r="O798" s="44" t="s">
        <v>7</v>
      </c>
      <c r="P798" s="128">
        <v>1.3639309919810227E-4</v>
      </c>
    </row>
    <row r="799" spans="14:16">
      <c r="N799" s="3">
        <v>797</v>
      </c>
      <c r="O799" s="44" t="s">
        <v>46</v>
      </c>
      <c r="P799" s="128">
        <v>2.7521665075400984E-5</v>
      </c>
    </row>
    <row r="800" spans="14:16">
      <c r="N800" s="3">
        <v>798</v>
      </c>
      <c r="O800" s="44" t="s">
        <v>7</v>
      </c>
      <c r="P800" s="128">
        <v>2.3207361305623887E-4</v>
      </c>
    </row>
    <row r="801" spans="14:16">
      <c r="N801" s="3">
        <v>799</v>
      </c>
      <c r="O801" s="44" t="s">
        <v>19</v>
      </c>
      <c r="P801" s="128">
        <v>9.2816890565340453E-5</v>
      </c>
    </row>
    <row r="802" spans="14:16">
      <c r="N802" s="3">
        <v>800</v>
      </c>
      <c r="O802" s="44" t="s">
        <v>6</v>
      </c>
      <c r="P802" s="128">
        <v>7.6415590139641419E-4</v>
      </c>
    </row>
    <row r="803" spans="14:16">
      <c r="N803" s="3">
        <v>801</v>
      </c>
      <c r="O803" s="44" t="s">
        <v>8</v>
      </c>
      <c r="P803" s="128">
        <v>3.9571424110024922E-4</v>
      </c>
    </row>
    <row r="804" spans="14:16">
      <c r="N804" s="3">
        <v>802</v>
      </c>
      <c r="O804" s="44" t="s">
        <v>6</v>
      </c>
      <c r="P804" s="128">
        <v>5.9370441370692323E-4</v>
      </c>
    </row>
    <row r="805" spans="14:16">
      <c r="N805" s="3">
        <v>803</v>
      </c>
      <c r="O805" s="44" t="s">
        <v>14</v>
      </c>
      <c r="P805" s="128">
        <v>2.1413365665151518E-4</v>
      </c>
    </row>
    <row r="806" spans="14:16">
      <c r="N806" s="3">
        <v>804</v>
      </c>
      <c r="O806" s="44" t="s">
        <v>23</v>
      </c>
      <c r="P806" s="128">
        <v>8.5138779350926578E-5</v>
      </c>
    </row>
    <row r="807" spans="14:16">
      <c r="N807" s="3">
        <v>805</v>
      </c>
      <c r="O807" s="44" t="s">
        <v>8</v>
      </c>
      <c r="P807" s="128">
        <v>1.8753775974324771E-4</v>
      </c>
    </row>
    <row r="808" spans="14:16">
      <c r="N808" s="3">
        <v>806</v>
      </c>
      <c r="O808" s="44" t="s">
        <v>23</v>
      </c>
      <c r="P808" s="128">
        <v>7.4942003728220154E-5</v>
      </c>
    </row>
    <row r="809" spans="14:16">
      <c r="N809" s="3">
        <v>807</v>
      </c>
      <c r="O809" s="44" t="s">
        <v>14</v>
      </c>
      <c r="P809" s="128">
        <v>1.1497450597664856E-4</v>
      </c>
    </row>
    <row r="810" spans="14:16">
      <c r="N810" s="3">
        <v>808</v>
      </c>
      <c r="O810" s="44" t="s">
        <v>6</v>
      </c>
      <c r="P810" s="128">
        <v>6.2341579005625294E-4</v>
      </c>
    </row>
    <row r="811" spans="14:16">
      <c r="N811" s="3">
        <v>809</v>
      </c>
      <c r="O811" s="44" t="s">
        <v>8</v>
      </c>
      <c r="P811" s="128">
        <v>3.2283269134114422E-4</v>
      </c>
    </row>
    <row r="812" spans="14:16">
      <c r="N812" s="3">
        <v>810</v>
      </c>
      <c r="O812" s="44" t="s">
        <v>6</v>
      </c>
      <c r="P812" s="128">
        <v>3.7796927974492316E-4</v>
      </c>
    </row>
    <row r="813" spans="14:16">
      <c r="N813" s="3">
        <v>811</v>
      </c>
      <c r="O813" s="44" t="s">
        <v>19</v>
      </c>
      <c r="P813" s="128">
        <v>9.857142041526925E-5</v>
      </c>
    </row>
    <row r="814" spans="14:16">
      <c r="N814" s="3">
        <v>812</v>
      </c>
      <c r="O814" s="44" t="s">
        <v>23</v>
      </c>
      <c r="P814" s="128">
        <v>6.9458155458186632E-5</v>
      </c>
    </row>
    <row r="815" spans="14:16">
      <c r="N815" s="3">
        <v>813</v>
      </c>
      <c r="O815" s="44" t="s">
        <v>8</v>
      </c>
      <c r="P815" s="128">
        <v>1.5299757607324435E-4</v>
      </c>
    </row>
    <row r="816" spans="14:16">
      <c r="N816" s="3">
        <v>814</v>
      </c>
      <c r="O816" s="44" t="s">
        <v>23</v>
      </c>
      <c r="P816" s="128">
        <v>5.3112448019560879E-5</v>
      </c>
    </row>
    <row r="817" spans="14:16">
      <c r="N817" s="3">
        <v>815</v>
      </c>
      <c r="O817" s="44" t="s">
        <v>19</v>
      </c>
      <c r="P817" s="128">
        <v>5.891860105761604E-5</v>
      </c>
    </row>
    <row r="818" spans="14:16">
      <c r="N818" s="3">
        <v>816</v>
      </c>
      <c r="O818" s="44" t="s">
        <v>6</v>
      </c>
      <c r="P818" s="128">
        <v>1.1809818725666522E-4</v>
      </c>
    </row>
    <row r="819" spans="14:16">
      <c r="N819" s="3">
        <v>817</v>
      </c>
      <c r="O819" s="44" t="s">
        <v>46</v>
      </c>
      <c r="P819" s="128">
        <v>1.5538847316060474E-5</v>
      </c>
    </row>
    <row r="820" spans="14:16">
      <c r="N820" s="3">
        <v>818</v>
      </c>
      <c r="O820" s="44" t="s">
        <v>6</v>
      </c>
      <c r="P820" s="128">
        <v>2.6922282647694087E-4</v>
      </c>
    </row>
    <row r="821" spans="14:16">
      <c r="N821" s="3">
        <v>819</v>
      </c>
      <c r="O821" s="44" t="s">
        <v>14</v>
      </c>
      <c r="P821" s="128">
        <v>9.7101633332343632E-5</v>
      </c>
    </row>
    <row r="822" spans="14:16">
      <c r="N822" s="3">
        <v>820</v>
      </c>
      <c r="O822" s="44" t="s">
        <v>23</v>
      </c>
      <c r="P822" s="128">
        <v>2.0143302405478358E-5</v>
      </c>
    </row>
    <row r="823" spans="14:16">
      <c r="N823" s="3">
        <v>821</v>
      </c>
      <c r="O823" s="44" t="s">
        <v>46</v>
      </c>
      <c r="P823" s="128">
        <v>1.1273735370545075E-5</v>
      </c>
    </row>
    <row r="824" spans="14:16">
      <c r="N824" s="3">
        <v>822</v>
      </c>
      <c r="O824" s="44" t="s">
        <v>23</v>
      </c>
      <c r="P824" s="128">
        <v>3.3983405883043717E-5</v>
      </c>
    </row>
    <row r="825" spans="14:16">
      <c r="N825" s="3">
        <v>823</v>
      </c>
      <c r="O825" s="44" t="s">
        <v>14</v>
      </c>
      <c r="P825" s="128">
        <v>5.2136653791331427E-5</v>
      </c>
    </row>
    <row r="826" spans="14:16">
      <c r="N826" s="3">
        <v>824</v>
      </c>
      <c r="O826" s="44" t="s">
        <v>6</v>
      </c>
      <c r="P826" s="128">
        <v>1.0713096348186654E-4</v>
      </c>
    </row>
    <row r="827" spans="14:16">
      <c r="N827" s="3">
        <v>825</v>
      </c>
      <c r="O827" s="44" t="s">
        <v>46</v>
      </c>
      <c r="P827" s="128">
        <v>1.4095827573959844E-5</v>
      </c>
    </row>
    <row r="828" spans="14:16">
      <c r="N828" s="3">
        <v>826</v>
      </c>
      <c r="O828" s="44" t="s">
        <v>6</v>
      </c>
      <c r="P828" s="128">
        <v>1.9057856724227524E-4</v>
      </c>
    </row>
    <row r="829" spans="14:16">
      <c r="N829" s="3">
        <v>827</v>
      </c>
      <c r="O829" s="44" t="s">
        <v>19</v>
      </c>
      <c r="P829" s="128">
        <v>4.9701393950470387E-5</v>
      </c>
    </row>
    <row r="830" spans="14:16">
      <c r="N830" s="3">
        <v>828</v>
      </c>
      <c r="O830" s="44" t="s">
        <v>23</v>
      </c>
      <c r="P830" s="128">
        <v>1.8272688552920231E-5</v>
      </c>
    </row>
    <row r="831" spans="14:16">
      <c r="N831" s="3">
        <v>829</v>
      </c>
      <c r="O831" s="44" t="s">
        <v>46</v>
      </c>
      <c r="P831" s="128">
        <v>1.0226796535506753E-5</v>
      </c>
    </row>
    <row r="832" spans="14:16">
      <c r="N832" s="3">
        <v>830</v>
      </c>
      <c r="O832" s="44" t="s">
        <v>23</v>
      </c>
      <c r="P832" s="128">
        <v>2.6780203547570696E-5</v>
      </c>
    </row>
    <row r="833" spans="14:16">
      <c r="N833" s="3">
        <v>831</v>
      </c>
      <c r="O833" s="44" t="s">
        <v>19</v>
      </c>
      <c r="P833" s="128">
        <v>2.970776508889143E-5</v>
      </c>
    </row>
    <row r="834" spans="14:16">
      <c r="N834" s="3">
        <v>832</v>
      </c>
      <c r="O834" s="44" t="s">
        <v>38</v>
      </c>
      <c r="P834" s="128">
        <v>1.9176630870229477E-5</v>
      </c>
    </row>
    <row r="835" spans="14:16">
      <c r="N835" s="3">
        <v>833</v>
      </c>
      <c r="O835" s="44" t="s">
        <v>8</v>
      </c>
      <c r="P835" s="128">
        <v>7.3338111426004228E-5</v>
      </c>
    </row>
    <row r="836" spans="14:16">
      <c r="N836" s="3">
        <v>834</v>
      </c>
      <c r="O836" s="44" t="s">
        <v>38</v>
      </c>
      <c r="P836" s="128">
        <v>1.7587957255452198E-5</v>
      </c>
    </row>
    <row r="837" spans="14:16">
      <c r="N837" s="3">
        <v>835</v>
      </c>
      <c r="O837" s="44" t="s">
        <v>14</v>
      </c>
      <c r="P837" s="128">
        <v>4.6847644764118392E-5</v>
      </c>
    </row>
    <row r="838" spans="14:16">
      <c r="N838" s="3">
        <v>836</v>
      </c>
      <c r="O838" s="44" t="s">
        <v>7</v>
      </c>
      <c r="P838" s="128">
        <v>2.4831412758485324E-4</v>
      </c>
    </row>
    <row r="839" spans="14:16">
      <c r="N839" s="3">
        <v>837</v>
      </c>
      <c r="O839" s="44" t="s">
        <v>8</v>
      </c>
      <c r="P839" s="128">
        <v>1.9720043901284197E-4</v>
      </c>
    </row>
    <row r="840" spans="14:16">
      <c r="N840" s="3">
        <v>838</v>
      </c>
      <c r="O840" s="44" t="s">
        <v>7</v>
      </c>
      <c r="P840" s="128">
        <v>1.9978879108694658E-4</v>
      </c>
    </row>
    <row r="841" spans="14:16">
      <c r="N841" s="3">
        <v>839</v>
      </c>
      <c r="O841" s="44" t="s">
        <v>14</v>
      </c>
      <c r="P841" s="128">
        <v>1.1050769350239911E-4</v>
      </c>
    </row>
    <row r="842" spans="14:16">
      <c r="N842" s="3">
        <v>840</v>
      </c>
      <c r="O842" s="44" t="s">
        <v>38</v>
      </c>
      <c r="P842" s="128">
        <v>1.5644732263056152E-5</v>
      </c>
    </row>
    <row r="843" spans="14:16">
      <c r="N843" s="3">
        <v>841</v>
      </c>
      <c r="O843" s="44" t="s">
        <v>8</v>
      </c>
      <c r="P843" s="128">
        <v>5.9830901773220896E-5</v>
      </c>
    </row>
    <row r="844" spans="14:16">
      <c r="N844" s="3">
        <v>842</v>
      </c>
      <c r="O844" s="44" t="s">
        <v>38</v>
      </c>
      <c r="P844" s="128">
        <v>1.2990621462127144E-5</v>
      </c>
    </row>
    <row r="845" spans="14:16">
      <c r="N845" s="3">
        <v>843</v>
      </c>
      <c r="O845" s="44" t="s">
        <v>19</v>
      </c>
      <c r="P845" s="128">
        <v>2.5019702671303852E-5</v>
      </c>
    </row>
    <row r="846" spans="14:16">
      <c r="N846" s="3">
        <v>844</v>
      </c>
      <c r="O846" s="44" t="s">
        <v>7</v>
      </c>
      <c r="P846" s="128">
        <v>2.0258032130296246E-4</v>
      </c>
    </row>
    <row r="847" spans="14:16">
      <c r="N847" s="3">
        <v>845</v>
      </c>
      <c r="O847" s="44" t="s">
        <v>8</v>
      </c>
      <c r="P847" s="128">
        <v>1.6088060991477634E-4</v>
      </c>
    </row>
    <row r="848" spans="14:16">
      <c r="N848" s="3">
        <v>846</v>
      </c>
      <c r="O848" s="44" t="s">
        <v>7</v>
      </c>
      <c r="P848" s="128">
        <v>1.3074987559652832E-4</v>
      </c>
    </row>
    <row r="849" spans="14:16">
      <c r="N849" s="3">
        <v>847</v>
      </c>
      <c r="O849" s="44" t="s">
        <v>19</v>
      </c>
      <c r="P849" s="128">
        <v>5.2292876966301017E-5</v>
      </c>
    </row>
    <row r="850" spans="14:16">
      <c r="N850" s="3">
        <v>848</v>
      </c>
      <c r="O850" s="44" t="s">
        <v>38</v>
      </c>
      <c r="P850" s="128">
        <v>5.4061369205472306E-6</v>
      </c>
    </row>
    <row r="851" spans="14:16">
      <c r="N851" s="3">
        <v>849</v>
      </c>
      <c r="O851" s="44" t="s">
        <v>46</v>
      </c>
      <c r="P851" s="128">
        <v>5.2531561862793015E-6</v>
      </c>
    </row>
    <row r="852" spans="14:16">
      <c r="N852" s="3">
        <v>850</v>
      </c>
      <c r="O852" s="44" t="s">
        <v>38</v>
      </c>
      <c r="P852" s="128">
        <v>7.975483178075025E-6</v>
      </c>
    </row>
    <row r="853" spans="14:16">
      <c r="N853" s="3">
        <v>851</v>
      </c>
      <c r="O853" s="44" t="s">
        <v>14</v>
      </c>
      <c r="P853" s="128">
        <v>2.1243661064324917E-5</v>
      </c>
    </row>
    <row r="854" spans="14:16">
      <c r="N854" s="3">
        <v>852</v>
      </c>
      <c r="O854" s="44" t="s">
        <v>7</v>
      </c>
      <c r="P854" s="128">
        <v>4.2712372334649671E-5</v>
      </c>
    </row>
    <row r="855" spans="14:16">
      <c r="N855" s="3">
        <v>853</v>
      </c>
      <c r="O855" s="44" t="s">
        <v>46</v>
      </c>
      <c r="P855" s="128">
        <v>8.6185856387256783E-6</v>
      </c>
    </row>
    <row r="856" spans="14:16">
      <c r="N856" s="3">
        <v>854</v>
      </c>
      <c r="O856" s="44" t="s">
        <v>7</v>
      </c>
      <c r="P856" s="128">
        <v>9.0596771378207455E-5</v>
      </c>
    </row>
    <row r="857" spans="14:16">
      <c r="N857" s="3">
        <v>855</v>
      </c>
      <c r="O857" s="44" t="s">
        <v>14</v>
      </c>
      <c r="P857" s="128">
        <v>5.011112079562503E-5</v>
      </c>
    </row>
    <row r="858" spans="14:16">
      <c r="N858" s="3">
        <v>856</v>
      </c>
      <c r="O858" s="44" t="s">
        <v>38</v>
      </c>
      <c r="P858" s="128">
        <v>4.9040943850764232E-6</v>
      </c>
    </row>
    <row r="859" spans="14:16">
      <c r="N859" s="3">
        <v>857</v>
      </c>
      <c r="O859" s="44" t="s">
        <v>46</v>
      </c>
      <c r="P859" s="128">
        <v>4.7653202528311224E-6</v>
      </c>
    </row>
    <row r="860" spans="14:16">
      <c r="N860" s="3">
        <v>858</v>
      </c>
      <c r="O860" s="44" t="s">
        <v>38</v>
      </c>
      <c r="P860" s="128">
        <v>6.5500932443761553E-6</v>
      </c>
    </row>
    <row r="861" spans="14:16">
      <c r="N861" s="3">
        <v>859</v>
      </c>
      <c r="O861" s="44" t="s">
        <v>19</v>
      </c>
      <c r="P861" s="128">
        <v>1.2615361468378335E-5</v>
      </c>
    </row>
    <row r="862" spans="14:16">
      <c r="N862" s="3">
        <v>860</v>
      </c>
      <c r="O862" s="44" t="s">
        <v>7</v>
      </c>
      <c r="P862" s="128">
        <v>3.8745874996900011E-5</v>
      </c>
    </row>
    <row r="863" spans="14:16">
      <c r="N863" s="3">
        <v>861</v>
      </c>
      <c r="O863" s="44" t="s">
        <v>46</v>
      </c>
      <c r="P863" s="128">
        <v>7.8182180842538726E-6</v>
      </c>
    </row>
    <row r="864" spans="14:16">
      <c r="N864" s="3">
        <v>862</v>
      </c>
      <c r="O864" s="44" t="s">
        <v>7</v>
      </c>
      <c r="P864" s="128">
        <v>6.592632071873242E-5</v>
      </c>
    </row>
    <row r="865" spans="14:16">
      <c r="N865" s="3">
        <v>863</v>
      </c>
      <c r="O865" s="44" t="s">
        <v>19</v>
      </c>
      <c r="P865" s="128">
        <v>2.6366961822769902E-5</v>
      </c>
    </row>
    <row r="866" spans="14:16">
      <c r="N866" s="3">
        <v>864</v>
      </c>
      <c r="O866" s="44" t="s">
        <v>38</v>
      </c>
      <c r="P866" s="128">
        <v>1.4694909524461454E-5</v>
      </c>
    </row>
    <row r="867" spans="14:16">
      <c r="N867" s="3">
        <v>865</v>
      </c>
      <c r="O867" s="44" t="s">
        <v>8</v>
      </c>
      <c r="P867" s="128">
        <v>5.6198449007696244E-5</v>
      </c>
    </row>
    <row r="868" spans="14:16">
      <c r="N868" s="3">
        <v>866</v>
      </c>
      <c r="O868" s="44" t="s">
        <v>38</v>
      </c>
      <c r="P868" s="128">
        <v>1.3477520756276239E-5</v>
      </c>
    </row>
    <row r="869" spans="14:16">
      <c r="N869" s="3">
        <v>867</v>
      </c>
      <c r="O869" s="44" t="s">
        <v>14</v>
      </c>
      <c r="P869" s="128">
        <v>3.5899001545238184E-5</v>
      </c>
    </row>
    <row r="870" spans="14:16">
      <c r="N870" s="3">
        <v>868</v>
      </c>
      <c r="O870" s="44" t="s">
        <v>23</v>
      </c>
      <c r="P870" s="128">
        <v>3.8430966475884583E-5</v>
      </c>
    </row>
    <row r="871" spans="14:16">
      <c r="N871" s="3">
        <v>869</v>
      </c>
      <c r="O871" s="44" t="s">
        <v>8</v>
      </c>
      <c r="P871" s="128">
        <v>8.4653050144731877E-5</v>
      </c>
    </row>
    <row r="872" spans="14:16">
      <c r="N872" s="3">
        <v>870</v>
      </c>
      <c r="O872" s="44" t="s">
        <v>23</v>
      </c>
      <c r="P872" s="128">
        <v>3.3828223224150585E-5</v>
      </c>
    </row>
    <row r="873" spans="14:16">
      <c r="N873" s="3">
        <v>871</v>
      </c>
      <c r="O873" s="44" t="s">
        <v>14</v>
      </c>
      <c r="P873" s="128">
        <v>5.1898575695540376E-5</v>
      </c>
    </row>
    <row r="874" spans="14:16">
      <c r="N874" s="3">
        <v>872</v>
      </c>
      <c r="O874" s="44" t="s">
        <v>38</v>
      </c>
      <c r="P874" s="128">
        <v>1.1988441905972929E-5</v>
      </c>
    </row>
    <row r="875" spans="14:16">
      <c r="N875" s="3">
        <v>873</v>
      </c>
      <c r="O875" s="44" t="s">
        <v>8</v>
      </c>
      <c r="P875" s="128">
        <v>4.5847974770653765E-5</v>
      </c>
    </row>
    <row r="876" spans="14:16">
      <c r="N876" s="3">
        <v>874</v>
      </c>
      <c r="O876" s="44" t="s">
        <v>38</v>
      </c>
      <c r="P876" s="128">
        <v>9.9546165509625399E-6</v>
      </c>
    </row>
    <row r="877" spans="14:16">
      <c r="N877" s="3">
        <v>875</v>
      </c>
      <c r="O877" s="44" t="s">
        <v>19</v>
      </c>
      <c r="P877" s="128">
        <v>1.917241196181699E-5</v>
      </c>
    </row>
    <row r="878" spans="14:16">
      <c r="N878" s="3">
        <v>876</v>
      </c>
      <c r="O878" s="44" t="s">
        <v>23</v>
      </c>
      <c r="P878" s="128">
        <v>3.1352857819205975E-5</v>
      </c>
    </row>
    <row r="879" spans="14:16">
      <c r="N879" s="3">
        <v>877</v>
      </c>
      <c r="O879" s="44" t="s">
        <v>8</v>
      </c>
      <c r="P879" s="128">
        <v>6.9061886507989543E-5</v>
      </c>
    </row>
    <row r="880" spans="14:16">
      <c r="N880" s="3">
        <v>878</v>
      </c>
      <c r="O880" s="44" t="s">
        <v>23</v>
      </c>
      <c r="P880" s="128">
        <v>2.3974535750372988E-5</v>
      </c>
    </row>
    <row r="881" spans="14:16">
      <c r="N881" s="3">
        <v>879</v>
      </c>
      <c r="O881" s="44" t="s">
        <v>19</v>
      </c>
      <c r="P881" s="128">
        <v>2.6595386958958286E-5</v>
      </c>
    </row>
    <row r="882" spans="14:16">
      <c r="N882" s="3">
        <v>880</v>
      </c>
      <c r="O882" s="44" t="s">
        <v>38</v>
      </c>
      <c r="P882" s="128">
        <v>4.1426824900520993E-6</v>
      </c>
    </row>
    <row r="883" spans="14:16">
      <c r="N883" s="3">
        <v>881</v>
      </c>
      <c r="O883" s="44" t="s">
        <v>46</v>
      </c>
      <c r="P883" s="128">
        <v>4.025454491856502E-6</v>
      </c>
    </row>
    <row r="884" spans="14:16">
      <c r="N884" s="3">
        <v>882</v>
      </c>
      <c r="O884" s="44" t="s">
        <v>38</v>
      </c>
      <c r="P884" s="128">
        <v>6.1115534062670473E-6</v>
      </c>
    </row>
    <row r="885" spans="14:16">
      <c r="N885" s="3">
        <v>883</v>
      </c>
      <c r="O885" s="44" t="s">
        <v>14</v>
      </c>
      <c r="P885" s="128">
        <v>1.627885937947574E-5</v>
      </c>
    </row>
    <row r="886" spans="14:16">
      <c r="N886" s="3">
        <v>884</v>
      </c>
      <c r="O886" s="44" t="s">
        <v>23</v>
      </c>
      <c r="P886" s="128">
        <v>9.092526171507991E-6</v>
      </c>
    </row>
    <row r="887" spans="14:16">
      <c r="N887" s="3">
        <v>885</v>
      </c>
      <c r="O887" s="44" t="s">
        <v>46</v>
      </c>
      <c r="P887" s="128">
        <v>5.0888742989559523E-6</v>
      </c>
    </row>
    <row r="888" spans="14:16">
      <c r="N888" s="3">
        <v>886</v>
      </c>
      <c r="O888" s="44" t="s">
        <v>23</v>
      </c>
      <c r="P888" s="128">
        <v>1.5339838581012241E-5</v>
      </c>
    </row>
    <row r="889" spans="14:16">
      <c r="N889" s="3">
        <v>887</v>
      </c>
      <c r="O889" s="44" t="s">
        <v>14</v>
      </c>
      <c r="P889" s="128">
        <v>2.3534070012452591E-5</v>
      </c>
    </row>
    <row r="890" spans="14:16">
      <c r="N890" s="3">
        <v>888</v>
      </c>
      <c r="O890" s="44" t="s">
        <v>38</v>
      </c>
      <c r="P890" s="128">
        <v>3.7579710312927917E-6</v>
      </c>
    </row>
    <row r="891" spans="14:16">
      <c r="N891" s="3">
        <v>889</v>
      </c>
      <c r="O891" s="44" t="s">
        <v>46</v>
      </c>
      <c r="P891" s="128">
        <v>3.6516294465024114E-6</v>
      </c>
    </row>
    <row r="892" spans="14:16">
      <c r="N892" s="3">
        <v>890</v>
      </c>
      <c r="O892" s="44" t="s">
        <v>38</v>
      </c>
      <c r="P892" s="128">
        <v>5.0192877077443564E-6</v>
      </c>
    </row>
    <row r="893" spans="14:16">
      <c r="N893" s="3">
        <v>891</v>
      </c>
      <c r="O893" s="44" t="s">
        <v>19</v>
      </c>
      <c r="P893" s="128">
        <v>9.6670576104163416E-6</v>
      </c>
    </row>
    <row r="894" spans="14:16">
      <c r="N894" s="3">
        <v>892</v>
      </c>
      <c r="O894" s="44" t="s">
        <v>23</v>
      </c>
      <c r="P894" s="128">
        <v>8.2481459865317516E-6</v>
      </c>
    </row>
    <row r="895" spans="14:16">
      <c r="N895" s="3">
        <v>893</v>
      </c>
      <c r="O895" s="44" t="s">
        <v>46</v>
      </c>
      <c r="P895" s="128">
        <v>4.6162944525170162E-6</v>
      </c>
    </row>
    <row r="896" spans="14:16">
      <c r="N896" s="3">
        <v>894</v>
      </c>
      <c r="O896" s="44" t="s">
        <v>23</v>
      </c>
      <c r="P896" s="128">
        <v>1.2088370453514776E-5</v>
      </c>
    </row>
    <row r="897" spans="14:16">
      <c r="N897" s="3">
        <v>895</v>
      </c>
      <c r="O897" s="44" t="s">
        <v>19</v>
      </c>
      <c r="P897" s="128">
        <v>1.3409848401734406E-5</v>
      </c>
    </row>
    <row r="898" spans="14:16">
      <c r="N898" s="3">
        <v>896</v>
      </c>
      <c r="O898" s="44" t="s">
        <v>6</v>
      </c>
      <c r="P898" s="128">
        <v>1.356038106692317E-3</v>
      </c>
    </row>
    <row r="899" spans="14:16">
      <c r="N899" s="3">
        <v>897</v>
      </c>
      <c r="O899" s="44" t="s">
        <v>8</v>
      </c>
      <c r="P899" s="128">
        <v>7.0221742619821777E-4</v>
      </c>
    </row>
    <row r="900" spans="14:16">
      <c r="N900" s="3">
        <v>898</v>
      </c>
      <c r="O900" s="44" t="s">
        <v>6</v>
      </c>
      <c r="P900" s="128">
        <v>1.0535622477387129E-3</v>
      </c>
    </row>
    <row r="901" spans="14:16">
      <c r="N901" s="3">
        <v>899</v>
      </c>
      <c r="O901" s="44" t="s">
        <v>14</v>
      </c>
      <c r="P901" s="128">
        <v>3.7999235210275364E-4</v>
      </c>
    </row>
    <row r="902" spans="14:16">
      <c r="N902" s="3">
        <v>900</v>
      </c>
      <c r="O902" s="44" t="s">
        <v>7</v>
      </c>
      <c r="P902" s="128">
        <v>7.4805248920891624E-4</v>
      </c>
    </row>
    <row r="903" spans="14:16">
      <c r="N903" s="3">
        <v>901</v>
      </c>
      <c r="O903" s="44" t="s">
        <v>8</v>
      </c>
      <c r="P903" s="128">
        <v>5.9407123030580952E-4</v>
      </c>
    </row>
    <row r="904" spans="14:16">
      <c r="N904" s="3">
        <v>902</v>
      </c>
      <c r="O904" s="44" t="s">
        <v>7</v>
      </c>
      <c r="P904" s="128">
        <v>6.0186870534605411E-4</v>
      </c>
    </row>
    <row r="905" spans="14:16">
      <c r="N905" s="3">
        <v>903</v>
      </c>
      <c r="O905" s="44" t="s">
        <v>14</v>
      </c>
      <c r="P905" s="128">
        <v>3.3290717691025203E-4</v>
      </c>
    </row>
    <row r="906" spans="14:16">
      <c r="N906" s="3">
        <v>904</v>
      </c>
      <c r="O906" s="44" t="s">
        <v>6</v>
      </c>
      <c r="P906" s="128">
        <v>9.2722432036289597E-4</v>
      </c>
    </row>
    <row r="907" spans="14:16">
      <c r="N907" s="3">
        <v>905</v>
      </c>
      <c r="O907" s="44" t="s">
        <v>8</v>
      </c>
      <c r="P907" s="128">
        <v>4.8015839122827911E-4</v>
      </c>
    </row>
    <row r="908" spans="14:16">
      <c r="N908" s="3">
        <v>906</v>
      </c>
      <c r="O908" s="44" t="s">
        <v>6</v>
      </c>
      <c r="P908" s="128">
        <v>4.5692949459014029E-4</v>
      </c>
    </row>
    <row r="909" spans="14:16">
      <c r="N909" s="3">
        <v>907</v>
      </c>
      <c r="O909" s="44" t="s">
        <v>21</v>
      </c>
      <c r="P909" s="128">
        <v>9.2348255667197568E-5</v>
      </c>
    </row>
    <row r="910" spans="14:16">
      <c r="N910" s="3">
        <v>908</v>
      </c>
      <c r="O910" s="44" t="s">
        <v>7</v>
      </c>
      <c r="P910" s="128">
        <v>5.1149923993978842E-4</v>
      </c>
    </row>
    <row r="911" spans="14:16">
      <c r="N911" s="3">
        <v>909</v>
      </c>
      <c r="O911" s="44" t="s">
        <v>8</v>
      </c>
      <c r="P911" s="128">
        <v>4.0621077685720064E-4</v>
      </c>
    </row>
    <row r="912" spans="14:16">
      <c r="N912" s="3">
        <v>910</v>
      </c>
      <c r="O912" s="44" t="s">
        <v>7</v>
      </c>
      <c r="P912" s="128">
        <v>2.7342097350122751E-4</v>
      </c>
    </row>
    <row r="913" spans="14:16">
      <c r="N913" s="3">
        <v>911</v>
      </c>
      <c r="O913" s="44" t="s">
        <v>21</v>
      </c>
      <c r="P913" s="128">
        <v>8.4745777634267041E-5</v>
      </c>
    </row>
    <row r="914" spans="14:16">
      <c r="N914" s="3">
        <v>912</v>
      </c>
      <c r="O914" s="44" t="s">
        <v>6</v>
      </c>
      <c r="P914" s="128">
        <v>2.095719498582342E-4</v>
      </c>
    </row>
    <row r="915" spans="14:16">
      <c r="N915" s="3">
        <v>913</v>
      </c>
      <c r="O915" s="44" t="s">
        <v>46</v>
      </c>
      <c r="P915" s="128">
        <v>2.7574568299670429E-5</v>
      </c>
    </row>
    <row r="916" spans="14:16">
      <c r="N916" s="3">
        <v>914</v>
      </c>
      <c r="O916" s="44" t="s">
        <v>6</v>
      </c>
      <c r="P916" s="128">
        <v>4.7775121703176891E-4</v>
      </c>
    </row>
    <row r="917" spans="14:16">
      <c r="N917" s="3">
        <v>915</v>
      </c>
      <c r="O917" s="44" t="s">
        <v>14</v>
      </c>
      <c r="P917" s="128">
        <v>1.7231237078730067E-4</v>
      </c>
    </row>
    <row r="918" spans="14:16">
      <c r="N918" s="3">
        <v>916</v>
      </c>
      <c r="O918" s="44" t="s">
        <v>7</v>
      </c>
      <c r="P918" s="128">
        <v>1.2867208465226971E-4</v>
      </c>
    </row>
    <row r="919" spans="14:16">
      <c r="N919" s="3">
        <v>917</v>
      </c>
      <c r="O919" s="44" t="s">
        <v>46</v>
      </c>
      <c r="P919" s="128">
        <v>2.5963703729687539E-5</v>
      </c>
    </row>
    <row r="920" spans="14:16">
      <c r="N920" s="3">
        <v>918</v>
      </c>
      <c r="O920" s="44" t="s">
        <v>7</v>
      </c>
      <c r="P920" s="128">
        <v>2.7292502848272544E-4</v>
      </c>
    </row>
    <row r="921" spans="14:16">
      <c r="N921" s="3">
        <v>919</v>
      </c>
      <c r="O921" s="44" t="s">
        <v>14</v>
      </c>
      <c r="P921" s="128">
        <v>1.5096099852557305E-4</v>
      </c>
    </row>
    <row r="922" spans="14:16">
      <c r="N922" s="3">
        <v>920</v>
      </c>
      <c r="O922" s="44" t="s">
        <v>6</v>
      </c>
      <c r="P922" s="128">
        <v>1.7324103758463856E-4</v>
      </c>
    </row>
    <row r="923" spans="14:16">
      <c r="N923" s="3">
        <v>921</v>
      </c>
      <c r="O923" s="44" t="s">
        <v>46</v>
      </c>
      <c r="P923" s="128">
        <v>2.2794304421058449E-5</v>
      </c>
    </row>
    <row r="924" spans="14:16">
      <c r="N924" s="3">
        <v>922</v>
      </c>
      <c r="O924" s="44" t="s">
        <v>6</v>
      </c>
      <c r="P924" s="128">
        <v>2.5049294352752434E-4</v>
      </c>
    </row>
    <row r="925" spans="14:16">
      <c r="N925" s="3">
        <v>923</v>
      </c>
      <c r="O925" s="44" t="s">
        <v>21</v>
      </c>
      <c r="P925" s="128">
        <v>5.0626161509793379E-5</v>
      </c>
    </row>
    <row r="926" spans="14:16">
      <c r="N926" s="3">
        <v>924</v>
      </c>
      <c r="O926" s="44" t="s">
        <v>7</v>
      </c>
      <c r="P926" s="128">
        <v>1.0636578735091547E-4</v>
      </c>
    </row>
    <row r="927" spans="14:16">
      <c r="N927" s="3">
        <v>925</v>
      </c>
      <c r="O927" s="44" t="s">
        <v>46</v>
      </c>
      <c r="P927" s="128">
        <v>2.1462695636099663E-5</v>
      </c>
    </row>
    <row r="928" spans="14:16">
      <c r="N928" s="3">
        <v>926</v>
      </c>
      <c r="O928" s="44" t="s">
        <v>7</v>
      </c>
      <c r="P928" s="128">
        <v>1.4989188766621067E-4</v>
      </c>
    </row>
    <row r="929" spans="14:16">
      <c r="N929" s="3">
        <v>927</v>
      </c>
      <c r="O929" s="44" t="s">
        <v>21</v>
      </c>
      <c r="P929" s="128">
        <v>4.645841326171781E-5</v>
      </c>
    </row>
    <row r="930" spans="14:16">
      <c r="N930" s="3">
        <v>928</v>
      </c>
      <c r="O930" s="44" t="s">
        <v>6</v>
      </c>
      <c r="P930" s="128">
        <v>6.5395172554664528E-4</v>
      </c>
    </row>
    <row r="931" spans="14:16">
      <c r="N931" s="3">
        <v>929</v>
      </c>
      <c r="O931" s="44" t="s">
        <v>8</v>
      </c>
      <c r="P931" s="128">
        <v>3.3864556999167278E-4</v>
      </c>
    </row>
    <row r="932" spans="14:16">
      <c r="N932" s="3">
        <v>930</v>
      </c>
      <c r="O932" s="44" t="s">
        <v>6</v>
      </c>
      <c r="P932" s="128">
        <v>5.0808221869229635E-4</v>
      </c>
    </row>
    <row r="933" spans="14:16">
      <c r="N933" s="3">
        <v>931</v>
      </c>
      <c r="O933" s="44" t="s">
        <v>14</v>
      </c>
      <c r="P933" s="128">
        <v>1.8325196993044949E-4</v>
      </c>
    </row>
    <row r="934" spans="14:16">
      <c r="N934" s="3">
        <v>932</v>
      </c>
      <c r="O934" s="44" t="s">
        <v>23</v>
      </c>
      <c r="P934" s="128">
        <v>7.2860330680860194E-5</v>
      </c>
    </row>
    <row r="935" spans="14:16">
      <c r="N935" s="3">
        <v>933</v>
      </c>
      <c r="O935" s="44" t="s">
        <v>8</v>
      </c>
      <c r="P935" s="128">
        <v>1.6049165015298087E-4</v>
      </c>
    </row>
    <row r="936" spans="14:16">
      <c r="N936" s="3">
        <v>934</v>
      </c>
      <c r="O936" s="44" t="s">
        <v>23</v>
      </c>
      <c r="P936" s="128">
        <v>6.4134102170034836E-5</v>
      </c>
    </row>
    <row r="937" spans="14:16">
      <c r="N937" s="3">
        <v>935</v>
      </c>
      <c r="O937" s="44" t="s">
        <v>14</v>
      </c>
      <c r="P937" s="128">
        <v>9.8393242059512576E-5</v>
      </c>
    </row>
    <row r="938" spans="14:16">
      <c r="N938" s="3">
        <v>936</v>
      </c>
      <c r="O938" s="44" t="s">
        <v>6</v>
      </c>
      <c r="P938" s="128">
        <v>4.4715553440395557E-4</v>
      </c>
    </row>
    <row r="939" spans="14:16">
      <c r="N939" s="3">
        <v>937</v>
      </c>
      <c r="O939" s="44" t="s">
        <v>8</v>
      </c>
      <c r="P939" s="128">
        <v>2.3155721578160671E-4</v>
      </c>
    </row>
    <row r="940" spans="14:16">
      <c r="N940" s="3">
        <v>938</v>
      </c>
      <c r="O940" s="44" t="s">
        <v>6</v>
      </c>
      <c r="P940" s="128">
        <v>2.203550401465069E-4</v>
      </c>
    </row>
    <row r="941" spans="14:16">
      <c r="N941" s="3">
        <v>939</v>
      </c>
      <c r="O941" s="44" t="s">
        <v>21</v>
      </c>
      <c r="P941" s="128">
        <v>4.4535106238345039E-5</v>
      </c>
    </row>
    <row r="942" spans="14:16">
      <c r="N942" s="3">
        <v>940</v>
      </c>
      <c r="O942" s="44" t="s">
        <v>23</v>
      </c>
      <c r="P942" s="128">
        <v>4.9820038436652292E-5</v>
      </c>
    </row>
    <row r="943" spans="14:16">
      <c r="N943" s="3">
        <v>941</v>
      </c>
      <c r="O943" s="44" t="s">
        <v>8</v>
      </c>
      <c r="P943" s="128">
        <v>1.0974010280581479E-4</v>
      </c>
    </row>
    <row r="944" spans="14:16">
      <c r="N944" s="3">
        <v>942</v>
      </c>
      <c r="O944" s="44" t="s">
        <v>23</v>
      </c>
      <c r="P944" s="128">
        <v>3.3486056840160519E-5</v>
      </c>
    </row>
    <row r="945" spans="14:16">
      <c r="N945" s="3">
        <v>943</v>
      </c>
      <c r="O945" s="44" t="s">
        <v>21</v>
      </c>
      <c r="P945" s="128">
        <v>2.8787576827910572E-5</v>
      </c>
    </row>
    <row r="946" spans="14:16">
      <c r="N946" s="3">
        <v>944</v>
      </c>
      <c r="O946" s="44" t="s">
        <v>6</v>
      </c>
      <c r="P946" s="128">
        <v>1.0106643578790201E-4</v>
      </c>
    </row>
    <row r="947" spans="14:16">
      <c r="N947" s="3">
        <v>945</v>
      </c>
      <c r="O947" s="44" t="s">
        <v>46</v>
      </c>
      <c r="P947" s="128">
        <v>1.3297883320372525E-5</v>
      </c>
    </row>
    <row r="948" spans="14:16">
      <c r="N948" s="3">
        <v>946</v>
      </c>
      <c r="O948" s="44" t="s">
        <v>6</v>
      </c>
      <c r="P948" s="128">
        <v>2.3039635185622708E-4</v>
      </c>
    </row>
    <row r="949" spans="14:16">
      <c r="N949" s="3">
        <v>947</v>
      </c>
      <c r="O949" s="44" t="s">
        <v>14</v>
      </c>
      <c r="P949" s="128">
        <v>8.3097939249104322E-5</v>
      </c>
    </row>
    <row r="950" spans="14:16">
      <c r="N950" s="3">
        <v>948</v>
      </c>
      <c r="O950" s="44" t="s">
        <v>23</v>
      </c>
      <c r="P950" s="128">
        <v>1.7238298287298002E-5</v>
      </c>
    </row>
    <row r="951" spans="14:16">
      <c r="N951" s="3">
        <v>949</v>
      </c>
      <c r="O951" s="44" t="s">
        <v>46</v>
      </c>
      <c r="P951" s="128">
        <v>9.6478724896997805E-6</v>
      </c>
    </row>
    <row r="952" spans="14:16">
      <c r="N952" s="3">
        <v>950</v>
      </c>
      <c r="O952" s="44" t="s">
        <v>23</v>
      </c>
      <c r="P952" s="128">
        <v>2.9082425296405288E-5</v>
      </c>
    </row>
    <row r="953" spans="14:16">
      <c r="N953" s="3">
        <v>951</v>
      </c>
      <c r="O953" s="44" t="s">
        <v>14</v>
      </c>
      <c r="P953" s="128">
        <v>4.4617668526493742E-5</v>
      </c>
    </row>
    <row r="954" spans="14:16">
      <c r="N954" s="3">
        <v>952</v>
      </c>
      <c r="O954" s="44" t="s">
        <v>6</v>
      </c>
      <c r="P954" s="128">
        <v>8.3545790420527791E-5</v>
      </c>
    </row>
    <row r="955" spans="14:16">
      <c r="N955" s="3">
        <v>953</v>
      </c>
      <c r="O955" s="44" t="s">
        <v>46</v>
      </c>
      <c r="P955" s="128">
        <v>1.0992592785719504E-5</v>
      </c>
    </row>
    <row r="956" spans="14:16">
      <c r="N956" s="3">
        <v>954</v>
      </c>
      <c r="O956" s="44" t="s">
        <v>6</v>
      </c>
      <c r="P956" s="128">
        <v>1.2080065585815517E-4</v>
      </c>
    </row>
    <row r="957" spans="14:16">
      <c r="N957" s="3">
        <v>955</v>
      </c>
      <c r="O957" s="44" t="s">
        <v>21</v>
      </c>
      <c r="P957" s="128">
        <v>2.4414554070230472E-5</v>
      </c>
    </row>
    <row r="958" spans="14:16">
      <c r="N958" s="3">
        <v>956</v>
      </c>
      <c r="O958" s="44" t="s">
        <v>23</v>
      </c>
      <c r="P958" s="128">
        <v>1.4249906456971714E-5</v>
      </c>
    </row>
    <row r="959" spans="14:16">
      <c r="N959" s="3">
        <v>957</v>
      </c>
      <c r="O959" s="44" t="s">
        <v>46</v>
      </c>
      <c r="P959" s="128">
        <v>7.975339456117628E-6</v>
      </c>
    </row>
    <row r="960" spans="14:16">
      <c r="N960" s="3">
        <v>958</v>
      </c>
      <c r="O960" s="44" t="s">
        <v>23</v>
      </c>
      <c r="P960" s="128">
        <v>1.8357363760345007E-5</v>
      </c>
    </row>
    <row r="961" spans="14:16">
      <c r="N961" s="3">
        <v>959</v>
      </c>
      <c r="O961" s="44" t="s">
        <v>21</v>
      </c>
      <c r="P961" s="128">
        <v>1.5781613885784109E-5</v>
      </c>
    </row>
    <row r="962" spans="14:16">
      <c r="N962" s="3">
        <v>960</v>
      </c>
      <c r="O962" s="44" t="s">
        <v>38</v>
      </c>
      <c r="P962" s="128">
        <v>1.6411037099682182E-5</v>
      </c>
    </row>
    <row r="963" spans="14:16">
      <c r="N963" s="3">
        <v>961</v>
      </c>
      <c r="O963" s="44" t="s">
        <v>8</v>
      </c>
      <c r="P963" s="128">
        <v>6.2761518202930224E-5</v>
      </c>
    </row>
    <row r="964" spans="14:16">
      <c r="N964" s="3">
        <v>962</v>
      </c>
      <c r="O964" s="44" t="s">
        <v>38</v>
      </c>
      <c r="P964" s="128">
        <v>1.5051477028477446E-5</v>
      </c>
    </row>
    <row r="965" spans="14:16">
      <c r="N965" s="3">
        <v>963</v>
      </c>
      <c r="O965" s="44" t="s">
        <v>14</v>
      </c>
      <c r="P965" s="128">
        <v>4.0091423851215775E-5</v>
      </c>
    </row>
    <row r="966" spans="14:16">
      <c r="N966" s="3">
        <v>964</v>
      </c>
      <c r="O966" s="44" t="s">
        <v>7</v>
      </c>
      <c r="P966" s="128">
        <v>2.1250304017149166E-4</v>
      </c>
    </row>
    <row r="967" spans="14:16">
      <c r="N967" s="3">
        <v>965</v>
      </c>
      <c r="O967" s="44" t="s">
        <v>8</v>
      </c>
      <c r="P967" s="128">
        <v>1.6876080801750537E-4</v>
      </c>
    </row>
    <row r="968" spans="14:16">
      <c r="N968" s="3">
        <v>966</v>
      </c>
      <c r="O968" s="44" t="s">
        <v>7</v>
      </c>
      <c r="P968" s="128">
        <v>1.7097587604497169E-4</v>
      </c>
    </row>
    <row r="969" spans="14:16">
      <c r="N969" s="3">
        <v>967</v>
      </c>
      <c r="O969" s="44" t="s">
        <v>14</v>
      </c>
      <c r="P969" s="128">
        <v>9.4570619319976377E-5</v>
      </c>
    </row>
    <row r="970" spans="14:16">
      <c r="N970" s="3">
        <v>968</v>
      </c>
      <c r="O970" s="44" t="s">
        <v>38</v>
      </c>
      <c r="P970" s="128">
        <v>1.1221449195347524E-5</v>
      </c>
    </row>
    <row r="971" spans="14:16">
      <c r="N971" s="3">
        <v>969</v>
      </c>
      <c r="O971" s="44" t="s">
        <v>8</v>
      </c>
      <c r="P971" s="128">
        <v>4.2914727671336472E-5</v>
      </c>
    </row>
    <row r="972" spans="14:16">
      <c r="N972" s="3">
        <v>970</v>
      </c>
      <c r="O972" s="44" t="s">
        <v>38</v>
      </c>
      <c r="P972" s="128">
        <v>8.476538068588857E-6</v>
      </c>
    </row>
    <row r="973" spans="14:16">
      <c r="N973" s="3">
        <v>971</v>
      </c>
      <c r="O973" s="44" t="s">
        <v>21</v>
      </c>
      <c r="P973" s="128">
        <v>1.2651899272556594E-5</v>
      </c>
    </row>
    <row r="974" spans="14:16">
      <c r="N974" s="3">
        <v>972</v>
      </c>
      <c r="O974" s="44" t="s">
        <v>7</v>
      </c>
      <c r="P974" s="128">
        <v>1.4530416662012589E-4</v>
      </c>
    </row>
    <row r="975" spans="14:16">
      <c r="N975" s="3">
        <v>973</v>
      </c>
      <c r="O975" s="44" t="s">
        <v>8</v>
      </c>
      <c r="P975" s="128">
        <v>1.1539434234603658E-4</v>
      </c>
    </row>
    <row r="976" spans="14:16">
      <c r="N976" s="3">
        <v>974</v>
      </c>
      <c r="O976" s="44" t="s">
        <v>7</v>
      </c>
      <c r="P976" s="128">
        <v>7.7672073756622091E-5</v>
      </c>
    </row>
    <row r="977" spans="14:16">
      <c r="N977" s="3">
        <v>975</v>
      </c>
      <c r="O977" s="44" t="s">
        <v>21</v>
      </c>
      <c r="P977" s="128">
        <v>2.4074160100748573E-5</v>
      </c>
    </row>
    <row r="978" spans="14:16">
      <c r="N978" s="3">
        <v>976</v>
      </c>
      <c r="O978" s="44" t="s">
        <v>38</v>
      </c>
      <c r="P978" s="128">
        <v>4.6264807499003876E-6</v>
      </c>
    </row>
    <row r="979" spans="14:16">
      <c r="N979" s="3">
        <v>977</v>
      </c>
      <c r="O979" s="44" t="s">
        <v>46</v>
      </c>
      <c r="P979" s="128">
        <v>4.495562419011246E-6</v>
      </c>
    </row>
    <row r="980" spans="14:16">
      <c r="N980" s="3">
        <v>978</v>
      </c>
      <c r="O980" s="44" t="s">
        <v>38</v>
      </c>
      <c r="P980" s="128">
        <v>6.825283920256954E-6</v>
      </c>
    </row>
    <row r="981" spans="14:16">
      <c r="N981" s="3">
        <v>979</v>
      </c>
      <c r="O981" s="44" t="s">
        <v>14</v>
      </c>
      <c r="P981" s="128">
        <v>1.8179966659364401E-5</v>
      </c>
    </row>
    <row r="982" spans="14:16">
      <c r="N982" s="3">
        <v>980</v>
      </c>
      <c r="O982" s="44" t="s">
        <v>7</v>
      </c>
      <c r="P982" s="128">
        <v>3.6552527487378523E-5</v>
      </c>
    </row>
    <row r="983" spans="14:16">
      <c r="N983" s="3">
        <v>981</v>
      </c>
      <c r="O983" s="44" t="s">
        <v>46</v>
      </c>
      <c r="P983" s="128">
        <v>7.3756401539486172E-6</v>
      </c>
    </row>
    <row r="984" spans="14:16">
      <c r="N984" s="3">
        <v>982</v>
      </c>
      <c r="O984" s="44" t="s">
        <v>7</v>
      </c>
      <c r="P984" s="128">
        <v>7.7531188156066113E-5</v>
      </c>
    </row>
    <row r="985" spans="14:16">
      <c r="N985" s="3">
        <v>983</v>
      </c>
      <c r="O985" s="44" t="s">
        <v>14</v>
      </c>
      <c r="P985" s="128">
        <v>4.2884251568941871E-5</v>
      </c>
    </row>
    <row r="986" spans="14:16">
      <c r="N986" s="3">
        <v>984</v>
      </c>
      <c r="O986" s="44" t="s">
        <v>38</v>
      </c>
      <c r="P986" s="128">
        <v>3.8244446645663953E-6</v>
      </c>
    </row>
    <row r="987" spans="14:16">
      <c r="N987" s="3">
        <v>985</v>
      </c>
      <c r="O987" s="44" t="s">
        <v>46</v>
      </c>
      <c r="P987" s="128">
        <v>3.7162220350712457E-6</v>
      </c>
    </row>
    <row r="988" spans="14:16">
      <c r="N988" s="3">
        <v>986</v>
      </c>
      <c r="O988" s="44" t="s">
        <v>38</v>
      </c>
      <c r="P988" s="128">
        <v>4.6469159834571915E-6</v>
      </c>
    </row>
    <row r="989" spans="14:16">
      <c r="N989" s="3">
        <v>987</v>
      </c>
      <c r="O989" s="44" t="s">
        <v>21</v>
      </c>
      <c r="P989" s="128">
        <v>6.9358873251095032E-6</v>
      </c>
    </row>
    <row r="990" spans="14:16">
      <c r="N990" s="3">
        <v>988</v>
      </c>
      <c r="O990" s="44" t="s">
        <v>7</v>
      </c>
      <c r="P990" s="128">
        <v>3.0215865207810752E-5</v>
      </c>
    </row>
    <row r="991" spans="14:16">
      <c r="N991" s="3">
        <v>989</v>
      </c>
      <c r="O991" s="44" t="s">
        <v>46</v>
      </c>
      <c r="P991" s="128">
        <v>6.0970161034686683E-6</v>
      </c>
    </row>
    <row r="992" spans="14:16">
      <c r="N992" s="3">
        <v>990</v>
      </c>
      <c r="O992" s="44" t="s">
        <v>7</v>
      </c>
      <c r="P992" s="128">
        <v>4.2580543859693922E-5</v>
      </c>
    </row>
    <row r="993" spans="14:16">
      <c r="N993" s="3">
        <v>991</v>
      </c>
      <c r="O993" s="44" t="s">
        <v>21</v>
      </c>
      <c r="P993" s="128">
        <v>1.3197675566990018E-5</v>
      </c>
    </row>
    <row r="994" spans="14:16">
      <c r="N994" s="3">
        <v>992</v>
      </c>
      <c r="O994" s="44" t="s">
        <v>38</v>
      </c>
      <c r="P994" s="128">
        <v>1.257565559948248E-5</v>
      </c>
    </row>
    <row r="995" spans="14:16">
      <c r="N995" s="3">
        <v>993</v>
      </c>
      <c r="O995" s="44" t="s">
        <v>8</v>
      </c>
      <c r="P995" s="128">
        <v>4.8093684331259373E-5</v>
      </c>
    </row>
    <row r="996" spans="14:16">
      <c r="N996" s="3">
        <v>994</v>
      </c>
      <c r="O996" s="44" t="s">
        <v>38</v>
      </c>
      <c r="P996" s="128">
        <v>1.1533834834686953E-5</v>
      </c>
    </row>
    <row r="997" spans="14:16">
      <c r="N997" s="3">
        <v>995</v>
      </c>
      <c r="O997" s="44" t="s">
        <v>14</v>
      </c>
      <c r="P997" s="128">
        <v>3.0721759739092356E-5</v>
      </c>
    </row>
    <row r="998" spans="14:16">
      <c r="N998" s="3">
        <v>996</v>
      </c>
      <c r="O998" s="44" t="s">
        <v>23</v>
      </c>
      <c r="P998" s="128">
        <v>3.2888572600700884E-5</v>
      </c>
    </row>
    <row r="999" spans="14:16">
      <c r="N999" s="3">
        <v>997</v>
      </c>
      <c r="O999" s="44" t="s">
        <v>8</v>
      </c>
      <c r="P999" s="128">
        <v>7.2444651822712287E-5</v>
      </c>
    </row>
    <row r="1000" spans="14:16">
      <c r="N1000" s="3">
        <v>998</v>
      </c>
      <c r="O1000" s="44" t="s">
        <v>23</v>
      </c>
      <c r="P1000" s="128">
        <v>2.8949622595578604E-5</v>
      </c>
    </row>
    <row r="1001" spans="14:16">
      <c r="N1001" s="3">
        <v>999</v>
      </c>
      <c r="O1001" s="44" t="s">
        <v>14</v>
      </c>
      <c r="P1001" s="128">
        <v>4.4413925309601838E-5</v>
      </c>
    </row>
    <row r="1002" spans="14:16">
      <c r="N1002" s="3">
        <v>1000</v>
      </c>
      <c r="O1002" s="44" t="s">
        <v>38</v>
      </c>
      <c r="P1002" s="128">
        <v>8.5989130090086228E-6</v>
      </c>
    </row>
    <row r="1003" spans="14:16">
      <c r="N1003" s="3">
        <v>1001</v>
      </c>
      <c r="O1003" s="44" t="s">
        <v>8</v>
      </c>
      <c r="P1003" s="128">
        <v>3.2885236445584528E-5</v>
      </c>
    </row>
    <row r="1004" spans="14:16">
      <c r="N1004" s="3">
        <v>1002</v>
      </c>
      <c r="O1004" s="44" t="s">
        <v>38</v>
      </c>
      <c r="P1004" s="128">
        <v>6.4955080400458231E-6</v>
      </c>
    </row>
    <row r="1005" spans="14:16">
      <c r="N1005" s="3">
        <v>1003</v>
      </c>
      <c r="O1005" s="44" t="s">
        <v>21</v>
      </c>
      <c r="P1005" s="128">
        <v>9.6950562578458816E-6</v>
      </c>
    </row>
    <row r="1006" spans="14:16">
      <c r="N1006" s="3">
        <v>1004</v>
      </c>
      <c r="O1006" s="44" t="s">
        <v>23</v>
      </c>
      <c r="P1006" s="128">
        <v>2.2488368303878297E-5</v>
      </c>
    </row>
    <row r="1007" spans="14:16">
      <c r="N1007" s="3">
        <v>1005</v>
      </c>
      <c r="O1007" s="44" t="s">
        <v>8</v>
      </c>
      <c r="P1007" s="128">
        <v>4.9535807820393612E-5</v>
      </c>
    </row>
    <row r="1008" spans="14:16">
      <c r="N1008" s="3">
        <v>1006</v>
      </c>
      <c r="O1008" s="44" t="s">
        <v>23</v>
      </c>
      <c r="P1008" s="128">
        <v>1.5115339186734165E-5</v>
      </c>
    </row>
    <row r="1009" spans="14:16">
      <c r="N1009" s="3">
        <v>1007</v>
      </c>
      <c r="O1009" s="44" t="s">
        <v>21</v>
      </c>
      <c r="P1009" s="128">
        <v>1.2994482754271979E-5</v>
      </c>
    </row>
    <row r="1010" spans="14:16">
      <c r="N1010" s="3">
        <v>1008</v>
      </c>
      <c r="O1010" s="44" t="s">
        <v>38</v>
      </c>
      <c r="P1010" s="128">
        <v>3.5452377686422667E-6</v>
      </c>
    </row>
    <row r="1011" spans="14:16">
      <c r="N1011" s="3">
        <v>1009</v>
      </c>
      <c r="O1011" s="44" t="s">
        <v>46</v>
      </c>
      <c r="P1011" s="128">
        <v>3.4449160259686849E-6</v>
      </c>
    </row>
    <row r="1012" spans="14:16">
      <c r="N1012" s="3">
        <v>1010</v>
      </c>
      <c r="O1012" s="44" t="s">
        <v>38</v>
      </c>
      <c r="P1012" s="128">
        <v>5.230164274718467E-6</v>
      </c>
    </row>
    <row r="1013" spans="14:16">
      <c r="N1013" s="3">
        <v>1011</v>
      </c>
      <c r="O1013" s="44" t="s">
        <v>14</v>
      </c>
      <c r="P1013" s="128">
        <v>1.3931173156793872E-5</v>
      </c>
    </row>
    <row r="1014" spans="14:16">
      <c r="N1014" s="3">
        <v>1012</v>
      </c>
      <c r="O1014" s="44" t="s">
        <v>23</v>
      </c>
      <c r="P1014" s="128">
        <v>7.7812304643199918E-6</v>
      </c>
    </row>
    <row r="1015" spans="14:16">
      <c r="N1015" s="3">
        <v>1013</v>
      </c>
      <c r="O1015" s="44" t="s">
        <v>46</v>
      </c>
      <c r="P1015" s="128">
        <v>4.3549727520403544E-6</v>
      </c>
    </row>
    <row r="1016" spans="14:16">
      <c r="N1016" s="3">
        <v>1014</v>
      </c>
      <c r="O1016" s="44" t="s">
        <v>23</v>
      </c>
      <c r="P1016" s="128">
        <v>1.3127575003122302E-5</v>
      </c>
    </row>
    <row r="1017" spans="14:16">
      <c r="N1017" s="3">
        <v>1015</v>
      </c>
      <c r="O1017" s="44" t="s">
        <v>14</v>
      </c>
      <c r="P1017" s="128">
        <v>2.0140059987307646E-5</v>
      </c>
    </row>
    <row r="1018" spans="14:16">
      <c r="N1018" s="3">
        <v>1016</v>
      </c>
      <c r="O1018" s="44" t="s">
        <v>38</v>
      </c>
      <c r="P1018" s="128">
        <v>2.9306434851577235E-6</v>
      </c>
    </row>
    <row r="1019" spans="14:16">
      <c r="N1019" s="3">
        <v>1017</v>
      </c>
      <c r="O1019" s="44" t="s">
        <v>46</v>
      </c>
      <c r="P1019" s="128">
        <v>2.847713289562239E-6</v>
      </c>
    </row>
    <row r="1020" spans="14:16">
      <c r="N1020" s="3">
        <v>1018</v>
      </c>
      <c r="O1020" s="44" t="s">
        <v>38</v>
      </c>
      <c r="P1020" s="128">
        <v>3.5608971360390006E-6</v>
      </c>
    </row>
    <row r="1021" spans="14:16">
      <c r="N1021" s="3">
        <v>1019</v>
      </c>
      <c r="O1021" s="44" t="s">
        <v>21</v>
      </c>
      <c r="P1021" s="128">
        <v>5.3149188407527314E-6</v>
      </c>
    </row>
    <row r="1022" spans="14:16">
      <c r="N1022" s="3">
        <v>1020</v>
      </c>
      <c r="O1022" s="44" t="s">
        <v>23</v>
      </c>
      <c r="P1022" s="128">
        <v>6.4322942084371228E-6</v>
      </c>
    </row>
    <row r="1023" spans="14:16">
      <c r="N1023" s="3">
        <v>1021</v>
      </c>
      <c r="O1023" s="44" t="s">
        <v>46</v>
      </c>
      <c r="P1023" s="128">
        <v>3.600004670122398E-6</v>
      </c>
    </row>
    <row r="1024" spans="14:16">
      <c r="N1024" s="3">
        <v>1022</v>
      </c>
      <c r="O1024" s="44" t="s">
        <v>23</v>
      </c>
      <c r="P1024" s="128">
        <v>8.2863677003346578E-6</v>
      </c>
    </row>
    <row r="1025" spans="14:16">
      <c r="N1025" s="3">
        <v>1023</v>
      </c>
      <c r="O1025" s="44" t="s">
        <v>21</v>
      </c>
      <c r="P1025" s="128">
        <v>7.1236947346875822E-6</v>
      </c>
    </row>
    <row r="1026" spans="14:16">
      <c r="N1026" s="3">
        <v>1024</v>
      </c>
      <c r="O1026" s="44" t="s">
        <v>6</v>
      </c>
      <c r="P1026" s="128">
        <v>2.0791528015388074E-5</v>
      </c>
    </row>
    <row r="1027" spans="14:16">
      <c r="N1027" s="3">
        <v>1025</v>
      </c>
      <c r="O1027" s="44" t="s">
        <v>52</v>
      </c>
      <c r="P1027" s="128">
        <v>2.3615058437258974E-6</v>
      </c>
    </row>
    <row r="1028" spans="14:16">
      <c r="N1028" s="3">
        <v>1026</v>
      </c>
      <c r="O1028" s="44" t="s">
        <v>6</v>
      </c>
      <c r="P1028" s="128">
        <v>1.6856016935510278E-5</v>
      </c>
    </row>
    <row r="1029" spans="14:16">
      <c r="N1029" s="3">
        <v>1027</v>
      </c>
      <c r="O1029" s="44" t="s">
        <v>59</v>
      </c>
      <c r="P1029" s="128">
        <v>1.5194562515886352E-6</v>
      </c>
    </row>
    <row r="1030" spans="14:16">
      <c r="N1030" s="3">
        <v>1028</v>
      </c>
      <c r="O1030" s="44" t="s">
        <v>7</v>
      </c>
      <c r="P1030" s="128">
        <v>1.28577461190961E-5</v>
      </c>
    </row>
    <row r="1031" spans="14:16">
      <c r="N1031" s="3">
        <v>1029</v>
      </c>
      <c r="O1031" s="44" t="s">
        <v>52</v>
      </c>
      <c r="P1031" s="128">
        <v>2.2396193073458588E-6</v>
      </c>
    </row>
    <row r="1032" spans="14:16">
      <c r="N1032" s="3">
        <v>1030</v>
      </c>
      <c r="O1032" s="44" t="s">
        <v>7</v>
      </c>
      <c r="P1032" s="128">
        <v>1.0526819792407683E-5</v>
      </c>
    </row>
    <row r="1033" spans="14:16">
      <c r="N1033" s="3">
        <v>1031</v>
      </c>
      <c r="O1033" s="44" t="s">
        <v>59</v>
      </c>
      <c r="P1033" s="128">
        <v>1.455248530798871E-6</v>
      </c>
    </row>
    <row r="1034" spans="14:16">
      <c r="N1034" s="3">
        <v>1032</v>
      </c>
      <c r="O1034" s="44" t="s">
        <v>6</v>
      </c>
      <c r="P1034" s="128">
        <v>3.27329348994804E-5</v>
      </c>
    </row>
    <row r="1035" spans="14:16">
      <c r="N1035" s="3">
        <v>1033</v>
      </c>
      <c r="O1035" s="44" t="s">
        <v>52</v>
      </c>
      <c r="P1035" s="128">
        <v>3.7178131876701105E-6</v>
      </c>
    </row>
    <row r="1036" spans="14:16">
      <c r="N1036" s="3">
        <v>1034</v>
      </c>
      <c r="O1036" s="44" t="s">
        <v>6</v>
      </c>
      <c r="P1036" s="128">
        <v>6.6382689704631503E-5</v>
      </c>
    </row>
    <row r="1037" spans="14:16">
      <c r="N1037" s="3">
        <v>1035</v>
      </c>
      <c r="O1037" s="44" t="s">
        <v>19</v>
      </c>
      <c r="P1037" s="128">
        <v>1.7312084250835173E-5</v>
      </c>
    </row>
    <row r="1038" spans="14:16">
      <c r="N1038" s="3">
        <v>1036</v>
      </c>
      <c r="O1038" s="44" t="s">
        <v>7</v>
      </c>
      <c r="P1038" s="128">
        <v>2.024246444796779E-5</v>
      </c>
    </row>
    <row r="1039" spans="14:16">
      <c r="N1039" s="3">
        <v>1037</v>
      </c>
      <c r="O1039" s="44" t="s">
        <v>52</v>
      </c>
      <c r="P1039" s="128">
        <v>3.5259223339772918E-6</v>
      </c>
    </row>
    <row r="1040" spans="14:16">
      <c r="N1040" s="3">
        <v>1038</v>
      </c>
      <c r="O1040" s="44" t="s">
        <v>7</v>
      </c>
      <c r="P1040" s="128">
        <v>3.8983456836422718E-5</v>
      </c>
    </row>
    <row r="1041" spans="14:16">
      <c r="N1041" s="3">
        <v>1039</v>
      </c>
      <c r="O1041" s="44" t="s">
        <v>19</v>
      </c>
      <c r="P1041" s="128">
        <v>1.5591273817795413E-5</v>
      </c>
    </row>
    <row r="1042" spans="14:16">
      <c r="N1042" s="3">
        <v>1040</v>
      </c>
      <c r="O1042" s="44" t="s">
        <v>6</v>
      </c>
      <c r="P1042" s="128">
        <v>1.0872712989143845E-5</v>
      </c>
    </row>
    <row r="1043" spans="14:16">
      <c r="N1043" s="3">
        <v>1041</v>
      </c>
      <c r="O1043" s="44" t="s">
        <v>89</v>
      </c>
      <c r="P1043" s="128">
        <v>7.8129093539097472E-7</v>
      </c>
    </row>
    <row r="1044" spans="14:16">
      <c r="N1044" s="3">
        <v>1042</v>
      </c>
      <c r="O1044" s="44" t="s">
        <v>6</v>
      </c>
      <c r="P1044" s="128">
        <v>1.3410654295074716E-5</v>
      </c>
    </row>
    <row r="1045" spans="14:16">
      <c r="N1045" s="3">
        <v>1043</v>
      </c>
      <c r="O1045" s="44" t="s">
        <v>59</v>
      </c>
      <c r="P1045" s="128">
        <v>1.2088800447048434E-6</v>
      </c>
    </row>
    <row r="1046" spans="14:16">
      <c r="N1046" s="3">
        <v>1044</v>
      </c>
      <c r="O1046" s="44" t="s">
        <v>7</v>
      </c>
      <c r="P1046" s="128">
        <v>6.8449014001002229E-6</v>
      </c>
    </row>
    <row r="1047" spans="14:16">
      <c r="N1047" s="3">
        <v>1045</v>
      </c>
      <c r="O1047" s="44" t="s">
        <v>89</v>
      </c>
      <c r="P1047" s="128">
        <v>7.5430814628204983E-7</v>
      </c>
    </row>
    <row r="1048" spans="14:16">
      <c r="N1048" s="3">
        <v>1046</v>
      </c>
      <c r="O1048" s="44" t="s">
        <v>7</v>
      </c>
      <c r="P1048" s="128">
        <v>8.375142336569799E-6</v>
      </c>
    </row>
    <row r="1049" spans="14:16">
      <c r="N1049" s="3">
        <v>1047</v>
      </c>
      <c r="O1049" s="44" t="s">
        <v>59</v>
      </c>
      <c r="P1049" s="128">
        <v>1.1577963545376716E-6</v>
      </c>
    </row>
    <row r="1050" spans="14:16">
      <c r="N1050" s="3">
        <v>1048</v>
      </c>
      <c r="O1050" s="44" t="s">
        <v>6</v>
      </c>
      <c r="P1050" s="128">
        <v>1.5318978087887505E-5</v>
      </c>
    </row>
    <row r="1051" spans="14:16">
      <c r="N1051" s="3">
        <v>1049</v>
      </c>
      <c r="O1051" s="44" t="s">
        <v>89</v>
      </c>
      <c r="P1051" s="128">
        <v>1.1007904587815226E-6</v>
      </c>
    </row>
    <row r="1052" spans="14:16">
      <c r="N1052" s="3">
        <v>1050</v>
      </c>
      <c r="O1052" s="44" t="s">
        <v>6</v>
      </c>
      <c r="P1052" s="128">
        <v>4.7265383451730365E-5</v>
      </c>
    </row>
    <row r="1053" spans="14:16">
      <c r="N1053" s="3">
        <v>1051</v>
      </c>
      <c r="O1053" s="44" t="s">
        <v>19</v>
      </c>
      <c r="P1053" s="128">
        <v>1.232644088549634E-5</v>
      </c>
    </row>
    <row r="1054" spans="14:16">
      <c r="N1054" s="3">
        <v>1052</v>
      </c>
      <c r="O1054" s="44" t="s">
        <v>7</v>
      </c>
      <c r="P1054" s="128">
        <v>9.6440414335026617E-6</v>
      </c>
    </row>
    <row r="1055" spans="14:16">
      <c r="N1055" s="3">
        <v>1053</v>
      </c>
      <c r="O1055" s="44" t="s">
        <v>89</v>
      </c>
      <c r="P1055" s="128">
        <v>1.0627733828665759E-6</v>
      </c>
    </row>
    <row r="1056" spans="14:16">
      <c r="N1056" s="3">
        <v>1054</v>
      </c>
      <c r="O1056" s="44" t="s">
        <v>7</v>
      </c>
      <c r="P1056" s="128">
        <v>2.7756754717923753E-5</v>
      </c>
    </row>
    <row r="1057" spans="14:16">
      <c r="N1057" s="3">
        <v>1055</v>
      </c>
      <c r="O1057" s="44" t="s">
        <v>19</v>
      </c>
      <c r="P1057" s="128">
        <v>1.1101200309568187E-5</v>
      </c>
    </row>
    <row r="1058" spans="14:16">
      <c r="N1058" s="3">
        <v>1056</v>
      </c>
      <c r="O1058" s="44" t="s">
        <v>6</v>
      </c>
      <c r="P1058" s="128">
        <v>1.0026750395370348E-5</v>
      </c>
    </row>
    <row r="1059" spans="14:16">
      <c r="N1059" s="3">
        <v>1057</v>
      </c>
      <c r="O1059" s="44" t="s">
        <v>52</v>
      </c>
      <c r="P1059" s="128">
        <v>1.1388402831539592E-6</v>
      </c>
    </row>
    <row r="1060" spans="14:16">
      <c r="N1060" s="3">
        <v>1058</v>
      </c>
      <c r="O1060" s="44" t="s">
        <v>6</v>
      </c>
      <c r="P1060" s="128">
        <v>8.1288433609790335E-6</v>
      </c>
    </row>
    <row r="1061" spans="14:16">
      <c r="N1061" s="3">
        <v>1059</v>
      </c>
      <c r="O1061" s="44" t="s">
        <v>59</v>
      </c>
      <c r="P1061" s="128">
        <v>7.3276040895544189E-7</v>
      </c>
    </row>
    <row r="1062" spans="14:16">
      <c r="N1062" s="3">
        <v>1060</v>
      </c>
      <c r="O1062" s="44" t="s">
        <v>23</v>
      </c>
      <c r="P1062" s="128">
        <v>1.7698677678335122E-6</v>
      </c>
    </row>
    <row r="1063" spans="14:16">
      <c r="N1063" s="3">
        <v>1061</v>
      </c>
      <c r="O1063" s="44" t="s">
        <v>52</v>
      </c>
      <c r="P1063" s="128">
        <v>8.5507662172425179E-7</v>
      </c>
    </row>
    <row r="1064" spans="14:16">
      <c r="N1064" s="3">
        <v>1062</v>
      </c>
      <c r="O1064" s="44" t="s">
        <v>23</v>
      </c>
      <c r="P1064" s="128">
        <v>1.505882609667258E-6</v>
      </c>
    </row>
    <row r="1065" spans="14:16">
      <c r="N1065" s="3">
        <v>1063</v>
      </c>
      <c r="O1065" s="44" t="s">
        <v>59</v>
      </c>
      <c r="P1065" s="128">
        <v>5.7741219918809739E-7</v>
      </c>
    </row>
    <row r="1066" spans="14:16">
      <c r="N1066" s="3">
        <v>1064</v>
      </c>
      <c r="O1066" s="44" t="s">
        <v>6</v>
      </c>
      <c r="P1066" s="128">
        <v>1.5785514547179423E-5</v>
      </c>
    </row>
    <row r="1067" spans="14:16">
      <c r="N1067" s="3">
        <v>1065</v>
      </c>
      <c r="O1067" s="44" t="s">
        <v>52</v>
      </c>
      <c r="P1067" s="128">
        <v>1.7929218488316374E-6</v>
      </c>
    </row>
    <row r="1068" spans="14:16">
      <c r="N1068" s="3">
        <v>1066</v>
      </c>
      <c r="O1068" s="44" t="s">
        <v>6</v>
      </c>
      <c r="P1068" s="128">
        <v>3.2013167081757534E-5</v>
      </c>
    </row>
    <row r="1069" spans="14:16">
      <c r="N1069" s="3">
        <v>1067</v>
      </c>
      <c r="O1069" s="44" t="s">
        <v>19</v>
      </c>
      <c r="P1069" s="128">
        <v>8.3487826136816226E-6</v>
      </c>
    </row>
    <row r="1070" spans="14:16">
      <c r="N1070" s="3">
        <v>1068</v>
      </c>
      <c r="O1070" s="44" t="s">
        <v>23</v>
      </c>
      <c r="P1070" s="128">
        <v>2.7863736798135341E-6</v>
      </c>
    </row>
    <row r="1071" spans="14:16">
      <c r="N1071" s="3">
        <v>1069</v>
      </c>
      <c r="O1071" s="44" t="s">
        <v>52</v>
      </c>
      <c r="P1071" s="128">
        <v>1.3461813567647567E-6</v>
      </c>
    </row>
    <row r="1072" spans="14:16">
      <c r="N1072" s="3">
        <v>1070</v>
      </c>
      <c r="O1072" s="44" t="s">
        <v>23</v>
      </c>
      <c r="P1072" s="128">
        <v>4.4985075869627016E-6</v>
      </c>
    </row>
    <row r="1073" spans="14:16">
      <c r="N1073" s="3">
        <v>1071</v>
      </c>
      <c r="O1073" s="44" t="s">
        <v>19</v>
      </c>
      <c r="P1073" s="128">
        <v>4.9902759852699722E-6</v>
      </c>
    </row>
    <row r="1074" spans="14:16">
      <c r="N1074" s="3">
        <v>1072</v>
      </c>
      <c r="O1074" s="44" t="s">
        <v>6</v>
      </c>
      <c r="P1074" s="128">
        <v>5.2433846700425661E-6</v>
      </c>
    </row>
    <row r="1075" spans="14:16">
      <c r="N1075" s="3">
        <v>1073</v>
      </c>
      <c r="O1075" s="44" t="s">
        <v>89</v>
      </c>
      <c r="P1075" s="128">
        <v>3.7677890675148177E-7</v>
      </c>
    </row>
    <row r="1076" spans="14:16">
      <c r="N1076" s="3">
        <v>1074</v>
      </c>
      <c r="O1076" s="44" t="s">
        <v>6</v>
      </c>
      <c r="P1076" s="128">
        <v>6.4673112604228021E-6</v>
      </c>
    </row>
    <row r="1077" spans="14:16">
      <c r="N1077" s="3">
        <v>1075</v>
      </c>
      <c r="O1077" s="44" t="s">
        <v>59</v>
      </c>
      <c r="P1077" s="128">
        <v>5.8298449528233815E-7</v>
      </c>
    </row>
    <row r="1078" spans="14:16">
      <c r="N1078" s="3">
        <v>1076</v>
      </c>
      <c r="O1078" s="44" t="s">
        <v>23</v>
      </c>
      <c r="P1078" s="128">
        <v>1.0119469937742492E-6</v>
      </c>
    </row>
    <row r="1079" spans="14:16">
      <c r="N1079" s="3">
        <v>1077</v>
      </c>
      <c r="O1079" s="44" t="s">
        <v>89</v>
      </c>
      <c r="P1079" s="128">
        <v>3.0931018589984941E-7</v>
      </c>
    </row>
    <row r="1080" spans="14:16">
      <c r="N1080" s="3">
        <v>1078</v>
      </c>
      <c r="O1080" s="44" t="s">
        <v>23</v>
      </c>
      <c r="P1080" s="128">
        <v>1.1980808493771951E-6</v>
      </c>
    </row>
    <row r="1081" spans="14:16">
      <c r="N1081" s="3">
        <v>1079</v>
      </c>
      <c r="O1081" s="44" t="s">
        <v>59</v>
      </c>
      <c r="P1081" s="128">
        <v>4.5938939303966593E-7</v>
      </c>
    </row>
    <row r="1082" spans="14:16">
      <c r="N1082" s="3">
        <v>1080</v>
      </c>
      <c r="O1082" s="44" t="s">
        <v>6</v>
      </c>
      <c r="P1082" s="128">
        <v>7.3876037146338982E-6</v>
      </c>
    </row>
    <row r="1083" spans="14:16">
      <c r="N1083" s="3">
        <v>1081</v>
      </c>
      <c r="O1083" s="44" t="s">
        <v>89</v>
      </c>
      <c r="P1083" s="128">
        <v>5.3085810526473341E-7</v>
      </c>
    </row>
    <row r="1084" spans="14:16">
      <c r="N1084" s="3">
        <v>1082</v>
      </c>
      <c r="O1084" s="44" t="s">
        <v>6</v>
      </c>
      <c r="P1084" s="128">
        <v>2.2793813031019923E-5</v>
      </c>
    </row>
    <row r="1085" spans="14:16">
      <c r="N1085" s="3">
        <v>1083</v>
      </c>
      <c r="O1085" s="44" t="s">
        <v>19</v>
      </c>
      <c r="P1085" s="128">
        <v>5.9444474658469558E-6</v>
      </c>
    </row>
    <row r="1086" spans="14:16">
      <c r="N1086" s="3">
        <v>1084</v>
      </c>
      <c r="O1086" s="44" t="s">
        <v>23</v>
      </c>
      <c r="P1086" s="128">
        <v>1.4257705357632213E-6</v>
      </c>
    </row>
    <row r="1087" spans="14:16">
      <c r="N1087" s="3">
        <v>1085</v>
      </c>
      <c r="O1087" s="44" t="s">
        <v>89</v>
      </c>
      <c r="P1087" s="128">
        <v>4.3579886316242352E-7</v>
      </c>
    </row>
    <row r="1088" spans="14:16">
      <c r="N1088" s="3">
        <v>1086</v>
      </c>
      <c r="O1088" s="44" t="s">
        <v>23</v>
      </c>
      <c r="P1088" s="128">
        <v>3.2029989595838215E-6</v>
      </c>
    </row>
    <row r="1089" spans="14:16">
      <c r="N1089" s="3">
        <v>1087</v>
      </c>
      <c r="O1089" s="44" t="s">
        <v>19</v>
      </c>
      <c r="P1089" s="128">
        <v>3.553144788547042E-6</v>
      </c>
    </row>
    <row r="1090" spans="14:16">
      <c r="N1090" s="3">
        <v>1088</v>
      </c>
      <c r="O1090" s="44" t="s">
        <v>38</v>
      </c>
      <c r="P1090" s="128">
        <v>4.8433729924698809E-7</v>
      </c>
    </row>
    <row r="1091" spans="14:16">
      <c r="N1091" s="3">
        <v>1089</v>
      </c>
      <c r="O1091" s="44" t="s">
        <v>52</v>
      </c>
      <c r="P1091" s="128">
        <v>4.062639037336955E-7</v>
      </c>
    </row>
    <row r="1092" spans="14:16">
      <c r="N1092" s="3">
        <v>1090</v>
      </c>
      <c r="O1092" s="44" t="s">
        <v>38</v>
      </c>
      <c r="P1092" s="128">
        <v>4.2433823422083234E-7</v>
      </c>
    </row>
    <row r="1093" spans="14:16">
      <c r="N1093" s="3">
        <v>1091</v>
      </c>
      <c r="O1093" s="44" t="s">
        <v>59</v>
      </c>
      <c r="P1093" s="128">
        <v>2.8249002100272978E-7</v>
      </c>
    </row>
    <row r="1094" spans="14:16">
      <c r="N1094" s="3">
        <v>1092</v>
      </c>
      <c r="O1094" s="44" t="s">
        <v>7</v>
      </c>
      <c r="P1094" s="128">
        <v>3.6525647323901069E-6</v>
      </c>
    </row>
    <row r="1095" spans="14:16">
      <c r="N1095" s="3">
        <v>1093</v>
      </c>
      <c r="O1095" s="44" t="s">
        <v>52</v>
      </c>
      <c r="P1095" s="128">
        <v>6.3621994245493172E-7</v>
      </c>
    </row>
    <row r="1096" spans="14:16">
      <c r="N1096" s="3">
        <v>1094</v>
      </c>
      <c r="O1096" s="44" t="s">
        <v>7</v>
      </c>
      <c r="P1096" s="128">
        <v>2.9904067448391556E-6</v>
      </c>
    </row>
    <row r="1097" spans="14:16">
      <c r="N1097" s="3">
        <v>1095</v>
      </c>
      <c r="O1097" s="44" t="s">
        <v>59</v>
      </c>
      <c r="P1097" s="128">
        <v>4.133997833853751E-7</v>
      </c>
    </row>
    <row r="1098" spans="14:16">
      <c r="N1098" s="3">
        <v>1096</v>
      </c>
      <c r="O1098" s="44" t="s">
        <v>38</v>
      </c>
      <c r="P1098" s="128">
        <v>7.6251159962405051E-7</v>
      </c>
    </row>
    <row r="1099" spans="14:16">
      <c r="N1099" s="3">
        <v>1097</v>
      </c>
      <c r="O1099" s="44" t="s">
        <v>52</v>
      </c>
      <c r="P1099" s="128">
        <v>6.3959752756419119E-7</v>
      </c>
    </row>
    <row r="1100" spans="14:16">
      <c r="N1100" s="3">
        <v>1098</v>
      </c>
      <c r="O1100" s="44" t="s">
        <v>38</v>
      </c>
      <c r="P1100" s="128">
        <v>1.1002770797764222E-6</v>
      </c>
    </row>
    <row r="1101" spans="14:16">
      <c r="N1101" s="3">
        <v>1099</v>
      </c>
      <c r="O1101" s="44" t="s">
        <v>19</v>
      </c>
      <c r="P1101" s="128">
        <v>2.1191138139398061E-6</v>
      </c>
    </row>
    <row r="1102" spans="14:16">
      <c r="N1102" s="3">
        <v>1100</v>
      </c>
      <c r="O1102" s="44" t="s">
        <v>7</v>
      </c>
      <c r="P1102" s="128">
        <v>5.7503788809065011E-6</v>
      </c>
    </row>
    <row r="1103" spans="14:16">
      <c r="N1103" s="3">
        <v>1101</v>
      </c>
      <c r="O1103" s="44" t="s">
        <v>52</v>
      </c>
      <c r="P1103" s="128">
        <v>1.0016265251267414E-6</v>
      </c>
    </row>
    <row r="1104" spans="14:16">
      <c r="N1104" s="3">
        <v>1102</v>
      </c>
      <c r="O1104" s="44" t="s">
        <v>7</v>
      </c>
      <c r="P1104" s="128">
        <v>1.107422702769773E-5</v>
      </c>
    </row>
    <row r="1105" spans="14:16">
      <c r="N1105" s="3">
        <v>1103</v>
      </c>
      <c r="O1105" s="44" t="s">
        <v>19</v>
      </c>
      <c r="P1105" s="128">
        <v>4.429091720464009E-6</v>
      </c>
    </row>
    <row r="1106" spans="14:16">
      <c r="N1106" s="3">
        <v>1104</v>
      </c>
      <c r="O1106" s="44" t="s">
        <v>38</v>
      </c>
      <c r="P1106" s="128">
        <v>2.9286412576146909E-7</v>
      </c>
    </row>
    <row r="1107" spans="14:16">
      <c r="N1107" s="3">
        <v>1105</v>
      </c>
      <c r="O1107" s="44" t="s">
        <v>89</v>
      </c>
      <c r="P1107" s="128">
        <v>1.5541707910735604E-7</v>
      </c>
    </row>
    <row r="1108" spans="14:16">
      <c r="N1108" s="3">
        <v>1106</v>
      </c>
      <c r="O1108" s="44" t="s">
        <v>38</v>
      </c>
      <c r="P1108" s="128">
        <v>3.376036809342322E-7</v>
      </c>
    </row>
    <row r="1109" spans="14:16">
      <c r="N1109" s="3">
        <v>1107</v>
      </c>
      <c r="O1109" s="44" t="s">
        <v>59</v>
      </c>
      <c r="P1109" s="128">
        <v>2.2474918172958753E-7</v>
      </c>
    </row>
    <row r="1110" spans="14:16">
      <c r="N1110" s="3">
        <v>1108</v>
      </c>
      <c r="O1110" s="44" t="s">
        <v>7</v>
      </c>
      <c r="P1110" s="128">
        <v>1.9444656333322706E-6</v>
      </c>
    </row>
    <row r="1111" spans="14:16">
      <c r="N1111" s="3">
        <v>1109</v>
      </c>
      <c r="O1111" s="44" t="s">
        <v>89</v>
      </c>
      <c r="P1111" s="128">
        <v>2.1428011619956153E-7</v>
      </c>
    </row>
    <row r="1112" spans="14:16">
      <c r="N1112" s="3">
        <v>1110</v>
      </c>
      <c r="O1112" s="44" t="s">
        <v>7</v>
      </c>
      <c r="P1112" s="128">
        <v>2.3791688872958283E-6</v>
      </c>
    </row>
    <row r="1113" spans="14:16">
      <c r="N1113" s="3">
        <v>1111</v>
      </c>
      <c r="O1113" s="44" t="s">
        <v>59</v>
      </c>
      <c r="P1113" s="128">
        <v>3.2890104476346787E-7</v>
      </c>
    </row>
    <row r="1114" spans="14:16">
      <c r="N1114" s="3">
        <v>1112</v>
      </c>
      <c r="O1114" s="44" t="s">
        <v>38</v>
      </c>
      <c r="P1114" s="128">
        <v>4.1262738469670117E-7</v>
      </c>
    </row>
    <row r="1115" spans="14:16">
      <c r="N1115" s="3">
        <v>1113</v>
      </c>
      <c r="O1115" s="44" t="s">
        <v>89</v>
      </c>
      <c r="P1115" s="128">
        <v>2.1897302280546466E-7</v>
      </c>
    </row>
    <row r="1116" spans="14:16">
      <c r="N1116" s="3">
        <v>1114</v>
      </c>
      <c r="O1116" s="44" t="s">
        <v>38</v>
      </c>
      <c r="P1116" s="128">
        <v>7.8341233701403243E-7</v>
      </c>
    </row>
    <row r="1117" spans="14:16">
      <c r="N1117" s="3">
        <v>1115</v>
      </c>
      <c r="O1117" s="44" t="s">
        <v>19</v>
      </c>
      <c r="P1117" s="128">
        <v>1.508838033520289E-6</v>
      </c>
    </row>
    <row r="1118" spans="14:16">
      <c r="N1118" s="3">
        <v>1116</v>
      </c>
      <c r="O1118" s="44" t="s">
        <v>7</v>
      </c>
      <c r="P1118" s="128">
        <v>2.7396314479568455E-6</v>
      </c>
    </row>
    <row r="1119" spans="14:16">
      <c r="N1119" s="3">
        <v>1117</v>
      </c>
      <c r="O1119" s="44" t="s">
        <v>89</v>
      </c>
      <c r="P1119" s="128">
        <v>3.019073903641736E-7</v>
      </c>
    </row>
    <row r="1120" spans="14:16">
      <c r="N1120" s="3">
        <v>1118</v>
      </c>
      <c r="O1120" s="44" t="s">
        <v>7</v>
      </c>
      <c r="P1120" s="128">
        <v>7.8850011836614417E-6</v>
      </c>
    </row>
    <row r="1121" spans="14:16">
      <c r="N1121" s="3">
        <v>1119</v>
      </c>
      <c r="O1121" s="44" t="s">
        <v>19</v>
      </c>
      <c r="P1121" s="128">
        <v>3.15357391274867E-6</v>
      </c>
    </row>
    <row r="1122" spans="14:16">
      <c r="N1122" s="3">
        <v>1120</v>
      </c>
      <c r="O1122" s="44" t="s">
        <v>38</v>
      </c>
      <c r="P1122" s="128">
        <v>3.7114406800235476E-7</v>
      </c>
    </row>
    <row r="1123" spans="14:16">
      <c r="N1123" s="3">
        <v>1121</v>
      </c>
      <c r="O1123" s="44" t="s">
        <v>52</v>
      </c>
      <c r="P1123" s="128">
        <v>3.1131700603828404E-7</v>
      </c>
    </row>
    <row r="1124" spans="14:16">
      <c r="N1124" s="3">
        <v>1122</v>
      </c>
      <c r="O1124" s="44" t="s">
        <v>38</v>
      </c>
      <c r="P1124" s="128">
        <v>3.2516723098243831E-7</v>
      </c>
    </row>
    <row r="1125" spans="14:16">
      <c r="N1125" s="3">
        <v>1123</v>
      </c>
      <c r="O1125" s="44" t="s">
        <v>59</v>
      </c>
      <c r="P1125" s="128">
        <v>2.1647000081973499E-7</v>
      </c>
    </row>
    <row r="1126" spans="14:16">
      <c r="N1126" s="3">
        <v>1124</v>
      </c>
      <c r="O1126" s="44" t="s">
        <v>23</v>
      </c>
      <c r="P1126" s="128">
        <v>7.9890420523885693E-7</v>
      </c>
    </row>
    <row r="1127" spans="14:16">
      <c r="N1127" s="3">
        <v>1125</v>
      </c>
      <c r="O1127" s="44" t="s">
        <v>52</v>
      </c>
      <c r="P1127" s="128">
        <v>3.8597477241655726E-7</v>
      </c>
    </row>
    <row r="1128" spans="14:16">
      <c r="N1128" s="3">
        <v>1126</v>
      </c>
      <c r="O1128" s="44" t="s">
        <v>23</v>
      </c>
      <c r="P1128" s="128">
        <v>6.7974340870216104E-7</v>
      </c>
    </row>
    <row r="1129" spans="14:16">
      <c r="N1129" s="3">
        <v>1127</v>
      </c>
      <c r="O1129" s="44" t="s">
        <v>59</v>
      </c>
      <c r="P1129" s="128">
        <v>2.606392649617317E-7</v>
      </c>
    </row>
    <row r="1130" spans="14:16">
      <c r="N1130" s="3">
        <v>1128</v>
      </c>
      <c r="O1130" s="44" t="s">
        <v>38</v>
      </c>
      <c r="P1130" s="128">
        <v>5.8430696422398804E-7</v>
      </c>
    </row>
    <row r="1131" spans="14:16">
      <c r="N1131" s="3">
        <v>1129</v>
      </c>
      <c r="O1131" s="44" t="s">
        <v>52</v>
      </c>
      <c r="P1131" s="128">
        <v>4.9011882552404591E-7</v>
      </c>
    </row>
    <row r="1132" spans="14:16">
      <c r="N1132" s="3">
        <v>1130</v>
      </c>
      <c r="O1132" s="44" t="s">
        <v>38</v>
      </c>
      <c r="P1132" s="128">
        <v>8.4313413803327292E-7</v>
      </c>
    </row>
    <row r="1133" spans="14:16">
      <c r="N1133" s="3">
        <v>1131</v>
      </c>
      <c r="O1133" s="44" t="s">
        <v>19</v>
      </c>
      <c r="P1133" s="128">
        <v>1.623861145297691E-6</v>
      </c>
    </row>
    <row r="1134" spans="14:16">
      <c r="N1134" s="3">
        <v>1132</v>
      </c>
      <c r="O1134" s="44" t="s">
        <v>23</v>
      </c>
      <c r="P1134" s="128">
        <v>1.2577468727478967E-6</v>
      </c>
    </row>
    <row r="1135" spans="14:16">
      <c r="N1135" s="3">
        <v>1133</v>
      </c>
      <c r="O1135" s="44" t="s">
        <v>52</v>
      </c>
      <c r="P1135" s="128">
        <v>6.0765553589915489E-7</v>
      </c>
    </row>
    <row r="1136" spans="14:16">
      <c r="N1136" s="3">
        <v>1134</v>
      </c>
      <c r="O1136" s="44" t="s">
        <v>23</v>
      </c>
      <c r="P1136" s="128">
        <v>2.0305904733903676E-6</v>
      </c>
    </row>
    <row r="1137" spans="14:16">
      <c r="N1137" s="3">
        <v>1135</v>
      </c>
      <c r="O1137" s="44" t="s">
        <v>19</v>
      </c>
      <c r="P1137" s="128">
        <v>2.2525708091824443E-6</v>
      </c>
    </row>
    <row r="1138" spans="14:16">
      <c r="N1138" s="3">
        <v>1136</v>
      </c>
      <c r="O1138" s="44" t="s">
        <v>38</v>
      </c>
      <c r="P1138" s="128">
        <v>2.2441960009285985E-7</v>
      </c>
    </row>
    <row r="1139" spans="14:16">
      <c r="N1139" s="3">
        <v>1137</v>
      </c>
      <c r="O1139" s="44" t="s">
        <v>89</v>
      </c>
      <c r="P1139" s="128">
        <v>1.1909495111491065E-7</v>
      </c>
    </row>
    <row r="1140" spans="14:16">
      <c r="N1140" s="3">
        <v>1138</v>
      </c>
      <c r="O1140" s="44" t="s">
        <v>38</v>
      </c>
      <c r="P1140" s="128">
        <v>2.5870318827252521E-7</v>
      </c>
    </row>
    <row r="1141" spans="14:16">
      <c r="N1141" s="3">
        <v>1139</v>
      </c>
      <c r="O1141" s="44" t="s">
        <v>59</v>
      </c>
      <c r="P1141" s="128">
        <v>1.7222362538876534E-7</v>
      </c>
    </row>
    <row r="1142" spans="14:16">
      <c r="N1142" s="3">
        <v>1140</v>
      </c>
      <c r="O1142" s="44" t="s">
        <v>23</v>
      </c>
      <c r="P1142" s="128">
        <v>4.5678480816376785E-7</v>
      </c>
    </row>
    <row r="1143" spans="14:16">
      <c r="N1143" s="3">
        <v>1141</v>
      </c>
      <c r="O1143" s="44" t="s">
        <v>89</v>
      </c>
      <c r="P1143" s="128">
        <v>1.3962015283270999E-7</v>
      </c>
    </row>
    <row r="1144" spans="14:16">
      <c r="N1144" s="3">
        <v>1142</v>
      </c>
      <c r="O1144" s="44" t="s">
        <v>23</v>
      </c>
      <c r="P1144" s="128">
        <v>5.4080414716814015E-7</v>
      </c>
    </row>
    <row r="1145" spans="14:16">
      <c r="N1145" s="3">
        <v>1143</v>
      </c>
      <c r="O1145" s="44" t="s">
        <v>59</v>
      </c>
      <c r="P1145" s="128">
        <v>2.0736471086242122E-7</v>
      </c>
    </row>
    <row r="1146" spans="14:16">
      <c r="N1146" s="3">
        <v>1144</v>
      </c>
      <c r="O1146" s="44" t="s">
        <v>38</v>
      </c>
      <c r="P1146" s="128">
        <v>3.161932941435721E-7</v>
      </c>
    </row>
    <row r="1147" spans="14:16">
      <c r="N1147" s="3">
        <v>1145</v>
      </c>
      <c r="O1147" s="44" t="s">
        <v>89</v>
      </c>
      <c r="P1147" s="128">
        <v>1.6779739779105586E-7</v>
      </c>
    </row>
    <row r="1148" spans="14:16">
      <c r="N1148" s="3">
        <v>1146</v>
      </c>
      <c r="O1148" s="44" t="s">
        <v>38</v>
      </c>
      <c r="P1148" s="128">
        <v>6.0032304374383315E-7</v>
      </c>
    </row>
    <row r="1149" spans="14:16">
      <c r="N1149" s="3">
        <v>1147</v>
      </c>
      <c r="O1149" s="44" t="s">
        <v>19</v>
      </c>
      <c r="P1149" s="128">
        <v>1.1562113563998357E-6</v>
      </c>
    </row>
    <row r="1150" spans="14:16">
      <c r="N1150" s="3">
        <v>1148</v>
      </c>
      <c r="O1150" s="44" t="s">
        <v>23</v>
      </c>
      <c r="P1150" s="128">
        <v>6.4358145700410529E-7</v>
      </c>
    </row>
    <row r="1151" spans="14:16">
      <c r="N1151" s="3">
        <v>1149</v>
      </c>
      <c r="O1151" s="44" t="s">
        <v>89</v>
      </c>
      <c r="P1151" s="128">
        <v>1.9671613368322785E-7</v>
      </c>
    </row>
    <row r="1152" spans="14:16">
      <c r="N1152" s="3">
        <v>1150</v>
      </c>
      <c r="O1152" s="44" t="s">
        <v>23</v>
      </c>
      <c r="P1152" s="128">
        <v>1.4458082036939538E-6</v>
      </c>
    </row>
    <row r="1153" spans="14:16">
      <c r="N1153" s="3">
        <v>1151</v>
      </c>
      <c r="O1153" s="44" t="s">
        <v>19</v>
      </c>
      <c r="P1153" s="128">
        <v>1.6038612403611973E-6</v>
      </c>
    </row>
    <row r="1154" spans="14:16">
      <c r="N1154" s="3">
        <v>1152</v>
      </c>
      <c r="O1154" s="44" t="s">
        <v>6</v>
      </c>
      <c r="P1154" s="128">
        <v>1.9348395874500531E-5</v>
      </c>
    </row>
    <row r="1155" spans="14:16">
      <c r="N1155" s="3">
        <v>1153</v>
      </c>
      <c r="O1155" s="44" t="s">
        <v>52</v>
      </c>
      <c r="P1155" s="128">
        <v>2.1975946111578861E-6</v>
      </c>
    </row>
    <row r="1156" spans="14:16">
      <c r="N1156" s="3">
        <v>1154</v>
      </c>
      <c r="O1156" s="44" t="s">
        <v>6</v>
      </c>
      <c r="P1156" s="128">
        <v>1.5686047138726894E-5</v>
      </c>
    </row>
    <row r="1157" spans="14:16">
      <c r="N1157" s="3">
        <v>1155</v>
      </c>
      <c r="O1157" s="44" t="s">
        <v>59</v>
      </c>
      <c r="P1157" s="128">
        <v>1.4139913645578616E-6</v>
      </c>
    </row>
    <row r="1158" spans="14:16">
      <c r="N1158" s="3">
        <v>1156</v>
      </c>
      <c r="O1158" s="44" t="s">
        <v>7</v>
      </c>
      <c r="P1158" s="128">
        <v>1.1965294796129046E-5</v>
      </c>
    </row>
    <row r="1159" spans="14:16">
      <c r="N1159" s="3">
        <v>1157</v>
      </c>
      <c r="O1159" s="44" t="s">
        <v>52</v>
      </c>
      <c r="P1159" s="128">
        <v>2.0841681734325161E-6</v>
      </c>
    </row>
    <row r="1160" spans="14:16">
      <c r="N1160" s="3">
        <v>1158</v>
      </c>
      <c r="O1160" s="44" t="s">
        <v>7</v>
      </c>
      <c r="P1160" s="128">
        <v>9.7961571892305047E-6</v>
      </c>
    </row>
    <row r="1161" spans="14:16">
      <c r="N1161" s="3">
        <v>1159</v>
      </c>
      <c r="O1161" s="44" t="s">
        <v>59</v>
      </c>
      <c r="P1161" s="128">
        <v>1.3542402775227815E-6</v>
      </c>
    </row>
    <row r="1162" spans="14:16">
      <c r="N1162" s="3">
        <v>1160</v>
      </c>
      <c r="O1162" s="44" t="s">
        <v>6</v>
      </c>
      <c r="P1162" s="128">
        <v>2.7994742194152779E-5</v>
      </c>
    </row>
    <row r="1163" spans="14:16">
      <c r="N1163" s="3">
        <v>1161</v>
      </c>
      <c r="O1163" s="44" t="s">
        <v>52</v>
      </c>
      <c r="P1163" s="128">
        <v>3.179648327730558E-6</v>
      </c>
    </row>
    <row r="1164" spans="14:16">
      <c r="N1164" s="3">
        <v>1162</v>
      </c>
      <c r="O1164" s="44" t="s">
        <v>6</v>
      </c>
      <c r="P1164" s="128">
        <v>4.6145785605657248E-5</v>
      </c>
    </row>
    <row r="1165" spans="14:16">
      <c r="N1165" s="3">
        <v>1163</v>
      </c>
      <c r="O1165" s="44" t="s">
        <v>21</v>
      </c>
      <c r="P1165" s="128">
        <v>9.3263465316403242E-6</v>
      </c>
    </row>
    <row r="1166" spans="14:16">
      <c r="N1166" s="3">
        <v>1164</v>
      </c>
      <c r="O1166" s="44" t="s">
        <v>7</v>
      </c>
      <c r="P1166" s="128">
        <v>1.7312305643700676E-5</v>
      </c>
    </row>
    <row r="1167" spans="14:16">
      <c r="N1167" s="3">
        <v>1165</v>
      </c>
      <c r="O1167" s="44" t="s">
        <v>52</v>
      </c>
      <c r="P1167" s="128">
        <v>3.0155342635611509E-6</v>
      </c>
    </row>
    <row r="1168" spans="14:16">
      <c r="N1168" s="3">
        <v>1166</v>
      </c>
      <c r="O1168" s="44" t="s">
        <v>7</v>
      </c>
      <c r="P1168" s="128">
        <v>2.7613068914702519E-5</v>
      </c>
    </row>
    <row r="1169" spans="14:16">
      <c r="N1169" s="3">
        <v>1167</v>
      </c>
      <c r="O1169" s="44" t="s">
        <v>21</v>
      </c>
      <c r="P1169" s="128">
        <v>8.5585643561998561E-6</v>
      </c>
    </row>
    <row r="1170" spans="14:16">
      <c r="N1170" s="3">
        <v>1168</v>
      </c>
      <c r="O1170" s="44" t="s">
        <v>6</v>
      </c>
      <c r="P1170" s="128">
        <v>1.0118042069254451E-5</v>
      </c>
    </row>
    <row r="1171" spans="14:16">
      <c r="N1171" s="3">
        <v>1169</v>
      </c>
      <c r="O1171" s="44" t="s">
        <v>89</v>
      </c>
      <c r="P1171" s="128">
        <v>7.2706182537018485E-7</v>
      </c>
    </row>
    <row r="1172" spans="14:16">
      <c r="N1172" s="3">
        <v>1170</v>
      </c>
      <c r="O1172" s="44" t="s">
        <v>6</v>
      </c>
      <c r="P1172" s="128">
        <v>1.2479825823534272E-5</v>
      </c>
    </row>
    <row r="1173" spans="14:16">
      <c r="N1173" s="3">
        <v>1171</v>
      </c>
      <c r="O1173" s="44" t="s">
        <v>59</v>
      </c>
      <c r="P1173" s="128">
        <v>1.1249721354015945E-6</v>
      </c>
    </row>
    <row r="1174" spans="14:16">
      <c r="N1174" s="3">
        <v>1172</v>
      </c>
      <c r="O1174" s="44" t="s">
        <v>7</v>
      </c>
      <c r="P1174" s="128">
        <v>6.3697993679465537E-6</v>
      </c>
    </row>
    <row r="1175" spans="14:16">
      <c r="N1175" s="3">
        <v>1173</v>
      </c>
      <c r="O1175" s="44" t="s">
        <v>89</v>
      </c>
      <c r="P1175" s="128">
        <v>7.0195190150642429E-7</v>
      </c>
    </row>
    <row r="1176" spans="14:16">
      <c r="N1176" s="3">
        <v>1174</v>
      </c>
      <c r="O1176" s="44" t="s">
        <v>7</v>
      </c>
      <c r="P1176" s="128">
        <v>7.793826856463354E-6</v>
      </c>
    </row>
    <row r="1177" spans="14:16">
      <c r="N1177" s="3">
        <v>1175</v>
      </c>
      <c r="O1177" s="44" t="s">
        <v>59</v>
      </c>
      <c r="P1177" s="128">
        <v>1.0774341449588888E-6</v>
      </c>
    </row>
    <row r="1178" spans="14:16">
      <c r="N1178" s="3">
        <v>1176</v>
      </c>
      <c r="O1178" s="44" t="s">
        <v>6</v>
      </c>
      <c r="P1178" s="128">
        <v>1.3414279771127323E-5</v>
      </c>
    </row>
    <row r="1179" spans="14:16">
      <c r="N1179" s="3">
        <v>1177</v>
      </c>
      <c r="O1179" s="44" t="s">
        <v>89</v>
      </c>
      <c r="P1179" s="128">
        <v>9.6392273027392439E-7</v>
      </c>
    </row>
    <row r="1180" spans="14:16">
      <c r="N1180" s="3">
        <v>1178</v>
      </c>
      <c r="O1180" s="44" t="s">
        <v>6</v>
      </c>
      <c r="P1180" s="128">
        <v>3.3640808404927279E-5</v>
      </c>
    </row>
    <row r="1181" spans="14:16">
      <c r="N1181" s="3">
        <v>1179</v>
      </c>
      <c r="O1181" s="44" t="s">
        <v>21</v>
      </c>
      <c r="P1181" s="128">
        <v>6.7990138789707042E-6</v>
      </c>
    </row>
    <row r="1182" spans="14:16">
      <c r="N1182" s="3">
        <v>1180</v>
      </c>
      <c r="O1182" s="44" t="s">
        <v>7</v>
      </c>
      <c r="P1182" s="128">
        <v>8.4449412468079586E-6</v>
      </c>
    </row>
    <row r="1183" spans="14:16">
      <c r="N1183" s="3">
        <v>1181</v>
      </c>
      <c r="O1183" s="44" t="s">
        <v>89</v>
      </c>
      <c r="P1183" s="128">
        <v>9.306325401922171E-7</v>
      </c>
    </row>
    <row r="1184" spans="14:16">
      <c r="N1184" s="3">
        <v>1182</v>
      </c>
      <c r="O1184" s="44" t="s">
        <v>7</v>
      </c>
      <c r="P1184" s="128">
        <v>2.0130244802196606E-5</v>
      </c>
    </row>
    <row r="1185" spans="14:16">
      <c r="N1185" s="3">
        <v>1183</v>
      </c>
      <c r="O1185" s="44" t="s">
        <v>21</v>
      </c>
      <c r="P1185" s="128">
        <v>6.2392918432157307E-6</v>
      </c>
    </row>
    <row r="1186" spans="14:16">
      <c r="N1186" s="3">
        <v>1184</v>
      </c>
      <c r="O1186" s="44" t="s">
        <v>6</v>
      </c>
      <c r="P1186" s="128">
        <v>9.3307974209902781E-6</v>
      </c>
    </row>
    <row r="1187" spans="14:16">
      <c r="N1187" s="3">
        <v>1185</v>
      </c>
      <c r="O1187" s="44" t="s">
        <v>52</v>
      </c>
      <c r="P1187" s="128">
        <v>1.0597938073614835E-6</v>
      </c>
    </row>
    <row r="1188" spans="14:16">
      <c r="N1188" s="3">
        <v>1186</v>
      </c>
      <c r="O1188" s="44" t="s">
        <v>6</v>
      </c>
      <c r="P1188" s="128">
        <v>7.5646234001475393E-6</v>
      </c>
    </row>
    <row r="1189" spans="14:16">
      <c r="N1189" s="3">
        <v>1187</v>
      </c>
      <c r="O1189" s="44" t="s">
        <v>59</v>
      </c>
      <c r="P1189" s="128">
        <v>6.8189978452462314E-7</v>
      </c>
    </row>
    <row r="1190" spans="14:16">
      <c r="N1190" s="3">
        <v>1188</v>
      </c>
      <c r="O1190" s="44" t="s">
        <v>23</v>
      </c>
      <c r="P1190" s="128">
        <v>1.6470219116275096E-6</v>
      </c>
    </row>
    <row r="1191" spans="14:16">
      <c r="N1191" s="3">
        <v>1189</v>
      </c>
      <c r="O1191" s="44" t="s">
        <v>52</v>
      </c>
      <c r="P1191" s="128">
        <v>7.9572607496219956E-7</v>
      </c>
    </row>
    <row r="1192" spans="14:16">
      <c r="N1192" s="3">
        <v>1190</v>
      </c>
      <c r="O1192" s="44" t="s">
        <v>23</v>
      </c>
      <c r="P1192" s="128">
        <v>1.4013598640178749E-6</v>
      </c>
    </row>
    <row r="1193" spans="14:16">
      <c r="N1193" s="3">
        <v>1191</v>
      </c>
      <c r="O1193" s="44" t="s">
        <v>59</v>
      </c>
      <c r="P1193" s="128">
        <v>5.3733423557848763E-7</v>
      </c>
    </row>
    <row r="1194" spans="14:16">
      <c r="N1194" s="3">
        <v>1192</v>
      </c>
      <c r="O1194" s="44" t="s">
        <v>6</v>
      </c>
      <c r="P1194" s="128">
        <v>1.3500512908708076E-5</v>
      </c>
    </row>
    <row r="1195" spans="14:16">
      <c r="N1195" s="3">
        <v>1193</v>
      </c>
      <c r="O1195" s="44" t="s">
        <v>52</v>
      </c>
      <c r="P1195" s="128">
        <v>1.533390913049541E-6</v>
      </c>
    </row>
    <row r="1196" spans="14:16">
      <c r="N1196" s="3">
        <v>1194</v>
      </c>
      <c r="O1196" s="44" t="s">
        <v>6</v>
      </c>
      <c r="P1196" s="128">
        <v>2.2253885030660309E-5</v>
      </c>
    </row>
    <row r="1197" spans="14:16">
      <c r="N1197" s="3">
        <v>1195</v>
      </c>
      <c r="O1197" s="44" t="s">
        <v>21</v>
      </c>
      <c r="P1197" s="128">
        <v>4.4976467676774577E-6</v>
      </c>
    </row>
    <row r="1198" spans="14:16">
      <c r="N1198" s="3">
        <v>1196</v>
      </c>
      <c r="O1198" s="44" t="s">
        <v>23</v>
      </c>
      <c r="P1198" s="128">
        <v>2.3830375449831995E-6</v>
      </c>
    </row>
    <row r="1199" spans="14:16">
      <c r="N1199" s="3">
        <v>1197</v>
      </c>
      <c r="O1199" s="44" t="s">
        <v>52</v>
      </c>
      <c r="P1199" s="128">
        <v>1.1513174771811368E-6</v>
      </c>
    </row>
    <row r="1200" spans="14:16">
      <c r="N1200" s="3">
        <v>1198</v>
      </c>
      <c r="O1200" s="44" t="s">
        <v>23</v>
      </c>
      <c r="P1200" s="128">
        <v>3.3817917600415789E-6</v>
      </c>
    </row>
    <row r="1201" spans="14:16">
      <c r="N1201" s="3">
        <v>1199</v>
      </c>
      <c r="O1201" s="44" t="s">
        <v>21</v>
      </c>
      <c r="P1201" s="128">
        <v>2.9072873695726899E-6</v>
      </c>
    </row>
    <row r="1202" spans="14:16">
      <c r="N1202" s="3">
        <v>1200</v>
      </c>
      <c r="O1202" s="44" t="s">
        <v>6</v>
      </c>
      <c r="P1202" s="128">
        <v>4.879443311871338E-6</v>
      </c>
    </row>
    <row r="1203" spans="14:16">
      <c r="N1203" s="3">
        <v>1201</v>
      </c>
      <c r="O1203" s="44" t="s">
        <v>89</v>
      </c>
      <c r="P1203" s="128">
        <v>3.5062682452168577E-7</v>
      </c>
    </row>
    <row r="1204" spans="14:16">
      <c r="N1204" s="3">
        <v>1202</v>
      </c>
      <c r="O1204" s="44" t="s">
        <v>6</v>
      </c>
      <c r="P1204" s="128">
        <v>6.0184176178712561E-6</v>
      </c>
    </row>
    <row r="1205" spans="14:16">
      <c r="N1205" s="3">
        <v>1203</v>
      </c>
      <c r="O1205" s="44" t="s">
        <v>59</v>
      </c>
      <c r="P1205" s="128">
        <v>5.4251976069629093E-7</v>
      </c>
    </row>
    <row r="1206" spans="14:16">
      <c r="N1206" s="3">
        <v>1204</v>
      </c>
      <c r="O1206" s="44" t="s">
        <v>23</v>
      </c>
      <c r="P1206" s="128">
        <v>9.4170813347935848E-7</v>
      </c>
    </row>
    <row r="1207" spans="14:16">
      <c r="N1207" s="3">
        <v>1205</v>
      </c>
      <c r="O1207" s="44" t="s">
        <v>89</v>
      </c>
      <c r="P1207" s="128">
        <v>2.8784108221273192E-7</v>
      </c>
    </row>
    <row r="1208" spans="14:16">
      <c r="N1208" s="3">
        <v>1206</v>
      </c>
      <c r="O1208" s="44" t="s">
        <v>23</v>
      </c>
      <c r="P1208" s="128">
        <v>1.1149225081605979E-6</v>
      </c>
    </row>
    <row r="1209" spans="14:16">
      <c r="N1209" s="3">
        <v>1207</v>
      </c>
      <c r="O1209" s="44" t="s">
        <v>59</v>
      </c>
      <c r="P1209" s="128">
        <v>4.2750334802230609E-7</v>
      </c>
    </row>
    <row r="1210" spans="14:16">
      <c r="N1210" s="3">
        <v>1208</v>
      </c>
      <c r="O1210" s="44" t="s">
        <v>6</v>
      </c>
      <c r="P1210" s="128">
        <v>6.469059652528326E-6</v>
      </c>
    </row>
    <row r="1211" spans="14:16">
      <c r="N1211" s="3">
        <v>1209</v>
      </c>
      <c r="O1211" s="44" t="s">
        <v>89</v>
      </c>
      <c r="P1211" s="128">
        <v>4.6485340614347034E-7</v>
      </c>
    </row>
    <row r="1212" spans="14:16">
      <c r="N1212" s="3">
        <v>1210</v>
      </c>
      <c r="O1212" s="44" t="s">
        <v>6</v>
      </c>
      <c r="P1212" s="128">
        <v>1.6223338117575429E-5</v>
      </c>
    </row>
    <row r="1213" spans="14:16">
      <c r="N1213" s="3">
        <v>1211</v>
      </c>
      <c r="O1213" s="44" t="s">
        <v>21</v>
      </c>
      <c r="P1213" s="128">
        <v>3.2788362187061491E-6</v>
      </c>
    </row>
    <row r="1214" spans="14:16">
      <c r="N1214" s="3">
        <v>1212</v>
      </c>
      <c r="O1214" s="44" t="s">
        <v>23</v>
      </c>
      <c r="P1214" s="128">
        <v>1.2484961298613222E-6</v>
      </c>
    </row>
    <row r="1215" spans="14:16">
      <c r="N1215" s="3">
        <v>1213</v>
      </c>
      <c r="O1215" s="44" t="s">
        <v>89</v>
      </c>
      <c r="P1215" s="128">
        <v>3.8161343667057492E-7</v>
      </c>
    </row>
    <row r="1216" spans="14:16">
      <c r="N1216" s="3">
        <v>1214</v>
      </c>
      <c r="O1216" s="44" t="s">
        <v>23</v>
      </c>
      <c r="P1216" s="128">
        <v>2.4653650852781974E-6</v>
      </c>
    </row>
    <row r="1217" spans="14:16">
      <c r="N1217" s="3">
        <v>1215</v>
      </c>
      <c r="O1217" s="44" t="s">
        <v>21</v>
      </c>
      <c r="P1217" s="128">
        <v>2.1194459276010171E-6</v>
      </c>
    </row>
    <row r="1218" spans="14:16">
      <c r="N1218" s="3">
        <v>1216</v>
      </c>
      <c r="O1218" s="44" t="s">
        <v>38</v>
      </c>
      <c r="P1218" s="128">
        <v>4.5071962944144597E-7</v>
      </c>
    </row>
    <row r="1219" spans="14:16">
      <c r="N1219" s="3">
        <v>1217</v>
      </c>
      <c r="O1219" s="44" t="s">
        <v>52</v>
      </c>
      <c r="P1219" s="128">
        <v>3.7806527895120643E-7</v>
      </c>
    </row>
    <row r="1220" spans="14:16">
      <c r="N1220" s="3">
        <v>1218</v>
      </c>
      <c r="O1220" s="44" t="s">
        <v>38</v>
      </c>
      <c r="P1220" s="128">
        <v>3.9488507695608864E-7</v>
      </c>
    </row>
    <row r="1221" spans="14:16">
      <c r="N1221" s="3">
        <v>1219</v>
      </c>
      <c r="O1221" s="44" t="s">
        <v>59</v>
      </c>
      <c r="P1221" s="128">
        <v>2.628824948753901E-7</v>
      </c>
    </row>
    <row r="1222" spans="14:16">
      <c r="N1222" s="3">
        <v>1220</v>
      </c>
      <c r="O1222" s="44" t="s">
        <v>7</v>
      </c>
      <c r="P1222" s="128">
        <v>3.3990415878630073E-6</v>
      </c>
    </row>
    <row r="1223" spans="14:16">
      <c r="N1223" s="3">
        <v>1221</v>
      </c>
      <c r="O1223" s="44" t="s">
        <v>52</v>
      </c>
      <c r="P1223" s="128">
        <v>5.9206015549984113E-7</v>
      </c>
    </row>
    <row r="1224" spans="14:16">
      <c r="N1224" s="3">
        <v>1222</v>
      </c>
      <c r="O1224" s="44" t="s">
        <v>7</v>
      </c>
      <c r="P1224" s="128">
        <v>2.7828437372232512E-6</v>
      </c>
    </row>
    <row r="1225" spans="14:16">
      <c r="N1225" s="3">
        <v>1223</v>
      </c>
      <c r="O1225" s="44" t="s">
        <v>59</v>
      </c>
      <c r="P1225" s="128">
        <v>3.8470585987971266E-7</v>
      </c>
    </row>
    <row r="1226" spans="14:16">
      <c r="N1226" s="3">
        <v>1224</v>
      </c>
      <c r="O1226" s="44" t="s">
        <v>38</v>
      </c>
      <c r="P1226" s="128">
        <v>6.5213570726483132E-7</v>
      </c>
    </row>
    <row r="1227" spans="14:16">
      <c r="N1227" s="3">
        <v>1225</v>
      </c>
      <c r="O1227" s="44" t="s">
        <v>52</v>
      </c>
      <c r="P1227" s="128">
        <v>5.4701382406321531E-7</v>
      </c>
    </row>
    <row r="1228" spans="14:16">
      <c r="N1228" s="3">
        <v>1226</v>
      </c>
      <c r="O1228" s="44" t="s">
        <v>38</v>
      </c>
      <c r="P1228" s="128">
        <v>8.5605440888020482E-7</v>
      </c>
    </row>
    <row r="1229" spans="14:16">
      <c r="N1229" s="3">
        <v>1227</v>
      </c>
      <c r="O1229" s="44" t="s">
        <v>21</v>
      </c>
      <c r="P1229" s="128">
        <v>1.2777284860095468E-6</v>
      </c>
    </row>
    <row r="1230" spans="14:16">
      <c r="N1230" s="3">
        <v>1228</v>
      </c>
      <c r="O1230" s="44" t="s">
        <v>7</v>
      </c>
      <c r="P1230" s="128">
        <v>4.9179939038168445E-6</v>
      </c>
    </row>
    <row r="1231" spans="14:16">
      <c r="N1231" s="3">
        <v>1229</v>
      </c>
      <c r="O1231" s="44" t="s">
        <v>52</v>
      </c>
      <c r="P1231" s="128">
        <v>8.5663801403256749E-7</v>
      </c>
    </row>
    <row r="1232" spans="14:16">
      <c r="N1232" s="3">
        <v>1230</v>
      </c>
      <c r="O1232" s="44" t="s">
        <v>7</v>
      </c>
      <c r="P1232" s="128">
        <v>7.8441836334835309E-6</v>
      </c>
    </row>
    <row r="1233" spans="14:16">
      <c r="N1233" s="3">
        <v>1231</v>
      </c>
      <c r="O1233" s="44" t="s">
        <v>21</v>
      </c>
      <c r="P1233" s="128">
        <v>2.4312745047064494E-6</v>
      </c>
    </row>
    <row r="1234" spans="14:16">
      <c r="N1234" s="3">
        <v>1232</v>
      </c>
      <c r="O1234" s="44" t="s">
        <v>38</v>
      </c>
      <c r="P1234" s="128">
        <v>2.7253653692401068E-7</v>
      </c>
    </row>
    <row r="1235" spans="14:16">
      <c r="N1235" s="3">
        <v>1233</v>
      </c>
      <c r="O1235" s="44" t="s">
        <v>89</v>
      </c>
      <c r="P1235" s="128">
        <v>1.4462963809115517E-7</v>
      </c>
    </row>
    <row r="1236" spans="14:16">
      <c r="N1236" s="3">
        <v>1234</v>
      </c>
      <c r="O1236" s="44" t="s">
        <v>38</v>
      </c>
      <c r="P1236" s="128">
        <v>3.1417073639655582E-7</v>
      </c>
    </row>
    <row r="1237" spans="14:16">
      <c r="N1237" s="3">
        <v>1235</v>
      </c>
      <c r="O1237" s="44" t="s">
        <v>59</v>
      </c>
      <c r="P1237" s="128">
        <v>2.0914942554273617E-7</v>
      </c>
    </row>
    <row r="1238" spans="14:16">
      <c r="N1238" s="3">
        <v>1236</v>
      </c>
      <c r="O1238" s="44" t="s">
        <v>7</v>
      </c>
      <c r="P1238" s="128">
        <v>1.8095010049395802E-6</v>
      </c>
    </row>
    <row r="1239" spans="14:16">
      <c r="N1239" s="3">
        <v>1237</v>
      </c>
      <c r="O1239" s="44" t="s">
        <v>89</v>
      </c>
      <c r="P1239" s="128">
        <v>1.9940701391425391E-7</v>
      </c>
    </row>
    <row r="1240" spans="14:16">
      <c r="N1240" s="3">
        <v>1238</v>
      </c>
      <c r="O1240" s="44" t="s">
        <v>7</v>
      </c>
      <c r="P1240" s="128">
        <v>2.2140316695158209E-6</v>
      </c>
    </row>
    <row r="1241" spans="14:16">
      <c r="N1241" s="3">
        <v>1239</v>
      </c>
      <c r="O1241" s="44" t="s">
        <v>59</v>
      </c>
      <c r="P1241" s="128">
        <v>3.0607214692977519E-7</v>
      </c>
    </row>
    <row r="1242" spans="14:16">
      <c r="N1242" s="3">
        <v>1240</v>
      </c>
      <c r="O1242" s="44" t="s">
        <v>38</v>
      </c>
      <c r="P1242" s="128">
        <v>3.6132300391020567E-7</v>
      </c>
    </row>
    <row r="1243" spans="14:16">
      <c r="N1243" s="3">
        <v>1241</v>
      </c>
      <c r="O1243" s="44" t="s">
        <v>89</v>
      </c>
      <c r="P1243" s="128">
        <v>1.9174682367125256E-7</v>
      </c>
    </row>
    <row r="1244" spans="14:16">
      <c r="N1244" s="3">
        <v>1242</v>
      </c>
      <c r="O1244" s="44" t="s">
        <v>38</v>
      </c>
      <c r="P1244" s="128">
        <v>6.2407350910505953E-7</v>
      </c>
    </row>
    <row r="1245" spans="14:16">
      <c r="N1245" s="3">
        <v>1243</v>
      </c>
      <c r="O1245" s="44" t="s">
        <v>21</v>
      </c>
      <c r="P1245" s="128">
        <v>9.3147876078407005E-7</v>
      </c>
    </row>
    <row r="1246" spans="14:16">
      <c r="N1246" s="3">
        <v>1244</v>
      </c>
      <c r="O1246" s="44" t="s">
        <v>7</v>
      </c>
      <c r="P1246" s="128">
        <v>2.3989970154555946E-6</v>
      </c>
    </row>
    <row r="1247" spans="14:16">
      <c r="N1247" s="3">
        <v>1245</v>
      </c>
      <c r="O1247" s="44" t="s">
        <v>89</v>
      </c>
      <c r="P1247" s="128">
        <v>2.6436947530580704E-7</v>
      </c>
    </row>
    <row r="1248" spans="14:16">
      <c r="N1248" s="3">
        <v>1246</v>
      </c>
      <c r="O1248" s="44" t="s">
        <v>7</v>
      </c>
      <c r="P1248" s="128">
        <v>5.718500080638672E-6</v>
      </c>
    </row>
    <row r="1249" spans="14:16">
      <c r="N1249" s="3">
        <v>1247</v>
      </c>
      <c r="O1249" s="44" t="s">
        <v>21</v>
      </c>
      <c r="P1249" s="128">
        <v>1.7724270747399973E-6</v>
      </c>
    </row>
    <row r="1250" spans="14:16">
      <c r="N1250" s="3">
        <v>1248</v>
      </c>
      <c r="O1250" s="44" t="s">
        <v>38</v>
      </c>
      <c r="P1250" s="128">
        <v>3.4538309781115284E-7</v>
      </c>
    </row>
    <row r="1251" spans="14:16">
      <c r="N1251" s="3">
        <v>1249</v>
      </c>
      <c r="O1251" s="44" t="s">
        <v>52</v>
      </c>
      <c r="P1251" s="128">
        <v>2.8970860972002316E-7</v>
      </c>
    </row>
    <row r="1252" spans="14:16">
      <c r="N1252" s="3">
        <v>1250</v>
      </c>
      <c r="O1252" s="44" t="s">
        <v>38</v>
      </c>
      <c r="P1252" s="128">
        <v>3.0259749575918503E-7</v>
      </c>
    </row>
    <row r="1253" spans="14:16">
      <c r="N1253" s="3">
        <v>1251</v>
      </c>
      <c r="O1253" s="44" t="s">
        <v>59</v>
      </c>
      <c r="P1253" s="128">
        <v>2.0144489946644793E-7</v>
      </c>
    </row>
    <row r="1254" spans="14:16">
      <c r="N1254" s="3">
        <v>1252</v>
      </c>
      <c r="O1254" s="44" t="s">
        <v>23</v>
      </c>
      <c r="P1254" s="128">
        <v>7.4345256478140127E-7</v>
      </c>
    </row>
    <row r="1255" spans="14:16">
      <c r="N1255" s="3">
        <v>1253</v>
      </c>
      <c r="O1255" s="44" t="s">
        <v>52</v>
      </c>
      <c r="P1255" s="128">
        <v>3.5918440860905657E-7</v>
      </c>
    </row>
    <row r="1256" spans="14:16">
      <c r="N1256" s="3">
        <v>1254</v>
      </c>
      <c r="O1256" s="44" t="s">
        <v>23</v>
      </c>
      <c r="P1256" s="128">
        <v>6.32562674321863E-7</v>
      </c>
    </row>
    <row r="1257" spans="14:16">
      <c r="N1257" s="3">
        <v>1255</v>
      </c>
      <c r="O1257" s="44" t="s">
        <v>59</v>
      </c>
      <c r="P1257" s="128">
        <v>2.425483915942141E-7</v>
      </c>
    </row>
    <row r="1258" spans="14:16">
      <c r="N1258" s="3">
        <v>1256</v>
      </c>
      <c r="O1258" s="44" t="s">
        <v>38</v>
      </c>
      <c r="P1258" s="128">
        <v>4.9972673932022659E-7</v>
      </c>
    </row>
    <row r="1259" spans="14:16">
      <c r="N1259" s="3">
        <v>1257</v>
      </c>
      <c r="O1259" s="44" t="s">
        <v>52</v>
      </c>
      <c r="P1259" s="128">
        <v>4.1917262253389953E-7</v>
      </c>
    </row>
    <row r="1260" spans="14:16">
      <c r="N1260" s="3">
        <v>1258</v>
      </c>
      <c r="O1260" s="44" t="s">
        <v>38</v>
      </c>
      <c r="P1260" s="128">
        <v>6.5598812281671716E-7</v>
      </c>
    </row>
    <row r="1261" spans="14:16">
      <c r="N1261" s="3">
        <v>1259</v>
      </c>
      <c r="O1261" s="44" t="s">
        <v>21</v>
      </c>
      <c r="P1261" s="128">
        <v>9.7911383004645177E-7</v>
      </c>
    </row>
    <row r="1262" spans="14:16">
      <c r="N1262" s="3">
        <v>1260</v>
      </c>
      <c r="O1262" s="44" t="s">
        <v>23</v>
      </c>
      <c r="P1262" s="128">
        <v>1.0756841559183916E-6</v>
      </c>
    </row>
    <row r="1263" spans="14:16">
      <c r="N1263" s="3">
        <v>1261</v>
      </c>
      <c r="O1263" s="44" t="s">
        <v>52</v>
      </c>
      <c r="P1263" s="128">
        <v>5.1969553364481894E-7</v>
      </c>
    </row>
    <row r="1264" spans="14:16">
      <c r="N1264" s="3">
        <v>1262</v>
      </c>
      <c r="O1264" s="44" t="s">
        <v>23</v>
      </c>
      <c r="P1264" s="128">
        <v>1.5265138489111567E-6</v>
      </c>
    </row>
    <row r="1265" spans="14:16">
      <c r="N1265" s="3">
        <v>1263</v>
      </c>
      <c r="O1265" s="44" t="s">
        <v>21</v>
      </c>
      <c r="P1265" s="128">
        <v>1.3123263486698646E-6</v>
      </c>
    </row>
    <row r="1266" spans="14:16">
      <c r="N1266" s="3">
        <v>1264</v>
      </c>
      <c r="O1266" s="44" t="s">
        <v>38</v>
      </c>
      <c r="P1266" s="128">
        <v>2.0884272004347452E-7</v>
      </c>
    </row>
    <row r="1267" spans="14:16">
      <c r="N1267" s="3">
        <v>1265</v>
      </c>
      <c r="O1267" s="44" t="s">
        <v>89</v>
      </c>
      <c r="P1267" s="128">
        <v>1.1082861534371792E-7</v>
      </c>
    </row>
    <row r="1268" spans="14:16">
      <c r="N1268" s="3">
        <v>1266</v>
      </c>
      <c r="O1268" s="44" t="s">
        <v>38</v>
      </c>
      <c r="P1268" s="128">
        <v>2.4074669725994321E-7</v>
      </c>
    </row>
    <row r="1269" spans="14:16">
      <c r="N1269" s="3">
        <v>1267</v>
      </c>
      <c r="O1269" s="44" t="s">
        <v>59</v>
      </c>
      <c r="P1269" s="128">
        <v>1.6026964831527875E-7</v>
      </c>
    </row>
    <row r="1270" spans="14:16">
      <c r="N1270" s="3">
        <v>1268</v>
      </c>
      <c r="O1270" s="44" t="s">
        <v>23</v>
      </c>
      <c r="P1270" s="128">
        <v>4.250795464031891E-7</v>
      </c>
    </row>
    <row r="1271" spans="14:16">
      <c r="N1271" s="3">
        <v>1269</v>
      </c>
      <c r="O1271" s="44" t="s">
        <v>89</v>
      </c>
      <c r="P1271" s="128">
        <v>1.2992917052879323E-7</v>
      </c>
    </row>
    <row r="1272" spans="14:16">
      <c r="N1272" s="3">
        <v>1270</v>
      </c>
      <c r="O1272" s="44" t="s">
        <v>23</v>
      </c>
      <c r="P1272" s="128">
        <v>5.0326713468276648E-7</v>
      </c>
    </row>
    <row r="1273" spans="14:16">
      <c r="N1273" s="3">
        <v>1271</v>
      </c>
      <c r="O1273" s="44" t="s">
        <v>59</v>
      </c>
      <c r="P1273" s="128">
        <v>1.9297160426102425E-7</v>
      </c>
    </row>
    <row r="1274" spans="14:16">
      <c r="N1274" s="3">
        <v>1272</v>
      </c>
      <c r="O1274" s="44" t="s">
        <v>38</v>
      </c>
      <c r="P1274" s="128">
        <v>2.7687912895116214E-7</v>
      </c>
    </row>
    <row r="1275" spans="14:16">
      <c r="N1275" s="3">
        <v>1273</v>
      </c>
      <c r="O1275" s="44" t="s">
        <v>89</v>
      </c>
      <c r="P1275" s="128">
        <v>1.4693416401033338E-7</v>
      </c>
    </row>
    <row r="1276" spans="14:16">
      <c r="N1276" s="3">
        <v>1274</v>
      </c>
      <c r="O1276" s="44" t="s">
        <v>38</v>
      </c>
      <c r="P1276" s="128">
        <v>4.7822288570767489E-7</v>
      </c>
    </row>
    <row r="1277" spans="14:16">
      <c r="N1277" s="3">
        <v>1275</v>
      </c>
      <c r="O1277" s="44" t="s">
        <v>21</v>
      </c>
      <c r="P1277" s="128">
        <v>7.1378524237691514E-7</v>
      </c>
    </row>
    <row r="1278" spans="14:16">
      <c r="N1278" s="3">
        <v>1276</v>
      </c>
      <c r="O1278" s="44" t="s">
        <v>23</v>
      </c>
      <c r="P1278" s="128">
        <v>5.6356120298839996E-7</v>
      </c>
    </row>
    <row r="1279" spans="14:16">
      <c r="N1279" s="3">
        <v>1277</v>
      </c>
      <c r="O1279" s="44" t="s">
        <v>89</v>
      </c>
      <c r="P1279" s="128">
        <v>1.7225726400168741E-7</v>
      </c>
    </row>
    <row r="1280" spans="14:16">
      <c r="N1280" s="3">
        <v>1278</v>
      </c>
      <c r="O1280" s="44" t="s">
        <v>23</v>
      </c>
      <c r="P1280" s="128">
        <v>1.1128461514889173E-6</v>
      </c>
    </row>
    <row r="1281" spans="14:16">
      <c r="N1281" s="3">
        <v>1279</v>
      </c>
      <c r="O1281" s="44" t="s">
        <v>21</v>
      </c>
      <c r="P1281" s="128">
        <v>9.5670100055525817E-7</v>
      </c>
    </row>
    <row r="1282" spans="14:16">
      <c r="N1282" s="3">
        <v>1280</v>
      </c>
      <c r="O1282" s="44" t="s">
        <v>6</v>
      </c>
      <c r="P1282" s="128">
        <v>8.0740053255935282E-5</v>
      </c>
    </row>
    <row r="1283" spans="14:16">
      <c r="N1283" s="3">
        <v>1281</v>
      </c>
      <c r="O1283" s="44" t="s">
        <v>52</v>
      </c>
      <c r="P1283" s="128">
        <v>9.1704711383172738E-6</v>
      </c>
    </row>
    <row r="1284" spans="14:16">
      <c r="N1284" s="3">
        <v>1282</v>
      </c>
      <c r="O1284" s="44" t="s">
        <v>6</v>
      </c>
      <c r="P1284" s="128">
        <v>2.0983045923204284E-4</v>
      </c>
    </row>
    <row r="1285" spans="14:16">
      <c r="N1285" s="3">
        <v>1283</v>
      </c>
      <c r="O1285" s="44" t="s">
        <v>14</v>
      </c>
      <c r="P1285" s="128">
        <v>7.5680359577727789E-5</v>
      </c>
    </row>
    <row r="1286" spans="14:16">
      <c r="N1286" s="3">
        <v>1284</v>
      </c>
      <c r="O1286" s="44" t="s">
        <v>7</v>
      </c>
      <c r="P1286" s="128">
        <v>4.993067876679277E-5</v>
      </c>
    </row>
    <row r="1287" spans="14:16">
      <c r="N1287" s="3">
        <v>1285</v>
      </c>
      <c r="O1287" s="44" t="s">
        <v>52</v>
      </c>
      <c r="P1287" s="128">
        <v>8.6971473195377062E-6</v>
      </c>
    </row>
    <row r="1288" spans="14:16">
      <c r="N1288" s="3">
        <v>1286</v>
      </c>
      <c r="O1288" s="44" t="s">
        <v>7</v>
      </c>
      <c r="P1288" s="128">
        <v>1.1986988629406363E-4</v>
      </c>
    </row>
    <row r="1289" spans="14:16">
      <c r="N1289" s="3">
        <v>1287</v>
      </c>
      <c r="O1289" s="44" t="s">
        <v>14</v>
      </c>
      <c r="P1289" s="128">
        <v>6.6302741924030258E-5</v>
      </c>
    </row>
    <row r="1290" spans="14:16">
      <c r="N1290" s="3">
        <v>1288</v>
      </c>
      <c r="O1290" s="44" t="s">
        <v>6</v>
      </c>
      <c r="P1290" s="128">
        <v>7.3956469895581492E-5</v>
      </c>
    </row>
    <row r="1291" spans="14:16">
      <c r="N1291" s="3">
        <v>1289</v>
      </c>
      <c r="O1291" s="44" t="s">
        <v>52</v>
      </c>
      <c r="P1291" s="128">
        <v>8.3999904052503692E-6</v>
      </c>
    </row>
    <row r="1292" spans="14:16">
      <c r="N1292" s="3">
        <v>1290</v>
      </c>
      <c r="O1292" s="44" t="s">
        <v>6</v>
      </c>
      <c r="P1292" s="128">
        <v>1.4998439363303896E-4</v>
      </c>
    </row>
    <row r="1293" spans="14:16">
      <c r="N1293" s="3">
        <v>1291</v>
      </c>
      <c r="O1293" s="44" t="s">
        <v>19</v>
      </c>
      <c r="P1293" s="128">
        <v>3.9114752210837833E-5</v>
      </c>
    </row>
    <row r="1294" spans="14:16">
      <c r="N1294" s="3">
        <v>1292</v>
      </c>
      <c r="O1294" s="44" t="s">
        <v>7</v>
      </c>
      <c r="P1294" s="128">
        <v>4.5735624292653104E-5</v>
      </c>
    </row>
    <row r="1295" spans="14:16">
      <c r="N1295" s="3">
        <v>1293</v>
      </c>
      <c r="O1295" s="44" t="s">
        <v>52</v>
      </c>
      <c r="P1295" s="128">
        <v>7.9664341052133812E-6</v>
      </c>
    </row>
    <row r="1296" spans="14:16">
      <c r="N1296" s="3">
        <v>1294</v>
      </c>
      <c r="O1296" s="44" t="s">
        <v>7</v>
      </c>
      <c r="P1296" s="128">
        <v>8.807883744009655E-5</v>
      </c>
    </row>
    <row r="1297" spans="14:16">
      <c r="N1297" s="3">
        <v>1295</v>
      </c>
      <c r="O1297" s="44" t="s">
        <v>19</v>
      </c>
      <c r="P1297" s="128">
        <v>3.5226770110304355E-5</v>
      </c>
    </row>
    <row r="1298" spans="14:16">
      <c r="N1298" s="3">
        <v>1296</v>
      </c>
      <c r="O1298" s="44" t="s">
        <v>6</v>
      </c>
      <c r="P1298" s="128">
        <v>3.6813811198975093E-5</v>
      </c>
    </row>
    <row r="1299" spans="14:16">
      <c r="N1299" s="3">
        <v>1297</v>
      </c>
      <c r="O1299" s="44" t="s">
        <v>89</v>
      </c>
      <c r="P1299" s="128">
        <v>2.6453652382503326E-6</v>
      </c>
    </row>
    <row r="1300" spans="14:16">
      <c r="N1300" s="3">
        <v>1298</v>
      </c>
      <c r="O1300" s="44" t="s">
        <v>6</v>
      </c>
      <c r="P1300" s="128">
        <v>1.4555722670251732E-4</v>
      </c>
    </row>
    <row r="1301" spans="14:16">
      <c r="N1301" s="3">
        <v>1299</v>
      </c>
      <c r="O1301" s="44" t="s">
        <v>14</v>
      </c>
      <c r="P1301" s="128">
        <v>5.2498685349591726E-5</v>
      </c>
    </row>
    <row r="1302" spans="14:16">
      <c r="N1302" s="3">
        <v>1300</v>
      </c>
      <c r="O1302" s="44" t="s">
        <v>7</v>
      </c>
      <c r="P1302" s="128">
        <v>2.3176083841309251E-5</v>
      </c>
    </row>
    <row r="1303" spans="14:16">
      <c r="N1303" s="3">
        <v>1301</v>
      </c>
      <c r="O1303" s="44" t="s">
        <v>89</v>
      </c>
      <c r="P1303" s="128">
        <v>2.5540044799125055E-6</v>
      </c>
    </row>
    <row r="1304" spans="14:16">
      <c r="N1304" s="3">
        <v>1302</v>
      </c>
      <c r="O1304" s="44" t="s">
        <v>7</v>
      </c>
      <c r="P1304" s="128">
        <v>8.315250454089247E-5</v>
      </c>
    </row>
    <row r="1305" spans="14:16">
      <c r="N1305" s="3">
        <v>1303</v>
      </c>
      <c r="O1305" s="44" t="s">
        <v>14</v>
      </c>
      <c r="P1305" s="128">
        <v>4.5993528644771741E-5</v>
      </c>
    </row>
    <row r="1306" spans="14:16">
      <c r="N1306" s="3">
        <v>1304</v>
      </c>
      <c r="O1306" s="44" t="s">
        <v>6</v>
      </c>
      <c r="P1306" s="128">
        <v>3.4611547826892497E-5</v>
      </c>
    </row>
    <row r="1307" spans="14:16">
      <c r="N1307" s="3">
        <v>1305</v>
      </c>
      <c r="O1307" s="44" t="s">
        <v>89</v>
      </c>
      <c r="P1307" s="128">
        <v>2.4871150929857896E-6</v>
      </c>
    </row>
    <row r="1308" spans="14:16">
      <c r="N1308" s="3">
        <v>1306</v>
      </c>
      <c r="O1308" s="44" t="s">
        <v>6</v>
      </c>
      <c r="P1308" s="128">
        <v>1.0679094065611883E-4</v>
      </c>
    </row>
    <row r="1309" spans="14:16">
      <c r="N1309" s="3">
        <v>1307</v>
      </c>
      <c r="O1309" s="44" t="s">
        <v>19</v>
      </c>
      <c r="P1309" s="128">
        <v>2.7850238821155806E-5</v>
      </c>
    </row>
    <row r="1310" spans="14:16">
      <c r="N1310" s="3">
        <v>1308</v>
      </c>
      <c r="O1310" s="44" t="s">
        <v>7</v>
      </c>
      <c r="P1310" s="128">
        <v>2.1789651986259931E-5</v>
      </c>
    </row>
    <row r="1311" spans="14:16">
      <c r="N1311" s="3">
        <v>1309</v>
      </c>
      <c r="O1311" s="44" t="s">
        <v>89</v>
      </c>
      <c r="P1311" s="128">
        <v>2.4012196870572975E-6</v>
      </c>
    </row>
    <row r="1312" spans="14:16">
      <c r="N1312" s="3">
        <v>1310</v>
      </c>
      <c r="O1312" s="44" t="s">
        <v>7</v>
      </c>
      <c r="P1312" s="128">
        <v>6.2713337529894192E-5</v>
      </c>
    </row>
    <row r="1313" spans="14:16">
      <c r="N1313" s="3">
        <v>1311</v>
      </c>
      <c r="O1313" s="44" t="s">
        <v>19</v>
      </c>
      <c r="P1313" s="128">
        <v>2.5081942362352363E-5</v>
      </c>
    </row>
    <row r="1314" spans="14:16">
      <c r="N1314" s="3">
        <v>1312</v>
      </c>
      <c r="O1314" s="44" t="s">
        <v>6</v>
      </c>
      <c r="P1314" s="128">
        <v>3.893703052065274E-5</v>
      </c>
    </row>
    <row r="1315" spans="14:16">
      <c r="N1315" s="3">
        <v>1313</v>
      </c>
      <c r="O1315" s="44" t="s">
        <v>52</v>
      </c>
      <c r="P1315" s="128">
        <v>4.4224755892785602E-6</v>
      </c>
    </row>
    <row r="1316" spans="14:16">
      <c r="N1316" s="3">
        <v>1314</v>
      </c>
      <c r="O1316" s="44" t="s">
        <v>6</v>
      </c>
      <c r="P1316" s="128">
        <v>1.0119110238114728E-4</v>
      </c>
    </row>
    <row r="1317" spans="14:16">
      <c r="N1317" s="3">
        <v>1315</v>
      </c>
      <c r="O1317" s="44" t="s">
        <v>14</v>
      </c>
      <c r="P1317" s="128">
        <v>3.6496984481185495E-5</v>
      </c>
    </row>
    <row r="1318" spans="14:16">
      <c r="N1318" s="3">
        <v>1316</v>
      </c>
      <c r="O1318" s="44" t="s">
        <v>23</v>
      </c>
      <c r="P1318" s="128">
        <v>6.872954105397139E-6</v>
      </c>
    </row>
    <row r="1319" spans="14:16">
      <c r="N1319" s="3">
        <v>1317</v>
      </c>
      <c r="O1319" s="44" t="s">
        <v>52</v>
      </c>
      <c r="P1319" s="128">
        <v>3.3205318976471922E-6</v>
      </c>
    </row>
    <row r="1320" spans="14:16">
      <c r="N1320" s="3">
        <v>1318</v>
      </c>
      <c r="O1320" s="44" t="s">
        <v>23</v>
      </c>
      <c r="P1320" s="128">
        <v>1.2773130528980968E-5</v>
      </c>
    </row>
    <row r="1321" spans="14:16">
      <c r="N1321" s="3">
        <v>1319</v>
      </c>
      <c r="O1321" s="44" t="s">
        <v>14</v>
      </c>
      <c r="P1321" s="128">
        <v>1.9596278445806014E-5</v>
      </c>
    </row>
    <row r="1322" spans="14:16">
      <c r="N1322" s="3">
        <v>1320</v>
      </c>
      <c r="O1322" s="44" t="s">
        <v>6</v>
      </c>
      <c r="P1322" s="128">
        <v>3.5665635696274529E-5</v>
      </c>
    </row>
    <row r="1323" spans="14:16">
      <c r="N1323" s="3">
        <v>1321</v>
      </c>
      <c r="O1323" s="44" t="s">
        <v>52</v>
      </c>
      <c r="P1323" s="128">
        <v>4.0509099213206243E-6</v>
      </c>
    </row>
    <row r="1324" spans="14:16">
      <c r="N1324" s="3">
        <v>1322</v>
      </c>
      <c r="O1324" s="44" t="s">
        <v>6</v>
      </c>
      <c r="P1324" s="128">
        <v>7.233023359545447E-5</v>
      </c>
    </row>
    <row r="1325" spans="14:16">
      <c r="N1325" s="3">
        <v>1323</v>
      </c>
      <c r="O1325" s="44" t="s">
        <v>19</v>
      </c>
      <c r="P1325" s="128">
        <v>1.8863156998589221E-5</v>
      </c>
    </row>
    <row r="1326" spans="14:16">
      <c r="N1326" s="3">
        <v>1324</v>
      </c>
      <c r="O1326" s="44" t="s">
        <v>23</v>
      </c>
      <c r="P1326" s="128">
        <v>6.2955051785546237E-6</v>
      </c>
    </row>
    <row r="1327" spans="14:16">
      <c r="N1327" s="3">
        <v>1325</v>
      </c>
      <c r="O1327" s="44" t="s">
        <v>52</v>
      </c>
      <c r="P1327" s="128">
        <v>3.0415488648146287E-6</v>
      </c>
    </row>
    <row r="1328" spans="14:16">
      <c r="N1328" s="3">
        <v>1326</v>
      </c>
      <c r="O1328" s="44" t="s">
        <v>23</v>
      </c>
      <c r="P1328" s="128">
        <v>1.0163883622165916E-5</v>
      </c>
    </row>
    <row r="1329" spans="14:16">
      <c r="N1329" s="3">
        <v>1327</v>
      </c>
      <c r="O1329" s="44" t="s">
        <v>19</v>
      </c>
      <c r="P1329" s="128">
        <v>1.1274980285410352E-5</v>
      </c>
    </row>
    <row r="1330" spans="14:16">
      <c r="N1330" s="3">
        <v>1328</v>
      </c>
      <c r="O1330" s="44" t="s">
        <v>6</v>
      </c>
      <c r="P1330" s="128">
        <v>1.7753524210496711E-5</v>
      </c>
    </row>
    <row r="1331" spans="14:16">
      <c r="N1331" s="3">
        <v>1329</v>
      </c>
      <c r="O1331" s="44" t="s">
        <v>89</v>
      </c>
      <c r="P1331" s="128">
        <v>1.2757319677944993E-6</v>
      </c>
    </row>
    <row r="1332" spans="14:16">
      <c r="N1332" s="3">
        <v>1330</v>
      </c>
      <c r="O1332" s="44" t="s">
        <v>6</v>
      </c>
      <c r="P1332" s="128">
        <v>7.0195224675565317E-5</v>
      </c>
    </row>
    <row r="1333" spans="14:16">
      <c r="N1333" s="3">
        <v>1331</v>
      </c>
      <c r="O1333" s="44" t="s">
        <v>14</v>
      </c>
      <c r="P1333" s="128">
        <v>2.5317581935096518E-5</v>
      </c>
    </row>
    <row r="1334" spans="14:16">
      <c r="N1334" s="3">
        <v>1332</v>
      </c>
      <c r="O1334" s="44" t="s">
        <v>23</v>
      </c>
      <c r="P1334" s="128">
        <v>3.4263413013267738E-6</v>
      </c>
    </row>
    <row r="1335" spans="14:16">
      <c r="N1335" s="3">
        <v>1333</v>
      </c>
      <c r="O1335" s="44" t="s">
        <v>89</v>
      </c>
      <c r="P1335" s="128">
        <v>1.047290294244545E-6</v>
      </c>
    </row>
    <row r="1336" spans="14:16">
      <c r="N1336" s="3">
        <v>1334</v>
      </c>
      <c r="O1336" s="44" t="s">
        <v>23</v>
      </c>
      <c r="P1336" s="128">
        <v>8.8605889865193091E-6</v>
      </c>
    </row>
    <row r="1337" spans="14:16">
      <c r="N1337" s="3">
        <v>1335</v>
      </c>
      <c r="O1337" s="44" t="s">
        <v>14</v>
      </c>
      <c r="P1337" s="128">
        <v>1.3593736365546006E-5</v>
      </c>
    </row>
    <row r="1338" spans="14:16">
      <c r="N1338" s="3">
        <v>1336</v>
      </c>
      <c r="O1338" s="44" t="s">
        <v>6</v>
      </c>
      <c r="P1338" s="128">
        <v>1.6691478885093215E-5</v>
      </c>
    </row>
    <row r="1339" spans="14:16">
      <c r="N1339" s="3">
        <v>1337</v>
      </c>
      <c r="O1339" s="44" t="s">
        <v>89</v>
      </c>
      <c r="P1339" s="128">
        <v>1.199415561158859E-6</v>
      </c>
    </row>
    <row r="1340" spans="14:16">
      <c r="N1340" s="3">
        <v>1338</v>
      </c>
      <c r="O1340" s="44" t="s">
        <v>6</v>
      </c>
      <c r="P1340" s="128">
        <v>5.1500116088303993E-5</v>
      </c>
    </row>
    <row r="1341" spans="14:16">
      <c r="N1341" s="3">
        <v>1339</v>
      </c>
      <c r="O1341" s="44" t="s">
        <v>19</v>
      </c>
      <c r="P1341" s="128">
        <v>1.3430825906807234E-5</v>
      </c>
    </row>
    <row r="1342" spans="14:16">
      <c r="N1342" s="3">
        <v>1340</v>
      </c>
      <c r="O1342" s="44" t="s">
        <v>23</v>
      </c>
      <c r="P1342" s="128">
        <v>3.2213718699527178E-6</v>
      </c>
    </row>
    <row r="1343" spans="14:16">
      <c r="N1343" s="3">
        <v>1341</v>
      </c>
      <c r="O1343" s="44" t="s">
        <v>89</v>
      </c>
      <c r="P1343" s="128">
        <v>9.8463964820068805E-7</v>
      </c>
    </row>
    <row r="1344" spans="14:16">
      <c r="N1344" s="3">
        <v>1342</v>
      </c>
      <c r="O1344" s="44" t="s">
        <v>23</v>
      </c>
      <c r="P1344" s="128">
        <v>7.2368242217657038E-6</v>
      </c>
    </row>
    <row r="1345" spans="14:16">
      <c r="N1345" s="3">
        <v>1343</v>
      </c>
      <c r="O1345" s="44" t="s">
        <v>19</v>
      </c>
      <c r="P1345" s="128">
        <v>8.0279402502643555E-6</v>
      </c>
    </row>
    <row r="1346" spans="14:16">
      <c r="N1346" s="3">
        <v>1344</v>
      </c>
      <c r="O1346" s="44" t="s">
        <v>38</v>
      </c>
      <c r="P1346" s="128">
        <v>1.8808343141540764E-6</v>
      </c>
    </row>
    <row r="1347" spans="14:16">
      <c r="N1347" s="3">
        <v>1345</v>
      </c>
      <c r="O1347" s="44" t="s">
        <v>52</v>
      </c>
      <c r="P1347" s="128">
        <v>1.5776507238499133E-6</v>
      </c>
    </row>
    <row r="1348" spans="14:16">
      <c r="N1348" s="3">
        <v>1346</v>
      </c>
      <c r="O1348" s="44" t="s">
        <v>38</v>
      </c>
      <c r="P1348" s="128">
        <v>2.9976950519863589E-6</v>
      </c>
    </row>
    <row r="1349" spans="14:16">
      <c r="N1349" s="3">
        <v>1347</v>
      </c>
      <c r="O1349" s="44" t="s">
        <v>14</v>
      </c>
      <c r="P1349" s="128">
        <v>7.984722208889726E-6</v>
      </c>
    </row>
    <row r="1350" spans="14:16">
      <c r="N1350" s="3">
        <v>1348</v>
      </c>
      <c r="O1350" s="44" t="s">
        <v>7</v>
      </c>
      <c r="P1350" s="128">
        <v>1.418405952634472E-5</v>
      </c>
    </row>
    <row r="1351" spans="14:16">
      <c r="N1351" s="3">
        <v>1349</v>
      </c>
      <c r="O1351" s="44" t="s">
        <v>52</v>
      </c>
      <c r="P1351" s="128">
        <v>2.4706424654446206E-6</v>
      </c>
    </row>
    <row r="1352" spans="14:16">
      <c r="N1352" s="3">
        <v>1350</v>
      </c>
      <c r="O1352" s="44" t="s">
        <v>7</v>
      </c>
      <c r="P1352" s="128">
        <v>3.4052042644009585E-5</v>
      </c>
    </row>
    <row r="1353" spans="14:16">
      <c r="N1353" s="3">
        <v>1351</v>
      </c>
      <c r="O1353" s="44" t="s">
        <v>14</v>
      </c>
      <c r="P1353" s="128">
        <v>1.883495400899243E-5</v>
      </c>
    </row>
    <row r="1354" spans="14:16">
      <c r="N1354" s="3">
        <v>1352</v>
      </c>
      <c r="O1354" s="44" t="s">
        <v>38</v>
      </c>
      <c r="P1354" s="128">
        <v>1.7228111788876879E-6</v>
      </c>
    </row>
    <row r="1355" spans="14:16">
      <c r="N1355" s="3">
        <v>1353</v>
      </c>
      <c r="O1355" s="44" t="s">
        <v>52</v>
      </c>
      <c r="P1355" s="128">
        <v>1.4451003381716416E-6</v>
      </c>
    </row>
    <row r="1356" spans="14:16">
      <c r="N1356" s="3">
        <v>1354</v>
      </c>
      <c r="O1356" s="44" t="s">
        <v>38</v>
      </c>
      <c r="P1356" s="128">
        <v>2.4859551695309477E-6</v>
      </c>
    </row>
    <row r="1357" spans="14:16">
      <c r="N1357" s="3">
        <v>1355</v>
      </c>
      <c r="O1357" s="44" t="s">
        <v>19</v>
      </c>
      <c r="P1357" s="128">
        <v>4.787904826353897E-6</v>
      </c>
    </row>
    <row r="1358" spans="14:16">
      <c r="N1358" s="3">
        <v>1356</v>
      </c>
      <c r="O1358" s="44" t="s">
        <v>7</v>
      </c>
      <c r="P1358" s="128">
        <v>1.2992349262293007E-5</v>
      </c>
    </row>
    <row r="1359" spans="14:16">
      <c r="N1359" s="3">
        <v>1357</v>
      </c>
      <c r="O1359" s="44" t="s">
        <v>52</v>
      </c>
      <c r="P1359" s="128">
        <v>2.2630650804651074E-6</v>
      </c>
    </row>
    <row r="1360" spans="14:16">
      <c r="N1360" s="3">
        <v>1358</v>
      </c>
      <c r="O1360" s="44" t="s">
        <v>7</v>
      </c>
      <c r="P1360" s="128">
        <v>2.5020999195637754E-5</v>
      </c>
    </row>
    <row r="1361" spans="14:16">
      <c r="N1361" s="3">
        <v>1359</v>
      </c>
      <c r="O1361" s="44" t="s">
        <v>19</v>
      </c>
      <c r="P1361" s="128">
        <v>1.0007046098835011E-5</v>
      </c>
    </row>
    <row r="1362" spans="14:16">
      <c r="N1362" s="3">
        <v>1360</v>
      </c>
      <c r="O1362" s="44" t="s">
        <v>38</v>
      </c>
      <c r="P1362" s="128">
        <v>9.9160574214555757E-7</v>
      </c>
    </row>
    <row r="1363" spans="14:16">
      <c r="N1363" s="3">
        <v>1361</v>
      </c>
      <c r="O1363" s="44" t="s">
        <v>89</v>
      </c>
      <c r="P1363" s="128">
        <v>5.2622514850407311E-7</v>
      </c>
    </row>
    <row r="1364" spans="14:16">
      <c r="N1364" s="3">
        <v>1362</v>
      </c>
      <c r="O1364" s="44" t="s">
        <v>38</v>
      </c>
      <c r="P1364" s="128">
        <v>2.0794701582598487E-6</v>
      </c>
    </row>
    <row r="1365" spans="14:16">
      <c r="N1365" s="3">
        <v>1363</v>
      </c>
      <c r="O1365" s="44" t="s">
        <v>14</v>
      </c>
      <c r="P1365" s="128">
        <v>5.5389194922874377E-6</v>
      </c>
    </row>
    <row r="1366" spans="14:16">
      <c r="N1366" s="3">
        <v>1364</v>
      </c>
      <c r="O1366" s="44" t="s">
        <v>7</v>
      </c>
      <c r="P1366" s="128">
        <v>6.5837469249729958E-6</v>
      </c>
    </row>
    <row r="1367" spans="14:16">
      <c r="N1367" s="3">
        <v>1365</v>
      </c>
      <c r="O1367" s="44" t="s">
        <v>89</v>
      </c>
      <c r="P1367" s="128">
        <v>7.2552892266553493E-7</v>
      </c>
    </row>
    <row r="1368" spans="14:16">
      <c r="N1368" s="3">
        <v>1366</v>
      </c>
      <c r="O1368" s="44" t="s">
        <v>7</v>
      </c>
      <c r="P1368" s="128">
        <v>2.3621550984343406E-5</v>
      </c>
    </row>
    <row r="1369" spans="14:16">
      <c r="N1369" s="3">
        <v>1367</v>
      </c>
      <c r="O1369" s="44" t="s">
        <v>14</v>
      </c>
      <c r="P1369" s="128">
        <v>1.3065613451222619E-5</v>
      </c>
    </row>
    <row r="1370" spans="14:16">
      <c r="N1370" s="3">
        <v>1368</v>
      </c>
      <c r="O1370" s="44" t="s">
        <v>38</v>
      </c>
      <c r="P1370" s="128">
        <v>9.3228623855841632E-7</v>
      </c>
    </row>
    <row r="1371" spans="14:16">
      <c r="N1371" s="3">
        <v>1369</v>
      </c>
      <c r="O1371" s="44" t="s">
        <v>89</v>
      </c>
      <c r="P1371" s="128">
        <v>4.9474548551141048E-7</v>
      </c>
    </row>
    <row r="1372" spans="14:16">
      <c r="N1372" s="3">
        <v>1370</v>
      </c>
      <c r="O1372" s="44" t="s">
        <v>38</v>
      </c>
      <c r="P1372" s="128">
        <v>1.7700340985655133E-6</v>
      </c>
    </row>
    <row r="1373" spans="14:16">
      <c r="N1373" s="3">
        <v>1371</v>
      </c>
      <c r="O1373" s="44" t="s">
        <v>19</v>
      </c>
      <c r="P1373" s="128">
        <v>3.4090537541478736E-6</v>
      </c>
    </row>
    <row r="1374" spans="14:16">
      <c r="N1374" s="3">
        <v>1372</v>
      </c>
      <c r="O1374" s="44" t="s">
        <v>7</v>
      </c>
      <c r="P1374" s="128">
        <v>6.1898962414465626E-6</v>
      </c>
    </row>
    <row r="1375" spans="14:16">
      <c r="N1375" s="3">
        <v>1373</v>
      </c>
      <c r="O1375" s="44" t="s">
        <v>89</v>
      </c>
      <c r="P1375" s="128">
        <v>6.8212657665096817E-7</v>
      </c>
    </row>
    <row r="1376" spans="14:16">
      <c r="N1376" s="3">
        <v>1374</v>
      </c>
      <c r="O1376" s="44" t="s">
        <v>7</v>
      </c>
      <c r="P1376" s="128">
        <v>1.7815293815139642E-5</v>
      </c>
    </row>
    <row r="1377" spans="14:16">
      <c r="N1377" s="3">
        <v>1375</v>
      </c>
      <c r="O1377" s="44" t="s">
        <v>19</v>
      </c>
      <c r="P1377" s="128">
        <v>7.1251537589863455E-6</v>
      </c>
    </row>
    <row r="1378" spans="14:16">
      <c r="N1378" s="3">
        <v>1376</v>
      </c>
      <c r="O1378" s="44" t="s">
        <v>38</v>
      </c>
      <c r="P1378" s="128">
        <v>1.4412693378743609E-6</v>
      </c>
    </row>
    <row r="1379" spans="14:16">
      <c r="N1379" s="3">
        <v>1377</v>
      </c>
      <c r="O1379" s="44" t="s">
        <v>52</v>
      </c>
      <c r="P1379" s="128">
        <v>1.2089420088993024E-6</v>
      </c>
    </row>
    <row r="1380" spans="14:16">
      <c r="N1380" s="3">
        <v>1378</v>
      </c>
      <c r="O1380" s="44" t="s">
        <v>38</v>
      </c>
      <c r="P1380" s="128">
        <v>2.2971114096612005E-6</v>
      </c>
    </row>
    <row r="1381" spans="14:16">
      <c r="N1381" s="3">
        <v>1379</v>
      </c>
      <c r="O1381" s="44" t="s">
        <v>14</v>
      </c>
      <c r="P1381" s="128">
        <v>6.1186332068240137E-6</v>
      </c>
    </row>
    <row r="1382" spans="14:16">
      <c r="N1382" s="3">
        <v>1380</v>
      </c>
      <c r="O1382" s="44" t="s">
        <v>23</v>
      </c>
      <c r="P1382" s="128">
        <v>3.1023967083918053E-6</v>
      </c>
    </row>
    <row r="1383" spans="14:16">
      <c r="N1383" s="3">
        <v>1381</v>
      </c>
      <c r="O1383" s="44" t="s">
        <v>52</v>
      </c>
      <c r="P1383" s="128">
        <v>1.4988616352437274E-6</v>
      </c>
    </row>
    <row r="1384" spans="14:16">
      <c r="N1384" s="3">
        <v>1382</v>
      </c>
      <c r="O1384" s="44" t="s">
        <v>23</v>
      </c>
      <c r="P1384" s="128">
        <v>5.7656893238747538E-6</v>
      </c>
    </row>
    <row r="1385" spans="14:16">
      <c r="N1385" s="3">
        <v>1383</v>
      </c>
      <c r="O1385" s="44" t="s">
        <v>14</v>
      </c>
      <c r="P1385" s="128">
        <v>8.8456039156811648E-6</v>
      </c>
    </row>
    <row r="1386" spans="14:16">
      <c r="N1386" s="3">
        <v>1384</v>
      </c>
      <c r="O1386" s="44" t="s">
        <v>38</v>
      </c>
      <c r="P1386" s="128">
        <v>1.3201773853189055E-6</v>
      </c>
    </row>
    <row r="1387" spans="14:16">
      <c r="N1387" s="3">
        <v>1385</v>
      </c>
      <c r="O1387" s="44" t="s">
        <v>52</v>
      </c>
      <c r="P1387" s="128">
        <v>1.1073696347864683E-6</v>
      </c>
    </row>
    <row r="1388" spans="14:16">
      <c r="N1388" s="3">
        <v>1386</v>
      </c>
      <c r="O1388" s="44" t="s">
        <v>38</v>
      </c>
      <c r="P1388" s="128">
        <v>1.9049689460746956E-6</v>
      </c>
    </row>
    <row r="1389" spans="14:16">
      <c r="N1389" s="3">
        <v>1387</v>
      </c>
      <c r="O1389" s="44" t="s">
        <v>19</v>
      </c>
      <c r="P1389" s="128">
        <v>3.6689358371198039E-6</v>
      </c>
    </row>
    <row r="1390" spans="14:16">
      <c r="N1390" s="3">
        <v>1388</v>
      </c>
      <c r="O1390" s="44" t="s">
        <v>23</v>
      </c>
      <c r="P1390" s="128">
        <v>2.8417408648595744E-6</v>
      </c>
    </row>
    <row r="1391" spans="14:16">
      <c r="N1391" s="3">
        <v>1389</v>
      </c>
      <c r="O1391" s="44" t="s">
        <v>52</v>
      </c>
      <c r="P1391" s="128">
        <v>1.3729309176099165E-6</v>
      </c>
    </row>
    <row r="1392" spans="14:16">
      <c r="N1392" s="3">
        <v>1390</v>
      </c>
      <c r="O1392" s="44" t="s">
        <v>23</v>
      </c>
      <c r="P1392" s="128">
        <v>4.5878960648265354E-6</v>
      </c>
    </row>
    <row r="1393" spans="14:16">
      <c r="N1393" s="3">
        <v>1391</v>
      </c>
      <c r="O1393" s="44" t="s">
        <v>19</v>
      </c>
      <c r="P1393" s="128">
        <v>5.0894362436046496E-6</v>
      </c>
    </row>
    <row r="1394" spans="14:16">
      <c r="N1394" s="3">
        <v>1392</v>
      </c>
      <c r="O1394" s="44" t="s">
        <v>38</v>
      </c>
      <c r="P1394" s="128">
        <v>7.5986010073265038E-7</v>
      </c>
    </row>
    <row r="1395" spans="14:16">
      <c r="N1395" s="3">
        <v>1393</v>
      </c>
      <c r="O1395" s="44" t="s">
        <v>89</v>
      </c>
      <c r="P1395" s="128">
        <v>4.0324241516106901E-7</v>
      </c>
    </row>
    <row r="1396" spans="14:16">
      <c r="N1396" s="3">
        <v>1394</v>
      </c>
      <c r="O1396" s="44" t="s">
        <v>38</v>
      </c>
      <c r="P1396" s="128">
        <v>1.5934825069759689E-6</v>
      </c>
    </row>
    <row r="1397" spans="14:16">
      <c r="N1397" s="3">
        <v>1395</v>
      </c>
      <c r="O1397" s="44" t="s">
        <v>14</v>
      </c>
      <c r="P1397" s="128">
        <v>4.2444327866162805E-6</v>
      </c>
    </row>
    <row r="1398" spans="14:16">
      <c r="N1398" s="3">
        <v>1396</v>
      </c>
      <c r="O1398" s="44" t="s">
        <v>23</v>
      </c>
      <c r="P1398" s="128">
        <v>1.5466231568046901E-6</v>
      </c>
    </row>
    <row r="1399" spans="14:16">
      <c r="N1399" s="3">
        <v>1397</v>
      </c>
      <c r="O1399" s="44" t="s">
        <v>89</v>
      </c>
      <c r="P1399" s="128">
        <v>4.7273849232363225E-7</v>
      </c>
    </row>
    <row r="1400" spans="14:16">
      <c r="N1400" s="3">
        <v>1398</v>
      </c>
      <c r="O1400" s="44" t="s">
        <v>23</v>
      </c>
      <c r="P1400" s="128">
        <v>3.9995992530495442E-6</v>
      </c>
    </row>
    <row r="1401" spans="14:16">
      <c r="N1401" s="3">
        <v>1399</v>
      </c>
      <c r="O1401" s="44" t="s">
        <v>14</v>
      </c>
      <c r="P1401" s="128">
        <v>6.1361042585892601E-6</v>
      </c>
    </row>
    <row r="1402" spans="14:16">
      <c r="N1402" s="3">
        <v>1400</v>
      </c>
      <c r="O1402" s="44" t="s">
        <v>38</v>
      </c>
      <c r="P1402" s="128">
        <v>7.144040065861934E-7</v>
      </c>
    </row>
    <row r="1403" spans="14:16">
      <c r="N1403" s="3">
        <v>1401</v>
      </c>
      <c r="O1403" s="44" t="s">
        <v>89</v>
      </c>
      <c r="P1403" s="128">
        <v>3.7911978367965185E-7</v>
      </c>
    </row>
    <row r="1404" spans="14:16">
      <c r="N1404" s="3">
        <v>1402</v>
      </c>
      <c r="O1404" s="44" t="s">
        <v>38</v>
      </c>
      <c r="P1404" s="128">
        <v>1.3563639572377425E-6</v>
      </c>
    </row>
    <row r="1405" spans="14:16">
      <c r="N1405" s="3">
        <v>1403</v>
      </c>
      <c r="O1405" s="44" t="s">
        <v>19</v>
      </c>
      <c r="P1405" s="128">
        <v>2.6123325218195222E-6</v>
      </c>
    </row>
    <row r="1406" spans="14:16">
      <c r="N1406" s="3">
        <v>1404</v>
      </c>
      <c r="O1406" s="44" t="s">
        <v>23</v>
      </c>
      <c r="P1406" s="128">
        <v>1.4541015890094884E-6</v>
      </c>
    </row>
    <row r="1407" spans="14:16">
      <c r="N1407" s="3">
        <v>1405</v>
      </c>
      <c r="O1407" s="44" t="s">
        <v>89</v>
      </c>
      <c r="P1407" s="128">
        <v>4.4445849000083906E-7</v>
      </c>
    </row>
    <row r="1408" spans="14:16">
      <c r="N1408" s="3">
        <v>1406</v>
      </c>
      <c r="O1408" s="44" t="s">
        <v>23</v>
      </c>
      <c r="P1408" s="128">
        <v>3.2666447790165613E-6</v>
      </c>
    </row>
    <row r="1409" spans="14:16">
      <c r="N1409" s="3">
        <v>1407</v>
      </c>
      <c r="O1409" s="44" t="s">
        <v>19</v>
      </c>
      <c r="P1409" s="128">
        <v>3.623748249392259E-6</v>
      </c>
    </row>
    <row r="1410" spans="14:16">
      <c r="N1410" s="3">
        <v>1408</v>
      </c>
      <c r="O1410" s="44" t="s">
        <v>6</v>
      </c>
      <c r="P1410" s="128">
        <v>6.9095975115758879E-5</v>
      </c>
    </row>
    <row r="1411" spans="14:16">
      <c r="N1411" s="3">
        <v>1409</v>
      </c>
      <c r="O1411" s="44" t="s">
        <v>52</v>
      </c>
      <c r="P1411" s="128">
        <v>7.8479344516208315E-6</v>
      </c>
    </row>
    <row r="1412" spans="14:16">
      <c r="N1412" s="3">
        <v>1410</v>
      </c>
      <c r="O1412" s="44" t="s">
        <v>6</v>
      </c>
      <c r="P1412" s="128">
        <v>1.795693661938437E-4</v>
      </c>
    </row>
    <row r="1413" spans="14:16">
      <c r="N1413" s="3">
        <v>1411</v>
      </c>
      <c r="O1413" s="44" t="s">
        <v>14</v>
      </c>
      <c r="P1413" s="128">
        <v>6.4765974646542083E-5</v>
      </c>
    </row>
    <row r="1414" spans="14:16">
      <c r="N1414" s="3">
        <v>1412</v>
      </c>
      <c r="O1414" s="44" t="s">
        <v>7</v>
      </c>
      <c r="P1414" s="128">
        <v>4.2729832325564499E-5</v>
      </c>
    </row>
    <row r="1415" spans="14:16">
      <c r="N1415" s="3">
        <v>1413</v>
      </c>
      <c r="O1415" s="44" t="s">
        <v>52</v>
      </c>
      <c r="P1415" s="128">
        <v>7.4428719146861686E-6</v>
      </c>
    </row>
    <row r="1416" spans="14:16">
      <c r="N1416" s="3">
        <v>1414</v>
      </c>
      <c r="O1416" s="44" t="s">
        <v>7</v>
      </c>
      <c r="P1416" s="128">
        <v>1.0258262592729475E-4</v>
      </c>
    </row>
    <row r="1417" spans="14:16">
      <c r="N1417" s="3">
        <v>1415</v>
      </c>
      <c r="O1417" s="44" t="s">
        <v>14</v>
      </c>
      <c r="P1417" s="128">
        <v>5.6740767702585139E-5</v>
      </c>
    </row>
    <row r="1418" spans="14:16">
      <c r="N1418" s="3">
        <v>1416</v>
      </c>
      <c r="O1418" s="44" t="s">
        <v>6</v>
      </c>
      <c r="P1418" s="128">
        <v>5.8166490413254079E-5</v>
      </c>
    </row>
    <row r="1419" spans="14:16">
      <c r="N1419" s="3">
        <v>1417</v>
      </c>
      <c r="O1419" s="44" t="s">
        <v>52</v>
      </c>
      <c r="P1419" s="128">
        <v>6.6065614282059322E-6</v>
      </c>
    </row>
    <row r="1420" spans="14:16">
      <c r="N1420" s="3">
        <v>1418</v>
      </c>
      <c r="O1420" s="44" t="s">
        <v>6</v>
      </c>
      <c r="P1420" s="128">
        <v>9.5880089819300865E-5</v>
      </c>
    </row>
    <row r="1421" spans="14:16">
      <c r="N1421" s="3">
        <v>1419</v>
      </c>
      <c r="O1421" s="44" t="s">
        <v>21</v>
      </c>
      <c r="P1421" s="128">
        <v>1.9377954701674285E-5</v>
      </c>
    </row>
    <row r="1422" spans="14:16">
      <c r="N1422" s="3">
        <v>1420</v>
      </c>
      <c r="O1422" s="44" t="s">
        <v>7</v>
      </c>
      <c r="P1422" s="128">
        <v>3.5970899580778049E-5</v>
      </c>
    </row>
    <row r="1423" spans="14:16">
      <c r="N1423" s="3">
        <v>1421</v>
      </c>
      <c r="O1423" s="44" t="s">
        <v>52</v>
      </c>
      <c r="P1423" s="128">
        <v>6.2655709995752372E-6</v>
      </c>
    </row>
    <row r="1424" spans="14:16">
      <c r="N1424" s="3">
        <v>1422</v>
      </c>
      <c r="O1424" s="44" t="s">
        <v>7</v>
      </c>
      <c r="P1424" s="128">
        <v>5.73734631013335E-5</v>
      </c>
    </row>
    <row r="1425" spans="14:16">
      <c r="N1425" s="3">
        <v>1423</v>
      </c>
      <c r="O1425" s="44" t="s">
        <v>21</v>
      </c>
      <c r="P1425" s="128">
        <v>1.7782683909841337E-5</v>
      </c>
    </row>
    <row r="1426" spans="14:16">
      <c r="N1426" s="3">
        <v>1424</v>
      </c>
      <c r="O1426" s="44" t="s">
        <v>6</v>
      </c>
      <c r="P1426" s="128">
        <v>3.1504638403661683E-5</v>
      </c>
    </row>
    <row r="1427" spans="14:16">
      <c r="N1427" s="3">
        <v>1425</v>
      </c>
      <c r="O1427" s="44" t="s">
        <v>89</v>
      </c>
      <c r="P1427" s="128">
        <v>2.2638589312647235E-6</v>
      </c>
    </row>
    <row r="1428" spans="14:16">
      <c r="N1428" s="3">
        <v>1426</v>
      </c>
      <c r="O1428" s="44" t="s">
        <v>6</v>
      </c>
      <c r="P1428" s="128">
        <v>1.2456541838380168E-4</v>
      </c>
    </row>
    <row r="1429" spans="14:16">
      <c r="N1429" s="3">
        <v>1427</v>
      </c>
      <c r="O1429" s="44" t="s">
        <v>14</v>
      </c>
      <c r="P1429" s="128">
        <v>4.4927489024894681E-5</v>
      </c>
    </row>
    <row r="1430" spans="14:16">
      <c r="N1430" s="3">
        <v>1428</v>
      </c>
      <c r="O1430" s="44" t="s">
        <v>7</v>
      </c>
      <c r="P1430" s="128">
        <v>1.9833701462936878E-5</v>
      </c>
    </row>
    <row r="1431" spans="14:16">
      <c r="N1431" s="3">
        <v>1429</v>
      </c>
      <c r="O1431" s="44" t="s">
        <v>89</v>
      </c>
      <c r="P1431" s="128">
        <v>2.1856739359606324E-6</v>
      </c>
    </row>
    <row r="1432" spans="14:16">
      <c r="N1432" s="3">
        <v>1430</v>
      </c>
      <c r="O1432" s="44" t="s">
        <v>7</v>
      </c>
      <c r="P1432" s="128">
        <v>7.116051021613829E-5</v>
      </c>
    </row>
    <row r="1433" spans="14:16">
      <c r="N1433" s="3">
        <v>1431</v>
      </c>
      <c r="O1433" s="44" t="s">
        <v>14</v>
      </c>
      <c r="P1433" s="128">
        <v>3.9360485689195096E-5</v>
      </c>
    </row>
    <row r="1434" spans="14:16">
      <c r="N1434" s="3">
        <v>1432</v>
      </c>
      <c r="O1434" s="44" t="s">
        <v>6</v>
      </c>
      <c r="P1434" s="128">
        <v>2.7871718564029419E-5</v>
      </c>
    </row>
    <row r="1435" spans="14:16">
      <c r="N1435" s="3">
        <v>1433</v>
      </c>
      <c r="O1435" s="44" t="s">
        <v>89</v>
      </c>
      <c r="P1435" s="128">
        <v>2.0028047360017042E-6</v>
      </c>
    </row>
    <row r="1436" spans="14:16">
      <c r="N1436" s="3">
        <v>1434</v>
      </c>
      <c r="O1436" s="44" t="s">
        <v>6</v>
      </c>
      <c r="P1436" s="128">
        <v>6.9897688144741262E-5</v>
      </c>
    </row>
    <row r="1437" spans="14:16">
      <c r="N1437" s="3">
        <v>1435</v>
      </c>
      <c r="O1437" s="44" t="s">
        <v>21</v>
      </c>
      <c r="P1437" s="128">
        <v>1.4126751833182921E-5</v>
      </c>
    </row>
    <row r="1438" spans="14:16">
      <c r="N1438" s="3">
        <v>1436</v>
      </c>
      <c r="O1438" s="44" t="s">
        <v>7</v>
      </c>
      <c r="P1438" s="128">
        <v>1.7546601810662432E-5</v>
      </c>
    </row>
    <row r="1439" spans="14:16">
      <c r="N1439" s="3">
        <v>1437</v>
      </c>
      <c r="O1439" s="44" t="s">
        <v>89</v>
      </c>
      <c r="P1439" s="128">
        <v>1.9336355502734116E-6</v>
      </c>
    </row>
    <row r="1440" spans="14:16">
      <c r="N1440" s="3">
        <v>1438</v>
      </c>
      <c r="O1440" s="44" t="s">
        <v>7</v>
      </c>
      <c r="P1440" s="128">
        <v>4.1825914422887325E-5</v>
      </c>
    </row>
    <row r="1441" spans="14:16">
      <c r="N1441" s="3">
        <v>1439</v>
      </c>
      <c r="O1441" s="44" t="s">
        <v>21</v>
      </c>
      <c r="P1441" s="128">
        <v>1.2963781079566591E-5</v>
      </c>
    </row>
    <row r="1442" spans="14:16">
      <c r="N1442" s="3">
        <v>1440</v>
      </c>
      <c r="O1442" s="44" t="s">
        <v>6</v>
      </c>
      <c r="P1442" s="128">
        <v>3.3321653670556534E-5</v>
      </c>
    </row>
    <row r="1443" spans="14:16">
      <c r="N1443" s="3">
        <v>1441</v>
      </c>
      <c r="O1443" s="44" t="s">
        <v>52</v>
      </c>
      <c r="P1443" s="128">
        <v>3.7846799815478119E-6</v>
      </c>
    </row>
    <row r="1444" spans="14:16">
      <c r="N1444" s="3">
        <v>1442</v>
      </c>
      <c r="O1444" s="44" t="s">
        <v>6</v>
      </c>
      <c r="P1444" s="128">
        <v>8.6597637852684731E-5</v>
      </c>
    </row>
    <row r="1445" spans="14:16">
      <c r="N1445" s="3">
        <v>1443</v>
      </c>
      <c r="O1445" s="44" t="s">
        <v>14</v>
      </c>
      <c r="P1445" s="128">
        <v>3.123350344491941E-5</v>
      </c>
    </row>
    <row r="1446" spans="14:16">
      <c r="N1446" s="3">
        <v>1444</v>
      </c>
      <c r="O1446" s="44" t="s">
        <v>23</v>
      </c>
      <c r="P1446" s="128">
        <v>5.8817581446586867E-6</v>
      </c>
    </row>
    <row r="1447" spans="14:16">
      <c r="N1447" s="3">
        <v>1445</v>
      </c>
      <c r="O1447" s="44" t="s">
        <v>52</v>
      </c>
      <c r="P1447" s="128">
        <v>2.8416551651710479E-6</v>
      </c>
    </row>
    <row r="1448" spans="14:16">
      <c r="N1448" s="3">
        <v>1446</v>
      </c>
      <c r="O1448" s="44" t="s">
        <v>23</v>
      </c>
      <c r="P1448" s="128">
        <v>1.0931029564510849E-5</v>
      </c>
    </row>
    <row r="1449" spans="14:16">
      <c r="N1449" s="3">
        <v>1447</v>
      </c>
      <c r="O1449" s="44" t="s">
        <v>14</v>
      </c>
      <c r="P1449" s="128">
        <v>1.6770164413451868E-5</v>
      </c>
    </row>
    <row r="1450" spans="14:16">
      <c r="N1450" s="3">
        <v>1448</v>
      </c>
      <c r="O1450" s="44" t="s">
        <v>6</v>
      </c>
      <c r="P1450" s="128">
        <v>2.8050890743419712E-5</v>
      </c>
    </row>
    <row r="1451" spans="14:16">
      <c r="N1451" s="3">
        <v>1449</v>
      </c>
      <c r="O1451" s="44" t="s">
        <v>52</v>
      </c>
      <c r="P1451" s="128">
        <v>3.1860256910062373E-6</v>
      </c>
    </row>
    <row r="1452" spans="14:16">
      <c r="N1452" s="3">
        <v>1450</v>
      </c>
      <c r="O1452" s="44" t="s">
        <v>6</v>
      </c>
      <c r="P1452" s="128">
        <v>4.6238339375167644E-5</v>
      </c>
    </row>
    <row r="1453" spans="14:16">
      <c r="N1453" s="3">
        <v>1451</v>
      </c>
      <c r="O1453" s="44" t="s">
        <v>21</v>
      </c>
      <c r="P1453" s="128">
        <v>9.3450522165893232E-6</v>
      </c>
    </row>
    <row r="1454" spans="14:16">
      <c r="N1454" s="3">
        <v>1452</v>
      </c>
      <c r="O1454" s="44" t="s">
        <v>23</v>
      </c>
      <c r="P1454" s="128">
        <v>4.9513915703657279E-6</v>
      </c>
    </row>
    <row r="1455" spans="14:16">
      <c r="N1455" s="3">
        <v>1453</v>
      </c>
      <c r="O1455" s="44" t="s">
        <v>52</v>
      </c>
      <c r="P1455" s="128">
        <v>2.3921669481584296E-6</v>
      </c>
    </row>
    <row r="1456" spans="14:16">
      <c r="N1456" s="3">
        <v>1454</v>
      </c>
      <c r="O1456" s="44" t="s">
        <v>23</v>
      </c>
      <c r="P1456" s="128">
        <v>7.0265679400028926E-6</v>
      </c>
    </row>
    <row r="1457" spans="14:16">
      <c r="N1457" s="3">
        <v>1455</v>
      </c>
      <c r="O1457" s="44" t="s">
        <v>21</v>
      </c>
      <c r="P1457" s="128">
        <v>6.0406594116142868E-6</v>
      </c>
    </row>
    <row r="1458" spans="14:16">
      <c r="N1458" s="3">
        <v>1456</v>
      </c>
      <c r="O1458" s="44" t="s">
        <v>6</v>
      </c>
      <c r="P1458" s="128">
        <v>1.5193166434719041E-5</v>
      </c>
    </row>
    <row r="1459" spans="14:16">
      <c r="N1459" s="3">
        <v>1457</v>
      </c>
      <c r="O1459" s="44" t="s">
        <v>89</v>
      </c>
      <c r="P1459" s="128">
        <v>1.0917498904996944E-6</v>
      </c>
    </row>
    <row r="1460" spans="14:16">
      <c r="N1460" s="3">
        <v>1458</v>
      </c>
      <c r="O1460" s="44" t="s">
        <v>6</v>
      </c>
      <c r="P1460" s="128">
        <v>6.0071888757039197E-5</v>
      </c>
    </row>
    <row r="1461" spans="14:16">
      <c r="N1461" s="3">
        <v>1459</v>
      </c>
      <c r="O1461" s="44" t="s">
        <v>14</v>
      </c>
      <c r="P1461" s="128">
        <v>2.1666359394555137E-5</v>
      </c>
    </row>
    <row r="1462" spans="14:16">
      <c r="N1462" s="3">
        <v>1460</v>
      </c>
      <c r="O1462" s="44" t="s">
        <v>23</v>
      </c>
      <c r="P1462" s="128">
        <v>2.9322050673426845E-6</v>
      </c>
    </row>
    <row r="1463" spans="14:16">
      <c r="N1463" s="3">
        <v>1461</v>
      </c>
      <c r="O1463" s="44" t="s">
        <v>89</v>
      </c>
      <c r="P1463" s="128">
        <v>8.9625336115043211E-7</v>
      </c>
    </row>
    <row r="1464" spans="14:16">
      <c r="N1464" s="3">
        <v>1462</v>
      </c>
      <c r="O1464" s="44" t="s">
        <v>23</v>
      </c>
      <c r="P1464" s="128">
        <v>7.5827425352670272E-6</v>
      </c>
    </row>
    <row r="1465" spans="14:16">
      <c r="N1465" s="3">
        <v>1463</v>
      </c>
      <c r="O1465" s="44" t="s">
        <v>14</v>
      </c>
      <c r="P1465" s="128">
        <v>1.1633290192001536E-5</v>
      </c>
    </row>
    <row r="1466" spans="14:16">
      <c r="N1466" s="3">
        <v>1464</v>
      </c>
      <c r="O1466" s="44" t="s">
        <v>6</v>
      </c>
      <c r="P1466" s="128">
        <v>1.3441184550009942E-5</v>
      </c>
    </row>
    <row r="1467" spans="14:16">
      <c r="N1467" s="3">
        <v>1465</v>
      </c>
      <c r="O1467" s="44" t="s">
        <v>89</v>
      </c>
      <c r="P1467" s="128">
        <v>9.6585605270050511E-7</v>
      </c>
    </row>
    <row r="1468" spans="14:16">
      <c r="N1468" s="3">
        <v>1466</v>
      </c>
      <c r="O1468" s="44" t="s">
        <v>6</v>
      </c>
      <c r="P1468" s="128">
        <v>3.3708281167312573E-5</v>
      </c>
    </row>
    <row r="1469" spans="14:16">
      <c r="N1469" s="3">
        <v>1467</v>
      </c>
      <c r="O1469" s="44" t="s">
        <v>21</v>
      </c>
      <c r="P1469" s="128">
        <v>6.8126505384227676E-6</v>
      </c>
    </row>
    <row r="1470" spans="14:16">
      <c r="N1470" s="3">
        <v>1468</v>
      </c>
      <c r="O1470" s="44" t="s">
        <v>23</v>
      </c>
      <c r="P1470" s="128">
        <v>2.5940813337345756E-6</v>
      </c>
    </row>
    <row r="1471" spans="14:16">
      <c r="N1471" s="3">
        <v>1469</v>
      </c>
      <c r="O1471" s="44" t="s">
        <v>89</v>
      </c>
      <c r="P1471" s="128">
        <v>7.9290297269835987E-7</v>
      </c>
    </row>
    <row r="1472" spans="14:16">
      <c r="N1472" s="3">
        <v>1470</v>
      </c>
      <c r="O1472" s="44" t="s">
        <v>23</v>
      </c>
      <c r="P1472" s="128">
        <v>5.122448837123341E-6</v>
      </c>
    </row>
    <row r="1473" spans="14:16">
      <c r="N1473" s="3">
        <v>1471</v>
      </c>
      <c r="O1473" s="44" t="s">
        <v>21</v>
      </c>
      <c r="P1473" s="128">
        <v>4.403710181512744E-6</v>
      </c>
    </row>
    <row r="1474" spans="14:16">
      <c r="N1474" s="3">
        <v>1472</v>
      </c>
      <c r="O1474" s="44" t="s">
        <v>38</v>
      </c>
      <c r="P1474" s="128">
        <v>1.6095862676199325E-6</v>
      </c>
    </row>
    <row r="1475" spans="14:16">
      <c r="N1475" s="3">
        <v>1473</v>
      </c>
      <c r="O1475" s="44" t="s">
        <v>52</v>
      </c>
      <c r="P1475" s="128">
        <v>1.3501268671565954E-6</v>
      </c>
    </row>
    <row r="1476" spans="14:16">
      <c r="N1476" s="3">
        <v>1474</v>
      </c>
      <c r="O1476" s="44" t="s">
        <v>38</v>
      </c>
      <c r="P1476" s="128">
        <v>2.5653768404154069E-6</v>
      </c>
    </row>
    <row r="1477" spans="14:16">
      <c r="N1477" s="3">
        <v>1475</v>
      </c>
      <c r="O1477" s="44" t="s">
        <v>14</v>
      </c>
      <c r="P1477" s="128">
        <v>6.8331905269227058E-6</v>
      </c>
    </row>
    <row r="1478" spans="14:16">
      <c r="N1478" s="3">
        <v>1476</v>
      </c>
      <c r="O1478" s="44" t="s">
        <v>7</v>
      </c>
      <c r="P1478" s="128">
        <v>1.2138478791512462E-5</v>
      </c>
    </row>
    <row r="1479" spans="14:16">
      <c r="N1479" s="3">
        <v>1477</v>
      </c>
      <c r="O1479" s="44" t="s">
        <v>52</v>
      </c>
      <c r="P1479" s="128">
        <v>2.114334130684382E-6</v>
      </c>
    </row>
    <row r="1480" spans="14:16">
      <c r="N1480" s="3">
        <v>1478</v>
      </c>
      <c r="O1480" s="44" t="s">
        <v>7</v>
      </c>
      <c r="P1480" s="128">
        <v>2.9141163478218109E-5</v>
      </c>
    </row>
    <row r="1481" spans="14:16">
      <c r="N1481" s="3">
        <v>1479</v>
      </c>
      <c r="O1481" s="44" t="s">
        <v>14</v>
      </c>
      <c r="P1481" s="128">
        <v>1.6118635807515216E-5</v>
      </c>
    </row>
    <row r="1482" spans="14:16">
      <c r="N1482" s="3">
        <v>1480</v>
      </c>
      <c r="O1482" s="44" t="s">
        <v>38</v>
      </c>
      <c r="P1482" s="128">
        <v>1.354984628959483E-6</v>
      </c>
    </row>
    <row r="1483" spans="14:16">
      <c r="N1483" s="3">
        <v>1481</v>
      </c>
      <c r="O1483" s="44" t="s">
        <v>52</v>
      </c>
      <c r="P1483" s="128">
        <v>1.1365660784665568E-6</v>
      </c>
    </row>
    <row r="1484" spans="14:16">
      <c r="N1484" s="3">
        <v>1482</v>
      </c>
      <c r="O1484" s="44" t="s">
        <v>38</v>
      </c>
      <c r="P1484" s="128">
        <v>1.778679732859075E-6</v>
      </c>
    </row>
    <row r="1485" spans="14:16">
      <c r="N1485" s="3">
        <v>1483</v>
      </c>
      <c r="O1485" s="44" t="s">
        <v>21</v>
      </c>
      <c r="P1485" s="128">
        <v>2.6548192948795682E-6</v>
      </c>
    </row>
    <row r="1486" spans="14:16">
      <c r="N1486" s="3">
        <v>1484</v>
      </c>
      <c r="O1486" s="44" t="s">
        <v>7</v>
      </c>
      <c r="P1486" s="128">
        <v>1.0218434707305645E-5</v>
      </c>
    </row>
    <row r="1487" spans="14:16">
      <c r="N1487" s="3">
        <v>1485</v>
      </c>
      <c r="O1487" s="44" t="s">
        <v>52</v>
      </c>
      <c r="P1487" s="128">
        <v>1.779892327112117E-6</v>
      </c>
    </row>
    <row r="1488" spans="14:16">
      <c r="N1488" s="3">
        <v>1486</v>
      </c>
      <c r="O1488" s="44" t="s">
        <v>7</v>
      </c>
      <c r="P1488" s="128">
        <v>1.6298368777695856E-5</v>
      </c>
    </row>
    <row r="1489" spans="14:16">
      <c r="N1489" s="3">
        <v>1487</v>
      </c>
      <c r="O1489" s="44" t="s">
        <v>21</v>
      </c>
      <c r="P1489" s="128">
        <v>5.051616628194371E-6</v>
      </c>
    </row>
    <row r="1490" spans="14:16">
      <c r="N1490" s="3">
        <v>1488</v>
      </c>
      <c r="O1490" s="44" t="s">
        <v>38</v>
      </c>
      <c r="P1490" s="128">
        <v>8.4859946112181135E-7</v>
      </c>
    </row>
    <row r="1491" spans="14:16">
      <c r="N1491" s="3">
        <v>1489</v>
      </c>
      <c r="O1491" s="44" t="s">
        <v>89</v>
      </c>
      <c r="P1491" s="128">
        <v>4.5033460222112346E-7</v>
      </c>
    </row>
    <row r="1492" spans="14:16">
      <c r="N1492" s="3">
        <v>1490</v>
      </c>
      <c r="O1492" s="44" t="s">
        <v>38</v>
      </c>
      <c r="P1492" s="128">
        <v>1.7795754710939994E-6</v>
      </c>
    </row>
    <row r="1493" spans="14:16">
      <c r="N1493" s="3">
        <v>1491</v>
      </c>
      <c r="O1493" s="44" t="s">
        <v>14</v>
      </c>
      <c r="P1493" s="128">
        <v>4.740113834135359E-6</v>
      </c>
    </row>
    <row r="1494" spans="14:16">
      <c r="N1494" s="3">
        <v>1492</v>
      </c>
      <c r="O1494" s="44" t="s">
        <v>7</v>
      </c>
      <c r="P1494" s="128">
        <v>5.6342595199235537E-6</v>
      </c>
    </row>
    <row r="1495" spans="14:16">
      <c r="N1495" s="3">
        <v>1493</v>
      </c>
      <c r="O1495" s="44" t="s">
        <v>89</v>
      </c>
      <c r="P1495" s="128">
        <v>6.2089540896575957E-7</v>
      </c>
    </row>
    <row r="1496" spans="14:16">
      <c r="N1496" s="3">
        <v>1494</v>
      </c>
      <c r="O1496" s="44" t="s">
        <v>7</v>
      </c>
      <c r="P1496" s="128">
        <v>2.0214924726840457E-5</v>
      </c>
    </row>
    <row r="1497" spans="14:16">
      <c r="N1497" s="3">
        <v>1495</v>
      </c>
      <c r="O1497" s="44" t="s">
        <v>14</v>
      </c>
      <c r="P1497" s="128">
        <v>1.1181331513816385E-5</v>
      </c>
    </row>
    <row r="1498" spans="14:16">
      <c r="N1498" s="3">
        <v>1496</v>
      </c>
      <c r="O1498" s="44" t="s">
        <v>38</v>
      </c>
      <c r="P1498" s="128">
        <v>7.5074422537175248E-7</v>
      </c>
    </row>
    <row r="1499" spans="14:16">
      <c r="N1499" s="3">
        <v>1497</v>
      </c>
      <c r="O1499" s="44" t="s">
        <v>89</v>
      </c>
      <c r="P1499" s="128">
        <v>3.9840480414123594E-7</v>
      </c>
    </row>
    <row r="1500" spans="14:16">
      <c r="N1500" s="3">
        <v>1498</v>
      </c>
      <c r="O1500" s="44" t="s">
        <v>38</v>
      </c>
      <c r="P1500" s="128">
        <v>1.2966779809141175E-6</v>
      </c>
    </row>
    <row r="1501" spans="14:16">
      <c r="N1501" s="3">
        <v>1499</v>
      </c>
      <c r="O1501" s="44" t="s">
        <v>21</v>
      </c>
      <c r="P1501" s="128">
        <v>1.9353937976472263E-6</v>
      </c>
    </row>
    <row r="1502" spans="14:16">
      <c r="N1502" s="3">
        <v>1500</v>
      </c>
      <c r="O1502" s="44" t="s">
        <v>7</v>
      </c>
      <c r="P1502" s="128">
        <v>4.984551596623339E-6</v>
      </c>
    </row>
    <row r="1503" spans="14:16">
      <c r="N1503" s="3">
        <v>1501</v>
      </c>
      <c r="O1503" s="44" t="s">
        <v>89</v>
      </c>
      <c r="P1503" s="128">
        <v>5.4929759467990735E-7</v>
      </c>
    </row>
    <row r="1504" spans="14:16">
      <c r="N1504" s="3">
        <v>1502</v>
      </c>
      <c r="O1504" s="44" t="s">
        <v>7</v>
      </c>
      <c r="P1504" s="128">
        <v>1.1881698277905086E-5</v>
      </c>
    </row>
    <row r="1505" spans="14:16">
      <c r="N1505" s="3">
        <v>1503</v>
      </c>
      <c r="O1505" s="44" t="s">
        <v>21</v>
      </c>
      <c r="P1505" s="128">
        <v>3.6826866179389029E-6</v>
      </c>
    </row>
    <row r="1506" spans="14:16">
      <c r="N1506" s="3">
        <v>1504</v>
      </c>
      <c r="O1506" s="44" t="s">
        <v>38</v>
      </c>
      <c r="P1506" s="128">
        <v>1.233413978427769E-6</v>
      </c>
    </row>
    <row r="1507" spans="14:16">
      <c r="N1507" s="3">
        <v>1505</v>
      </c>
      <c r="O1507" s="44" t="s">
        <v>52</v>
      </c>
      <c r="P1507" s="128">
        <v>1.0345921707348036E-6</v>
      </c>
    </row>
    <row r="1508" spans="14:16">
      <c r="N1508" s="3">
        <v>1506</v>
      </c>
      <c r="O1508" s="44" t="s">
        <v>38</v>
      </c>
      <c r="P1508" s="128">
        <v>1.9658291814219026E-6</v>
      </c>
    </row>
    <row r="1509" spans="14:16">
      <c r="N1509" s="3">
        <v>1507</v>
      </c>
      <c r="O1509" s="44" t="s">
        <v>14</v>
      </c>
      <c r="P1509" s="128">
        <v>5.2362230485659168E-6</v>
      </c>
    </row>
    <row r="1510" spans="14:16">
      <c r="N1510" s="3">
        <v>1508</v>
      </c>
      <c r="O1510" s="44" t="s">
        <v>23</v>
      </c>
      <c r="P1510" s="128">
        <v>2.6549787511626931E-6</v>
      </c>
    </row>
    <row r="1511" spans="14:16">
      <c r="N1511" s="3">
        <v>1509</v>
      </c>
      <c r="O1511" s="44" t="s">
        <v>52</v>
      </c>
      <c r="P1511" s="128">
        <v>1.2827004946662335E-6</v>
      </c>
    </row>
    <row r="1512" spans="14:16">
      <c r="N1512" s="3">
        <v>1510</v>
      </c>
      <c r="O1512" s="44" t="s">
        <v>23</v>
      </c>
      <c r="P1512" s="128">
        <v>4.9341796293447541E-6</v>
      </c>
    </row>
    <row r="1513" spans="14:16">
      <c r="N1513" s="3">
        <v>1511</v>
      </c>
      <c r="O1513" s="44" t="s">
        <v>14</v>
      </c>
      <c r="P1513" s="128">
        <v>7.5699185645116631E-6</v>
      </c>
    </row>
    <row r="1514" spans="14:16">
      <c r="N1514" s="3">
        <v>1512</v>
      </c>
      <c r="O1514" s="44" t="s">
        <v>38</v>
      </c>
      <c r="P1514" s="128">
        <v>1.0383146374531693E-6</v>
      </c>
    </row>
    <row r="1515" spans="14:16">
      <c r="N1515" s="3">
        <v>1513</v>
      </c>
      <c r="O1515" s="44" t="s">
        <v>52</v>
      </c>
      <c r="P1515" s="128">
        <v>8.7094212766886034E-7</v>
      </c>
    </row>
    <row r="1516" spans="14:16">
      <c r="N1516" s="3">
        <v>1514</v>
      </c>
      <c r="O1516" s="44" t="s">
        <v>38</v>
      </c>
      <c r="P1516" s="128">
        <v>1.3629890424565806E-6</v>
      </c>
    </row>
    <row r="1517" spans="14:16">
      <c r="N1517" s="3">
        <v>1515</v>
      </c>
      <c r="O1517" s="44" t="s">
        <v>21</v>
      </c>
      <c r="P1517" s="128">
        <v>2.0343682686521341E-6</v>
      </c>
    </row>
    <row r="1518" spans="14:16">
      <c r="N1518" s="3">
        <v>1516</v>
      </c>
      <c r="O1518" s="44" t="s">
        <v>23</v>
      </c>
      <c r="P1518" s="128">
        <v>2.2350186941884068E-6</v>
      </c>
    </row>
    <row r="1519" spans="14:16">
      <c r="N1519" s="3">
        <v>1517</v>
      </c>
      <c r="O1519" s="44" t="s">
        <v>52</v>
      </c>
      <c r="P1519" s="128">
        <v>1.07980509575388E-6</v>
      </c>
    </row>
    <row r="1520" spans="14:16">
      <c r="N1520" s="3">
        <v>1518</v>
      </c>
      <c r="O1520" s="44" t="s">
        <v>23</v>
      </c>
      <c r="P1520" s="128">
        <v>3.1717367690900272E-6</v>
      </c>
    </row>
    <row r="1521" spans="14:16">
      <c r="N1521" s="3">
        <v>1519</v>
      </c>
      <c r="O1521" s="44" t="s">
        <v>21</v>
      </c>
      <c r="P1521" s="128">
        <v>2.7267055166848462E-6</v>
      </c>
    </row>
    <row r="1522" spans="14:16">
      <c r="N1522" s="3">
        <v>1520</v>
      </c>
      <c r="O1522" s="44" t="s">
        <v>38</v>
      </c>
      <c r="P1522" s="128">
        <v>6.5027545182875719E-7</v>
      </c>
    </row>
    <row r="1523" spans="14:16">
      <c r="N1523" s="3">
        <v>1521</v>
      </c>
      <c r="O1523" s="44" t="s">
        <v>89</v>
      </c>
      <c r="P1523" s="128">
        <v>3.450880543175705E-7</v>
      </c>
    </row>
    <row r="1524" spans="14:16">
      <c r="N1524" s="3">
        <v>1522</v>
      </c>
      <c r="O1524" s="44" t="s">
        <v>38</v>
      </c>
      <c r="P1524" s="128">
        <v>1.3636754399999706E-6</v>
      </c>
    </row>
    <row r="1525" spans="14:16">
      <c r="N1525" s="3">
        <v>1523</v>
      </c>
      <c r="O1525" s="44" t="s">
        <v>14</v>
      </c>
      <c r="P1525" s="128">
        <v>3.6323139554405828E-6</v>
      </c>
    </row>
    <row r="1526" spans="14:16">
      <c r="N1526" s="3">
        <v>1524</v>
      </c>
      <c r="O1526" s="44" t="s">
        <v>23</v>
      </c>
      <c r="P1526" s="128">
        <v>1.3235739988588313E-6</v>
      </c>
    </row>
    <row r="1527" spans="14:16">
      <c r="N1527" s="3">
        <v>1525</v>
      </c>
      <c r="O1527" s="44" t="s">
        <v>89</v>
      </c>
      <c r="P1527" s="128">
        <v>4.0456162443085663E-7</v>
      </c>
    </row>
    <row r="1528" spans="14:16">
      <c r="N1528" s="3">
        <v>1526</v>
      </c>
      <c r="O1528" s="44" t="s">
        <v>23</v>
      </c>
      <c r="P1528" s="128">
        <v>3.4227895488959663E-6</v>
      </c>
    </row>
    <row r="1529" spans="14:16">
      <c r="N1529" s="3">
        <v>1527</v>
      </c>
      <c r="O1529" s="44" t="s">
        <v>14</v>
      </c>
      <c r="P1529" s="128">
        <v>5.2511744798486161E-6</v>
      </c>
    </row>
    <row r="1530" spans="14:16">
      <c r="N1530" s="3">
        <v>1528</v>
      </c>
      <c r="O1530" s="44" t="s">
        <v>38</v>
      </c>
      <c r="P1530" s="128">
        <v>5.7528971290658156E-7</v>
      </c>
    </row>
    <row r="1531" spans="14:16">
      <c r="N1531" s="3">
        <v>1529</v>
      </c>
      <c r="O1531" s="44" t="s">
        <v>89</v>
      </c>
      <c r="P1531" s="128">
        <v>3.0529463650755414E-7</v>
      </c>
    </row>
    <row r="1532" spans="14:16">
      <c r="N1532" s="3">
        <v>1530</v>
      </c>
      <c r="O1532" s="44" t="s">
        <v>38</v>
      </c>
      <c r="P1532" s="128">
        <v>9.9363468697076195E-7</v>
      </c>
    </row>
    <row r="1533" spans="14:16">
      <c r="N1533" s="3">
        <v>1531</v>
      </c>
      <c r="O1533" s="44" t="s">
        <v>21</v>
      </c>
      <c r="P1533" s="128">
        <v>1.4830778640465915E-6</v>
      </c>
    </row>
    <row r="1534" spans="14:16">
      <c r="N1534" s="3">
        <v>1532</v>
      </c>
      <c r="O1534" s="44" t="s">
        <v>23</v>
      </c>
      <c r="P1534" s="128">
        <v>1.1709476402234379E-6</v>
      </c>
    </row>
    <row r="1535" spans="14:16">
      <c r="N1535" s="3">
        <v>1533</v>
      </c>
      <c r="O1535" s="44" t="s">
        <v>89</v>
      </c>
      <c r="P1535" s="128">
        <v>3.5791008274619181E-7</v>
      </c>
    </row>
    <row r="1536" spans="14:16">
      <c r="N1536" s="3">
        <v>1534</v>
      </c>
      <c r="O1536" s="44" t="s">
        <v>23</v>
      </c>
      <c r="P1536" s="128">
        <v>2.3122325811425747E-6</v>
      </c>
    </row>
    <row r="1537" spans="14:16">
      <c r="N1537" s="3">
        <v>1535</v>
      </c>
      <c r="O1537" s="44" t="s">
        <v>21</v>
      </c>
      <c r="P1537" s="128">
        <v>1.9877996800688925E-6</v>
      </c>
    </row>
    <row r="1538" spans="14:16">
      <c r="N1538" s="3">
        <v>1536</v>
      </c>
      <c r="O1538" s="44" t="s">
        <v>6</v>
      </c>
      <c r="P1538" s="128">
        <v>2.8796780001224376E-5</v>
      </c>
    </row>
    <row r="1539" spans="14:16">
      <c r="N1539" s="3">
        <v>1537</v>
      </c>
      <c r="O1539" s="44" t="s">
        <v>52</v>
      </c>
      <c r="P1539" s="128">
        <v>3.2707439396974559E-6</v>
      </c>
    </row>
    <row r="1540" spans="14:16">
      <c r="N1540" s="3">
        <v>1538</v>
      </c>
      <c r="O1540" s="44" t="s">
        <v>6</v>
      </c>
      <c r="P1540" s="128">
        <v>2.3345999920234419E-5</v>
      </c>
    </row>
    <row r="1541" spans="14:16">
      <c r="N1541" s="3">
        <v>1539</v>
      </c>
      <c r="O1541" s="44" t="s">
        <v>59</v>
      </c>
      <c r="P1541" s="128">
        <v>2.1044844499210926E-6</v>
      </c>
    </row>
    <row r="1542" spans="14:16">
      <c r="N1542" s="3">
        <v>1540</v>
      </c>
      <c r="O1542" s="44" t="s">
        <v>7</v>
      </c>
      <c r="P1542" s="128">
        <v>1.7808296053525817E-5</v>
      </c>
    </row>
    <row r="1543" spans="14:16">
      <c r="N1543" s="3">
        <v>1541</v>
      </c>
      <c r="O1543" s="44" t="s">
        <v>52</v>
      </c>
      <c r="P1543" s="128">
        <v>3.1019280753391721E-6</v>
      </c>
    </row>
    <row r="1544" spans="14:16">
      <c r="N1544" s="3">
        <v>1542</v>
      </c>
      <c r="O1544" s="44" t="s">
        <v>7</v>
      </c>
      <c r="P1544" s="128">
        <v>1.4579905500458737E-5</v>
      </c>
    </row>
    <row r="1545" spans="14:16">
      <c r="N1545" s="3">
        <v>1543</v>
      </c>
      <c r="O1545" s="44" t="s">
        <v>59</v>
      </c>
      <c r="P1545" s="128">
        <v>2.0155551702359042E-6</v>
      </c>
    </row>
    <row r="1546" spans="14:16">
      <c r="N1546" s="3">
        <v>1544</v>
      </c>
      <c r="O1546" s="44" t="s">
        <v>6</v>
      </c>
      <c r="P1546" s="128">
        <v>4.5335923574116537E-5</v>
      </c>
    </row>
    <row r="1547" spans="14:16">
      <c r="N1547" s="3">
        <v>1545</v>
      </c>
      <c r="O1547" s="44" t="s">
        <v>52</v>
      </c>
      <c r="P1547" s="128">
        <v>5.1492631215824846E-6</v>
      </c>
    </row>
    <row r="1548" spans="14:16">
      <c r="N1548" s="3">
        <v>1546</v>
      </c>
      <c r="O1548" s="44" t="s">
        <v>6</v>
      </c>
      <c r="P1548" s="128">
        <v>9.1941665369616452E-5</v>
      </c>
    </row>
    <row r="1549" spans="14:16">
      <c r="N1549" s="3">
        <v>1547</v>
      </c>
      <c r="O1549" s="44" t="s">
        <v>19</v>
      </c>
      <c r="P1549" s="128">
        <v>2.3977664420094173E-5</v>
      </c>
    </row>
    <row r="1550" spans="14:16">
      <c r="N1550" s="3">
        <v>1548</v>
      </c>
      <c r="O1550" s="44" t="s">
        <v>7</v>
      </c>
      <c r="P1550" s="128">
        <v>2.8036313394537881E-5</v>
      </c>
    </row>
    <row r="1551" spans="14:16">
      <c r="N1551" s="3">
        <v>1549</v>
      </c>
      <c r="O1551" s="44" t="s">
        <v>52</v>
      </c>
      <c r="P1551" s="128">
        <v>4.883489548137114E-6</v>
      </c>
    </row>
    <row r="1552" spans="14:16">
      <c r="N1552" s="3">
        <v>1550</v>
      </c>
      <c r="O1552" s="44" t="s">
        <v>7</v>
      </c>
      <c r="P1552" s="128">
        <v>5.3993050889518188E-5</v>
      </c>
    </row>
    <row r="1553" spans="14:16">
      <c r="N1553" s="3">
        <v>1551</v>
      </c>
      <c r="O1553" s="44" t="s">
        <v>19</v>
      </c>
      <c r="P1553" s="128">
        <v>2.1594299453970362E-5</v>
      </c>
    </row>
    <row r="1554" spans="14:16">
      <c r="N1554" s="3">
        <v>1552</v>
      </c>
      <c r="O1554" s="44" t="s">
        <v>6</v>
      </c>
      <c r="P1554" s="128">
        <v>3.4943468130586149E-5</v>
      </c>
    </row>
    <row r="1555" spans="14:16">
      <c r="N1555" s="3">
        <v>1553</v>
      </c>
      <c r="O1555" s="44" t="s">
        <v>46</v>
      </c>
      <c r="P1555" s="128">
        <v>4.5977099952832563E-6</v>
      </c>
    </row>
    <row r="1556" spans="14:16">
      <c r="N1556" s="3">
        <v>1554</v>
      </c>
      <c r="O1556" s="44" t="s">
        <v>6</v>
      </c>
      <c r="P1556" s="128">
        <v>2.4849846246244343E-5</v>
      </c>
    </row>
    <row r="1557" spans="14:16">
      <c r="N1557" s="3">
        <v>1555</v>
      </c>
      <c r="O1557" s="44" t="s">
        <v>59</v>
      </c>
      <c r="P1557" s="128">
        <v>2.2400460544345852E-6</v>
      </c>
    </row>
    <row r="1558" spans="14:16">
      <c r="N1558" s="3">
        <v>1556</v>
      </c>
      <c r="O1558" s="44" t="s">
        <v>7</v>
      </c>
      <c r="P1558" s="128">
        <v>2.145444031218957E-5</v>
      </c>
    </row>
    <row r="1559" spans="14:16">
      <c r="N1559" s="3">
        <v>1557</v>
      </c>
      <c r="O1559" s="44" t="s">
        <v>46</v>
      </c>
      <c r="P1559" s="128">
        <v>4.3291187319869789E-6</v>
      </c>
    </row>
    <row r="1560" spans="14:16">
      <c r="N1560" s="3">
        <v>1558</v>
      </c>
      <c r="O1560" s="44" t="s">
        <v>7</v>
      </c>
      <c r="P1560" s="128">
        <v>1.5519078694811106E-5</v>
      </c>
    </row>
    <row r="1561" spans="14:16">
      <c r="N1561" s="3">
        <v>1559</v>
      </c>
      <c r="O1561" s="44" t="s">
        <v>59</v>
      </c>
      <c r="P1561" s="128">
        <v>2.1453883428558731E-6</v>
      </c>
    </row>
    <row r="1562" spans="14:16">
      <c r="N1562" s="3">
        <v>1560</v>
      </c>
      <c r="O1562" s="44" t="s">
        <v>6</v>
      </c>
      <c r="P1562" s="128">
        <v>5.7126373872896307E-5</v>
      </c>
    </row>
    <row r="1563" spans="14:16">
      <c r="N1563" s="3">
        <v>1561</v>
      </c>
      <c r="O1563" s="44" t="s">
        <v>46</v>
      </c>
      <c r="P1563" s="128">
        <v>7.5164405309787957E-6</v>
      </c>
    </row>
    <row r="1564" spans="14:16">
      <c r="N1564" s="3">
        <v>1562</v>
      </c>
      <c r="O1564" s="44" t="s">
        <v>6</v>
      </c>
      <c r="P1564" s="128">
        <v>1.0162386419950303E-4</v>
      </c>
    </row>
    <row r="1565" spans="14:16">
      <c r="N1565" s="3">
        <v>1563</v>
      </c>
      <c r="O1565" s="44" t="s">
        <v>19</v>
      </c>
      <c r="P1565" s="128">
        <v>2.6502705852162562E-5</v>
      </c>
    </row>
    <row r="1566" spans="14:16">
      <c r="N1566" s="3">
        <v>1564</v>
      </c>
      <c r="O1566" s="44" t="s">
        <v>7</v>
      </c>
      <c r="P1566" s="128">
        <v>3.5074205397348479E-5</v>
      </c>
    </row>
    <row r="1567" spans="14:16">
      <c r="N1567" s="3">
        <v>1565</v>
      </c>
      <c r="O1567" s="44" t="s">
        <v>46</v>
      </c>
      <c r="P1567" s="128">
        <v>7.0773414447428089E-6</v>
      </c>
    </row>
    <row r="1568" spans="14:16">
      <c r="N1568" s="3">
        <v>1566</v>
      </c>
      <c r="O1568" s="44" t="s">
        <v>7</v>
      </c>
      <c r="P1568" s="128">
        <v>5.9678954576849667E-5</v>
      </c>
    </row>
    <row r="1569" spans="14:16">
      <c r="N1569" s="3">
        <v>1567</v>
      </c>
      <c r="O1569" s="44" t="s">
        <v>19</v>
      </c>
      <c r="P1569" s="128">
        <v>2.3868353334383821E-5</v>
      </c>
    </row>
    <row r="1570" spans="14:16">
      <c r="N1570" s="3">
        <v>1568</v>
      </c>
      <c r="O1570" s="44" t="s">
        <v>6</v>
      </c>
      <c r="P1570" s="128">
        <v>1.3887297030260151E-5</v>
      </c>
    </row>
    <row r="1571" spans="14:16">
      <c r="N1571" s="3">
        <v>1569</v>
      </c>
      <c r="O1571" s="44" t="s">
        <v>52</v>
      </c>
      <c r="P1571" s="128">
        <v>1.5773219296938974E-6</v>
      </c>
    </row>
    <row r="1572" spans="14:16">
      <c r="N1572" s="3">
        <v>1570</v>
      </c>
      <c r="O1572" s="44" t="s">
        <v>6</v>
      </c>
      <c r="P1572" s="128">
        <v>1.1258648895707794E-5</v>
      </c>
    </row>
    <row r="1573" spans="14:16">
      <c r="N1573" s="3">
        <v>1571</v>
      </c>
      <c r="O1573" s="44" t="s">
        <v>59</v>
      </c>
      <c r="P1573" s="128">
        <v>1.0148912708426166E-6</v>
      </c>
    </row>
    <row r="1574" spans="14:16">
      <c r="N1574" s="3">
        <v>1572</v>
      </c>
      <c r="O1574" s="44" t="s">
        <v>23</v>
      </c>
      <c r="P1574" s="128">
        <v>2.4513105868812901E-6</v>
      </c>
    </row>
    <row r="1575" spans="14:16">
      <c r="N1575" s="3">
        <v>1573</v>
      </c>
      <c r="O1575" s="44" t="s">
        <v>52</v>
      </c>
      <c r="P1575" s="128">
        <v>1.1843022476154381E-6</v>
      </c>
    </row>
    <row r="1576" spans="14:16">
      <c r="N1576" s="3">
        <v>1574</v>
      </c>
      <c r="O1576" s="44" t="s">
        <v>23</v>
      </c>
      <c r="P1576" s="128">
        <v>2.085684620493646E-6</v>
      </c>
    </row>
    <row r="1577" spans="14:16">
      <c r="N1577" s="3">
        <v>1575</v>
      </c>
      <c r="O1577" s="44" t="s">
        <v>59</v>
      </c>
      <c r="P1577" s="128">
        <v>7.9973016209950931E-7</v>
      </c>
    </row>
    <row r="1578" spans="14:16">
      <c r="N1578" s="3">
        <v>1576</v>
      </c>
      <c r="O1578" s="44" t="s">
        <v>6</v>
      </c>
      <c r="P1578" s="128">
        <v>2.1863327663306824E-5</v>
      </c>
    </row>
    <row r="1579" spans="14:16">
      <c r="N1579" s="3">
        <v>1577</v>
      </c>
      <c r="O1579" s="44" t="s">
        <v>52</v>
      </c>
      <c r="P1579" s="128">
        <v>2.4832410586648966E-6</v>
      </c>
    </row>
    <row r="1580" spans="14:16">
      <c r="N1580" s="3">
        <v>1578</v>
      </c>
      <c r="O1580" s="44" t="s">
        <v>6</v>
      </c>
      <c r="P1580" s="128">
        <v>4.433902736314127E-5</v>
      </c>
    </row>
    <row r="1581" spans="14:16">
      <c r="N1581" s="3">
        <v>1579</v>
      </c>
      <c r="O1581" s="44" t="s">
        <v>19</v>
      </c>
      <c r="P1581" s="128">
        <v>1.1563270194778389E-5</v>
      </c>
    </row>
    <row r="1582" spans="14:16">
      <c r="N1582" s="3">
        <v>1580</v>
      </c>
      <c r="O1582" s="44" t="s">
        <v>23</v>
      </c>
      <c r="P1582" s="128">
        <v>3.8591963899626214E-6</v>
      </c>
    </row>
    <row r="1583" spans="14:16">
      <c r="N1583" s="3">
        <v>1581</v>
      </c>
      <c r="O1583" s="44" t="s">
        <v>52</v>
      </c>
      <c r="P1583" s="128">
        <v>1.8644944394569494E-6</v>
      </c>
    </row>
    <row r="1584" spans="14:16">
      <c r="N1584" s="3">
        <v>1582</v>
      </c>
      <c r="O1584" s="44" t="s">
        <v>23</v>
      </c>
      <c r="P1584" s="128">
        <v>6.2305441533555203E-6</v>
      </c>
    </row>
    <row r="1585" spans="14:16">
      <c r="N1585" s="3">
        <v>1583</v>
      </c>
      <c r="O1585" s="44" t="s">
        <v>19</v>
      </c>
      <c r="P1585" s="128">
        <v>6.9116555352187484E-6</v>
      </c>
    </row>
    <row r="1586" spans="14:16">
      <c r="N1586" s="3">
        <v>1584</v>
      </c>
      <c r="O1586" s="44" t="s">
        <v>6</v>
      </c>
      <c r="P1586" s="128">
        <v>1.6851548026419846E-5</v>
      </c>
    </row>
    <row r="1587" spans="14:16">
      <c r="N1587" s="3">
        <v>1585</v>
      </c>
      <c r="O1587" s="44" t="s">
        <v>46</v>
      </c>
      <c r="P1587" s="128">
        <v>2.2172536082429979E-6</v>
      </c>
    </row>
    <row r="1588" spans="14:16">
      <c r="N1588" s="3">
        <v>1586</v>
      </c>
      <c r="O1588" s="44" t="s">
        <v>6</v>
      </c>
      <c r="P1588" s="128">
        <v>1.1983881391017241E-5</v>
      </c>
    </row>
    <row r="1589" spans="14:16">
      <c r="N1589" s="3">
        <v>1587</v>
      </c>
      <c r="O1589" s="44" t="s">
        <v>59</v>
      </c>
      <c r="P1589" s="128">
        <v>1.0802660894055765E-6</v>
      </c>
    </row>
    <row r="1590" spans="14:16">
      <c r="N1590" s="3">
        <v>1588</v>
      </c>
      <c r="O1590" s="44" t="s">
        <v>23</v>
      </c>
      <c r="P1590" s="128">
        <v>2.8742678933664951E-6</v>
      </c>
    </row>
    <row r="1591" spans="14:16">
      <c r="N1591" s="3">
        <v>1589</v>
      </c>
      <c r="O1591" s="44" t="s">
        <v>46</v>
      </c>
      <c r="P1591" s="128">
        <v>1.6086605344839145E-6</v>
      </c>
    </row>
    <row r="1592" spans="14:16">
      <c r="N1592" s="3">
        <v>1590</v>
      </c>
      <c r="O1592" s="44" t="s">
        <v>23</v>
      </c>
      <c r="P1592" s="128">
        <v>2.2200352229292366E-6</v>
      </c>
    </row>
    <row r="1593" spans="14:16">
      <c r="N1593" s="3">
        <v>1591</v>
      </c>
      <c r="O1593" s="44" t="s">
        <v>59</v>
      </c>
      <c r="P1593" s="128">
        <v>8.5124525120178763E-7</v>
      </c>
    </row>
    <row r="1594" spans="14:16">
      <c r="N1594" s="3">
        <v>1592</v>
      </c>
      <c r="O1594" s="44" t="s">
        <v>6</v>
      </c>
      <c r="P1594" s="128">
        <v>2.7549292740399199E-5</v>
      </c>
    </row>
    <row r="1595" spans="14:16">
      <c r="N1595" s="3">
        <v>1593</v>
      </c>
      <c r="O1595" s="44" t="s">
        <v>46</v>
      </c>
      <c r="P1595" s="128">
        <v>3.6248164641862969E-6</v>
      </c>
    </row>
    <row r="1596" spans="14:16">
      <c r="N1596" s="3">
        <v>1594</v>
      </c>
      <c r="O1596" s="44" t="s">
        <v>6</v>
      </c>
      <c r="P1596" s="128">
        <v>4.9008284517967423E-5</v>
      </c>
    </row>
    <row r="1597" spans="14:16">
      <c r="N1597" s="3">
        <v>1595</v>
      </c>
      <c r="O1597" s="44" t="s">
        <v>19</v>
      </c>
      <c r="P1597" s="128">
        <v>1.2780975798646465E-5</v>
      </c>
    </row>
    <row r="1598" spans="14:16">
      <c r="N1598" s="3">
        <v>1596</v>
      </c>
      <c r="O1598" s="44" t="s">
        <v>23</v>
      </c>
      <c r="P1598" s="128">
        <v>4.698918312106364E-6</v>
      </c>
    </row>
    <row r="1599" spans="14:16">
      <c r="N1599" s="3">
        <v>1597</v>
      </c>
      <c r="O1599" s="44" t="s">
        <v>46</v>
      </c>
      <c r="P1599" s="128">
        <v>2.6298747103199963E-6</v>
      </c>
    </row>
    <row r="1600" spans="14:16">
      <c r="N1600" s="3">
        <v>1598</v>
      </c>
      <c r="O1600" s="44" t="s">
        <v>23</v>
      </c>
      <c r="P1600" s="128">
        <v>6.8866706991240812E-6</v>
      </c>
    </row>
    <row r="1601" spans="14:16">
      <c r="N1601" s="3">
        <v>1599</v>
      </c>
      <c r="O1601" s="44" t="s">
        <v>19</v>
      </c>
      <c r="P1601" s="128">
        <v>7.6395086023417701E-6</v>
      </c>
    </row>
    <row r="1602" spans="14:16">
      <c r="N1602" s="3">
        <v>1600</v>
      </c>
      <c r="O1602" s="44" t="s">
        <v>38</v>
      </c>
      <c r="P1602" s="128">
        <v>6.708191260632736E-7</v>
      </c>
    </row>
    <row r="1603" spans="14:16">
      <c r="N1603" s="3">
        <v>1601</v>
      </c>
      <c r="O1603" s="44" t="s">
        <v>52</v>
      </c>
      <c r="P1603" s="128">
        <v>5.6268554430435238E-7</v>
      </c>
    </row>
    <row r="1604" spans="14:16">
      <c r="N1604" s="3">
        <v>1602</v>
      </c>
      <c r="O1604" s="44" t="s">
        <v>38</v>
      </c>
      <c r="P1604" s="128">
        <v>5.8771893859467513E-7</v>
      </c>
    </row>
    <row r="1605" spans="14:16">
      <c r="N1605" s="3">
        <v>1603</v>
      </c>
      <c r="O1605" s="44" t="s">
        <v>59</v>
      </c>
      <c r="P1605" s="128">
        <v>3.9125565861903904E-7</v>
      </c>
    </row>
    <row r="1606" spans="14:16">
      <c r="N1606" s="3">
        <v>1604</v>
      </c>
      <c r="O1606" s="44" t="s">
        <v>7</v>
      </c>
      <c r="P1606" s="128">
        <v>5.058892398914708E-6</v>
      </c>
    </row>
    <row r="1607" spans="14:16">
      <c r="N1607" s="3">
        <v>1605</v>
      </c>
      <c r="O1607" s="44" t="s">
        <v>52</v>
      </c>
      <c r="P1607" s="128">
        <v>8.8118033949725299E-7</v>
      </c>
    </row>
    <row r="1608" spans="14:16">
      <c r="N1608" s="3">
        <v>1606</v>
      </c>
      <c r="O1608" s="44" t="s">
        <v>7</v>
      </c>
      <c r="P1608" s="128">
        <v>4.141787226103659E-6</v>
      </c>
    </row>
    <row r="1609" spans="14:16">
      <c r="N1609" s="3">
        <v>1607</v>
      </c>
      <c r="O1609" s="44" t="s">
        <v>59</v>
      </c>
      <c r="P1609" s="128">
        <v>5.7256891392935272E-7</v>
      </c>
    </row>
    <row r="1610" spans="14:16">
      <c r="N1610" s="3">
        <v>1608</v>
      </c>
      <c r="O1610" s="44" t="s">
        <v>38</v>
      </c>
      <c r="P1610" s="128">
        <v>1.0560974049865006E-6</v>
      </c>
    </row>
    <row r="1611" spans="14:16">
      <c r="N1611" s="3">
        <v>1609</v>
      </c>
      <c r="O1611" s="44" t="s">
        <v>52</v>
      </c>
      <c r="P1611" s="128">
        <v>8.8585837832416201E-7</v>
      </c>
    </row>
    <row r="1612" spans="14:16">
      <c r="N1612" s="3">
        <v>1610</v>
      </c>
      <c r="O1612" s="44" t="s">
        <v>38</v>
      </c>
      <c r="P1612" s="128">
        <v>1.5239109402282112E-6</v>
      </c>
    </row>
    <row r="1613" spans="14:16">
      <c r="N1613" s="3">
        <v>1611</v>
      </c>
      <c r="O1613" s="44" t="s">
        <v>19</v>
      </c>
      <c r="P1613" s="128">
        <v>2.9350249896215297E-6</v>
      </c>
    </row>
    <row r="1614" spans="14:16">
      <c r="N1614" s="3">
        <v>1612</v>
      </c>
      <c r="O1614" s="44" t="s">
        <v>7</v>
      </c>
      <c r="P1614" s="128">
        <v>7.9644168256702596E-6</v>
      </c>
    </row>
    <row r="1615" spans="14:16">
      <c r="N1615" s="3">
        <v>1613</v>
      </c>
      <c r="O1615" s="44" t="s">
        <v>52</v>
      </c>
      <c r="P1615" s="128">
        <v>1.3872774846619299E-6</v>
      </c>
    </row>
    <row r="1616" spans="14:16">
      <c r="N1616" s="3">
        <v>1614</v>
      </c>
      <c r="O1616" s="44" t="s">
        <v>7</v>
      </c>
      <c r="P1616" s="128">
        <v>1.5338078046221569E-5</v>
      </c>
    </row>
    <row r="1617" spans="14:16">
      <c r="N1617" s="3">
        <v>1615</v>
      </c>
      <c r="O1617" s="44" t="s">
        <v>19</v>
      </c>
      <c r="P1617" s="128">
        <v>6.1344014631849022E-6</v>
      </c>
    </row>
    <row r="1618" spans="14:16">
      <c r="N1618" s="3">
        <v>1616</v>
      </c>
      <c r="O1618" s="44" t="s">
        <v>38</v>
      </c>
      <c r="P1618" s="128">
        <v>7.7140706449633985E-7</v>
      </c>
    </row>
    <row r="1619" spans="14:16">
      <c r="N1619" s="3">
        <v>1617</v>
      </c>
      <c r="O1619" s="44" t="s">
        <v>46</v>
      </c>
      <c r="P1619" s="128">
        <v>7.495780910758567E-7</v>
      </c>
    </row>
    <row r="1620" spans="14:16">
      <c r="N1620" s="3">
        <v>1618</v>
      </c>
      <c r="O1620" s="44" t="s">
        <v>38</v>
      </c>
      <c r="P1620" s="128">
        <v>6.2557719994787653E-7</v>
      </c>
    </row>
    <row r="1621" spans="14:16">
      <c r="N1621" s="3">
        <v>1619</v>
      </c>
      <c r="O1621" s="44" t="s">
        <v>59</v>
      </c>
      <c r="P1621" s="128">
        <v>4.164586221569112E-7</v>
      </c>
    </row>
    <row r="1622" spans="14:16">
      <c r="N1622" s="3">
        <v>1620</v>
      </c>
      <c r="O1622" s="44" t="s">
        <v>7</v>
      </c>
      <c r="P1622" s="128">
        <v>6.0946709720055671E-6</v>
      </c>
    </row>
    <row r="1623" spans="14:16">
      <c r="N1623" s="3">
        <v>1621</v>
      </c>
      <c r="O1623" s="44" t="s">
        <v>46</v>
      </c>
      <c r="P1623" s="128">
        <v>1.2297945733506701E-6</v>
      </c>
    </row>
    <row r="1624" spans="14:16">
      <c r="N1624" s="3">
        <v>1622</v>
      </c>
      <c r="O1624" s="44" t="s">
        <v>7</v>
      </c>
      <c r="P1624" s="128">
        <v>4.4085828880745289E-6</v>
      </c>
    </row>
    <row r="1625" spans="14:16">
      <c r="N1625" s="3">
        <v>1623</v>
      </c>
      <c r="O1625" s="44" t="s">
        <v>59</v>
      </c>
      <c r="P1625" s="128">
        <v>6.0945127752663249E-7</v>
      </c>
    </row>
    <row r="1626" spans="14:16">
      <c r="N1626" s="3">
        <v>1624</v>
      </c>
      <c r="O1626" s="44" t="s">
        <v>38</v>
      </c>
      <c r="P1626" s="128">
        <v>1.2611137569381305E-6</v>
      </c>
    </row>
    <row r="1627" spans="14:16">
      <c r="N1627" s="3">
        <v>1625</v>
      </c>
      <c r="O1627" s="44" t="s">
        <v>46</v>
      </c>
      <c r="P1627" s="128">
        <v>1.2254272563246287E-6</v>
      </c>
    </row>
    <row r="1628" spans="14:16">
      <c r="N1628" s="3">
        <v>1626</v>
      </c>
      <c r="O1628" s="44" t="s">
        <v>38</v>
      </c>
      <c r="P1628" s="128">
        <v>1.6843910518621787E-6</v>
      </c>
    </row>
    <row r="1629" spans="14:16">
      <c r="N1629" s="3">
        <v>1627</v>
      </c>
      <c r="O1629" s="44" t="s">
        <v>19</v>
      </c>
      <c r="P1629" s="128">
        <v>3.2441067906304596E-6</v>
      </c>
    </row>
    <row r="1630" spans="14:16">
      <c r="N1630" s="3">
        <v>1628</v>
      </c>
      <c r="O1630" s="44" t="s">
        <v>7</v>
      </c>
      <c r="P1630" s="128">
        <v>9.9637062720264697E-6</v>
      </c>
    </row>
    <row r="1631" spans="14:16">
      <c r="N1631" s="3">
        <v>1629</v>
      </c>
      <c r="O1631" s="44" t="s">
        <v>46</v>
      </c>
      <c r="P1631" s="128">
        <v>2.0104960481182472E-6</v>
      </c>
    </row>
    <row r="1632" spans="14:16">
      <c r="N1632" s="3">
        <v>1630</v>
      </c>
      <c r="O1632" s="44" t="s">
        <v>7</v>
      </c>
      <c r="P1632" s="128">
        <v>1.6953301358903827E-5</v>
      </c>
    </row>
    <row r="1633" spans="14:16">
      <c r="N1633" s="3">
        <v>1631</v>
      </c>
      <c r="O1633" s="44" t="s">
        <v>19</v>
      </c>
      <c r="P1633" s="128">
        <v>6.7804034083327349E-6</v>
      </c>
    </row>
    <row r="1634" spans="14:16">
      <c r="N1634" s="3">
        <v>1632</v>
      </c>
      <c r="O1634" s="44" t="s">
        <v>38</v>
      </c>
      <c r="P1634" s="128">
        <v>5.1404370410453382E-7</v>
      </c>
    </row>
    <row r="1635" spans="14:16">
      <c r="N1635" s="3">
        <v>1633</v>
      </c>
      <c r="O1635" s="44" t="s">
        <v>52</v>
      </c>
      <c r="P1635" s="128">
        <v>4.3118174512663291E-7</v>
      </c>
    </row>
    <row r="1636" spans="14:16">
      <c r="N1636" s="3">
        <v>1634</v>
      </c>
      <c r="O1636" s="44" t="s">
        <v>38</v>
      </c>
      <c r="P1636" s="128">
        <v>4.5036464887421184E-7</v>
      </c>
    </row>
    <row r="1637" spans="14:16">
      <c r="N1637" s="3">
        <v>1635</v>
      </c>
      <c r="O1637" s="44" t="s">
        <v>59</v>
      </c>
      <c r="P1637" s="128">
        <v>2.9981629949742869E-7</v>
      </c>
    </row>
    <row r="1638" spans="14:16">
      <c r="N1638" s="3">
        <v>1636</v>
      </c>
      <c r="O1638" s="44" t="s">
        <v>23</v>
      </c>
      <c r="P1638" s="128">
        <v>1.1065020629214666E-6</v>
      </c>
    </row>
    <row r="1639" spans="14:16">
      <c r="N1639" s="3">
        <v>1637</v>
      </c>
      <c r="O1639" s="44" t="s">
        <v>52</v>
      </c>
      <c r="P1639" s="128">
        <v>5.3458459614300686E-7</v>
      </c>
    </row>
    <row r="1640" spans="14:16">
      <c r="N1640" s="3">
        <v>1638</v>
      </c>
      <c r="O1640" s="44" t="s">
        <v>23</v>
      </c>
      <c r="P1640" s="128">
        <v>9.4146141559154294E-7</v>
      </c>
    </row>
    <row r="1641" spans="14:16">
      <c r="N1641" s="3">
        <v>1639</v>
      </c>
      <c r="O1641" s="44" t="s">
        <v>59</v>
      </c>
      <c r="P1641" s="128">
        <v>3.6099182163181314E-7</v>
      </c>
    </row>
    <row r="1642" spans="14:16">
      <c r="N1642" s="3">
        <v>1640</v>
      </c>
      <c r="O1642" s="44" t="s">
        <v>38</v>
      </c>
      <c r="P1642" s="128">
        <v>8.0927958202438097E-7</v>
      </c>
    </row>
    <row r="1643" spans="14:16">
      <c r="N1643" s="3">
        <v>1641</v>
      </c>
      <c r="O1643" s="44" t="s">
        <v>52</v>
      </c>
      <c r="P1643" s="128">
        <v>6.7882668280217734E-7</v>
      </c>
    </row>
    <row r="1644" spans="14:16">
      <c r="N1644" s="3">
        <v>1642</v>
      </c>
      <c r="O1644" s="44" t="s">
        <v>38</v>
      </c>
      <c r="P1644" s="128">
        <v>1.1677616126384027E-6</v>
      </c>
    </row>
    <row r="1645" spans="14:16">
      <c r="N1645" s="3">
        <v>1643</v>
      </c>
      <c r="O1645" s="44" t="s">
        <v>19</v>
      </c>
      <c r="P1645" s="128">
        <v>2.2490878072580682E-6</v>
      </c>
    </row>
    <row r="1646" spans="14:16">
      <c r="N1646" s="3">
        <v>1644</v>
      </c>
      <c r="O1646" s="44" t="s">
        <v>23</v>
      </c>
      <c r="P1646" s="128">
        <v>1.7420104941273649E-6</v>
      </c>
    </row>
    <row r="1647" spans="14:16">
      <c r="N1647" s="3">
        <v>1645</v>
      </c>
      <c r="O1647" s="44" t="s">
        <v>52</v>
      </c>
      <c r="P1647" s="128">
        <v>8.4161793067172291E-7</v>
      </c>
    </row>
    <row r="1648" spans="14:16">
      <c r="N1648" s="3">
        <v>1646</v>
      </c>
      <c r="O1648" s="44" t="s">
        <v>23</v>
      </c>
      <c r="P1648" s="128">
        <v>2.8124179757989304E-6</v>
      </c>
    </row>
    <row r="1649" spans="14:16">
      <c r="N1649" s="3">
        <v>1647</v>
      </c>
      <c r="O1649" s="44" t="s">
        <v>19</v>
      </c>
      <c r="P1649" s="128">
        <v>3.1198662253778603E-6</v>
      </c>
    </row>
    <row r="1650" spans="14:16">
      <c r="N1650" s="3">
        <v>1648</v>
      </c>
      <c r="O1650" s="44" t="s">
        <v>38</v>
      </c>
      <c r="P1650" s="128">
        <v>5.9112349275608006E-7</v>
      </c>
    </row>
    <row r="1651" spans="14:16">
      <c r="N1651" s="3">
        <v>1649</v>
      </c>
      <c r="O1651" s="44" t="s">
        <v>46</v>
      </c>
      <c r="P1651" s="128">
        <v>5.7439611287394153E-7</v>
      </c>
    </row>
    <row r="1652" spans="14:16">
      <c r="N1652" s="3">
        <v>1650</v>
      </c>
      <c r="O1652" s="44" t="s">
        <v>38</v>
      </c>
      <c r="P1652" s="128">
        <v>4.7937515281014391E-7</v>
      </c>
    </row>
    <row r="1653" spans="14:16">
      <c r="N1653" s="3">
        <v>1651</v>
      </c>
      <c r="O1653" s="44" t="s">
        <v>59</v>
      </c>
      <c r="P1653" s="128">
        <v>3.1912914289747999E-7</v>
      </c>
    </row>
    <row r="1654" spans="14:16">
      <c r="N1654" s="3">
        <v>1652</v>
      </c>
      <c r="O1654" s="44" t="s">
        <v>23</v>
      </c>
      <c r="P1654" s="128">
        <v>1.2974216202628353E-6</v>
      </c>
    </row>
    <row r="1655" spans="14:16">
      <c r="N1655" s="3">
        <v>1653</v>
      </c>
      <c r="O1655" s="44" t="s">
        <v>46</v>
      </c>
      <c r="P1655" s="128">
        <v>7.2613654486411276E-7</v>
      </c>
    </row>
    <row r="1656" spans="14:16">
      <c r="N1656" s="3">
        <v>1654</v>
      </c>
      <c r="O1656" s="44" t="s">
        <v>23</v>
      </c>
      <c r="P1656" s="128">
        <v>1.0021062068086596E-6</v>
      </c>
    </row>
    <row r="1657" spans="14:16">
      <c r="N1657" s="3">
        <v>1655</v>
      </c>
      <c r="O1657" s="44" t="s">
        <v>59</v>
      </c>
      <c r="P1657" s="128">
        <v>3.8424532229725725E-7</v>
      </c>
    </row>
    <row r="1658" spans="14:16">
      <c r="N1658" s="3">
        <v>1656</v>
      </c>
      <c r="O1658" s="44" t="s">
        <v>38</v>
      </c>
      <c r="P1658" s="128">
        <v>9.6638208680489327E-7</v>
      </c>
    </row>
    <row r="1659" spans="14:16">
      <c r="N1659" s="3">
        <v>1657</v>
      </c>
      <c r="O1659" s="44" t="s">
        <v>46</v>
      </c>
      <c r="P1659" s="128">
        <v>9.3903578696167328E-7</v>
      </c>
    </row>
    <row r="1660" spans="14:16">
      <c r="N1660" s="3">
        <v>1658</v>
      </c>
      <c r="O1660" s="44" t="s">
        <v>38</v>
      </c>
      <c r="P1660" s="128">
        <v>1.2907363278996559E-6</v>
      </c>
    </row>
    <row r="1661" spans="14:16">
      <c r="N1661" s="3">
        <v>1659</v>
      </c>
      <c r="O1661" s="44" t="s">
        <v>19</v>
      </c>
      <c r="P1661" s="128">
        <v>2.4859348912020413E-6</v>
      </c>
    </row>
    <row r="1662" spans="14:16">
      <c r="N1662" s="3">
        <v>1660</v>
      </c>
      <c r="O1662" s="44" t="s">
        <v>23</v>
      </c>
      <c r="P1662" s="128">
        <v>2.1210542775242943E-6</v>
      </c>
    </row>
    <row r="1663" spans="14:16">
      <c r="N1663" s="3">
        <v>1661</v>
      </c>
      <c r="O1663" s="44" t="s">
        <v>46</v>
      </c>
      <c r="P1663" s="128">
        <v>1.1871044851547374E-6</v>
      </c>
    </row>
    <row r="1664" spans="14:16">
      <c r="N1664" s="3">
        <v>1662</v>
      </c>
      <c r="O1664" s="44" t="s">
        <v>23</v>
      </c>
      <c r="P1664" s="128">
        <v>3.1085882694842029E-6</v>
      </c>
    </row>
    <row r="1665" spans="14:16">
      <c r="N1665" s="3">
        <v>1663</v>
      </c>
      <c r="O1665" s="44" t="s">
        <v>19</v>
      </c>
      <c r="P1665" s="128">
        <v>3.448413299169919E-6</v>
      </c>
    </row>
    <row r="1666" spans="14:16">
      <c r="N1666" s="3">
        <v>1664</v>
      </c>
      <c r="O1666" s="44" t="s">
        <v>6</v>
      </c>
      <c r="P1666" s="128">
        <v>2.6798006330377425E-5</v>
      </c>
    </row>
    <row r="1667" spans="14:16">
      <c r="N1667" s="3">
        <v>1665</v>
      </c>
      <c r="O1667" s="44" t="s">
        <v>52</v>
      </c>
      <c r="P1667" s="128">
        <v>3.0437228328073266E-6</v>
      </c>
    </row>
    <row r="1668" spans="14:16">
      <c r="N1668" s="3">
        <v>1666</v>
      </c>
      <c r="O1668" s="44" t="s">
        <v>6</v>
      </c>
      <c r="P1668" s="128">
        <v>2.1725562845041441E-5</v>
      </c>
    </row>
    <row r="1669" spans="14:16">
      <c r="N1669" s="3">
        <v>1667</v>
      </c>
      <c r="O1669" s="44" t="s">
        <v>59</v>
      </c>
      <c r="P1669" s="128">
        <v>1.9584129756440982E-6</v>
      </c>
    </row>
    <row r="1670" spans="14:16">
      <c r="N1670" s="3">
        <v>1668</v>
      </c>
      <c r="O1670" s="44" t="s">
        <v>7</v>
      </c>
      <c r="P1670" s="128">
        <v>1.6572228921265831E-5</v>
      </c>
    </row>
    <row r="1671" spans="14:16">
      <c r="N1671" s="3">
        <v>1669</v>
      </c>
      <c r="O1671" s="44" t="s">
        <v>52</v>
      </c>
      <c r="P1671" s="128">
        <v>2.886624414110893E-6</v>
      </c>
    </row>
    <row r="1672" spans="14:16">
      <c r="N1672" s="3">
        <v>1670</v>
      </c>
      <c r="O1672" s="44" t="s">
        <v>7</v>
      </c>
      <c r="P1672" s="128">
        <v>1.356791974244987E-5</v>
      </c>
    </row>
    <row r="1673" spans="14:16">
      <c r="N1673" s="3">
        <v>1671</v>
      </c>
      <c r="O1673" s="44" t="s">
        <v>59</v>
      </c>
      <c r="P1673" s="128">
        <v>1.8756562438199756E-6</v>
      </c>
    </row>
    <row r="1674" spans="14:16">
      <c r="N1674" s="3">
        <v>1672</v>
      </c>
      <c r="O1674" s="44" t="s">
        <v>6</v>
      </c>
      <c r="P1674" s="128">
        <v>3.8773409609883538E-5</v>
      </c>
    </row>
    <row r="1675" spans="14:16">
      <c r="N1675" s="3">
        <v>1673</v>
      </c>
      <c r="O1675" s="44" t="s">
        <v>52</v>
      </c>
      <c r="P1675" s="128">
        <v>4.4038914940330717E-6</v>
      </c>
    </row>
    <row r="1676" spans="14:16">
      <c r="N1676" s="3">
        <v>1674</v>
      </c>
      <c r="O1676" s="44" t="s">
        <v>6</v>
      </c>
      <c r="P1676" s="128">
        <v>6.3913053195815113E-5</v>
      </c>
    </row>
    <row r="1677" spans="14:16">
      <c r="N1677" s="3">
        <v>1675</v>
      </c>
      <c r="O1677" s="44" t="s">
        <v>21</v>
      </c>
      <c r="P1677" s="128">
        <v>1.2917220373993544E-5</v>
      </c>
    </row>
    <row r="1678" spans="14:16">
      <c r="N1678" s="3">
        <v>1676</v>
      </c>
      <c r="O1678" s="44" t="s">
        <v>7</v>
      </c>
      <c r="P1678" s="128">
        <v>2.3977971054682882E-5</v>
      </c>
    </row>
    <row r="1679" spans="14:16">
      <c r="N1679" s="3">
        <v>1677</v>
      </c>
      <c r="O1679" s="44" t="s">
        <v>52</v>
      </c>
      <c r="P1679" s="128">
        <v>4.1765894603636129E-6</v>
      </c>
    </row>
    <row r="1680" spans="14:16">
      <c r="N1680" s="3">
        <v>1678</v>
      </c>
      <c r="O1680" s="44" t="s">
        <v>7</v>
      </c>
      <c r="P1680" s="128">
        <v>3.8244782687776598E-5</v>
      </c>
    </row>
    <row r="1681" spans="14:16">
      <c r="N1681" s="3">
        <v>1679</v>
      </c>
      <c r="O1681" s="44" t="s">
        <v>21</v>
      </c>
      <c r="P1681" s="128">
        <v>1.185382309128027E-5</v>
      </c>
    </row>
    <row r="1682" spans="14:16">
      <c r="N1682" s="3">
        <v>1680</v>
      </c>
      <c r="O1682" s="44" t="s">
        <v>6</v>
      </c>
      <c r="P1682" s="128">
        <v>3.2518055148144178E-5</v>
      </c>
    </row>
    <row r="1683" spans="14:16">
      <c r="N1683" s="3">
        <v>1681</v>
      </c>
      <c r="O1683" s="44" t="s">
        <v>46</v>
      </c>
      <c r="P1683" s="128">
        <v>4.2785846734809129E-6</v>
      </c>
    </row>
    <row r="1684" spans="14:16">
      <c r="N1684" s="3">
        <v>1682</v>
      </c>
      <c r="O1684" s="44" t="s">
        <v>6</v>
      </c>
      <c r="P1684" s="128">
        <v>2.3125027763084894E-5</v>
      </c>
    </row>
    <row r="1685" spans="14:16">
      <c r="N1685" s="3">
        <v>1683</v>
      </c>
      <c r="O1685" s="44" t="s">
        <v>59</v>
      </c>
      <c r="P1685" s="128">
        <v>2.0845653001662927E-6</v>
      </c>
    </row>
    <row r="1686" spans="14:16">
      <c r="N1686" s="3">
        <v>1684</v>
      </c>
      <c r="O1686" s="44" t="s">
        <v>7</v>
      </c>
      <c r="P1686" s="128">
        <v>1.9965295678069413E-5</v>
      </c>
    </row>
    <row r="1687" spans="14:16">
      <c r="N1687" s="3">
        <v>1685</v>
      </c>
      <c r="O1687" s="44" t="s">
        <v>46</v>
      </c>
      <c r="P1687" s="128">
        <v>4.0286362287662018E-6</v>
      </c>
    </row>
    <row r="1688" spans="14:16">
      <c r="N1688" s="3">
        <v>1686</v>
      </c>
      <c r="O1688" s="44" t="s">
        <v>7</v>
      </c>
      <c r="P1688" s="128">
        <v>1.4441905278558613E-5</v>
      </c>
    </row>
    <row r="1689" spans="14:16">
      <c r="N1689" s="3">
        <v>1687</v>
      </c>
      <c r="O1689" s="44" t="s">
        <v>59</v>
      </c>
      <c r="P1689" s="128">
        <v>1.996477744752197E-6</v>
      </c>
    </row>
    <row r="1690" spans="14:16">
      <c r="N1690" s="3">
        <v>1688</v>
      </c>
      <c r="O1690" s="44" t="s">
        <v>6</v>
      </c>
      <c r="P1690" s="128">
        <v>4.8444118468127627E-5</v>
      </c>
    </row>
    <row r="1691" spans="14:16">
      <c r="N1691" s="3">
        <v>1689</v>
      </c>
      <c r="O1691" s="44" t="s">
        <v>46</v>
      </c>
      <c r="P1691" s="128">
        <v>6.374067017653534E-6</v>
      </c>
    </row>
    <row r="1692" spans="14:16">
      <c r="N1692" s="3">
        <v>1690</v>
      </c>
      <c r="O1692" s="44" t="s">
        <v>6</v>
      </c>
      <c r="P1692" s="128">
        <v>7.0046393169105603E-5</v>
      </c>
    </row>
    <row r="1693" spans="14:16">
      <c r="N1693" s="3">
        <v>1691</v>
      </c>
      <c r="O1693" s="44" t="s">
        <v>21</v>
      </c>
      <c r="P1693" s="128">
        <v>1.4156806031416094E-5</v>
      </c>
    </row>
    <row r="1694" spans="14:16">
      <c r="N1694" s="3">
        <v>1692</v>
      </c>
      <c r="O1694" s="44" t="s">
        <v>7</v>
      </c>
      <c r="P1694" s="128">
        <v>2.9743511556065181E-5</v>
      </c>
    </row>
    <row r="1695" spans="14:16">
      <c r="N1695" s="3">
        <v>1693</v>
      </c>
      <c r="O1695" s="44" t="s">
        <v>46</v>
      </c>
      <c r="P1695" s="128">
        <v>6.0017036640790276E-6</v>
      </c>
    </row>
    <row r="1696" spans="14:16">
      <c r="N1696" s="3">
        <v>1694</v>
      </c>
      <c r="O1696" s="44" t="s">
        <v>7</v>
      </c>
      <c r="P1696" s="128">
        <v>4.1914897675243789E-5</v>
      </c>
    </row>
    <row r="1697" spans="14:16">
      <c r="N1697" s="3">
        <v>1695</v>
      </c>
      <c r="O1697" s="44" t="s">
        <v>21</v>
      </c>
      <c r="P1697" s="128">
        <v>1.2991361095908464E-5</v>
      </c>
    </row>
    <row r="1698" spans="14:16">
      <c r="N1698" s="3">
        <v>1696</v>
      </c>
      <c r="O1698" s="44" t="s">
        <v>6</v>
      </c>
      <c r="P1698" s="128">
        <v>1.2923384965712133E-5</v>
      </c>
    </row>
    <row r="1699" spans="14:16">
      <c r="N1699" s="3">
        <v>1697</v>
      </c>
      <c r="O1699" s="44" t="s">
        <v>52</v>
      </c>
      <c r="P1699" s="128">
        <v>1.4678406077062431E-6</v>
      </c>
    </row>
    <row r="1700" spans="14:16">
      <c r="N1700" s="3">
        <v>1698</v>
      </c>
      <c r="O1700" s="44" t="s">
        <v>6</v>
      </c>
      <c r="P1700" s="128">
        <v>1.0477190309675115E-5</v>
      </c>
    </row>
    <row r="1701" spans="14:16">
      <c r="N1701" s="3">
        <v>1699</v>
      </c>
      <c r="O1701" s="44" t="s">
        <v>59</v>
      </c>
      <c r="P1701" s="128">
        <v>9.4444804938360675E-7</v>
      </c>
    </row>
    <row r="1702" spans="14:16">
      <c r="N1702" s="3">
        <v>1700</v>
      </c>
      <c r="O1702" s="44" t="s">
        <v>23</v>
      </c>
      <c r="P1702" s="128">
        <v>2.2811660408619639E-6</v>
      </c>
    </row>
    <row r="1703" spans="14:16">
      <c r="N1703" s="3">
        <v>1701</v>
      </c>
      <c r="O1703" s="44" t="s">
        <v>52</v>
      </c>
      <c r="P1703" s="128">
        <v>1.1021002739656769E-6</v>
      </c>
    </row>
    <row r="1704" spans="14:16">
      <c r="N1704" s="3">
        <v>1702</v>
      </c>
      <c r="O1704" s="44" t="s">
        <v>23</v>
      </c>
      <c r="P1704" s="128">
        <v>1.9409180353075282E-6</v>
      </c>
    </row>
    <row r="1705" spans="14:16">
      <c r="N1705" s="3">
        <v>1703</v>
      </c>
      <c r="O1705" s="44" t="s">
        <v>59</v>
      </c>
      <c r="P1705" s="128">
        <v>7.4422119228695699E-7</v>
      </c>
    </row>
    <row r="1706" spans="14:16">
      <c r="N1706" s="3">
        <v>1704</v>
      </c>
      <c r="O1706" s="44" t="s">
        <v>6</v>
      </c>
      <c r="P1706" s="128">
        <v>1.8698543938089672E-5</v>
      </c>
    </row>
    <row r="1707" spans="14:16">
      <c r="N1707" s="3">
        <v>1705</v>
      </c>
      <c r="O1707" s="44" t="s">
        <v>52</v>
      </c>
      <c r="P1707" s="128">
        <v>2.1237843003305611E-6</v>
      </c>
    </row>
    <row r="1708" spans="14:16">
      <c r="N1708" s="3">
        <v>1706</v>
      </c>
      <c r="O1708" s="44" t="s">
        <v>6</v>
      </c>
      <c r="P1708" s="128">
        <v>3.0822180598086457E-5</v>
      </c>
    </row>
    <row r="1709" spans="14:16">
      <c r="N1709" s="3">
        <v>1707</v>
      </c>
      <c r="O1709" s="44" t="s">
        <v>21</v>
      </c>
      <c r="P1709" s="128">
        <v>6.2293518973770452E-6</v>
      </c>
    </row>
    <row r="1710" spans="14:16">
      <c r="N1710" s="3">
        <v>1708</v>
      </c>
      <c r="O1710" s="44" t="s">
        <v>23</v>
      </c>
      <c r="P1710" s="128">
        <v>3.3005658779263212E-6</v>
      </c>
    </row>
    <row r="1711" spans="14:16">
      <c r="N1711" s="3">
        <v>1709</v>
      </c>
      <c r="O1711" s="44" t="s">
        <v>52</v>
      </c>
      <c r="P1711" s="128">
        <v>1.5946031516977487E-6</v>
      </c>
    </row>
    <row r="1712" spans="14:16">
      <c r="N1712" s="3">
        <v>1710</v>
      </c>
      <c r="O1712" s="44" t="s">
        <v>23</v>
      </c>
      <c r="P1712" s="128">
        <v>4.6838651421769038E-6</v>
      </c>
    </row>
    <row r="1713" spans="14:16">
      <c r="N1713" s="3">
        <v>1711</v>
      </c>
      <c r="O1713" s="44" t="s">
        <v>21</v>
      </c>
      <c r="P1713" s="128">
        <v>4.026664837714691E-6</v>
      </c>
    </row>
    <row r="1714" spans="14:16">
      <c r="N1714" s="3">
        <v>1712</v>
      </c>
      <c r="O1714" s="44" t="s">
        <v>6</v>
      </c>
      <c r="P1714" s="128">
        <v>1.5681888414935895E-5</v>
      </c>
    </row>
    <row r="1715" spans="14:16">
      <c r="N1715" s="3">
        <v>1713</v>
      </c>
      <c r="O1715" s="44" t="s">
        <v>46</v>
      </c>
      <c r="P1715" s="128">
        <v>2.0633548690937569E-6</v>
      </c>
    </row>
    <row r="1716" spans="14:16">
      <c r="N1716" s="3">
        <v>1714</v>
      </c>
      <c r="O1716" s="44" t="s">
        <v>6</v>
      </c>
      <c r="P1716" s="128">
        <v>1.115208469020904E-5</v>
      </c>
    </row>
    <row r="1717" spans="14:16">
      <c r="N1717" s="3">
        <v>1715</v>
      </c>
      <c r="O1717" s="44" t="s">
        <v>59</v>
      </c>
      <c r="P1717" s="128">
        <v>1.0052852263743328E-6</v>
      </c>
    </row>
    <row r="1718" spans="14:16">
      <c r="N1718" s="3">
        <v>1716</v>
      </c>
      <c r="O1718" s="44" t="s">
        <v>23</v>
      </c>
      <c r="P1718" s="128">
        <v>2.6747660397572576E-6</v>
      </c>
    </row>
    <row r="1719" spans="14:16">
      <c r="N1719" s="3">
        <v>1717</v>
      </c>
      <c r="O1719" s="44" t="s">
        <v>46</v>
      </c>
      <c r="P1719" s="128">
        <v>1.4970040117226778E-6</v>
      </c>
    </row>
    <row r="1720" spans="14:16">
      <c r="N1720" s="3">
        <v>1718</v>
      </c>
      <c r="O1720" s="44" t="s">
        <v>23</v>
      </c>
      <c r="P1720" s="128">
        <v>2.0659434129506508E-6</v>
      </c>
    </row>
    <row r="1721" spans="14:16">
      <c r="N1721" s="3">
        <v>1719</v>
      </c>
      <c r="O1721" s="44" t="s">
        <v>59</v>
      </c>
      <c r="P1721" s="128">
        <v>7.9216063842691165E-7</v>
      </c>
    </row>
    <row r="1722" spans="14:16">
      <c r="N1722" s="3">
        <v>1720</v>
      </c>
      <c r="O1722" s="44" t="s">
        <v>6</v>
      </c>
      <c r="P1722" s="128">
        <v>2.3362260034191158E-5</v>
      </c>
    </row>
    <row r="1723" spans="14:16">
      <c r="N1723" s="3">
        <v>1721</v>
      </c>
      <c r="O1723" s="44" t="s">
        <v>46</v>
      </c>
      <c r="P1723" s="128">
        <v>3.073904858847949E-6</v>
      </c>
    </row>
    <row r="1724" spans="14:16">
      <c r="N1724" s="3">
        <v>1722</v>
      </c>
      <c r="O1724" s="44" t="s">
        <v>6</v>
      </c>
      <c r="P1724" s="128">
        <v>3.377999442286239E-5</v>
      </c>
    </row>
    <row r="1725" spans="14:16">
      <c r="N1725" s="3">
        <v>1723</v>
      </c>
      <c r="O1725" s="44" t="s">
        <v>21</v>
      </c>
      <c r="P1725" s="128">
        <v>6.8271442275731743E-6</v>
      </c>
    </row>
    <row r="1726" spans="14:16">
      <c r="N1726" s="3">
        <v>1724</v>
      </c>
      <c r="O1726" s="44" t="s">
        <v>23</v>
      </c>
      <c r="P1726" s="128">
        <v>3.9847611523569287E-6</v>
      </c>
    </row>
    <row r="1727" spans="14:16">
      <c r="N1727" s="3">
        <v>1725</v>
      </c>
      <c r="O1727" s="44" t="s">
        <v>46</v>
      </c>
      <c r="P1727" s="128">
        <v>2.2301776462573755E-6</v>
      </c>
    </row>
    <row r="1728" spans="14:16">
      <c r="N1728" s="3">
        <v>1726</v>
      </c>
      <c r="O1728" s="44" t="s">
        <v>23</v>
      </c>
      <c r="P1728" s="128">
        <v>5.1333466779439423E-6</v>
      </c>
    </row>
    <row r="1729" spans="14:16">
      <c r="N1729" s="3">
        <v>1727</v>
      </c>
      <c r="O1729" s="44" t="s">
        <v>21</v>
      </c>
      <c r="P1729" s="128">
        <v>4.4130789295674615E-6</v>
      </c>
    </row>
    <row r="1730" spans="14:16">
      <c r="N1730" s="3">
        <v>1728</v>
      </c>
      <c r="O1730" s="44" t="s">
        <v>38</v>
      </c>
      <c r="P1730" s="128">
        <v>6.2425782278496163E-7</v>
      </c>
    </row>
    <row r="1731" spans="14:16">
      <c r="N1731" s="3">
        <v>1729</v>
      </c>
      <c r="O1731" s="44" t="s">
        <v>52</v>
      </c>
      <c r="P1731" s="128">
        <v>5.236297522722603E-7</v>
      </c>
    </row>
    <row r="1732" spans="14:16">
      <c r="N1732" s="3">
        <v>1730</v>
      </c>
      <c r="O1732" s="44" t="s">
        <v>38</v>
      </c>
      <c r="P1732" s="128">
        <v>5.4692558807870744E-7</v>
      </c>
    </row>
    <row r="1733" spans="14:16">
      <c r="N1733" s="3">
        <v>1731</v>
      </c>
      <c r="O1733" s="44" t="s">
        <v>59</v>
      </c>
      <c r="P1733" s="128">
        <v>3.6409875048610305E-7</v>
      </c>
    </row>
    <row r="1734" spans="14:16">
      <c r="N1734" s="3">
        <v>1732</v>
      </c>
      <c r="O1734" s="44" t="s">
        <v>7</v>
      </c>
      <c r="P1734" s="128">
        <v>4.7077565799040893E-6</v>
      </c>
    </row>
    <row r="1735" spans="14:16">
      <c r="N1735" s="3">
        <v>1733</v>
      </c>
      <c r="O1735" s="44" t="s">
        <v>52</v>
      </c>
      <c r="P1735" s="128">
        <v>8.2001794350088781E-7</v>
      </c>
    </row>
    <row r="1736" spans="14:16">
      <c r="N1736" s="3">
        <v>1734</v>
      </c>
      <c r="O1736" s="44" t="s">
        <v>7</v>
      </c>
      <c r="P1736" s="128">
        <v>3.8543073322601725E-6</v>
      </c>
    </row>
    <row r="1737" spans="14:16">
      <c r="N1737" s="3">
        <v>1735</v>
      </c>
      <c r="O1737" s="44" t="s">
        <v>59</v>
      </c>
      <c r="P1737" s="128">
        <v>5.3282712092823357E-7</v>
      </c>
    </row>
    <row r="1738" spans="14:16">
      <c r="N1738" s="3">
        <v>1736</v>
      </c>
      <c r="O1738" s="44" t="s">
        <v>38</v>
      </c>
      <c r="P1738" s="128">
        <v>9.0322406699254298E-7</v>
      </c>
    </row>
    <row r="1739" spans="14:16">
      <c r="N1739" s="3">
        <v>1737</v>
      </c>
      <c r="O1739" s="44" t="s">
        <v>52</v>
      </c>
      <c r="P1739" s="128">
        <v>7.576276614935873E-7</v>
      </c>
    </row>
    <row r="1740" spans="14:16">
      <c r="N1740" s="3">
        <v>1738</v>
      </c>
      <c r="O1740" s="44" t="s">
        <v>38</v>
      </c>
      <c r="P1740" s="128">
        <v>1.1856565069847909E-6</v>
      </c>
    </row>
    <row r="1741" spans="14:16">
      <c r="N1741" s="3">
        <v>1739</v>
      </c>
      <c r="O1741" s="44" t="s">
        <v>21</v>
      </c>
      <c r="P1741" s="128">
        <v>1.7696855221839573E-6</v>
      </c>
    </row>
    <row r="1742" spans="14:16">
      <c r="N1742" s="3">
        <v>1740</v>
      </c>
      <c r="O1742" s="44" t="s">
        <v>7</v>
      </c>
      <c r="P1742" s="128">
        <v>6.8115430665201596E-6</v>
      </c>
    </row>
    <row r="1743" spans="14:16">
      <c r="N1743" s="3">
        <v>1741</v>
      </c>
      <c r="O1743" s="44" t="s">
        <v>52</v>
      </c>
      <c r="P1743" s="128">
        <v>1.1864648145400471E-6</v>
      </c>
    </row>
    <row r="1744" spans="14:16">
      <c r="N1744" s="3">
        <v>1742</v>
      </c>
      <c r="O1744" s="44" t="s">
        <v>7</v>
      </c>
      <c r="P1744" s="128">
        <v>1.0864388139988947E-5</v>
      </c>
    </row>
    <row r="1745" spans="14:16">
      <c r="N1745" s="3">
        <v>1743</v>
      </c>
      <c r="O1745" s="44" t="s">
        <v>21</v>
      </c>
      <c r="P1745" s="128">
        <v>3.3673752589420056E-6</v>
      </c>
    </row>
    <row r="1746" spans="14:16">
      <c r="N1746" s="3">
        <v>1744</v>
      </c>
      <c r="O1746" s="44" t="s">
        <v>38</v>
      </c>
      <c r="P1746" s="128">
        <v>7.1786399023751414E-7</v>
      </c>
    </row>
    <row r="1747" spans="14:16">
      <c r="N1747" s="3">
        <v>1745</v>
      </c>
      <c r="O1747" s="44" t="s">
        <v>46</v>
      </c>
      <c r="P1747" s="128">
        <v>6.9755015765335445E-7</v>
      </c>
    </row>
    <row r="1748" spans="14:16">
      <c r="N1748" s="3">
        <v>1746</v>
      </c>
      <c r="O1748" s="44" t="s">
        <v>38</v>
      </c>
      <c r="P1748" s="128">
        <v>5.8215612174799402E-7</v>
      </c>
    </row>
    <row r="1749" spans="14:16">
      <c r="N1749" s="3">
        <v>1747</v>
      </c>
      <c r="O1749" s="44" t="s">
        <v>59</v>
      </c>
      <c r="P1749" s="128">
        <v>3.875523858023937E-7</v>
      </c>
    </row>
    <row r="1750" spans="14:16">
      <c r="N1750" s="3">
        <v>1748</v>
      </c>
      <c r="O1750" s="44" t="s">
        <v>7</v>
      </c>
      <c r="P1750" s="128">
        <v>5.6716421517415648E-6</v>
      </c>
    </row>
    <row r="1751" spans="14:16">
      <c r="N1751" s="3">
        <v>1749</v>
      </c>
      <c r="O1751" s="44" t="s">
        <v>46</v>
      </c>
      <c r="P1751" s="128">
        <v>1.1444349944790298E-6</v>
      </c>
    </row>
    <row r="1752" spans="14:16">
      <c r="N1752" s="3">
        <v>1750</v>
      </c>
      <c r="O1752" s="44" t="s">
        <v>7</v>
      </c>
      <c r="P1752" s="128">
        <v>4.102584807662234E-6</v>
      </c>
    </row>
    <row r="1753" spans="14:16">
      <c r="N1753" s="3">
        <v>1751</v>
      </c>
      <c r="O1753" s="44" t="s">
        <v>59</v>
      </c>
      <c r="P1753" s="128">
        <v>5.6714949353785026E-7</v>
      </c>
    </row>
    <row r="1754" spans="14:16">
      <c r="N1754" s="3">
        <v>1752</v>
      </c>
      <c r="O1754" s="44" t="s">
        <v>38</v>
      </c>
      <c r="P1754" s="128">
        <v>1.0694455135350755E-6</v>
      </c>
    </row>
    <row r="1755" spans="14:16">
      <c r="N1755" s="3">
        <v>1753</v>
      </c>
      <c r="O1755" s="44" t="s">
        <v>46</v>
      </c>
      <c r="P1755" s="128">
        <v>1.0391827654166688E-6</v>
      </c>
    </row>
    <row r="1756" spans="14:16">
      <c r="N1756" s="3">
        <v>1754</v>
      </c>
      <c r="O1756" s="44" t="s">
        <v>38</v>
      </c>
      <c r="P1756" s="128">
        <v>1.2994366205181238E-6</v>
      </c>
    </row>
    <row r="1757" spans="14:16">
      <c r="N1757" s="3">
        <v>1755</v>
      </c>
      <c r="O1757" s="44" t="s">
        <v>21</v>
      </c>
      <c r="P1757" s="128">
        <v>1.939511284068777E-6</v>
      </c>
    </row>
    <row r="1758" spans="14:16">
      <c r="N1758" s="3">
        <v>1756</v>
      </c>
      <c r="O1758" s="44" t="s">
        <v>7</v>
      </c>
      <c r="P1758" s="128">
        <v>8.4493892102730889E-6</v>
      </c>
    </row>
    <row r="1759" spans="14:16">
      <c r="N1759" s="3">
        <v>1757</v>
      </c>
      <c r="O1759" s="44" t="s">
        <v>46</v>
      </c>
      <c r="P1759" s="128">
        <v>1.7049342034459638E-6</v>
      </c>
    </row>
    <row r="1760" spans="14:16">
      <c r="N1760" s="3">
        <v>1758</v>
      </c>
      <c r="O1760" s="44" t="s">
        <v>7</v>
      </c>
      <c r="P1760" s="128">
        <v>1.1906976198803517E-5</v>
      </c>
    </row>
    <row r="1761" spans="14:16">
      <c r="N1761" s="3">
        <v>1759</v>
      </c>
      <c r="O1761" s="44" t="s">
        <v>21</v>
      </c>
      <c r="P1761" s="128">
        <v>3.6905214121614663E-6</v>
      </c>
    </row>
    <row r="1762" spans="14:16">
      <c r="N1762" s="3">
        <v>1760</v>
      </c>
      <c r="O1762" s="44" t="s">
        <v>38</v>
      </c>
      <c r="P1762" s="128">
        <v>4.7836412390893192E-7</v>
      </c>
    </row>
    <row r="1763" spans="14:16">
      <c r="N1763" s="3">
        <v>1761</v>
      </c>
      <c r="O1763" s="44" t="s">
        <v>52</v>
      </c>
      <c r="P1763" s="128">
        <v>4.0125358234342188E-7</v>
      </c>
    </row>
    <row r="1764" spans="14:16">
      <c r="N1764" s="3">
        <v>1762</v>
      </c>
      <c r="O1764" s="44" t="s">
        <v>38</v>
      </c>
      <c r="P1764" s="128">
        <v>4.1910500795561833E-7</v>
      </c>
    </row>
    <row r="1765" spans="14:16">
      <c r="N1765" s="3">
        <v>1763</v>
      </c>
      <c r="O1765" s="44" t="s">
        <v>59</v>
      </c>
      <c r="P1765" s="128">
        <v>2.7900616289532432E-7</v>
      </c>
    </row>
    <row r="1766" spans="14:16">
      <c r="N1766" s="3">
        <v>1764</v>
      </c>
      <c r="O1766" s="44" t="s">
        <v>23</v>
      </c>
      <c r="P1766" s="128">
        <v>1.0297001708345306E-6</v>
      </c>
    </row>
    <row r="1767" spans="14:16">
      <c r="N1767" s="3">
        <v>1765</v>
      </c>
      <c r="O1767" s="44" t="s">
        <v>52</v>
      </c>
      <c r="P1767" s="128">
        <v>4.9747928035542351E-7</v>
      </c>
    </row>
    <row r="1768" spans="14:16">
      <c r="N1768" s="3">
        <v>1766</v>
      </c>
      <c r="O1768" s="44" t="s">
        <v>23</v>
      </c>
      <c r="P1768" s="128">
        <v>8.7611493277219052E-7</v>
      </c>
    </row>
    <row r="1769" spans="14:16">
      <c r="N1769" s="3">
        <v>1767</v>
      </c>
      <c r="O1769" s="44" t="s">
        <v>59</v>
      </c>
      <c r="P1769" s="128">
        <v>3.3593551504343523E-7</v>
      </c>
    </row>
    <row r="1770" spans="14:16">
      <c r="N1770" s="3">
        <v>1768</v>
      </c>
      <c r="O1770" s="44" t="s">
        <v>38</v>
      </c>
      <c r="P1770" s="128">
        <v>6.9213388079429115E-7</v>
      </c>
    </row>
    <row r="1771" spans="14:16">
      <c r="N1771" s="3">
        <v>1769</v>
      </c>
      <c r="O1771" s="44" t="s">
        <v>52</v>
      </c>
      <c r="P1771" s="128">
        <v>5.8056443878060371E-7</v>
      </c>
    </row>
    <row r="1772" spans="14:16">
      <c r="N1772" s="3">
        <v>1770</v>
      </c>
      <c r="O1772" s="44" t="s">
        <v>38</v>
      </c>
      <c r="P1772" s="128">
        <v>9.0855975771420854E-7</v>
      </c>
    </row>
    <row r="1773" spans="14:16">
      <c r="N1773" s="3">
        <v>1771</v>
      </c>
      <c r="O1773" s="44" t="s">
        <v>21</v>
      </c>
      <c r="P1773" s="128">
        <v>1.3560968457506422E-6</v>
      </c>
    </row>
    <row r="1774" spans="14:16">
      <c r="N1774" s="3">
        <v>1772</v>
      </c>
      <c r="O1774" s="44" t="s">
        <v>23</v>
      </c>
      <c r="P1774" s="128">
        <v>1.4898491330631767E-6</v>
      </c>
    </row>
    <row r="1775" spans="14:16">
      <c r="N1775" s="3">
        <v>1773</v>
      </c>
      <c r="O1775" s="44" t="s">
        <v>52</v>
      </c>
      <c r="P1775" s="128">
        <v>7.1979115430633854E-7</v>
      </c>
    </row>
    <row r="1776" spans="14:16">
      <c r="N1776" s="3">
        <v>1774</v>
      </c>
      <c r="O1776" s="44" t="s">
        <v>23</v>
      </c>
      <c r="P1776" s="128">
        <v>2.1142593965860751E-6</v>
      </c>
    </row>
    <row r="1777" spans="14:16">
      <c r="N1777" s="3">
        <v>1775</v>
      </c>
      <c r="O1777" s="44" t="s">
        <v>21</v>
      </c>
      <c r="P1777" s="128">
        <v>1.8176044167839297E-6</v>
      </c>
    </row>
    <row r="1778" spans="14:16">
      <c r="N1778" s="3">
        <v>1776</v>
      </c>
      <c r="O1778" s="44" t="s">
        <v>38</v>
      </c>
      <c r="P1778" s="128">
        <v>5.5009383341605295E-7</v>
      </c>
    </row>
    <row r="1779" spans="14:16">
      <c r="N1779" s="3">
        <v>1777</v>
      </c>
      <c r="O1779" s="44" t="s">
        <v>46</v>
      </c>
      <c r="P1779" s="128">
        <v>5.3452749468119726E-7</v>
      </c>
    </row>
    <row r="1780" spans="14:16">
      <c r="N1780" s="3">
        <v>1778</v>
      </c>
      <c r="O1780" s="44" t="s">
        <v>38</v>
      </c>
      <c r="P1780" s="128">
        <v>4.4610190372276646E-7</v>
      </c>
    </row>
    <row r="1781" spans="14:16">
      <c r="N1781" s="3">
        <v>1779</v>
      </c>
      <c r="O1781" s="44" t="s">
        <v>59</v>
      </c>
      <c r="P1781" s="128">
        <v>2.9697850909757893E-7</v>
      </c>
    </row>
    <row r="1782" spans="14:16">
      <c r="N1782" s="3">
        <v>1780</v>
      </c>
      <c r="O1782" s="44" t="s">
        <v>23</v>
      </c>
      <c r="P1782" s="128">
        <v>1.207368073496194E-6</v>
      </c>
    </row>
    <row r="1783" spans="14:16">
      <c r="N1783" s="3">
        <v>1781</v>
      </c>
      <c r="O1783" s="44" t="s">
        <v>46</v>
      </c>
      <c r="P1783" s="128">
        <v>6.7573568034896729E-7</v>
      </c>
    </row>
    <row r="1784" spans="14:16">
      <c r="N1784" s="3">
        <v>1782</v>
      </c>
      <c r="O1784" s="44" t="s">
        <v>23</v>
      </c>
      <c r="P1784" s="128">
        <v>9.3255039183641974E-7</v>
      </c>
    </row>
    <row r="1785" spans="14:16">
      <c r="N1785" s="3">
        <v>1783</v>
      </c>
      <c r="O1785" s="44" t="s">
        <v>59</v>
      </c>
      <c r="P1785" s="128">
        <v>3.5757499897217705E-7</v>
      </c>
    </row>
    <row r="1786" spans="14:16">
      <c r="N1786" s="3">
        <v>1784</v>
      </c>
      <c r="O1786" s="44" t="s">
        <v>38</v>
      </c>
      <c r="P1786" s="128">
        <v>8.1950813826929002E-7</v>
      </c>
    </row>
    <row r="1787" spans="14:16">
      <c r="N1787" s="3">
        <v>1785</v>
      </c>
      <c r="O1787" s="44" t="s">
        <v>46</v>
      </c>
      <c r="P1787" s="128">
        <v>7.9631801959980408E-7</v>
      </c>
    </row>
    <row r="1788" spans="14:16">
      <c r="N1788" s="3">
        <v>1786</v>
      </c>
      <c r="O1788" s="44" t="s">
        <v>38</v>
      </c>
      <c r="P1788" s="128">
        <v>9.9574861196967304E-7</v>
      </c>
    </row>
    <row r="1789" spans="14:16">
      <c r="N1789" s="3">
        <v>1787</v>
      </c>
      <c r="O1789" s="44" t="s">
        <v>21</v>
      </c>
      <c r="P1789" s="128">
        <v>1.4862330632493259E-6</v>
      </c>
    </row>
    <row r="1790" spans="14:16">
      <c r="N1790" s="3">
        <v>1788</v>
      </c>
      <c r="O1790" s="44" t="s">
        <v>23</v>
      </c>
      <c r="P1790" s="128">
        <v>1.7986894271695918E-6</v>
      </c>
    </row>
    <row r="1791" spans="14:16">
      <c r="N1791" s="3">
        <v>1789</v>
      </c>
      <c r="O1791" s="44" t="s">
        <v>46</v>
      </c>
      <c r="P1791" s="128">
        <v>1.0066844158677928E-6</v>
      </c>
    </row>
    <row r="1792" spans="14:16">
      <c r="N1792" s="3">
        <v>1790</v>
      </c>
      <c r="O1792" s="44" t="s">
        <v>23</v>
      </c>
      <c r="P1792" s="128">
        <v>2.3171517796374208E-6</v>
      </c>
    </row>
    <row r="1793" spans="14:16">
      <c r="N1793" s="3">
        <v>1791</v>
      </c>
      <c r="O1793" s="44" t="s">
        <v>21</v>
      </c>
      <c r="P1793" s="128">
        <v>1.9920286582754963E-6</v>
      </c>
    </row>
    <row r="1794" spans="14:16">
      <c r="N1794" s="3">
        <v>1792</v>
      </c>
      <c r="O1794" s="44" t="s">
        <v>6</v>
      </c>
      <c r="P1794" s="128">
        <v>1.1182696861805958E-4</v>
      </c>
    </row>
    <row r="1795" spans="14:16">
      <c r="N1795" s="3">
        <v>1793</v>
      </c>
      <c r="O1795" s="44" t="s">
        <v>52</v>
      </c>
      <c r="P1795" s="128">
        <v>1.2701329103000571E-5</v>
      </c>
    </row>
    <row r="1796" spans="14:16">
      <c r="N1796" s="3">
        <v>1794</v>
      </c>
      <c r="O1796" s="44" t="s">
        <v>6</v>
      </c>
      <c r="P1796" s="128">
        <v>2.9062037035416206E-4</v>
      </c>
    </row>
    <row r="1797" spans="14:16">
      <c r="N1797" s="3">
        <v>1795</v>
      </c>
      <c r="O1797" s="44" t="s">
        <v>14</v>
      </c>
      <c r="P1797" s="128">
        <v>1.0481916786300731E-4</v>
      </c>
    </row>
    <row r="1798" spans="14:16">
      <c r="N1798" s="3">
        <v>1796</v>
      </c>
      <c r="O1798" s="44" t="s">
        <v>7</v>
      </c>
      <c r="P1798" s="128">
        <v>6.915522373800383E-5</v>
      </c>
    </row>
    <row r="1799" spans="14:16">
      <c r="N1799" s="3">
        <v>1797</v>
      </c>
      <c r="O1799" s="44" t="s">
        <v>52</v>
      </c>
      <c r="P1799" s="128">
        <v>1.2045763919496659E-5</v>
      </c>
    </row>
    <row r="1800" spans="14:16">
      <c r="N1800" s="3">
        <v>1798</v>
      </c>
      <c r="O1800" s="44" t="s">
        <v>7</v>
      </c>
      <c r="P1800" s="128">
        <v>1.6602275416348247E-4</v>
      </c>
    </row>
    <row r="1801" spans="14:16">
      <c r="N1801" s="3">
        <v>1799</v>
      </c>
      <c r="O1801" s="44" t="s">
        <v>14</v>
      </c>
      <c r="P1801" s="128">
        <v>9.1830935718199965E-5</v>
      </c>
    </row>
    <row r="1802" spans="14:16">
      <c r="N1802" s="3">
        <v>1800</v>
      </c>
      <c r="O1802" s="44" t="s">
        <v>6</v>
      </c>
      <c r="P1802" s="128">
        <v>1.0243153806079139E-4</v>
      </c>
    </row>
    <row r="1803" spans="14:16">
      <c r="N1803" s="3">
        <v>1801</v>
      </c>
      <c r="O1803" s="44" t="s">
        <v>52</v>
      </c>
      <c r="P1803" s="128">
        <v>1.1634194251300948E-5</v>
      </c>
    </row>
    <row r="1804" spans="14:16">
      <c r="N1804" s="3">
        <v>1802</v>
      </c>
      <c r="O1804" s="44" t="s">
        <v>6</v>
      </c>
      <c r="P1804" s="128">
        <v>2.0773209087235266E-4</v>
      </c>
    </row>
    <row r="1805" spans="14:16">
      <c r="N1805" s="3">
        <v>1803</v>
      </c>
      <c r="O1805" s="44" t="s">
        <v>19</v>
      </c>
      <c r="P1805" s="128">
        <v>5.4174898227020866E-5</v>
      </c>
    </row>
    <row r="1806" spans="14:16">
      <c r="N1806" s="3">
        <v>1804</v>
      </c>
      <c r="O1806" s="44" t="s">
        <v>7</v>
      </c>
      <c r="P1806" s="128">
        <v>6.3344969643377237E-5</v>
      </c>
    </row>
    <row r="1807" spans="14:16">
      <c r="N1807" s="3">
        <v>1805</v>
      </c>
      <c r="O1807" s="44" t="s">
        <v>52</v>
      </c>
      <c r="P1807" s="128">
        <v>1.1033708063798536E-5</v>
      </c>
    </row>
    <row r="1808" spans="14:16">
      <c r="N1808" s="3">
        <v>1806</v>
      </c>
      <c r="O1808" s="44" t="s">
        <v>7</v>
      </c>
      <c r="P1808" s="128">
        <v>1.2199136603374476E-4</v>
      </c>
    </row>
    <row r="1809" spans="14:16">
      <c r="N1809" s="3">
        <v>1807</v>
      </c>
      <c r="O1809" s="44" t="s">
        <v>19</v>
      </c>
      <c r="P1809" s="128">
        <v>4.8789946956729573E-5</v>
      </c>
    </row>
    <row r="1810" spans="14:16">
      <c r="N1810" s="3">
        <v>1808</v>
      </c>
      <c r="O1810" s="44" t="s">
        <v>6</v>
      </c>
      <c r="P1810" s="128">
        <v>1.4228401280060087E-4</v>
      </c>
    </row>
    <row r="1811" spans="14:16">
      <c r="N1811" s="3">
        <v>1809</v>
      </c>
      <c r="O1811" s="44" t="s">
        <v>46</v>
      </c>
      <c r="P1811" s="128">
        <v>1.8721113353076897E-5</v>
      </c>
    </row>
    <row r="1812" spans="14:16">
      <c r="N1812" s="3">
        <v>1810</v>
      </c>
      <c r="O1812" s="44" t="s">
        <v>6</v>
      </c>
      <c r="P1812" s="128">
        <v>3.2435810386663736E-4</v>
      </c>
    </row>
    <row r="1813" spans="14:16">
      <c r="N1813" s="3">
        <v>1811</v>
      </c>
      <c r="O1813" s="44" t="s">
        <v>14</v>
      </c>
      <c r="P1813" s="128">
        <v>1.169874860991034E-4</v>
      </c>
    </row>
    <row r="1814" spans="14:16">
      <c r="N1814" s="3">
        <v>1812</v>
      </c>
      <c r="O1814" s="44" t="s">
        <v>7</v>
      </c>
      <c r="P1814" s="128">
        <v>8.7358926383650345E-5</v>
      </c>
    </row>
    <row r="1815" spans="14:16">
      <c r="N1815" s="3">
        <v>1813</v>
      </c>
      <c r="O1815" s="44" t="s">
        <v>46</v>
      </c>
      <c r="P1815" s="128">
        <v>1.7627454229083812E-5</v>
      </c>
    </row>
    <row r="1816" spans="14:16">
      <c r="N1816" s="3">
        <v>1814</v>
      </c>
      <c r="O1816" s="44" t="s">
        <v>7</v>
      </c>
      <c r="P1816" s="128">
        <v>1.8529611559423443E-4</v>
      </c>
    </row>
    <row r="1817" spans="14:16">
      <c r="N1817" s="3">
        <v>1815</v>
      </c>
      <c r="O1817" s="44" t="s">
        <v>14</v>
      </c>
      <c r="P1817" s="128">
        <v>1.0249146730339587E-4</v>
      </c>
    </row>
    <row r="1818" spans="14:16">
      <c r="N1818" s="3">
        <v>1816</v>
      </c>
      <c r="O1818" s="44" t="s">
        <v>6</v>
      </c>
      <c r="P1818" s="128">
        <v>1.2907076504287596E-4</v>
      </c>
    </row>
    <row r="1819" spans="14:16">
      <c r="N1819" s="3">
        <v>1817</v>
      </c>
      <c r="O1819" s="44" t="s">
        <v>46</v>
      </c>
      <c r="P1819" s="128">
        <v>1.6982571515763657E-5</v>
      </c>
    </row>
    <row r="1820" spans="14:16">
      <c r="N1820" s="3">
        <v>1818</v>
      </c>
      <c r="O1820" s="44" t="s">
        <v>6</v>
      </c>
      <c r="P1820" s="128">
        <v>2.2960795530322314E-4</v>
      </c>
    </row>
    <row r="1821" spans="14:16">
      <c r="N1821" s="3">
        <v>1819</v>
      </c>
      <c r="O1821" s="44" t="s">
        <v>19</v>
      </c>
      <c r="P1821" s="128">
        <v>5.9879951905504982E-5</v>
      </c>
    </row>
    <row r="1822" spans="14:16">
      <c r="N1822" s="3">
        <v>1820</v>
      </c>
      <c r="O1822" s="44" t="s">
        <v>7</v>
      </c>
      <c r="P1822" s="128">
        <v>7.9246313339951106E-5</v>
      </c>
    </row>
    <row r="1823" spans="14:16">
      <c r="N1823" s="3">
        <v>1821</v>
      </c>
      <c r="O1823" s="44" t="s">
        <v>46</v>
      </c>
      <c r="P1823" s="128">
        <v>1.5990475376138099E-5</v>
      </c>
    </row>
    <row r="1824" spans="14:16">
      <c r="N1824" s="3">
        <v>1822</v>
      </c>
      <c r="O1824" s="44" t="s">
        <v>7</v>
      </c>
      <c r="P1824" s="128">
        <v>1.3483804068032469E-4</v>
      </c>
    </row>
    <row r="1825" spans="14:16">
      <c r="N1825" s="3">
        <v>1823</v>
      </c>
      <c r="O1825" s="44" t="s">
        <v>19</v>
      </c>
      <c r="P1825" s="128">
        <v>5.3927921839342322E-5</v>
      </c>
    </row>
    <row r="1826" spans="14:16">
      <c r="N1826" s="3">
        <v>1824</v>
      </c>
      <c r="O1826" s="44" t="s">
        <v>6</v>
      </c>
      <c r="P1826" s="128">
        <v>5.3928749295113697E-5</v>
      </c>
    </row>
    <row r="1827" spans="14:16">
      <c r="N1827" s="3">
        <v>1825</v>
      </c>
      <c r="O1827" s="44" t="s">
        <v>52</v>
      </c>
      <c r="P1827" s="128">
        <v>6.1252379580271475E-6</v>
      </c>
    </row>
    <row r="1828" spans="14:16">
      <c r="N1828" s="3">
        <v>1826</v>
      </c>
      <c r="O1828" s="44" t="s">
        <v>6</v>
      </c>
      <c r="P1828" s="128">
        <v>1.4015217694411872E-4</v>
      </c>
    </row>
    <row r="1829" spans="14:16">
      <c r="N1829" s="3">
        <v>1827</v>
      </c>
      <c r="O1829" s="44" t="s">
        <v>14</v>
      </c>
      <c r="P1829" s="128">
        <v>5.054922524380815E-5</v>
      </c>
    </row>
    <row r="1830" spans="14:16">
      <c r="N1830" s="3">
        <v>1828</v>
      </c>
      <c r="O1830" s="44" t="s">
        <v>23</v>
      </c>
      <c r="P1830" s="128">
        <v>9.5192112472518145E-6</v>
      </c>
    </row>
    <row r="1831" spans="14:16">
      <c r="N1831" s="3">
        <v>1829</v>
      </c>
      <c r="O1831" s="44" t="s">
        <v>52</v>
      </c>
      <c r="P1831" s="128">
        <v>4.5990187192025656E-6</v>
      </c>
    </row>
    <row r="1832" spans="14:16">
      <c r="N1832" s="3">
        <v>1830</v>
      </c>
      <c r="O1832" s="44" t="s">
        <v>23</v>
      </c>
      <c r="P1832" s="128">
        <v>1.7691101370604213E-5</v>
      </c>
    </row>
    <row r="1833" spans="14:16">
      <c r="N1833" s="3">
        <v>1831</v>
      </c>
      <c r="O1833" s="44" t="s">
        <v>14</v>
      </c>
      <c r="P1833" s="128">
        <v>2.7141329816113483E-5</v>
      </c>
    </row>
    <row r="1834" spans="14:16">
      <c r="N1834" s="3">
        <v>1832</v>
      </c>
      <c r="O1834" s="44" t="s">
        <v>6</v>
      </c>
      <c r="P1834" s="128">
        <v>4.9397786636426917E-5</v>
      </c>
    </row>
    <row r="1835" spans="14:16">
      <c r="N1835" s="3">
        <v>1833</v>
      </c>
      <c r="O1835" s="44" t="s">
        <v>52</v>
      </c>
      <c r="P1835" s="128">
        <v>5.61061032756759E-6</v>
      </c>
    </row>
    <row r="1836" spans="14:16">
      <c r="N1836" s="3">
        <v>1834</v>
      </c>
      <c r="O1836" s="44" t="s">
        <v>6</v>
      </c>
      <c r="P1836" s="128">
        <v>1.0017916060541133E-4</v>
      </c>
    </row>
    <row r="1837" spans="14:16">
      <c r="N1837" s="3">
        <v>1835</v>
      </c>
      <c r="O1837" s="44" t="s">
        <v>19</v>
      </c>
      <c r="P1837" s="128">
        <v>2.6125938498358652E-5</v>
      </c>
    </row>
    <row r="1838" spans="14:16">
      <c r="N1838" s="3">
        <v>1836</v>
      </c>
      <c r="O1838" s="44" t="s">
        <v>23</v>
      </c>
      <c r="P1838" s="128">
        <v>8.7194302164434999E-6</v>
      </c>
    </row>
    <row r="1839" spans="14:16">
      <c r="N1839" s="3">
        <v>1837</v>
      </c>
      <c r="O1839" s="44" t="s">
        <v>52</v>
      </c>
      <c r="P1839" s="128">
        <v>4.2126203258469754E-6</v>
      </c>
    </row>
    <row r="1840" spans="14:16">
      <c r="N1840" s="3">
        <v>1838</v>
      </c>
      <c r="O1840" s="44" t="s">
        <v>23</v>
      </c>
      <c r="P1840" s="128">
        <v>1.4077229937546584E-5</v>
      </c>
    </row>
    <row r="1841" spans="14:16">
      <c r="N1841" s="3">
        <v>1839</v>
      </c>
      <c r="O1841" s="44" t="s">
        <v>19</v>
      </c>
      <c r="P1841" s="128">
        <v>1.5616126268199331E-5</v>
      </c>
    </row>
    <row r="1842" spans="14:16">
      <c r="N1842" s="3">
        <v>1840</v>
      </c>
      <c r="O1842" s="44" t="s">
        <v>6</v>
      </c>
      <c r="P1842" s="128">
        <v>6.861671160231346E-5</v>
      </c>
    </row>
    <row r="1843" spans="14:16">
      <c r="N1843" s="3">
        <v>1841</v>
      </c>
      <c r="O1843" s="44" t="s">
        <v>46</v>
      </c>
      <c r="P1843" s="128">
        <v>9.0282893386098837E-6</v>
      </c>
    </row>
    <row r="1844" spans="14:16">
      <c r="N1844" s="3">
        <v>1842</v>
      </c>
      <c r="O1844" s="44" t="s">
        <v>6</v>
      </c>
      <c r="P1844" s="128">
        <v>1.5642225736267891E-4</v>
      </c>
    </row>
    <row r="1845" spans="14:16">
      <c r="N1845" s="3">
        <v>1843</v>
      </c>
      <c r="O1845" s="44" t="s">
        <v>14</v>
      </c>
      <c r="P1845" s="128">
        <v>5.6417417788120843E-5</v>
      </c>
    </row>
    <row r="1846" spans="14:16">
      <c r="N1846" s="3">
        <v>1844</v>
      </c>
      <c r="O1846" s="44" t="s">
        <v>23</v>
      </c>
      <c r="P1846" s="128">
        <v>1.1703542653631111E-5</v>
      </c>
    </row>
    <row r="1847" spans="14:16">
      <c r="N1847" s="3">
        <v>1845</v>
      </c>
      <c r="O1847" s="44" t="s">
        <v>46</v>
      </c>
      <c r="P1847" s="128">
        <v>6.5501991738474665E-6</v>
      </c>
    </row>
    <row r="1848" spans="14:16">
      <c r="N1848" s="3">
        <v>1846</v>
      </c>
      <c r="O1848" s="44" t="s">
        <v>23</v>
      </c>
      <c r="P1848" s="128">
        <v>1.9744837875228007E-5</v>
      </c>
    </row>
    <row r="1849" spans="14:16">
      <c r="N1849" s="3">
        <v>1847</v>
      </c>
      <c r="O1849" s="44" t="s">
        <v>14</v>
      </c>
      <c r="P1849" s="128">
        <v>3.0292130812596765E-5</v>
      </c>
    </row>
    <row r="1850" spans="14:16">
      <c r="N1850" s="3">
        <v>1848</v>
      </c>
      <c r="O1850" s="44" t="s">
        <v>6</v>
      </c>
      <c r="P1850" s="128">
        <v>6.224459998642645E-5</v>
      </c>
    </row>
    <row r="1851" spans="14:16">
      <c r="N1851" s="3">
        <v>1849</v>
      </c>
      <c r="O1851" s="44" t="s">
        <v>46</v>
      </c>
      <c r="P1851" s="128">
        <v>8.1898745264928117E-6</v>
      </c>
    </row>
    <row r="1852" spans="14:16">
      <c r="N1852" s="3">
        <v>1850</v>
      </c>
      <c r="O1852" s="44" t="s">
        <v>6</v>
      </c>
      <c r="P1852" s="128">
        <v>1.1072883411516779E-4</v>
      </c>
    </row>
    <row r="1853" spans="14:16">
      <c r="N1853" s="3">
        <v>1851</v>
      </c>
      <c r="O1853" s="44" t="s">
        <v>19</v>
      </c>
      <c r="P1853" s="128">
        <v>2.8877210515692492E-5</v>
      </c>
    </row>
    <row r="1854" spans="14:16">
      <c r="N1854" s="3">
        <v>1852</v>
      </c>
      <c r="O1854" s="44" t="s">
        <v>23</v>
      </c>
      <c r="P1854" s="128">
        <v>1.0616689635630791E-5</v>
      </c>
    </row>
    <row r="1855" spans="14:16">
      <c r="N1855" s="3">
        <v>1853</v>
      </c>
      <c r="O1855" s="44" t="s">
        <v>46</v>
      </c>
      <c r="P1855" s="128">
        <v>5.9419129522058021E-6</v>
      </c>
    </row>
    <row r="1856" spans="14:16">
      <c r="N1856" s="3">
        <v>1854</v>
      </c>
      <c r="O1856" s="44" t="s">
        <v>23</v>
      </c>
      <c r="P1856" s="128">
        <v>1.5559675776235942E-5</v>
      </c>
    </row>
    <row r="1857" spans="14:16">
      <c r="N1857" s="3">
        <v>1855</v>
      </c>
      <c r="O1857" s="44" t="s">
        <v>19</v>
      </c>
      <c r="P1857" s="128">
        <v>1.7260630300984519E-5</v>
      </c>
    </row>
    <row r="1858" spans="14:16">
      <c r="N1858" s="3">
        <v>1856</v>
      </c>
      <c r="O1858" s="44" t="s">
        <v>38</v>
      </c>
      <c r="P1858" s="128">
        <v>2.6050019952051003E-6</v>
      </c>
    </row>
    <row r="1859" spans="14:16">
      <c r="N1859" s="3">
        <v>1857</v>
      </c>
      <c r="O1859" s="44" t="s">
        <v>52</v>
      </c>
      <c r="P1859" s="128">
        <v>2.1850852318239474E-6</v>
      </c>
    </row>
    <row r="1860" spans="14:16">
      <c r="N1860" s="3">
        <v>1858</v>
      </c>
      <c r="O1860" s="44" t="s">
        <v>38</v>
      </c>
      <c r="P1860" s="128">
        <v>4.1518817115760123E-6</v>
      </c>
    </row>
    <row r="1861" spans="14:16">
      <c r="N1861" s="3">
        <v>1859</v>
      </c>
      <c r="O1861" s="44" t="s">
        <v>14</v>
      </c>
      <c r="P1861" s="128">
        <v>1.105903753923764E-5</v>
      </c>
    </row>
    <row r="1862" spans="14:16">
      <c r="N1862" s="3">
        <v>1860</v>
      </c>
      <c r="O1862" s="44" t="s">
        <v>7</v>
      </c>
      <c r="P1862" s="128">
        <v>1.9645272892022021E-5</v>
      </c>
    </row>
    <row r="1863" spans="14:16">
      <c r="N1863" s="3">
        <v>1861</v>
      </c>
      <c r="O1863" s="44" t="s">
        <v>52</v>
      </c>
      <c r="P1863" s="128">
        <v>3.4219008572354504E-6</v>
      </c>
    </row>
    <row r="1864" spans="14:16">
      <c r="N1864" s="3">
        <v>1862</v>
      </c>
      <c r="O1864" s="44" t="s">
        <v>7</v>
      </c>
      <c r="P1864" s="128">
        <v>4.7162920391714767E-5</v>
      </c>
    </row>
    <row r="1865" spans="14:16">
      <c r="N1865" s="3">
        <v>1863</v>
      </c>
      <c r="O1865" s="44" t="s">
        <v>14</v>
      </c>
      <c r="P1865" s="128">
        <v>2.6086876660950912E-5</v>
      </c>
    </row>
    <row r="1866" spans="14:16">
      <c r="N1866" s="3">
        <v>1864</v>
      </c>
      <c r="O1866" s="44" t="s">
        <v>38</v>
      </c>
      <c r="P1866" s="128">
        <v>2.386136048555966E-6</v>
      </c>
    </row>
    <row r="1867" spans="14:16">
      <c r="N1867" s="3">
        <v>1865</v>
      </c>
      <c r="O1867" s="44" t="s">
        <v>52</v>
      </c>
      <c r="P1867" s="128">
        <v>2.0014996727140254E-6</v>
      </c>
    </row>
    <row r="1868" spans="14:16">
      <c r="N1868" s="3">
        <v>1866</v>
      </c>
      <c r="O1868" s="44" t="s">
        <v>38</v>
      </c>
      <c r="P1868" s="128">
        <v>3.4431093307286663E-6</v>
      </c>
    </row>
    <row r="1869" spans="14:16">
      <c r="N1869" s="3">
        <v>1867</v>
      </c>
      <c r="O1869" s="44" t="s">
        <v>19</v>
      </c>
      <c r="P1869" s="128">
        <v>6.6313664801004337E-6</v>
      </c>
    </row>
    <row r="1870" spans="14:16">
      <c r="N1870" s="3">
        <v>1868</v>
      </c>
      <c r="O1870" s="44" t="s">
        <v>7</v>
      </c>
      <c r="P1870" s="128">
        <v>1.7994724732516889E-5</v>
      </c>
    </row>
    <row r="1871" spans="14:16">
      <c r="N1871" s="3">
        <v>1869</v>
      </c>
      <c r="O1871" s="44" t="s">
        <v>52</v>
      </c>
      <c r="P1871" s="128">
        <v>3.1344010503881416E-6</v>
      </c>
    </row>
    <row r="1872" spans="14:16">
      <c r="N1872" s="3">
        <v>1870</v>
      </c>
      <c r="O1872" s="44" t="s">
        <v>7</v>
      </c>
      <c r="P1872" s="128">
        <v>3.4654702084152904E-5</v>
      </c>
    </row>
    <row r="1873" spans="14:16">
      <c r="N1873" s="3">
        <v>1871</v>
      </c>
      <c r="O1873" s="44" t="s">
        <v>19</v>
      </c>
      <c r="P1873" s="128">
        <v>1.3860006092721215E-5</v>
      </c>
    </row>
    <row r="1874" spans="14:16">
      <c r="N1874" s="3">
        <v>1872</v>
      </c>
      <c r="O1874" s="44" t="s">
        <v>38</v>
      </c>
      <c r="P1874" s="128">
        <v>3.1410417600535409E-6</v>
      </c>
    </row>
    <row r="1875" spans="14:16">
      <c r="N1875" s="3">
        <v>1873</v>
      </c>
      <c r="O1875" s="44" t="s">
        <v>46</v>
      </c>
      <c r="P1875" s="128">
        <v>3.0521577969054934E-6</v>
      </c>
    </row>
    <row r="1876" spans="14:16">
      <c r="N1876" s="3">
        <v>1874</v>
      </c>
      <c r="O1876" s="44" t="s">
        <v>38</v>
      </c>
      <c r="P1876" s="128">
        <v>4.6338681552302214E-6</v>
      </c>
    </row>
    <row r="1877" spans="14:16">
      <c r="N1877" s="3">
        <v>1875</v>
      </c>
      <c r="O1877" s="44" t="s">
        <v>14</v>
      </c>
      <c r="P1877" s="128">
        <v>1.2342866545953782E-5</v>
      </c>
    </row>
    <row r="1878" spans="14:16">
      <c r="N1878" s="3">
        <v>1876</v>
      </c>
      <c r="O1878" s="44" t="s">
        <v>7</v>
      </c>
      <c r="P1878" s="128">
        <v>2.4816490434080572E-5</v>
      </c>
    </row>
    <row r="1879" spans="14:16">
      <c r="N1879" s="3">
        <v>1877</v>
      </c>
      <c r="O1879" s="44" t="s">
        <v>46</v>
      </c>
      <c r="P1879" s="128">
        <v>5.0075197505531928E-6</v>
      </c>
    </row>
    <row r="1880" spans="14:16">
      <c r="N1880" s="3">
        <v>1878</v>
      </c>
      <c r="O1880" s="44" t="s">
        <v>7</v>
      </c>
      <c r="P1880" s="128">
        <v>5.2638001295048195E-5</v>
      </c>
    </row>
    <row r="1881" spans="14:16">
      <c r="N1881" s="3">
        <v>1879</v>
      </c>
      <c r="O1881" s="44" t="s">
        <v>14</v>
      </c>
      <c r="P1881" s="128">
        <v>2.9115267588563566E-5</v>
      </c>
    </row>
    <row r="1882" spans="14:16">
      <c r="N1882" s="3">
        <v>1880</v>
      </c>
      <c r="O1882" s="44" t="s">
        <v>38</v>
      </c>
      <c r="P1882" s="128">
        <v>2.8493479697532116E-6</v>
      </c>
    </row>
    <row r="1883" spans="14:16">
      <c r="N1883" s="3">
        <v>1881</v>
      </c>
      <c r="O1883" s="44" t="s">
        <v>46</v>
      </c>
      <c r="P1883" s="128">
        <v>2.7687182426478986E-6</v>
      </c>
    </row>
    <row r="1884" spans="14:16">
      <c r="N1884" s="3">
        <v>1882</v>
      </c>
      <c r="O1884" s="44" t="s">
        <v>38</v>
      </c>
      <c r="P1884" s="128">
        <v>3.8056965103184044E-6</v>
      </c>
    </row>
    <row r="1885" spans="14:16">
      <c r="N1885" s="3">
        <v>1883</v>
      </c>
      <c r="O1885" s="44" t="s">
        <v>19</v>
      </c>
      <c r="P1885" s="128">
        <v>7.3297028493195584E-6</v>
      </c>
    </row>
    <row r="1886" spans="14:16">
      <c r="N1886" s="3">
        <v>1884</v>
      </c>
      <c r="O1886" s="44" t="s">
        <v>7</v>
      </c>
      <c r="P1886" s="128">
        <v>2.2511899565939606E-5</v>
      </c>
    </row>
    <row r="1887" spans="14:16">
      <c r="N1887" s="3">
        <v>1885</v>
      </c>
      <c r="O1887" s="44" t="s">
        <v>46</v>
      </c>
      <c r="P1887" s="128">
        <v>4.5424949187860022E-6</v>
      </c>
    </row>
    <row r="1888" spans="14:16">
      <c r="N1888" s="3">
        <v>1886</v>
      </c>
      <c r="O1888" s="44" t="s">
        <v>7</v>
      </c>
      <c r="P1888" s="128">
        <v>3.8304121687554345E-5</v>
      </c>
    </row>
    <row r="1889" spans="14:16">
      <c r="N1889" s="3">
        <v>1887</v>
      </c>
      <c r="O1889" s="44" t="s">
        <v>19</v>
      </c>
      <c r="P1889" s="128">
        <v>1.5319576508741906E-5</v>
      </c>
    </row>
    <row r="1890" spans="14:16">
      <c r="N1890" s="3">
        <v>1888</v>
      </c>
      <c r="O1890" s="44" t="s">
        <v>38</v>
      </c>
      <c r="P1890" s="128">
        <v>1.9961936426490984E-6</v>
      </c>
    </row>
    <row r="1891" spans="14:16">
      <c r="N1891" s="3">
        <v>1889</v>
      </c>
      <c r="O1891" s="44" t="s">
        <v>52</v>
      </c>
      <c r="P1891" s="128">
        <v>1.674414551866772E-6</v>
      </c>
    </row>
    <row r="1892" spans="14:16">
      <c r="N1892" s="3">
        <v>1890</v>
      </c>
      <c r="O1892" s="44" t="s">
        <v>38</v>
      </c>
      <c r="P1892" s="128">
        <v>3.1815560575133281E-6</v>
      </c>
    </row>
    <row r="1893" spans="14:16">
      <c r="N1893" s="3">
        <v>1891</v>
      </c>
      <c r="O1893" s="44" t="s">
        <v>14</v>
      </c>
      <c r="P1893" s="128">
        <v>8.4744581655899234E-6</v>
      </c>
    </row>
    <row r="1894" spans="14:16">
      <c r="N1894" s="3">
        <v>1892</v>
      </c>
      <c r="O1894" s="44" t="s">
        <v>23</v>
      </c>
      <c r="P1894" s="128">
        <v>4.2968960925796569E-6</v>
      </c>
    </row>
    <row r="1895" spans="14:16">
      <c r="N1895" s="3">
        <v>1893</v>
      </c>
      <c r="O1895" s="44" t="s">
        <v>52</v>
      </c>
      <c r="P1895" s="128">
        <v>2.0759603974486148E-6</v>
      </c>
    </row>
    <row r="1896" spans="14:16">
      <c r="N1896" s="3">
        <v>1894</v>
      </c>
      <c r="O1896" s="44" t="s">
        <v>23</v>
      </c>
      <c r="P1896" s="128">
        <v>7.9856221674590748E-6</v>
      </c>
    </row>
    <row r="1897" spans="14:16">
      <c r="N1897" s="3">
        <v>1895</v>
      </c>
      <c r="O1897" s="44" t="s">
        <v>14</v>
      </c>
      <c r="P1897" s="128">
        <v>1.2251379973098382E-5</v>
      </c>
    </row>
    <row r="1898" spans="14:16">
      <c r="N1898" s="3">
        <v>1896</v>
      </c>
      <c r="O1898" s="44" t="s">
        <v>38</v>
      </c>
      <c r="P1898" s="128">
        <v>1.8284782965197834E-6</v>
      </c>
    </row>
    <row r="1899" spans="14:16">
      <c r="N1899" s="3">
        <v>1897</v>
      </c>
      <c r="O1899" s="44" t="s">
        <v>52</v>
      </c>
      <c r="P1899" s="128">
        <v>1.5337343041541195E-6</v>
      </c>
    </row>
    <row r="1900" spans="14:16">
      <c r="N1900" s="3">
        <v>1898</v>
      </c>
      <c r="O1900" s="44" t="s">
        <v>38</v>
      </c>
      <c r="P1900" s="128">
        <v>2.6384290567137214E-6</v>
      </c>
    </row>
    <row r="1901" spans="14:16">
      <c r="N1901" s="3">
        <v>1899</v>
      </c>
      <c r="O1901" s="44" t="s">
        <v>19</v>
      </c>
      <c r="P1901" s="128">
        <v>5.0815667834490792E-6</v>
      </c>
    </row>
    <row r="1902" spans="14:16">
      <c r="N1902" s="3">
        <v>1900</v>
      </c>
      <c r="O1902" s="44" t="s">
        <v>23</v>
      </c>
      <c r="P1902" s="128">
        <v>3.9358813092180921E-6</v>
      </c>
    </row>
    <row r="1903" spans="14:16">
      <c r="N1903" s="3">
        <v>1901</v>
      </c>
      <c r="O1903" s="44" t="s">
        <v>52</v>
      </c>
      <c r="P1903" s="128">
        <v>1.9015432421335645E-6</v>
      </c>
    </row>
    <row r="1904" spans="14:16">
      <c r="N1904" s="3">
        <v>1902</v>
      </c>
      <c r="O1904" s="44" t="s">
        <v>23</v>
      </c>
      <c r="P1904" s="128">
        <v>6.3543494037336551E-6</v>
      </c>
    </row>
    <row r="1905" spans="14:16">
      <c r="N1905" s="3">
        <v>1903</v>
      </c>
      <c r="O1905" s="44" t="s">
        <v>19</v>
      </c>
      <c r="P1905" s="128">
        <v>7.0489949429820867E-6</v>
      </c>
    </row>
    <row r="1906" spans="14:16">
      <c r="N1906" s="3">
        <v>1904</v>
      </c>
      <c r="O1906" s="44" t="s">
        <v>38</v>
      </c>
      <c r="P1906" s="128">
        <v>2.4069569252750391E-6</v>
      </c>
    </row>
    <row r="1907" spans="14:16">
      <c r="N1907" s="3">
        <v>1905</v>
      </c>
      <c r="O1907" s="44" t="s">
        <v>46</v>
      </c>
      <c r="P1907" s="128">
        <v>2.3388458057840848E-6</v>
      </c>
    </row>
    <row r="1908" spans="14:16">
      <c r="N1908" s="3">
        <v>1906</v>
      </c>
      <c r="O1908" s="44" t="s">
        <v>38</v>
      </c>
      <c r="P1908" s="128">
        <v>3.5508986823698682E-6</v>
      </c>
    </row>
    <row r="1909" spans="14:16">
      <c r="N1909" s="3">
        <v>1907</v>
      </c>
      <c r="O1909" s="44" t="s">
        <v>14</v>
      </c>
      <c r="P1909" s="128">
        <v>9.4582467792541072E-6</v>
      </c>
    </row>
    <row r="1910" spans="14:16">
      <c r="N1910" s="3">
        <v>1908</v>
      </c>
      <c r="O1910" s="44" t="s">
        <v>23</v>
      </c>
      <c r="P1910" s="128">
        <v>5.2828858811432754E-6</v>
      </c>
    </row>
    <row r="1911" spans="14:16">
      <c r="N1911" s="3">
        <v>1909</v>
      </c>
      <c r="O1911" s="44" t="s">
        <v>46</v>
      </c>
      <c r="P1911" s="128">
        <v>2.9567077045221852E-6</v>
      </c>
    </row>
    <row r="1912" spans="14:16">
      <c r="N1912" s="3">
        <v>1910</v>
      </c>
      <c r="O1912" s="44" t="s">
        <v>23</v>
      </c>
      <c r="P1912" s="128">
        <v>8.9126624581610898E-6</v>
      </c>
    </row>
    <row r="1913" spans="14:16">
      <c r="N1913" s="3">
        <v>1911</v>
      </c>
      <c r="O1913" s="44" t="s">
        <v>14</v>
      </c>
      <c r="P1913" s="128">
        <v>1.3673626432246322E-5</v>
      </c>
    </row>
    <row r="1914" spans="14:16">
      <c r="N1914" s="3">
        <v>1912</v>
      </c>
      <c r="O1914" s="44" t="s">
        <v>38</v>
      </c>
      <c r="P1914" s="128">
        <v>2.1834341445364813E-6</v>
      </c>
    </row>
    <row r="1915" spans="14:16">
      <c r="N1915" s="3">
        <v>1913</v>
      </c>
      <c r="O1915" s="44" t="s">
        <v>46</v>
      </c>
      <c r="P1915" s="128">
        <v>2.1216481846975194E-6</v>
      </c>
    </row>
    <row r="1916" spans="14:16">
      <c r="N1916" s="3">
        <v>1914</v>
      </c>
      <c r="O1916" s="44" t="s">
        <v>38</v>
      </c>
      <c r="P1916" s="128">
        <v>2.9162769140801855E-6</v>
      </c>
    </row>
    <row r="1917" spans="14:16">
      <c r="N1917" s="3">
        <v>1915</v>
      </c>
      <c r="O1917" s="44" t="s">
        <v>19</v>
      </c>
      <c r="P1917" s="128">
        <v>5.6166967462021823E-6</v>
      </c>
    </row>
    <row r="1918" spans="14:16">
      <c r="N1918" s="3">
        <v>1916</v>
      </c>
      <c r="O1918" s="44" t="s">
        <v>23</v>
      </c>
      <c r="P1918" s="128">
        <v>4.7922890906158826E-6</v>
      </c>
    </row>
    <row r="1919" spans="14:16">
      <c r="N1919" s="3">
        <v>1917</v>
      </c>
      <c r="O1919" s="44" t="s">
        <v>46</v>
      </c>
      <c r="P1919" s="128">
        <v>2.6821321518789237E-6</v>
      </c>
    </row>
    <row r="1920" spans="14:16">
      <c r="N1920" s="3">
        <v>1918</v>
      </c>
      <c r="O1920" s="44" t="s">
        <v>23</v>
      </c>
      <c r="P1920" s="128">
        <v>7.0235136407983888E-6</v>
      </c>
    </row>
    <row r="1921" spans="14:16">
      <c r="N1921" s="3">
        <v>1919</v>
      </c>
      <c r="O1921" s="44" t="s">
        <v>19</v>
      </c>
      <c r="P1921" s="128">
        <v>7.7913109573205843E-6</v>
      </c>
    </row>
    <row r="1922" spans="14:16">
      <c r="N1922" s="3">
        <v>1920</v>
      </c>
      <c r="O1922" s="44" t="s">
        <v>6</v>
      </c>
      <c r="P1922" s="128">
        <v>9.5699632701644162E-5</v>
      </c>
    </row>
    <row r="1923" spans="14:16">
      <c r="N1923" s="3">
        <v>1921</v>
      </c>
      <c r="O1923" s="44" t="s">
        <v>52</v>
      </c>
      <c r="P1923" s="128">
        <v>1.0869583115781232E-5</v>
      </c>
    </row>
    <row r="1924" spans="14:16">
      <c r="N1924" s="3">
        <v>1922</v>
      </c>
      <c r="O1924" s="44" t="s">
        <v>6</v>
      </c>
      <c r="P1924" s="128">
        <v>2.4870800883014852E-4</v>
      </c>
    </row>
    <row r="1925" spans="14:16">
      <c r="N1925" s="3">
        <v>1923</v>
      </c>
      <c r="O1925" s="44" t="s">
        <v>14</v>
      </c>
      <c r="P1925" s="128">
        <v>8.9702475069701503E-5</v>
      </c>
    </row>
    <row r="1926" spans="14:16">
      <c r="N1926" s="3">
        <v>1924</v>
      </c>
      <c r="O1926" s="44" t="s">
        <v>7</v>
      </c>
      <c r="P1926" s="128">
        <v>5.918187350433273E-5</v>
      </c>
    </row>
    <row r="1927" spans="14:16">
      <c r="N1927" s="3">
        <v>1925</v>
      </c>
      <c r="O1927" s="44" t="s">
        <v>52</v>
      </c>
      <c r="P1927" s="128">
        <v>1.0308561494175918E-5</v>
      </c>
    </row>
    <row r="1928" spans="14:16">
      <c r="N1928" s="3">
        <v>1926</v>
      </c>
      <c r="O1928" s="44" t="s">
        <v>7</v>
      </c>
      <c r="P1928" s="128">
        <v>1.4207947143614816E-4</v>
      </c>
    </row>
    <row r="1929" spans="14:16">
      <c r="N1929" s="3">
        <v>1927</v>
      </c>
      <c r="O1929" s="44" t="s">
        <v>14</v>
      </c>
      <c r="P1929" s="128">
        <v>7.8587365172132331E-5</v>
      </c>
    </row>
    <row r="1930" spans="14:16">
      <c r="N1930" s="3">
        <v>1928</v>
      </c>
      <c r="O1930" s="44" t="s">
        <v>6</v>
      </c>
      <c r="P1930" s="128">
        <v>8.0562026351988685E-5</v>
      </c>
    </row>
    <row r="1931" spans="14:16">
      <c r="N1931" s="3">
        <v>1929</v>
      </c>
      <c r="O1931" s="44" t="s">
        <v>52</v>
      </c>
      <c r="P1931" s="128">
        <v>9.1502508075316193E-6</v>
      </c>
    </row>
    <row r="1932" spans="14:16">
      <c r="N1932" s="3">
        <v>1930</v>
      </c>
      <c r="O1932" s="44" t="s">
        <v>6</v>
      </c>
      <c r="P1932" s="128">
        <v>1.3279629332584706E-4</v>
      </c>
    </row>
    <row r="1933" spans="14:16">
      <c r="N1933" s="3">
        <v>1931</v>
      </c>
      <c r="O1933" s="44" t="s">
        <v>21</v>
      </c>
      <c r="P1933" s="128">
        <v>2.6838946036328183E-5</v>
      </c>
    </row>
    <row r="1934" spans="14:16">
      <c r="N1934" s="3">
        <v>1932</v>
      </c>
      <c r="O1934" s="44" t="s">
        <v>7</v>
      </c>
      <c r="P1934" s="128">
        <v>4.9820584658672388E-5</v>
      </c>
    </row>
    <row r="1935" spans="14:16">
      <c r="N1935" s="3">
        <v>1933</v>
      </c>
      <c r="O1935" s="44" t="s">
        <v>52</v>
      </c>
      <c r="P1935" s="128">
        <v>8.6779706389680657E-6</v>
      </c>
    </row>
    <row r="1936" spans="14:16">
      <c r="N1936" s="3">
        <v>1934</v>
      </c>
      <c r="O1936" s="44" t="s">
        <v>7</v>
      </c>
      <c r="P1936" s="128">
        <v>7.946366393151447E-5</v>
      </c>
    </row>
    <row r="1937" spans="14:16">
      <c r="N1937" s="3">
        <v>1935</v>
      </c>
      <c r="O1937" s="44" t="s">
        <v>21</v>
      </c>
      <c r="P1937" s="128">
        <v>2.4629456575005641E-5</v>
      </c>
    </row>
    <row r="1938" spans="14:16">
      <c r="N1938" s="3">
        <v>1936</v>
      </c>
      <c r="O1938" s="44" t="s">
        <v>6</v>
      </c>
      <c r="P1938" s="128">
        <v>1.2176425716090212E-4</v>
      </c>
    </row>
    <row r="1939" spans="14:16">
      <c r="N1939" s="3">
        <v>1937</v>
      </c>
      <c r="O1939" s="44" t="s">
        <v>46</v>
      </c>
      <c r="P1939" s="128">
        <v>1.6021212895204678E-5</v>
      </c>
    </row>
    <row r="1940" spans="14:16">
      <c r="N1940" s="3">
        <v>1938</v>
      </c>
      <c r="O1940" s="44" t="s">
        <v>6</v>
      </c>
      <c r="P1940" s="128">
        <v>2.7758019185745823E-4</v>
      </c>
    </row>
    <row r="1941" spans="14:16">
      <c r="N1941" s="3">
        <v>1939</v>
      </c>
      <c r="O1941" s="44" t="s">
        <v>14</v>
      </c>
      <c r="P1941" s="128">
        <v>1.0011591647996122E-4</v>
      </c>
    </row>
    <row r="1942" spans="14:16">
      <c r="N1942" s="3">
        <v>1940</v>
      </c>
      <c r="O1942" s="44" t="s">
        <v>7</v>
      </c>
      <c r="P1942" s="128">
        <v>7.4760295047246491E-5</v>
      </c>
    </row>
    <row r="1943" spans="14:16">
      <c r="N1943" s="3">
        <v>1941</v>
      </c>
      <c r="O1943" s="44" t="s">
        <v>46</v>
      </c>
      <c r="P1943" s="128">
        <v>1.5085277872013521E-5</v>
      </c>
    </row>
    <row r="1944" spans="14:16">
      <c r="N1944" s="3">
        <v>1942</v>
      </c>
      <c r="O1944" s="44" t="s">
        <v>7</v>
      </c>
      <c r="P1944" s="128">
        <v>1.5857328891723051E-4</v>
      </c>
    </row>
    <row r="1945" spans="14:16">
      <c r="N1945" s="3">
        <v>1943</v>
      </c>
      <c r="O1945" s="44" t="s">
        <v>14</v>
      </c>
      <c r="P1945" s="128">
        <v>8.7710468209933591E-5</v>
      </c>
    </row>
    <row r="1946" spans="14:16">
      <c r="N1946" s="3">
        <v>1944</v>
      </c>
      <c r="O1946" s="44" t="s">
        <v>6</v>
      </c>
      <c r="P1946" s="128">
        <v>1.0065548498044201E-4</v>
      </c>
    </row>
    <row r="1947" spans="14:16">
      <c r="N1947" s="3">
        <v>1945</v>
      </c>
      <c r="O1947" s="44" t="s">
        <v>46</v>
      </c>
      <c r="P1947" s="128">
        <v>1.3243812195320839E-5</v>
      </c>
    </row>
    <row r="1948" spans="14:16">
      <c r="N1948" s="3">
        <v>1946</v>
      </c>
      <c r="O1948" s="44" t="s">
        <v>6</v>
      </c>
      <c r="P1948" s="128">
        <v>1.4553993133770713E-4</v>
      </c>
    </row>
    <row r="1949" spans="14:16">
      <c r="N1949" s="3">
        <v>1947</v>
      </c>
      <c r="O1949" s="44" t="s">
        <v>21</v>
      </c>
      <c r="P1949" s="128">
        <v>2.941451350391986E-5</v>
      </c>
    </row>
    <row r="1950" spans="14:16">
      <c r="N1950" s="3">
        <v>1948</v>
      </c>
      <c r="O1950" s="44" t="s">
        <v>7</v>
      </c>
      <c r="P1950" s="128">
        <v>6.1800021867811176E-5</v>
      </c>
    </row>
    <row r="1951" spans="14:16">
      <c r="N1951" s="3">
        <v>1949</v>
      </c>
      <c r="O1951" s="44" t="s">
        <v>46</v>
      </c>
      <c r="P1951" s="128">
        <v>1.2470128719840841E-5</v>
      </c>
    </row>
    <row r="1952" spans="14:16">
      <c r="N1952" s="3">
        <v>1950</v>
      </c>
      <c r="O1952" s="44" t="s">
        <v>7</v>
      </c>
      <c r="P1952" s="128">
        <v>8.7089299729605101E-5</v>
      </c>
    </row>
    <row r="1953" spans="14:16">
      <c r="N1953" s="3">
        <v>1951</v>
      </c>
      <c r="O1953" s="44" t="s">
        <v>21</v>
      </c>
      <c r="P1953" s="128">
        <v>2.6992993019886282E-5</v>
      </c>
    </row>
    <row r="1954" spans="14:16">
      <c r="N1954" s="3">
        <v>1952</v>
      </c>
      <c r="O1954" s="44" t="s">
        <v>6</v>
      </c>
      <c r="P1954" s="128">
        <v>4.6151313617634425E-5</v>
      </c>
    </row>
    <row r="1955" spans="14:16">
      <c r="N1955" s="3">
        <v>1953</v>
      </c>
      <c r="O1955" s="44" t="s">
        <v>52</v>
      </c>
      <c r="P1955" s="128">
        <v>5.24187528319265E-6</v>
      </c>
    </row>
    <row r="1956" spans="14:16">
      <c r="N1956" s="3">
        <v>1954</v>
      </c>
      <c r="O1956" s="44" t="s">
        <v>6</v>
      </c>
      <c r="P1956" s="128">
        <v>1.1993986800892264E-4</v>
      </c>
    </row>
    <row r="1957" spans="14:16">
      <c r="N1957" s="3">
        <v>1955</v>
      </c>
      <c r="O1957" s="44" t="s">
        <v>14</v>
      </c>
      <c r="P1957" s="128">
        <v>4.3259173962834894E-5</v>
      </c>
    </row>
    <row r="1958" spans="14:16">
      <c r="N1958" s="3">
        <v>1956</v>
      </c>
      <c r="O1958" s="44" t="s">
        <v>23</v>
      </c>
      <c r="P1958" s="128">
        <v>8.1463803519774405E-6</v>
      </c>
    </row>
    <row r="1959" spans="14:16">
      <c r="N1959" s="3">
        <v>1957</v>
      </c>
      <c r="O1959" s="44" t="s">
        <v>52</v>
      </c>
      <c r="P1959" s="128">
        <v>3.9357626130320868E-6</v>
      </c>
    </row>
    <row r="1960" spans="14:16">
      <c r="N1960" s="3">
        <v>1958</v>
      </c>
      <c r="O1960" s="44" t="s">
        <v>23</v>
      </c>
      <c r="P1960" s="128">
        <v>1.513974602170302E-5</v>
      </c>
    </row>
    <row r="1961" spans="14:16">
      <c r="N1961" s="3">
        <v>1959</v>
      </c>
      <c r="O1961" s="44" t="s">
        <v>14</v>
      </c>
      <c r="P1961" s="128">
        <v>2.3227092056010279E-5</v>
      </c>
    </row>
    <row r="1962" spans="14:16">
      <c r="N1962" s="3">
        <v>1960</v>
      </c>
      <c r="O1962" s="44" t="s">
        <v>6</v>
      </c>
      <c r="P1962" s="128">
        <v>3.8851176737890251E-5</v>
      </c>
    </row>
    <row r="1963" spans="14:16">
      <c r="N1963" s="3">
        <v>1961</v>
      </c>
      <c r="O1963" s="44" t="s">
        <v>52</v>
      </c>
      <c r="P1963" s="128">
        <v>4.4127242997365158E-6</v>
      </c>
    </row>
    <row r="1964" spans="14:16">
      <c r="N1964" s="3">
        <v>1962</v>
      </c>
      <c r="O1964" s="44" t="s">
        <v>6</v>
      </c>
      <c r="P1964" s="128">
        <v>6.4041242453329161E-5</v>
      </c>
    </row>
    <row r="1965" spans="14:16">
      <c r="N1965" s="3">
        <v>1963</v>
      </c>
      <c r="O1965" s="44" t="s">
        <v>21</v>
      </c>
      <c r="P1965" s="128">
        <v>1.2943128209812532E-5</v>
      </c>
    </row>
    <row r="1966" spans="14:16">
      <c r="N1966" s="3">
        <v>1964</v>
      </c>
      <c r="O1966" s="44" t="s">
        <v>23</v>
      </c>
      <c r="P1966" s="128">
        <v>6.8577996598523417E-6</v>
      </c>
    </row>
    <row r="1967" spans="14:16">
      <c r="N1967" s="3">
        <v>1965</v>
      </c>
      <c r="O1967" s="44" t="s">
        <v>52</v>
      </c>
      <c r="P1967" s="128">
        <v>3.3132103268857723E-6</v>
      </c>
    </row>
    <row r="1968" spans="14:16">
      <c r="N1968" s="3">
        <v>1966</v>
      </c>
      <c r="O1968" s="44" t="s">
        <v>23</v>
      </c>
      <c r="P1968" s="128">
        <v>9.7319702035446081E-6</v>
      </c>
    </row>
    <row r="1969" spans="14:16">
      <c r="N1969" s="3">
        <v>1967</v>
      </c>
      <c r="O1969" s="44" t="s">
        <v>21</v>
      </c>
      <c r="P1969" s="128">
        <v>8.366462532712283E-6</v>
      </c>
    </row>
    <row r="1970" spans="14:16">
      <c r="N1970" s="3">
        <v>1968</v>
      </c>
      <c r="O1970" s="44" t="s">
        <v>6</v>
      </c>
      <c r="P1970" s="128">
        <v>5.872102390581626E-5</v>
      </c>
    </row>
    <row r="1971" spans="14:16">
      <c r="N1971" s="3">
        <v>1969</v>
      </c>
      <c r="O1971" s="44" t="s">
        <v>46</v>
      </c>
      <c r="P1971" s="128">
        <v>7.7262576667002883E-6</v>
      </c>
    </row>
    <row r="1972" spans="14:16">
      <c r="N1972" s="3">
        <v>1970</v>
      </c>
      <c r="O1972" s="44" t="s">
        <v>6</v>
      </c>
      <c r="P1972" s="128">
        <v>1.3386352827910692E-4</v>
      </c>
    </row>
    <row r="1973" spans="14:16">
      <c r="N1973" s="3">
        <v>1971</v>
      </c>
      <c r="O1973" s="44" t="s">
        <v>14</v>
      </c>
      <c r="P1973" s="128">
        <v>4.8281074118523792E-5</v>
      </c>
    </row>
    <row r="1974" spans="14:16">
      <c r="N1974" s="3">
        <v>1972</v>
      </c>
      <c r="O1974" s="44" t="s">
        <v>23</v>
      </c>
      <c r="P1974" s="128">
        <v>1.0015694309714516E-5</v>
      </c>
    </row>
    <row r="1975" spans="14:16">
      <c r="N1975" s="3">
        <v>1973</v>
      </c>
      <c r="O1975" s="44" t="s">
        <v>46</v>
      </c>
      <c r="P1975" s="128">
        <v>5.6055499206171065E-6</v>
      </c>
    </row>
    <row r="1976" spans="14:16">
      <c r="N1976" s="3">
        <v>1974</v>
      </c>
      <c r="O1976" s="44" t="s">
        <v>23</v>
      </c>
      <c r="P1976" s="128">
        <v>1.6897299066261858E-5</v>
      </c>
    </row>
    <row r="1977" spans="14:16">
      <c r="N1977" s="3">
        <v>1975</v>
      </c>
      <c r="O1977" s="44" t="s">
        <v>14</v>
      </c>
      <c r="P1977" s="128">
        <v>2.5923494380115929E-5</v>
      </c>
    </row>
    <row r="1978" spans="14:16">
      <c r="N1978" s="3">
        <v>1976</v>
      </c>
      <c r="O1978" s="44" t="s">
        <v>6</v>
      </c>
      <c r="P1978" s="128">
        <v>4.8541281962387962E-5</v>
      </c>
    </row>
    <row r="1979" spans="14:16">
      <c r="N1979" s="3">
        <v>1977</v>
      </c>
      <c r="O1979" s="44" t="s">
        <v>46</v>
      </c>
      <c r="P1979" s="128">
        <v>6.3868513688538189E-6</v>
      </c>
    </row>
    <row r="1980" spans="14:16">
      <c r="N1980" s="3">
        <v>1978</v>
      </c>
      <c r="O1980" s="44" t="s">
        <v>6</v>
      </c>
      <c r="P1980" s="128">
        <v>7.0186883955930854E-5</v>
      </c>
    </row>
    <row r="1981" spans="14:16">
      <c r="N1981" s="3">
        <v>1979</v>
      </c>
      <c r="O1981" s="44" t="s">
        <v>21</v>
      </c>
      <c r="P1981" s="128">
        <v>1.4185200081820439E-5</v>
      </c>
    </row>
    <row r="1982" spans="14:16">
      <c r="N1982" s="3">
        <v>1980</v>
      </c>
      <c r="O1982" s="44" t="s">
        <v>23</v>
      </c>
      <c r="P1982" s="128">
        <v>8.2793965295414695E-6</v>
      </c>
    </row>
    <row r="1983" spans="14:16">
      <c r="N1983" s="3">
        <v>1981</v>
      </c>
      <c r="O1983" s="44" t="s">
        <v>46</v>
      </c>
      <c r="P1983" s="128">
        <v>4.6337846507469539E-6</v>
      </c>
    </row>
    <row r="1984" spans="14:16">
      <c r="N1984" s="3">
        <v>1982</v>
      </c>
      <c r="O1984" s="44" t="s">
        <v>23</v>
      </c>
      <c r="P1984" s="128">
        <v>1.066588712479381E-5</v>
      </c>
    </row>
    <row r="1985" spans="14:16">
      <c r="N1985" s="3">
        <v>1983</v>
      </c>
      <c r="O1985" s="44" t="s">
        <v>21</v>
      </c>
      <c r="P1985" s="128">
        <v>9.1693401378504057E-6</v>
      </c>
    </row>
    <row r="1986" spans="14:16">
      <c r="N1986" s="3">
        <v>1984</v>
      </c>
      <c r="O1986" s="44" t="s">
        <v>38</v>
      </c>
      <c r="P1986" s="128">
        <v>2.2293167489824788E-6</v>
      </c>
    </row>
    <row r="1987" spans="14:16">
      <c r="N1987" s="3">
        <v>1985</v>
      </c>
      <c r="O1987" s="44" t="s">
        <v>52</v>
      </c>
      <c r="P1987" s="128">
        <v>1.86995906883206E-6</v>
      </c>
    </row>
    <row r="1988" spans="14:16">
      <c r="N1988" s="3">
        <v>1986</v>
      </c>
      <c r="O1988" s="44" t="s">
        <v>38</v>
      </c>
      <c r="P1988" s="128">
        <v>3.5531103071887284E-6</v>
      </c>
    </row>
    <row r="1989" spans="14:16">
      <c r="N1989" s="3">
        <v>1987</v>
      </c>
      <c r="O1989" s="44" t="s">
        <v>14</v>
      </c>
      <c r="P1989" s="128">
        <v>9.4641377086190487E-6</v>
      </c>
    </row>
    <row r="1990" spans="14:16">
      <c r="N1990" s="3">
        <v>1988</v>
      </c>
      <c r="O1990" s="44" t="s">
        <v>7</v>
      </c>
      <c r="P1990" s="128">
        <v>1.6812093033759069E-5</v>
      </c>
    </row>
    <row r="1991" spans="14:16">
      <c r="N1991" s="3">
        <v>1989</v>
      </c>
      <c r="O1991" s="44" t="s">
        <v>52</v>
      </c>
      <c r="P1991" s="128">
        <v>2.9284050102202988E-6</v>
      </c>
    </row>
    <row r="1992" spans="14:16">
      <c r="N1992" s="3">
        <v>1990</v>
      </c>
      <c r="O1992" s="44" t="s">
        <v>7</v>
      </c>
      <c r="P1992" s="128">
        <v>4.0361231413144813E-5</v>
      </c>
    </row>
    <row r="1993" spans="14:16">
      <c r="N1993" s="3">
        <v>1991</v>
      </c>
      <c r="O1993" s="44" t="s">
        <v>14</v>
      </c>
      <c r="P1993" s="128">
        <v>2.2324708839357021E-5</v>
      </c>
    </row>
    <row r="1994" spans="14:16">
      <c r="N1994" s="3">
        <v>1992</v>
      </c>
      <c r="O1994" s="44" t="s">
        <v>38</v>
      </c>
      <c r="P1994" s="128">
        <v>1.8766871889506285E-6</v>
      </c>
    </row>
    <row r="1995" spans="14:16">
      <c r="N1995" s="3">
        <v>1993</v>
      </c>
      <c r="O1995" s="44" t="s">
        <v>52</v>
      </c>
      <c r="P1995" s="128">
        <v>1.5741721000126732E-6</v>
      </c>
    </row>
    <row r="1996" spans="14:16">
      <c r="N1996" s="3">
        <v>1994</v>
      </c>
      <c r="O1996" s="44" t="s">
        <v>38</v>
      </c>
      <c r="P1996" s="128">
        <v>2.4635153761604527E-6</v>
      </c>
    </row>
    <row r="1997" spans="14:16">
      <c r="N1997" s="3">
        <v>1995</v>
      </c>
      <c r="O1997" s="44" t="s">
        <v>21</v>
      </c>
      <c r="P1997" s="128">
        <v>3.6769903164919277E-6</v>
      </c>
    </row>
    <row r="1998" spans="14:16">
      <c r="N1998" s="3">
        <v>1996</v>
      </c>
      <c r="O1998" s="44" t="s">
        <v>7</v>
      </c>
      <c r="P1998" s="128">
        <v>1.4152784538268288E-5</v>
      </c>
    </row>
    <row r="1999" spans="14:16">
      <c r="N1999" s="3">
        <v>1997</v>
      </c>
      <c r="O1999" s="44" t="s">
        <v>52</v>
      </c>
      <c r="P1999" s="128">
        <v>2.4651948491606936E-6</v>
      </c>
    </row>
    <row r="2000" spans="14:16">
      <c r="N2000" s="3">
        <v>1998</v>
      </c>
      <c r="O2000" s="44" t="s">
        <v>7</v>
      </c>
      <c r="P2000" s="128">
        <v>2.2573643443751082E-5</v>
      </c>
    </row>
    <row r="2001" spans="14:16">
      <c r="N2001" s="3">
        <v>1999</v>
      </c>
      <c r="O2001" s="44" t="s">
        <v>21</v>
      </c>
      <c r="P2001" s="128">
        <v>6.9966138412230125E-6</v>
      </c>
    </row>
    <row r="2002" spans="14:16">
      <c r="N2002" s="3">
        <v>2000</v>
      </c>
      <c r="O2002" s="44" t="s">
        <v>38</v>
      </c>
      <c r="P2002" s="128">
        <v>2.6880505342528314E-6</v>
      </c>
    </row>
    <row r="2003" spans="14:16">
      <c r="N2003" s="3">
        <v>2001</v>
      </c>
      <c r="O2003" s="44" t="s">
        <v>46</v>
      </c>
      <c r="P2003" s="128">
        <v>2.6119851384770856E-6</v>
      </c>
    </row>
    <row r="2004" spans="14:16">
      <c r="N2004" s="3">
        <v>2002</v>
      </c>
      <c r="O2004" s="44" t="s">
        <v>38</v>
      </c>
      <c r="P2004" s="128">
        <v>3.9655861723122892E-6</v>
      </c>
    </row>
    <row r="2005" spans="14:16">
      <c r="N2005" s="3">
        <v>2003</v>
      </c>
      <c r="O2005" s="44" t="s">
        <v>14</v>
      </c>
      <c r="P2005" s="128">
        <v>1.0562816908393131E-5</v>
      </c>
    </row>
    <row r="2006" spans="14:16">
      <c r="N2006" s="3">
        <v>2004</v>
      </c>
      <c r="O2006" s="44" t="s">
        <v>7</v>
      </c>
      <c r="P2006" s="128">
        <v>2.123753374373268E-5</v>
      </c>
    </row>
    <row r="2007" spans="14:16">
      <c r="N2007" s="3">
        <v>2005</v>
      </c>
      <c r="O2007" s="44" t="s">
        <v>46</v>
      </c>
      <c r="P2007" s="128">
        <v>4.2853509023473391E-6</v>
      </c>
    </row>
    <row r="2008" spans="14:16">
      <c r="N2008" s="3">
        <v>2006</v>
      </c>
      <c r="O2008" s="44" t="s">
        <v>7</v>
      </c>
      <c r="P2008" s="128">
        <v>4.5046713260107581E-5</v>
      </c>
    </row>
    <row r="2009" spans="14:16">
      <c r="N2009" s="3">
        <v>2007</v>
      </c>
      <c r="O2009" s="44" t="s">
        <v>14</v>
      </c>
      <c r="P2009" s="128">
        <v>2.4916354692151047E-5</v>
      </c>
    </row>
    <row r="2010" spans="14:16">
      <c r="N2010" s="3">
        <v>2008</v>
      </c>
      <c r="O2010" s="44" t="s">
        <v>38</v>
      </c>
      <c r="P2010" s="128">
        <v>2.2220562625337699E-6</v>
      </c>
    </row>
    <row r="2011" spans="14:16">
      <c r="N2011" s="3">
        <v>2009</v>
      </c>
      <c r="O2011" s="44" t="s">
        <v>46</v>
      </c>
      <c r="P2011" s="128">
        <v>2.1591773892046318E-6</v>
      </c>
    </row>
    <row r="2012" spans="14:16">
      <c r="N2012" s="3">
        <v>2010</v>
      </c>
      <c r="O2012" s="44" t="s">
        <v>38</v>
      </c>
      <c r="P2012" s="128">
        <v>2.6999236930206766E-6</v>
      </c>
    </row>
    <row r="2013" spans="14:16">
      <c r="N2013" s="3">
        <v>2011</v>
      </c>
      <c r="O2013" s="44" t="s">
        <v>21</v>
      </c>
      <c r="P2013" s="128">
        <v>4.0298483096853832E-6</v>
      </c>
    </row>
    <row r="2014" spans="14:16">
      <c r="N2014" s="3">
        <v>2012</v>
      </c>
      <c r="O2014" s="44" t="s">
        <v>7</v>
      </c>
      <c r="P2014" s="128">
        <v>1.7555843632660963E-5</v>
      </c>
    </row>
    <row r="2015" spans="14:16">
      <c r="N2015" s="3">
        <v>2013</v>
      </c>
      <c r="O2015" s="44" t="s">
        <v>46</v>
      </c>
      <c r="P2015" s="128">
        <v>3.5424523045146011E-6</v>
      </c>
    </row>
    <row r="2016" spans="14:16">
      <c r="N2016" s="3">
        <v>2014</v>
      </c>
      <c r="O2016" s="44" t="s">
        <v>7</v>
      </c>
      <c r="P2016" s="128">
        <v>2.4739896231772015E-5</v>
      </c>
    </row>
    <row r="2017" spans="14:16">
      <c r="N2017" s="3">
        <v>2015</v>
      </c>
      <c r="O2017" s="44" t="s">
        <v>21</v>
      </c>
      <c r="P2017" s="128">
        <v>7.6680355493766817E-6</v>
      </c>
    </row>
    <row r="2018" spans="14:16">
      <c r="N2018" s="3">
        <v>2016</v>
      </c>
      <c r="O2018" s="44" t="s">
        <v>38</v>
      </c>
      <c r="P2018" s="128">
        <v>1.7083088342969213E-6</v>
      </c>
    </row>
    <row r="2019" spans="14:16">
      <c r="N2019" s="3">
        <v>2017</v>
      </c>
      <c r="O2019" s="44" t="s">
        <v>52</v>
      </c>
      <c r="P2019" s="128">
        <v>1.4329357183170563E-6</v>
      </c>
    </row>
    <row r="2020" spans="14:16">
      <c r="N2020" s="3">
        <v>2018</v>
      </c>
      <c r="O2020" s="44" t="s">
        <v>38</v>
      </c>
      <c r="P2020" s="128">
        <v>2.7227219863540612E-6</v>
      </c>
    </row>
    <row r="2021" spans="14:16">
      <c r="N2021" s="3">
        <v>2019</v>
      </c>
      <c r="O2021" s="44" t="s">
        <v>14</v>
      </c>
      <c r="P2021" s="128">
        <v>7.2522982945406526E-6</v>
      </c>
    </row>
    <row r="2022" spans="14:16">
      <c r="N2022" s="3">
        <v>2020</v>
      </c>
      <c r="O2022" s="44" t="s">
        <v>23</v>
      </c>
      <c r="P2022" s="128">
        <v>3.6772111673837695E-6</v>
      </c>
    </row>
    <row r="2023" spans="14:16">
      <c r="N2023" s="3">
        <v>2021</v>
      </c>
      <c r="O2023" s="44" t="s">
        <v>52</v>
      </c>
      <c r="P2023" s="128">
        <v>1.7765718770177545E-6</v>
      </c>
    </row>
    <row r="2024" spans="14:16">
      <c r="N2024" s="3">
        <v>2022</v>
      </c>
      <c r="O2024" s="44" t="s">
        <v>23</v>
      </c>
      <c r="P2024" s="128">
        <v>6.8339606962798638E-6</v>
      </c>
    </row>
    <row r="2025" spans="14:16">
      <c r="N2025" s="3">
        <v>2023</v>
      </c>
      <c r="O2025" s="44" t="s">
        <v>14</v>
      </c>
      <c r="P2025" s="128">
        <v>1.048452424314798E-5</v>
      </c>
    </row>
    <row r="2026" spans="14:16">
      <c r="N2026" s="3">
        <v>2024</v>
      </c>
      <c r="O2026" s="44" t="s">
        <v>38</v>
      </c>
      <c r="P2026" s="128">
        <v>1.4380914266936282E-6</v>
      </c>
    </row>
    <row r="2027" spans="14:16">
      <c r="N2027" s="3">
        <v>2025</v>
      </c>
      <c r="O2027" s="44" t="s">
        <v>52</v>
      </c>
      <c r="P2027" s="128">
        <v>1.2062763653405455E-6</v>
      </c>
    </row>
    <row r="2028" spans="14:16">
      <c r="N2028" s="3">
        <v>2026</v>
      </c>
      <c r="O2028" s="44" t="s">
        <v>38</v>
      </c>
      <c r="P2028" s="128">
        <v>1.8877734994105497E-6</v>
      </c>
    </row>
    <row r="2029" spans="14:16">
      <c r="N2029" s="3">
        <v>2027</v>
      </c>
      <c r="O2029" s="44" t="s">
        <v>21</v>
      </c>
      <c r="P2029" s="128">
        <v>2.8176503155751239E-6</v>
      </c>
    </row>
    <row r="2030" spans="14:16">
      <c r="N2030" s="3">
        <v>2028</v>
      </c>
      <c r="O2030" s="44" t="s">
        <v>23</v>
      </c>
      <c r="P2030" s="128">
        <v>3.0955561124479501E-6</v>
      </c>
    </row>
    <row r="2031" spans="14:16">
      <c r="N2031" s="3">
        <v>2029</v>
      </c>
      <c r="O2031" s="44" t="s">
        <v>52</v>
      </c>
      <c r="P2031" s="128">
        <v>1.4955567365521078E-6</v>
      </c>
    </row>
    <row r="2032" spans="14:16">
      <c r="N2032" s="3">
        <v>2030</v>
      </c>
      <c r="O2032" s="44" t="s">
        <v>23</v>
      </c>
      <c r="P2032" s="128">
        <v>4.3929337898436774E-6</v>
      </c>
    </row>
    <row r="2033" spans="14:16">
      <c r="N2033" s="3">
        <v>2031</v>
      </c>
      <c r="O2033" s="44" t="s">
        <v>21</v>
      </c>
      <c r="P2033" s="128">
        <v>3.776554509797667E-6</v>
      </c>
    </row>
    <row r="2034" spans="14:16">
      <c r="N2034" s="3">
        <v>2032</v>
      </c>
      <c r="O2034" s="44" t="s">
        <v>38</v>
      </c>
      <c r="P2034" s="128">
        <v>2.0598331200788736E-6</v>
      </c>
    </row>
    <row r="2035" spans="14:16">
      <c r="N2035" s="3">
        <v>2033</v>
      </c>
      <c r="O2035" s="44" t="s">
        <v>46</v>
      </c>
      <c r="P2035" s="128">
        <v>2.0015447733702647E-6</v>
      </c>
    </row>
    <row r="2036" spans="14:16">
      <c r="N2036" s="3">
        <v>2034</v>
      </c>
      <c r="O2036" s="44" t="s">
        <v>38</v>
      </c>
      <c r="P2036" s="128">
        <v>3.0387991721763353E-6</v>
      </c>
    </row>
    <row r="2037" spans="14:16">
      <c r="N2037" s="3">
        <v>2035</v>
      </c>
      <c r="O2037" s="44" t="s">
        <v>14</v>
      </c>
      <c r="P2037" s="128">
        <v>8.0942079890194627E-6</v>
      </c>
    </row>
    <row r="2038" spans="14:16">
      <c r="N2038" s="3">
        <v>2036</v>
      </c>
      <c r="O2038" s="44" t="s">
        <v>23</v>
      </c>
      <c r="P2038" s="128">
        <v>4.5210045901974446E-6</v>
      </c>
    </row>
    <row r="2039" spans="14:16">
      <c r="N2039" s="3">
        <v>2037</v>
      </c>
      <c r="O2039" s="44" t="s">
        <v>46</v>
      </c>
      <c r="P2039" s="128">
        <v>2.5303005601029789E-6</v>
      </c>
    </row>
    <row r="2040" spans="14:16">
      <c r="N2040" s="3">
        <v>2038</v>
      </c>
      <c r="O2040" s="44" t="s">
        <v>23</v>
      </c>
      <c r="P2040" s="128">
        <v>7.6273061335761094E-6</v>
      </c>
    </row>
    <row r="2041" spans="14:16">
      <c r="N2041" s="3">
        <v>2039</v>
      </c>
      <c r="O2041" s="44" t="s">
        <v>14</v>
      </c>
      <c r="P2041" s="128">
        <v>1.1701658762966222E-5</v>
      </c>
    </row>
    <row r="2042" spans="14:16">
      <c r="N2042" s="3">
        <v>2040</v>
      </c>
      <c r="O2042" s="44" t="s">
        <v>38</v>
      </c>
      <c r="P2042" s="128">
        <v>1.7027451775634028E-6</v>
      </c>
    </row>
    <row r="2043" spans="14:16">
      <c r="N2043" s="3">
        <v>2041</v>
      </c>
      <c r="O2043" s="44" t="s">
        <v>46</v>
      </c>
      <c r="P2043" s="128">
        <v>1.6545615648722802E-6</v>
      </c>
    </row>
    <row r="2044" spans="14:16">
      <c r="N2044" s="3">
        <v>2042</v>
      </c>
      <c r="O2044" s="44" t="s">
        <v>38</v>
      </c>
      <c r="P2044" s="128">
        <v>2.0689314332833022E-6</v>
      </c>
    </row>
    <row r="2045" spans="14:16">
      <c r="N2045" s="3">
        <v>2043</v>
      </c>
      <c r="O2045" s="44" t="s">
        <v>21</v>
      </c>
      <c r="P2045" s="128">
        <v>3.0880427698101692E-6</v>
      </c>
    </row>
    <row r="2046" spans="14:16">
      <c r="N2046" s="3">
        <v>2044</v>
      </c>
      <c r="O2046" s="44" t="s">
        <v>23</v>
      </c>
      <c r="P2046" s="128">
        <v>3.737253609848713E-6</v>
      </c>
    </row>
    <row r="2047" spans="14:16">
      <c r="N2047" s="3">
        <v>2045</v>
      </c>
      <c r="O2047" s="44" t="s">
        <v>46</v>
      </c>
      <c r="P2047" s="128">
        <v>2.0916534618767311E-6</v>
      </c>
    </row>
    <row r="2048" spans="14:16">
      <c r="N2048" s="3">
        <v>2046</v>
      </c>
      <c r="O2048" s="44" t="s">
        <v>23</v>
      </c>
      <c r="P2048" s="128">
        <v>4.81449644513912E-6</v>
      </c>
    </row>
    <row r="2049" spans="14:16">
      <c r="N2049" s="3">
        <v>2047</v>
      </c>
      <c r="O2049" s="44" t="s">
        <v>21</v>
      </c>
      <c r="P2049" s="128">
        <v>4.1389670621332068E-6</v>
      </c>
    </row>
    <row r="2050" spans="14:16">
      <c r="N2050" s="3">
        <v>2048</v>
      </c>
      <c r="O2050" s="44" t="s">
        <v>6</v>
      </c>
      <c r="P2050" s="128">
        <v>1.9853220416642976E-4</v>
      </c>
    </row>
    <row r="2051" spans="14:16">
      <c r="N2051" s="3">
        <v>2049</v>
      </c>
      <c r="O2051" s="44" t="s">
        <v>8</v>
      </c>
      <c r="P2051" s="128">
        <v>1.0280889064929643E-4</v>
      </c>
    </row>
    <row r="2052" spans="14:16">
      <c r="N2052" s="3">
        <v>2050</v>
      </c>
      <c r="O2052" s="44" t="s">
        <v>6</v>
      </c>
      <c r="P2052" s="128">
        <v>4.8118083562776879E-5</v>
      </c>
    </row>
    <row r="2053" spans="14:16">
      <c r="N2053" s="3">
        <v>2051</v>
      </c>
      <c r="O2053" s="44" t="s">
        <v>59</v>
      </c>
      <c r="P2053" s="128">
        <v>4.3375207300545074E-6</v>
      </c>
    </row>
    <row r="2054" spans="14:16">
      <c r="N2054" s="3">
        <v>2052</v>
      </c>
      <c r="O2054" s="44" t="s">
        <v>7</v>
      </c>
      <c r="P2054" s="128">
        <v>1.095194218966944E-4</v>
      </c>
    </row>
    <row r="2055" spans="14:16">
      <c r="N2055" s="3">
        <v>2053</v>
      </c>
      <c r="O2055" s="44" t="s">
        <v>8</v>
      </c>
      <c r="P2055" s="128">
        <v>8.6975631586167521E-5</v>
      </c>
    </row>
    <row r="2056" spans="14:16">
      <c r="N2056" s="3">
        <v>2054</v>
      </c>
      <c r="O2056" s="44" t="s">
        <v>7</v>
      </c>
      <c r="P2056" s="128">
        <v>3.0050420354898183E-5</v>
      </c>
    </row>
    <row r="2057" spans="14:16">
      <c r="N2057" s="3">
        <v>2055</v>
      </c>
      <c r="O2057" s="44" t="s">
        <v>59</v>
      </c>
      <c r="P2057" s="128">
        <v>4.1542299510906705E-6</v>
      </c>
    </row>
    <row r="2058" spans="14:16">
      <c r="N2058" s="3">
        <v>2056</v>
      </c>
      <c r="O2058" s="44" t="s">
        <v>6</v>
      </c>
      <c r="P2058" s="128">
        <v>4.4848951125841261E-4</v>
      </c>
    </row>
    <row r="2059" spans="14:16">
      <c r="N2059" s="3">
        <v>2057</v>
      </c>
      <c r="O2059" s="44" t="s">
        <v>8</v>
      </c>
      <c r="P2059" s="128">
        <v>2.3224800890070992E-4</v>
      </c>
    </row>
    <row r="2060" spans="14:16">
      <c r="N2060" s="3">
        <v>2058</v>
      </c>
      <c r="O2060" s="44" t="s">
        <v>6</v>
      </c>
      <c r="P2060" s="128">
        <v>2.7191364134071565E-4</v>
      </c>
    </row>
    <row r="2061" spans="14:16">
      <c r="N2061" s="3">
        <v>2059</v>
      </c>
      <c r="O2061" s="44" t="s">
        <v>19</v>
      </c>
      <c r="P2061" s="128">
        <v>7.0912942647959827E-5</v>
      </c>
    </row>
    <row r="2062" spans="14:16">
      <c r="N2062" s="3">
        <v>2060</v>
      </c>
      <c r="O2062" s="44" t="s">
        <v>7</v>
      </c>
      <c r="P2062" s="128">
        <v>2.4740727684953537E-4</v>
      </c>
    </row>
    <row r="2063" spans="14:16">
      <c r="N2063" s="3">
        <v>2061</v>
      </c>
      <c r="O2063" s="44" t="s">
        <v>8</v>
      </c>
      <c r="P2063" s="128">
        <v>1.9648025702052784E-4</v>
      </c>
    </row>
    <row r="2064" spans="14:16">
      <c r="N2064" s="3">
        <v>2062</v>
      </c>
      <c r="O2064" s="44" t="s">
        <v>7</v>
      </c>
      <c r="P2064" s="128">
        <v>1.5968219648232704E-4</v>
      </c>
    </row>
    <row r="2065" spans="14:16">
      <c r="N2065" s="3">
        <v>2063</v>
      </c>
      <c r="O2065" s="44" t="s">
        <v>19</v>
      </c>
      <c r="P2065" s="128">
        <v>6.386424014755047E-5</v>
      </c>
    </row>
    <row r="2066" spans="14:16">
      <c r="N2066" s="3">
        <v>2064</v>
      </c>
      <c r="O2066" s="44" t="s">
        <v>6</v>
      </c>
      <c r="P2066" s="128">
        <v>2.0316471829794439E-5</v>
      </c>
    </row>
    <row r="2067" spans="14:16">
      <c r="N2067" s="3">
        <v>2065</v>
      </c>
      <c r="O2067" s="44" t="s">
        <v>89</v>
      </c>
      <c r="P2067" s="128">
        <v>1.4599001459519244E-6</v>
      </c>
    </row>
    <row r="2068" spans="14:16">
      <c r="N2068" s="3">
        <v>2066</v>
      </c>
      <c r="O2068" s="44" t="s">
        <v>6</v>
      </c>
      <c r="P2068" s="128">
        <v>2.5058803674578696E-5</v>
      </c>
    </row>
    <row r="2069" spans="14:16">
      <c r="N2069" s="3">
        <v>2067</v>
      </c>
      <c r="O2069" s="44" t="s">
        <v>59</v>
      </c>
      <c r="P2069" s="128">
        <v>2.2588821574127241E-6</v>
      </c>
    </row>
    <row r="2070" spans="14:16">
      <c r="N2070" s="3">
        <v>2068</v>
      </c>
      <c r="O2070" s="44" t="s">
        <v>7</v>
      </c>
      <c r="P2070" s="128">
        <v>1.2790206695579029E-5</v>
      </c>
    </row>
    <row r="2071" spans="14:16">
      <c r="N2071" s="3">
        <v>2069</v>
      </c>
      <c r="O2071" s="44" t="s">
        <v>89</v>
      </c>
      <c r="P2071" s="128">
        <v>1.4094808002588931E-6</v>
      </c>
    </row>
    <row r="2072" spans="14:16">
      <c r="N2072" s="3">
        <v>2070</v>
      </c>
      <c r="O2072" s="44" t="s">
        <v>7</v>
      </c>
      <c r="P2072" s="128">
        <v>1.5649575549481838E-5</v>
      </c>
    </row>
    <row r="2073" spans="14:16">
      <c r="N2073" s="3">
        <v>2071</v>
      </c>
      <c r="O2073" s="44" t="s">
        <v>59</v>
      </c>
      <c r="P2073" s="128">
        <v>2.1634284879118776E-6</v>
      </c>
    </row>
    <row r="2074" spans="14:16">
      <c r="N2074" s="3">
        <v>2072</v>
      </c>
      <c r="O2074" s="44" t="s">
        <v>6</v>
      </c>
      <c r="P2074" s="128">
        <v>2.862464842901293E-5</v>
      </c>
    </row>
    <row r="2075" spans="14:16">
      <c r="N2075" s="3">
        <v>2073</v>
      </c>
      <c r="O2075" s="44" t="s">
        <v>89</v>
      </c>
      <c r="P2075" s="128">
        <v>2.0569087373750624E-6</v>
      </c>
    </row>
    <row r="2076" spans="14:16">
      <c r="N2076" s="3">
        <v>2074</v>
      </c>
      <c r="O2076" s="44" t="s">
        <v>6</v>
      </c>
      <c r="P2076" s="128">
        <v>8.8318879784678937E-5</v>
      </c>
    </row>
    <row r="2077" spans="14:16">
      <c r="N2077" s="3">
        <v>2075</v>
      </c>
      <c r="O2077" s="44" t="s">
        <v>19</v>
      </c>
      <c r="P2077" s="128">
        <v>2.3032870384959231E-5</v>
      </c>
    </row>
    <row r="2078" spans="14:16">
      <c r="N2078" s="3">
        <v>2076</v>
      </c>
      <c r="O2078" s="44" t="s">
        <v>7</v>
      </c>
      <c r="P2078" s="128">
        <v>1.8020607764112024E-5</v>
      </c>
    </row>
    <row r="2079" spans="14:16">
      <c r="N2079" s="3">
        <v>2077</v>
      </c>
      <c r="O2079" s="44" t="s">
        <v>89</v>
      </c>
      <c r="P2079" s="128">
        <v>1.9858710071739275E-6</v>
      </c>
    </row>
    <row r="2080" spans="14:16">
      <c r="N2080" s="3">
        <v>2078</v>
      </c>
      <c r="O2080" s="44" t="s">
        <v>7</v>
      </c>
      <c r="P2080" s="128">
        <v>5.1865557922504948E-5</v>
      </c>
    </row>
    <row r="2081" spans="14:16">
      <c r="N2081" s="3">
        <v>2079</v>
      </c>
      <c r="O2081" s="44" t="s">
        <v>19</v>
      </c>
      <c r="P2081" s="128">
        <v>2.0743417359718886E-5</v>
      </c>
    </row>
    <row r="2082" spans="14:16">
      <c r="N2082" s="3">
        <v>2080</v>
      </c>
      <c r="O2082" s="44" t="s">
        <v>6</v>
      </c>
      <c r="P2082" s="128">
        <v>1.2874818831333593E-4</v>
      </c>
    </row>
    <row r="2083" spans="14:16">
      <c r="N2083" s="3">
        <v>2081</v>
      </c>
      <c r="O2083" s="44" t="s">
        <v>8</v>
      </c>
      <c r="P2083" s="128">
        <v>6.6671593503815835E-5</v>
      </c>
    </row>
    <row r="2084" spans="14:16">
      <c r="N2084" s="3">
        <v>2082</v>
      </c>
      <c r="O2084" s="44" t="s">
        <v>6</v>
      </c>
      <c r="P2084" s="128">
        <v>3.1204590256923052E-5</v>
      </c>
    </row>
    <row r="2085" spans="14:16">
      <c r="N2085" s="3">
        <v>2083</v>
      </c>
      <c r="O2085" s="44" t="s">
        <v>59</v>
      </c>
      <c r="P2085" s="128">
        <v>2.8128833712938007E-6</v>
      </c>
    </row>
    <row r="2086" spans="14:16">
      <c r="N2086" s="3">
        <v>2084</v>
      </c>
      <c r="O2086" s="44" t="s">
        <v>11</v>
      </c>
      <c r="P2086" s="128">
        <v>2.6834351714545371E-5</v>
      </c>
    </row>
    <row r="2087" spans="14:16">
      <c r="N2087" s="3">
        <v>2085</v>
      </c>
      <c r="O2087" s="44" t="s">
        <v>8</v>
      </c>
      <c r="P2087" s="128">
        <v>4.0393419915368574E-5</v>
      </c>
    </row>
    <row r="2088" spans="14:16">
      <c r="N2088" s="3">
        <v>2086</v>
      </c>
      <c r="O2088" s="44" t="s">
        <v>11</v>
      </c>
      <c r="P2088" s="128">
        <v>9.2728268018212896E-6</v>
      </c>
    </row>
    <row r="2089" spans="14:16">
      <c r="N2089" s="3">
        <v>2087</v>
      </c>
      <c r="O2089" s="44" t="s">
        <v>59</v>
      </c>
      <c r="P2089" s="128">
        <v>2.4297701780698332E-6</v>
      </c>
    </row>
    <row r="2090" spans="14:16">
      <c r="N2090" s="3">
        <v>2088</v>
      </c>
      <c r="O2090" s="44" t="s">
        <v>6</v>
      </c>
      <c r="P2090" s="128">
        <v>2.9084556983837616E-4</v>
      </c>
    </row>
    <row r="2091" spans="14:16">
      <c r="N2091" s="3">
        <v>2089</v>
      </c>
      <c r="O2091" s="44" t="s">
        <v>8</v>
      </c>
      <c r="P2091" s="128">
        <v>1.5061289683904105E-4</v>
      </c>
    </row>
    <row r="2092" spans="14:16">
      <c r="N2092" s="3">
        <v>2090</v>
      </c>
      <c r="O2092" s="44" t="s">
        <v>6</v>
      </c>
      <c r="P2092" s="128">
        <v>1.763360702475845E-4</v>
      </c>
    </row>
    <row r="2093" spans="14:16">
      <c r="N2093" s="3">
        <v>2091</v>
      </c>
      <c r="O2093" s="44" t="s">
        <v>19</v>
      </c>
      <c r="P2093" s="128">
        <v>4.598706256360659E-5</v>
      </c>
    </row>
    <row r="2094" spans="14:16">
      <c r="N2094" s="3">
        <v>2092</v>
      </c>
      <c r="O2094" s="44" t="s">
        <v>11</v>
      </c>
      <c r="P2094" s="128">
        <v>6.0619511760942858E-5</v>
      </c>
    </row>
    <row r="2095" spans="14:16">
      <c r="N2095" s="3">
        <v>2093</v>
      </c>
      <c r="O2095" s="44" t="s">
        <v>8</v>
      </c>
      <c r="P2095" s="128">
        <v>9.1249806206316001E-5</v>
      </c>
    </row>
    <row r="2096" spans="14:16">
      <c r="N2096" s="3">
        <v>2094</v>
      </c>
      <c r="O2096" s="44" t="s">
        <v>11</v>
      </c>
      <c r="P2096" s="128">
        <v>4.3503732759277206E-5</v>
      </c>
    </row>
    <row r="2097" spans="14:16">
      <c r="N2097" s="3">
        <v>2095</v>
      </c>
      <c r="O2097" s="44" t="s">
        <v>19</v>
      </c>
      <c r="P2097" s="128">
        <v>3.2979255102527688E-5</v>
      </c>
    </row>
    <row r="2098" spans="14:16">
      <c r="N2098" s="3">
        <v>2096</v>
      </c>
      <c r="O2098" s="44" t="s">
        <v>6</v>
      </c>
      <c r="P2098" s="128">
        <v>1.3175237498558202E-5</v>
      </c>
    </row>
    <row r="2099" spans="14:16">
      <c r="N2099" s="3">
        <v>2097</v>
      </c>
      <c r="O2099" s="44" t="s">
        <v>89</v>
      </c>
      <c r="P2099" s="128">
        <v>9.4674564108560586E-7</v>
      </c>
    </row>
    <row r="2100" spans="14:16">
      <c r="N2100" s="3">
        <v>2098</v>
      </c>
      <c r="O2100" s="44" t="s">
        <v>6</v>
      </c>
      <c r="P2100" s="128">
        <v>1.6250640987680674E-5</v>
      </c>
    </row>
    <row r="2101" spans="14:16">
      <c r="N2101" s="3">
        <v>2099</v>
      </c>
      <c r="O2101" s="44" t="s">
        <v>59</v>
      </c>
      <c r="P2101" s="128">
        <v>1.4648856924814437E-6</v>
      </c>
    </row>
    <row r="2102" spans="14:16">
      <c r="N2102" s="3">
        <v>2100</v>
      </c>
      <c r="O2102" s="44" t="s">
        <v>11</v>
      </c>
      <c r="P2102" s="128">
        <v>4.0187692116049058E-6</v>
      </c>
    </row>
    <row r="2103" spans="14:16">
      <c r="N2103" s="3">
        <v>2101</v>
      </c>
      <c r="O2103" s="44" t="s">
        <v>89</v>
      </c>
      <c r="P2103" s="128">
        <v>8.3943628143869717E-7</v>
      </c>
    </row>
    <row r="2104" spans="14:16">
      <c r="N2104" s="3">
        <v>2102</v>
      </c>
      <c r="O2104" s="44" t="s">
        <v>11</v>
      </c>
      <c r="P2104" s="128">
        <v>4.8290773266573816E-6</v>
      </c>
    </row>
    <row r="2105" spans="14:16">
      <c r="N2105" s="3">
        <v>2103</v>
      </c>
      <c r="O2105" s="44" t="s">
        <v>59</v>
      </c>
      <c r="P2105" s="128">
        <v>1.2653690537604667E-6</v>
      </c>
    </row>
    <row r="2106" spans="14:16">
      <c r="N2106" s="3">
        <v>2104</v>
      </c>
      <c r="O2106" s="44" t="s">
        <v>6</v>
      </c>
      <c r="P2106" s="128">
        <v>1.8563092279236168E-5</v>
      </c>
    </row>
    <row r="2107" spans="14:16">
      <c r="N2107" s="3">
        <v>2105</v>
      </c>
      <c r="O2107" s="44" t="s">
        <v>89</v>
      </c>
      <c r="P2107" s="128">
        <v>1.3339058747411519E-6</v>
      </c>
    </row>
    <row r="2108" spans="14:16">
      <c r="N2108" s="3">
        <v>2106</v>
      </c>
      <c r="O2108" s="44" t="s">
        <v>6</v>
      </c>
      <c r="P2108" s="128">
        <v>5.7274817523349934E-5</v>
      </c>
    </row>
    <row r="2109" spans="14:16">
      <c r="N2109" s="3">
        <v>2107</v>
      </c>
      <c r="O2109" s="44" t="s">
        <v>19</v>
      </c>
      <c r="P2109" s="128">
        <v>1.4936822699220408E-5</v>
      </c>
    </row>
    <row r="2110" spans="14:16">
      <c r="N2110" s="3">
        <v>2108</v>
      </c>
      <c r="O2110" s="44" t="s">
        <v>11</v>
      </c>
      <c r="P2110" s="128">
        <v>5.6621965055384217E-6</v>
      </c>
    </row>
    <row r="2111" spans="14:16">
      <c r="N2111" s="3">
        <v>2109</v>
      </c>
      <c r="O2111" s="44" t="s">
        <v>89</v>
      </c>
      <c r="P2111" s="128">
        <v>1.1827136441821736E-6</v>
      </c>
    </row>
    <row r="2112" spans="14:16">
      <c r="N2112" s="3">
        <v>2110</v>
      </c>
      <c r="O2112" s="44" t="s">
        <v>11</v>
      </c>
      <c r="P2112" s="128">
        <v>1.4130225040592989E-5</v>
      </c>
    </row>
    <row r="2113" spans="14:16">
      <c r="N2113" s="3">
        <v>2111</v>
      </c>
      <c r="O2113" s="44" t="s">
        <v>19</v>
      </c>
      <c r="P2113" s="128">
        <v>1.0711823255453064E-5</v>
      </c>
    </row>
    <row r="2114" spans="14:16">
      <c r="N2114" s="3">
        <v>2112</v>
      </c>
      <c r="O2114" s="44" t="s">
        <v>38</v>
      </c>
      <c r="P2114" s="128">
        <v>2.4026753761398671E-6</v>
      </c>
    </row>
    <row r="2115" spans="14:16">
      <c r="N2115" s="3">
        <v>2113</v>
      </c>
      <c r="O2115" s="44" t="s">
        <v>8</v>
      </c>
      <c r="P2115" s="128">
        <v>9.188666958668616E-6</v>
      </c>
    </row>
    <row r="2116" spans="14:16">
      <c r="N2116" s="3">
        <v>2114</v>
      </c>
      <c r="O2116" s="44" t="s">
        <v>38</v>
      </c>
      <c r="P2116" s="128">
        <v>1.2113385203181802E-6</v>
      </c>
    </row>
    <row r="2117" spans="14:16">
      <c r="N2117" s="3">
        <v>2115</v>
      </c>
      <c r="O2117" s="44" t="s">
        <v>59</v>
      </c>
      <c r="P2117" s="128">
        <v>8.0641105714743742E-7</v>
      </c>
    </row>
    <row r="2118" spans="14:16">
      <c r="N2118" s="3">
        <v>2116</v>
      </c>
      <c r="O2118" s="44" t="s">
        <v>7</v>
      </c>
      <c r="P2118" s="128">
        <v>3.111173406492341E-5</v>
      </c>
    </row>
    <row r="2119" spans="14:16">
      <c r="N2119" s="3">
        <v>2117</v>
      </c>
      <c r="O2119" s="44" t="s">
        <v>8</v>
      </c>
      <c r="P2119" s="128">
        <v>2.4707605949472875E-5</v>
      </c>
    </row>
    <row r="2120" spans="14:16">
      <c r="N2120" s="3">
        <v>2118</v>
      </c>
      <c r="O2120" s="44" t="s">
        <v>7</v>
      </c>
      <c r="P2120" s="128">
        <v>8.5365743393224772E-6</v>
      </c>
    </row>
    <row r="2121" spans="14:16">
      <c r="N2121" s="3">
        <v>2119</v>
      </c>
      <c r="O2121" s="44" t="s">
        <v>59</v>
      </c>
      <c r="P2121" s="128">
        <v>1.1801130360675661E-6</v>
      </c>
    </row>
    <row r="2122" spans="14:16">
      <c r="N2122" s="3">
        <v>2120</v>
      </c>
      <c r="O2122" s="44" t="s">
        <v>38</v>
      </c>
      <c r="P2122" s="128">
        <v>5.4277073570102483E-6</v>
      </c>
    </row>
    <row r="2123" spans="14:16">
      <c r="N2123" s="3">
        <v>2121</v>
      </c>
      <c r="O2123" s="44" t="s">
        <v>8</v>
      </c>
      <c r="P2123" s="128">
        <v>2.0757442202953408E-5</v>
      </c>
    </row>
    <row r="2124" spans="14:16">
      <c r="N2124" s="3">
        <v>2122</v>
      </c>
      <c r="O2124" s="44" t="s">
        <v>38</v>
      </c>
      <c r="P2124" s="128">
        <v>4.506903058266141E-6</v>
      </c>
    </row>
    <row r="2125" spans="14:16">
      <c r="N2125" s="3">
        <v>2123</v>
      </c>
      <c r="O2125" s="44" t="s">
        <v>19</v>
      </c>
      <c r="P2125" s="128">
        <v>8.6802140155460127E-6</v>
      </c>
    </row>
    <row r="2126" spans="14:16">
      <c r="N2126" s="3">
        <v>2124</v>
      </c>
      <c r="O2126" s="44" t="s">
        <v>7</v>
      </c>
      <c r="P2126" s="128">
        <v>7.0282231861396892E-5</v>
      </c>
    </row>
    <row r="2127" spans="14:16">
      <c r="N2127" s="3">
        <v>2125</v>
      </c>
      <c r="O2127" s="44" t="s">
        <v>8</v>
      </c>
      <c r="P2127" s="128">
        <v>5.5815136708779171E-5</v>
      </c>
    </row>
    <row r="2128" spans="14:16">
      <c r="N2128" s="3">
        <v>2126</v>
      </c>
      <c r="O2128" s="44" t="s">
        <v>7</v>
      </c>
      <c r="P2128" s="128">
        <v>4.5361726220095705E-5</v>
      </c>
    </row>
    <row r="2129" spans="14:16">
      <c r="N2129" s="3">
        <v>2127</v>
      </c>
      <c r="O2129" s="44" t="s">
        <v>19</v>
      </c>
      <c r="P2129" s="128">
        <v>1.814223652132851E-5</v>
      </c>
    </row>
    <row r="2130" spans="14:16">
      <c r="N2130" s="3">
        <v>2128</v>
      </c>
      <c r="O2130" s="44" t="s">
        <v>38</v>
      </c>
      <c r="P2130" s="128">
        <v>5.4723837251394104E-7</v>
      </c>
    </row>
    <row r="2131" spans="14:16">
      <c r="N2131" s="3">
        <v>2129</v>
      </c>
      <c r="O2131" s="44" t="s">
        <v>89</v>
      </c>
      <c r="P2131" s="128">
        <v>2.9040835647057475E-7</v>
      </c>
    </row>
    <row r="2132" spans="14:16">
      <c r="N2132" s="3">
        <v>2130</v>
      </c>
      <c r="O2132" s="44" t="s">
        <v>38</v>
      </c>
      <c r="P2132" s="128">
        <v>6.3083755454445554E-7</v>
      </c>
    </row>
    <row r="2133" spans="14:16">
      <c r="N2133" s="3">
        <v>2131</v>
      </c>
      <c r="O2133" s="44" t="s">
        <v>59</v>
      </c>
      <c r="P2133" s="128">
        <v>4.1996054010969242E-7</v>
      </c>
    </row>
    <row r="2134" spans="14:16">
      <c r="N2134" s="3">
        <v>2132</v>
      </c>
      <c r="O2134" s="44" t="s">
        <v>7</v>
      </c>
      <c r="P2134" s="128">
        <v>3.6333784680091345E-6</v>
      </c>
    </row>
    <row r="2135" spans="14:16">
      <c r="N2135" s="3">
        <v>2133</v>
      </c>
      <c r="O2135" s="44" t="s">
        <v>89</v>
      </c>
      <c r="P2135" s="128">
        <v>4.0039831353961582E-7</v>
      </c>
    </row>
    <row r="2136" spans="14:16">
      <c r="N2136" s="3">
        <v>2134</v>
      </c>
      <c r="O2136" s="44" t="s">
        <v>7</v>
      </c>
      <c r="P2136" s="128">
        <v>4.4456537871763741E-6</v>
      </c>
    </row>
    <row r="2137" spans="14:16">
      <c r="N2137" s="3">
        <v>2135</v>
      </c>
      <c r="O2137" s="44" t="s">
        <v>59</v>
      </c>
      <c r="P2137" s="128">
        <v>6.1457603244000735E-7</v>
      </c>
    </row>
    <row r="2138" spans="14:16">
      <c r="N2138" s="3">
        <v>2136</v>
      </c>
      <c r="O2138" s="44" t="s">
        <v>38</v>
      </c>
      <c r="P2138" s="128">
        <v>7.7102491767810385E-7</v>
      </c>
    </row>
    <row r="2139" spans="14:16">
      <c r="N2139" s="3">
        <v>2137</v>
      </c>
      <c r="O2139" s="44" t="s">
        <v>89</v>
      </c>
      <c r="P2139" s="128">
        <v>4.0916735811514042E-7</v>
      </c>
    </row>
    <row r="2140" spans="14:16">
      <c r="N2140" s="3">
        <v>2138</v>
      </c>
      <c r="O2140" s="44" t="s">
        <v>38</v>
      </c>
      <c r="P2140" s="128">
        <v>1.4638641424592882E-6</v>
      </c>
    </row>
    <row r="2141" spans="14:16">
      <c r="N2141" s="3">
        <v>2139</v>
      </c>
      <c r="O2141" s="44" t="s">
        <v>19</v>
      </c>
      <c r="P2141" s="128">
        <v>2.8193759399650273E-6</v>
      </c>
    </row>
    <row r="2142" spans="14:16">
      <c r="N2142" s="3">
        <v>2140</v>
      </c>
      <c r="O2142" s="44" t="s">
        <v>7</v>
      </c>
      <c r="P2142" s="128">
        <v>5.1192048564152374E-6</v>
      </c>
    </row>
    <row r="2143" spans="14:16">
      <c r="N2143" s="3">
        <v>2141</v>
      </c>
      <c r="O2143" s="44" t="s">
        <v>89</v>
      </c>
      <c r="P2143" s="128">
        <v>5.6413638414486231E-7</v>
      </c>
    </row>
    <row r="2144" spans="14:16">
      <c r="N2144" s="3">
        <v>2142</v>
      </c>
      <c r="O2144" s="44" t="s">
        <v>7</v>
      </c>
      <c r="P2144" s="128">
        <v>1.4733710398288349E-5</v>
      </c>
    </row>
    <row r="2145" spans="14:16">
      <c r="N2145" s="3">
        <v>2143</v>
      </c>
      <c r="O2145" s="44" t="s">
        <v>19</v>
      </c>
      <c r="P2145" s="128">
        <v>5.8926870989333481E-6</v>
      </c>
    </row>
    <row r="2146" spans="14:16">
      <c r="N2146" s="3">
        <v>2144</v>
      </c>
      <c r="O2146" s="44" t="s">
        <v>38</v>
      </c>
      <c r="P2146" s="128">
        <v>2.0820876347947369E-6</v>
      </c>
    </row>
    <row r="2147" spans="14:16">
      <c r="N2147" s="3">
        <v>2145</v>
      </c>
      <c r="O2147" s="44" t="s">
        <v>8</v>
      </c>
      <c r="P2147" s="128">
        <v>7.9626278459754685E-6</v>
      </c>
    </row>
    <row r="2148" spans="14:16">
      <c r="N2148" s="3">
        <v>2146</v>
      </c>
      <c r="O2148" s="44" t="s">
        <v>38</v>
      </c>
      <c r="P2148" s="128">
        <v>1.0497102437354883E-6</v>
      </c>
    </row>
    <row r="2149" spans="14:16">
      <c r="N2149" s="3">
        <v>2147</v>
      </c>
      <c r="O2149" s="44" t="s">
        <v>59</v>
      </c>
      <c r="P2149" s="128">
        <v>6.9881204399153523E-7</v>
      </c>
    </row>
    <row r="2150" spans="14:16">
      <c r="N2150" s="3">
        <v>2148</v>
      </c>
      <c r="O2150" s="44" t="s">
        <v>11</v>
      </c>
      <c r="P2150" s="128">
        <v>1.018633437372196E-5</v>
      </c>
    </row>
    <row r="2151" spans="14:16">
      <c r="N2151" s="3">
        <v>2149</v>
      </c>
      <c r="O2151" s="44" t="s">
        <v>8</v>
      </c>
      <c r="P2151" s="128">
        <v>1.5333363970670274E-5</v>
      </c>
    </row>
    <row r="2152" spans="14:16">
      <c r="N2152" s="3">
        <v>2150</v>
      </c>
      <c r="O2152" s="44" t="s">
        <v>11</v>
      </c>
      <c r="P2152" s="128">
        <v>3.519970051736455E-6</v>
      </c>
    </row>
    <row r="2153" spans="14:16">
      <c r="N2153" s="3">
        <v>2151</v>
      </c>
      <c r="O2153" s="44" t="s">
        <v>59</v>
      </c>
      <c r="P2153" s="128">
        <v>9.2234206916582467E-7</v>
      </c>
    </row>
    <row r="2154" spans="14:16">
      <c r="N2154" s="3">
        <v>2152</v>
      </c>
      <c r="O2154" s="44" t="s">
        <v>38</v>
      </c>
      <c r="P2154" s="128">
        <v>4.7034911522136463E-6</v>
      </c>
    </row>
    <row r="2155" spans="14:16">
      <c r="N2155" s="3">
        <v>2153</v>
      </c>
      <c r="O2155" s="44" t="s">
        <v>8</v>
      </c>
      <c r="P2155" s="128">
        <v>1.7987787351519356E-5</v>
      </c>
    </row>
    <row r="2156" spans="14:16">
      <c r="N2156" s="3">
        <v>2154</v>
      </c>
      <c r="O2156" s="44" t="s">
        <v>38</v>
      </c>
      <c r="P2156" s="128">
        <v>3.9055492980955479E-6</v>
      </c>
    </row>
    <row r="2157" spans="14:16">
      <c r="N2157" s="3">
        <v>2155</v>
      </c>
      <c r="O2157" s="44" t="s">
        <v>19</v>
      </c>
      <c r="P2157" s="128">
        <v>7.5220175178955333E-6</v>
      </c>
    </row>
    <row r="2158" spans="14:16">
      <c r="N2158" s="3">
        <v>2156</v>
      </c>
      <c r="O2158" s="44" t="s">
        <v>11</v>
      </c>
      <c r="P2158" s="128">
        <v>2.3011199336484378E-5</v>
      </c>
    </row>
    <row r="2159" spans="14:16">
      <c r="N2159" s="3">
        <v>2157</v>
      </c>
      <c r="O2159" s="44" t="s">
        <v>8</v>
      </c>
      <c r="P2159" s="128">
        <v>3.4638475616723573E-5</v>
      </c>
    </row>
    <row r="2160" spans="14:16">
      <c r="N2160" s="3">
        <v>2158</v>
      </c>
      <c r="O2160" s="44" t="s">
        <v>11</v>
      </c>
      <c r="P2160" s="128">
        <v>1.6514040402579826E-5</v>
      </c>
    </row>
    <row r="2161" spans="14:16">
      <c r="N2161" s="3">
        <v>2159</v>
      </c>
      <c r="O2161" s="44" t="s">
        <v>19</v>
      </c>
      <c r="P2161" s="128">
        <v>1.2518943011711756E-5</v>
      </c>
    </row>
    <row r="2162" spans="14:16">
      <c r="N2162" s="3">
        <v>2160</v>
      </c>
      <c r="O2162" s="44" t="s">
        <v>38</v>
      </c>
      <c r="P2162" s="128">
        <v>4.7422063754905883E-7</v>
      </c>
    </row>
    <row r="2163" spans="14:16">
      <c r="N2163" s="3">
        <v>2161</v>
      </c>
      <c r="O2163" s="44" t="s">
        <v>89</v>
      </c>
      <c r="P2163" s="128">
        <v>2.5165931863000323E-7</v>
      </c>
    </row>
    <row r="2164" spans="14:16">
      <c r="N2164" s="3">
        <v>2162</v>
      </c>
      <c r="O2164" s="44" t="s">
        <v>38</v>
      </c>
      <c r="P2164" s="128">
        <v>5.4666522366053519E-7</v>
      </c>
    </row>
    <row r="2165" spans="14:16">
      <c r="N2165" s="3">
        <v>2163</v>
      </c>
      <c r="O2165" s="44" t="s">
        <v>59</v>
      </c>
      <c r="P2165" s="128">
        <v>3.6392542094842206E-7</v>
      </c>
    </row>
    <row r="2166" spans="14:16">
      <c r="N2166" s="3">
        <v>2164</v>
      </c>
      <c r="O2166" s="44" t="s">
        <v>11</v>
      </c>
      <c r="P2166" s="128">
        <v>1.5255269587167705E-6</v>
      </c>
    </row>
    <row r="2167" spans="14:16">
      <c r="N2167" s="3">
        <v>2165</v>
      </c>
      <c r="O2167" s="44" t="s">
        <v>89</v>
      </c>
      <c r="P2167" s="128">
        <v>3.1865046486416345E-7</v>
      </c>
    </row>
    <row r="2168" spans="14:16">
      <c r="N2168" s="3">
        <v>2166</v>
      </c>
      <c r="O2168" s="44" t="s">
        <v>11</v>
      </c>
      <c r="P2168" s="128">
        <v>1.8331203559215493E-6</v>
      </c>
    </row>
    <row r="2169" spans="14:16">
      <c r="N2169" s="3">
        <v>2167</v>
      </c>
      <c r="O2169" s="44" t="s">
        <v>59</v>
      </c>
      <c r="P2169" s="128">
        <v>4.8033477480201719E-7</v>
      </c>
    </row>
    <row r="2170" spans="14:16">
      <c r="N2170" s="3">
        <v>2168</v>
      </c>
      <c r="O2170" s="44" t="s">
        <v>38</v>
      </c>
      <c r="P2170" s="128">
        <v>6.6814745893610789E-7</v>
      </c>
    </row>
    <row r="2171" spans="14:16">
      <c r="N2171" s="3">
        <v>2169</v>
      </c>
      <c r="O2171" s="44" t="s">
        <v>89</v>
      </c>
      <c r="P2171" s="128">
        <v>3.5457236768366934E-7</v>
      </c>
    </row>
    <row r="2172" spans="14:16">
      <c r="N2172" s="3">
        <v>2170</v>
      </c>
      <c r="O2172" s="44" t="s">
        <v>38</v>
      </c>
      <c r="P2172" s="128">
        <v>1.2685415018197853E-6</v>
      </c>
    </row>
    <row r="2173" spans="14:16">
      <c r="N2173" s="3">
        <v>2171</v>
      </c>
      <c r="O2173" s="44" t="s">
        <v>19</v>
      </c>
      <c r="P2173" s="128">
        <v>2.4431880564198404E-6</v>
      </c>
    </row>
    <row r="2174" spans="14:16">
      <c r="N2174" s="3">
        <v>2172</v>
      </c>
      <c r="O2174" s="44" t="s">
        <v>11</v>
      </c>
      <c r="P2174" s="128">
        <v>2.1493728452501045E-6</v>
      </c>
    </row>
    <row r="2175" spans="14:16">
      <c r="N2175" s="3">
        <v>2173</v>
      </c>
      <c r="O2175" s="44" t="s">
        <v>89</v>
      </c>
      <c r="P2175" s="128">
        <v>4.4895873677740349E-7</v>
      </c>
    </row>
    <row r="2176" spans="14:16">
      <c r="N2176" s="3">
        <v>2174</v>
      </c>
      <c r="O2176" s="44" t="s">
        <v>11</v>
      </c>
      <c r="P2176" s="128">
        <v>5.3638410411606893E-6</v>
      </c>
    </row>
    <row r="2177" spans="14:16">
      <c r="N2177" s="3">
        <v>2175</v>
      </c>
      <c r="O2177" s="44" t="s">
        <v>19</v>
      </c>
      <c r="P2177" s="128">
        <v>4.0662138811093858E-6</v>
      </c>
    </row>
    <row r="2178" spans="14:16">
      <c r="N2178" s="3">
        <v>2176</v>
      </c>
      <c r="O2178" s="44" t="s">
        <v>6</v>
      </c>
      <c r="P2178" s="128">
        <v>1.8475215853333473E-4</v>
      </c>
    </row>
    <row r="2179" spans="14:16">
      <c r="N2179" s="3">
        <v>2177</v>
      </c>
      <c r="O2179" s="44" t="s">
        <v>8</v>
      </c>
      <c r="P2179" s="128">
        <v>9.5672964210643933E-5</v>
      </c>
    </row>
    <row r="2180" spans="14:16">
      <c r="N2180" s="3">
        <v>2178</v>
      </c>
      <c r="O2180" s="44" t="s">
        <v>6</v>
      </c>
      <c r="P2180" s="128">
        <v>4.4778225477504754E-5</v>
      </c>
    </row>
    <row r="2181" spans="14:16">
      <c r="N2181" s="3">
        <v>2179</v>
      </c>
      <c r="O2181" s="44" t="s">
        <v>59</v>
      </c>
      <c r="P2181" s="128">
        <v>4.0364550473074377E-6</v>
      </c>
    </row>
    <row r="2182" spans="14:16">
      <c r="N2182" s="3">
        <v>2180</v>
      </c>
      <c r="O2182" s="44" t="s">
        <v>7</v>
      </c>
      <c r="P2182" s="128">
        <v>1.0191772000765736E-4</v>
      </c>
    </row>
    <row r="2183" spans="14:16">
      <c r="N2183" s="3">
        <v>2181</v>
      </c>
      <c r="O2183" s="44" t="s">
        <v>8</v>
      </c>
      <c r="P2183" s="128">
        <v>8.0938685704984821E-5</v>
      </c>
    </row>
    <row r="2184" spans="14:16">
      <c r="N2184" s="3">
        <v>2182</v>
      </c>
      <c r="O2184" s="44" t="s">
        <v>7</v>
      </c>
      <c r="P2184" s="128">
        <v>2.7964631978534577E-5</v>
      </c>
    </row>
    <row r="2185" spans="14:16">
      <c r="N2185" s="3">
        <v>2183</v>
      </c>
      <c r="O2185" s="44" t="s">
        <v>59</v>
      </c>
      <c r="P2185" s="128">
        <v>3.8658864123849265E-6</v>
      </c>
    </row>
    <row r="2186" spans="14:16">
      <c r="N2186" s="3">
        <v>2184</v>
      </c>
      <c r="O2186" s="44" t="s">
        <v>6</v>
      </c>
      <c r="P2186" s="128">
        <v>3.4980655325140327E-4</v>
      </c>
    </row>
    <row r="2187" spans="14:16">
      <c r="N2187" s="3">
        <v>2185</v>
      </c>
      <c r="O2187" s="44" t="s">
        <v>8</v>
      </c>
      <c r="P2187" s="128">
        <v>1.8114554176552032E-4</v>
      </c>
    </row>
    <row r="2188" spans="14:16">
      <c r="N2188" s="3">
        <v>2186</v>
      </c>
      <c r="O2188" s="44" t="s">
        <v>6</v>
      </c>
      <c r="P2188" s="128">
        <v>1.7238216046676374E-4</v>
      </c>
    </row>
    <row r="2189" spans="14:16">
      <c r="N2189" s="3">
        <v>2187</v>
      </c>
      <c r="O2189" s="44" t="s">
        <v>21</v>
      </c>
      <c r="P2189" s="128">
        <v>3.4839492778919601E-5</v>
      </c>
    </row>
    <row r="2190" spans="14:16">
      <c r="N2190" s="3">
        <v>2188</v>
      </c>
      <c r="O2190" s="44" t="s">
        <v>7</v>
      </c>
      <c r="P2190" s="128">
        <v>1.9296925477970867E-4</v>
      </c>
    </row>
    <row r="2191" spans="14:16">
      <c r="N2191" s="3">
        <v>2189</v>
      </c>
      <c r="O2191" s="44" t="s">
        <v>8</v>
      </c>
      <c r="P2191" s="128">
        <v>1.5324791274928939E-4</v>
      </c>
    </row>
    <row r="2192" spans="14:16">
      <c r="N2192" s="3">
        <v>2190</v>
      </c>
      <c r="O2192" s="44" t="s">
        <v>7</v>
      </c>
      <c r="P2192" s="128">
        <v>1.0315135855115884E-4</v>
      </c>
    </row>
    <row r="2193" spans="14:16">
      <c r="N2193" s="3">
        <v>2191</v>
      </c>
      <c r="O2193" s="44" t="s">
        <v>21</v>
      </c>
      <c r="P2193" s="128">
        <v>3.1971366287340834E-5</v>
      </c>
    </row>
    <row r="2194" spans="14:16">
      <c r="N2194" s="3">
        <v>2192</v>
      </c>
      <c r="O2194" s="44" t="s">
        <v>6</v>
      </c>
      <c r="P2194" s="128">
        <v>1.8906313160103926E-5</v>
      </c>
    </row>
    <row r="2195" spans="14:16">
      <c r="N2195" s="3">
        <v>2193</v>
      </c>
      <c r="O2195" s="44" t="s">
        <v>89</v>
      </c>
      <c r="P2195" s="128">
        <v>1.3585690258173029E-6</v>
      </c>
    </row>
    <row r="2196" spans="14:16">
      <c r="N2196" s="3">
        <v>2194</v>
      </c>
      <c r="O2196" s="44" t="s">
        <v>6</v>
      </c>
      <c r="P2196" s="128">
        <v>2.3319481534897061E-5</v>
      </c>
    </row>
    <row r="2197" spans="14:16">
      <c r="N2197" s="3">
        <v>2195</v>
      </c>
      <c r="O2197" s="44" t="s">
        <v>59</v>
      </c>
      <c r="P2197" s="128">
        <v>2.1020939963200408E-6</v>
      </c>
    </row>
    <row r="2198" spans="14:16">
      <c r="N2198" s="3">
        <v>2196</v>
      </c>
      <c r="O2198" s="44" t="s">
        <v>7</v>
      </c>
      <c r="P2198" s="128">
        <v>1.1902443258600076E-5</v>
      </c>
    </row>
    <row r="2199" spans="14:16">
      <c r="N2199" s="3">
        <v>2197</v>
      </c>
      <c r="O2199" s="44" t="s">
        <v>89</v>
      </c>
      <c r="P2199" s="128">
        <v>1.3116492679486146E-6</v>
      </c>
    </row>
    <row r="2200" spans="14:16">
      <c r="N2200" s="3">
        <v>2198</v>
      </c>
      <c r="O2200" s="44" t="s">
        <v>7</v>
      </c>
      <c r="P2200" s="128">
        <v>1.4563344395620032E-5</v>
      </c>
    </row>
    <row r="2201" spans="14:16">
      <c r="N2201" s="3">
        <v>2199</v>
      </c>
      <c r="O2201" s="44" t="s">
        <v>59</v>
      </c>
      <c r="P2201" s="128">
        <v>2.0132657301238665E-6</v>
      </c>
    </row>
    <row r="2202" spans="14:16">
      <c r="N2202" s="3">
        <v>2200</v>
      </c>
      <c r="O2202" s="44" t="s">
        <v>6</v>
      </c>
      <c r="P2202" s="128">
        <v>2.5065578145878175E-5</v>
      </c>
    </row>
    <row r="2203" spans="14:16">
      <c r="N2203" s="3">
        <v>2201</v>
      </c>
      <c r="O2203" s="44" t="s">
        <v>89</v>
      </c>
      <c r="P2203" s="128">
        <v>1.8011612203193828E-6</v>
      </c>
    </row>
    <row r="2204" spans="14:16">
      <c r="N2204" s="3">
        <v>2202</v>
      </c>
      <c r="O2204" s="44" t="s">
        <v>6</v>
      </c>
      <c r="P2204" s="128">
        <v>6.2860349295768136E-5</v>
      </c>
    </row>
    <row r="2205" spans="14:16">
      <c r="N2205" s="3">
        <v>2203</v>
      </c>
      <c r="O2205" s="44" t="s">
        <v>21</v>
      </c>
      <c r="P2205" s="128">
        <v>1.2704462453889052E-5</v>
      </c>
    </row>
    <row r="2206" spans="14:16">
      <c r="N2206" s="3">
        <v>2204</v>
      </c>
      <c r="O2206" s="44" t="s">
        <v>7</v>
      </c>
      <c r="P2206" s="128">
        <v>1.5779999997825126E-5</v>
      </c>
    </row>
    <row r="2207" spans="14:16">
      <c r="N2207" s="3">
        <v>2205</v>
      </c>
      <c r="O2207" s="44" t="s">
        <v>89</v>
      </c>
      <c r="P2207" s="128">
        <v>1.7389560274039797E-6</v>
      </c>
    </row>
    <row r="2208" spans="14:16">
      <c r="N2208" s="3">
        <v>2206</v>
      </c>
      <c r="O2208" s="44" t="s">
        <v>7</v>
      </c>
      <c r="P2208" s="128">
        <v>3.7614857658713718E-5</v>
      </c>
    </row>
    <row r="2209" spans="14:16">
      <c r="N2209" s="3">
        <v>2207</v>
      </c>
      <c r="O2209" s="44" t="s">
        <v>21</v>
      </c>
      <c r="P2209" s="128">
        <v>1.1658580254728148E-5</v>
      </c>
    </row>
    <row r="2210" spans="14:16">
      <c r="N2210" s="3">
        <v>2208</v>
      </c>
      <c r="O2210" s="44" t="s">
        <v>6</v>
      </c>
      <c r="P2210" s="128">
        <v>1.198118249783033E-4</v>
      </c>
    </row>
    <row r="2211" spans="14:16">
      <c r="N2211" s="3">
        <v>2209</v>
      </c>
      <c r="O2211" s="44" t="s">
        <v>8</v>
      </c>
      <c r="P2211" s="128">
        <v>6.2043943270589339E-5</v>
      </c>
    </row>
    <row r="2212" spans="14:16">
      <c r="N2212" s="3">
        <v>2210</v>
      </c>
      <c r="O2212" s="44" t="s">
        <v>6</v>
      </c>
      <c r="P2212" s="128">
        <v>2.9038691381685839E-5</v>
      </c>
    </row>
    <row r="2213" spans="14:16">
      <c r="N2213" s="3">
        <v>2211</v>
      </c>
      <c r="O2213" s="44" t="s">
        <v>59</v>
      </c>
      <c r="P2213" s="128">
        <v>2.6176421942779595E-6</v>
      </c>
    </row>
    <row r="2214" spans="14:16">
      <c r="N2214" s="3">
        <v>2212</v>
      </c>
      <c r="O2214" s="44" t="s">
        <v>11</v>
      </c>
      <c r="P2214" s="128">
        <v>2.4971789453105039E-5</v>
      </c>
    </row>
    <row r="2215" spans="14:16">
      <c r="N2215" s="3">
        <v>2213</v>
      </c>
      <c r="O2215" s="44" t="s">
        <v>8</v>
      </c>
      <c r="P2215" s="128">
        <v>3.7589727829000894E-5</v>
      </c>
    </row>
    <row r="2216" spans="14:16">
      <c r="N2216" s="3">
        <v>2214</v>
      </c>
      <c r="O2216" s="44" t="s">
        <v>11</v>
      </c>
      <c r="P2216" s="128">
        <v>8.6292033805562604E-6</v>
      </c>
    </row>
    <row r="2217" spans="14:16">
      <c r="N2217" s="3">
        <v>2215</v>
      </c>
      <c r="O2217" s="44" t="s">
        <v>59</v>
      </c>
      <c r="P2217" s="128">
        <v>2.2611207437258329E-6</v>
      </c>
    </row>
    <row r="2218" spans="14:16">
      <c r="N2218" s="3">
        <v>2216</v>
      </c>
      <c r="O2218" s="44" t="s">
        <v>6</v>
      </c>
      <c r="P2218" s="128">
        <v>2.2684964477348015E-4</v>
      </c>
    </row>
    <row r="2219" spans="14:16">
      <c r="N2219" s="3">
        <v>2217</v>
      </c>
      <c r="O2219" s="44" t="s">
        <v>8</v>
      </c>
      <c r="P2219" s="128">
        <v>1.1747293302499914E-4</v>
      </c>
    </row>
    <row r="2220" spans="14:16">
      <c r="N2220" s="3">
        <v>2218</v>
      </c>
      <c r="O2220" s="44" t="s">
        <v>6</v>
      </c>
      <c r="P2220" s="128">
        <v>1.1178987787305994E-4</v>
      </c>
    </row>
    <row r="2221" spans="14:16">
      <c r="N2221" s="3">
        <v>2219</v>
      </c>
      <c r="O2221" s="44" t="s">
        <v>21</v>
      </c>
      <c r="P2221" s="128">
        <v>2.2593420527791197E-5</v>
      </c>
    </row>
    <row r="2222" spans="14:16">
      <c r="N2222" s="3">
        <v>2220</v>
      </c>
      <c r="O2222" s="44" t="s">
        <v>11</v>
      </c>
      <c r="P2222" s="128">
        <v>4.728115582765608E-5</v>
      </c>
    </row>
    <row r="2223" spans="14:16">
      <c r="N2223" s="3">
        <v>2221</v>
      </c>
      <c r="O2223" s="44" t="s">
        <v>8</v>
      </c>
      <c r="P2223" s="128">
        <v>7.1171742911727159E-5</v>
      </c>
    </row>
    <row r="2224" spans="14:16">
      <c r="N2224" s="3">
        <v>2222</v>
      </c>
      <c r="O2224" s="44" t="s">
        <v>11</v>
      </c>
      <c r="P2224" s="128">
        <v>2.9121579194213533E-5</v>
      </c>
    </row>
    <row r="2225" spans="14:16">
      <c r="N2225" s="3">
        <v>2223</v>
      </c>
      <c r="O2225" s="44" t="s">
        <v>21</v>
      </c>
      <c r="P2225" s="128">
        <v>1.7108590606201579E-5</v>
      </c>
    </row>
    <row r="2226" spans="14:16">
      <c r="N2226" s="3">
        <v>2224</v>
      </c>
      <c r="O2226" s="44" t="s">
        <v>6</v>
      </c>
      <c r="P2226" s="128">
        <v>1.2260749218335416E-5</v>
      </c>
    </row>
    <row r="2227" spans="14:16">
      <c r="N2227" s="3">
        <v>2225</v>
      </c>
      <c r="O2227" s="44" t="s">
        <v>89</v>
      </c>
      <c r="P2227" s="128">
        <v>8.8103238216184519E-7</v>
      </c>
    </row>
    <row r="2228" spans="14:16">
      <c r="N2228" s="3">
        <v>2226</v>
      </c>
      <c r="O2228" s="44" t="s">
        <v>6</v>
      </c>
      <c r="P2228" s="128">
        <v>1.5122690107784329E-5</v>
      </c>
    </row>
    <row r="2229" spans="14:16">
      <c r="N2229" s="3">
        <v>2227</v>
      </c>
      <c r="O2229" s="44" t="s">
        <v>59</v>
      </c>
      <c r="P2229" s="128">
        <v>1.3632085274370244E-6</v>
      </c>
    </row>
    <row r="2230" spans="14:16">
      <c r="N2230" s="3">
        <v>2228</v>
      </c>
      <c r="O2230" s="44" t="s">
        <v>11</v>
      </c>
      <c r="P2230" s="128">
        <v>3.7398279518868143E-6</v>
      </c>
    </row>
    <row r="2231" spans="14:16">
      <c r="N2231" s="3">
        <v>2229</v>
      </c>
      <c r="O2231" s="44" t="s">
        <v>89</v>
      </c>
      <c r="P2231" s="128">
        <v>7.8117132481431046E-7</v>
      </c>
    </row>
    <row r="2232" spans="14:16">
      <c r="N2232" s="3">
        <v>2230</v>
      </c>
      <c r="O2232" s="44" t="s">
        <v>11</v>
      </c>
      <c r="P2232" s="128">
        <v>4.4938928853901152E-6</v>
      </c>
    </row>
    <row r="2233" spans="14:16">
      <c r="N2233" s="3">
        <v>2231</v>
      </c>
      <c r="O2233" s="44" t="s">
        <v>59</v>
      </c>
      <c r="P2233" s="128">
        <v>1.1775402635813767E-6</v>
      </c>
    </row>
    <row r="2234" spans="14:16">
      <c r="N2234" s="3">
        <v>2232</v>
      </c>
      <c r="O2234" s="44" t="s">
        <v>6</v>
      </c>
      <c r="P2234" s="128">
        <v>1.6255034234157995E-5</v>
      </c>
    </row>
    <row r="2235" spans="14:16">
      <c r="N2235" s="3">
        <v>2233</v>
      </c>
      <c r="O2235" s="44" t="s">
        <v>89</v>
      </c>
      <c r="P2235" s="128">
        <v>1.1680535404823235E-6</v>
      </c>
    </row>
    <row r="2236" spans="14:16">
      <c r="N2236" s="3">
        <v>2234</v>
      </c>
      <c r="O2236" s="44" t="s">
        <v>6</v>
      </c>
      <c r="P2236" s="128">
        <v>4.0764953588029101E-5</v>
      </c>
    </row>
    <row r="2237" spans="14:16">
      <c r="N2237" s="3">
        <v>2235</v>
      </c>
      <c r="O2237" s="44" t="s">
        <v>21</v>
      </c>
      <c r="P2237" s="128">
        <v>8.2388473512429436E-6</v>
      </c>
    </row>
    <row r="2238" spans="14:16">
      <c r="N2238" s="3">
        <v>2236</v>
      </c>
      <c r="O2238" s="44" t="s">
        <v>11</v>
      </c>
      <c r="P2238" s="128">
        <v>4.9581824328378571E-6</v>
      </c>
    </row>
    <row r="2239" spans="14:16">
      <c r="N2239" s="3">
        <v>2237</v>
      </c>
      <c r="O2239" s="44" t="s">
        <v>89</v>
      </c>
      <c r="P2239" s="128">
        <v>1.035659925953784E-6</v>
      </c>
    </row>
    <row r="2240" spans="14:16">
      <c r="N2240" s="3">
        <v>2238</v>
      </c>
      <c r="O2240" s="44" t="s">
        <v>11</v>
      </c>
      <c r="P2240" s="128">
        <v>1.0619385644291104E-5</v>
      </c>
    </row>
    <row r="2241" spans="14:16">
      <c r="N2241" s="3">
        <v>2239</v>
      </c>
      <c r="O2241" s="44" t="s">
        <v>21</v>
      </c>
      <c r="P2241" s="128">
        <v>6.2387661144987321E-6</v>
      </c>
    </row>
    <row r="2242" spans="14:16">
      <c r="N2242" s="3">
        <v>2240</v>
      </c>
      <c r="O2242" s="44" t="s">
        <v>38</v>
      </c>
      <c r="P2242" s="128">
        <v>2.2359065818088175E-6</v>
      </c>
    </row>
    <row r="2243" spans="14:16">
      <c r="N2243" s="3">
        <v>2241</v>
      </c>
      <c r="O2243" s="44" t="s">
        <v>8</v>
      </c>
      <c r="P2243" s="128">
        <v>8.55088504046848E-6</v>
      </c>
    </row>
    <row r="2244" spans="14:16">
      <c r="N2244" s="3">
        <v>2242</v>
      </c>
      <c r="O2244" s="44" t="s">
        <v>38</v>
      </c>
      <c r="P2244" s="128">
        <v>1.1272599691471207E-6</v>
      </c>
    </row>
    <row r="2245" spans="14:16">
      <c r="N2245" s="3">
        <v>2243</v>
      </c>
      <c r="O2245" s="44" t="s">
        <v>59</v>
      </c>
      <c r="P2245" s="128">
        <v>7.5043836892196127E-7</v>
      </c>
    </row>
    <row r="2246" spans="14:16">
      <c r="N2246" s="3">
        <v>2244</v>
      </c>
      <c r="O2246" s="44" t="s">
        <v>7</v>
      </c>
      <c r="P2246" s="128">
        <v>2.8952280303054296E-5</v>
      </c>
    </row>
    <row r="2247" spans="14:16">
      <c r="N2247" s="3">
        <v>2245</v>
      </c>
      <c r="O2247" s="44" t="s">
        <v>8</v>
      </c>
      <c r="P2247" s="128">
        <v>2.2992660311822825E-5</v>
      </c>
    </row>
    <row r="2248" spans="14:16">
      <c r="N2248" s="3">
        <v>2246</v>
      </c>
      <c r="O2248" s="44" t="s">
        <v>7</v>
      </c>
      <c r="P2248" s="128">
        <v>7.9440539246115248E-6</v>
      </c>
    </row>
    <row r="2249" spans="14:16">
      <c r="N2249" s="3">
        <v>2247</v>
      </c>
      <c r="O2249" s="44" t="s">
        <v>59</v>
      </c>
      <c r="P2249" s="128">
        <v>1.0982018340159888E-6</v>
      </c>
    </row>
    <row r="2250" spans="14:16">
      <c r="N2250" s="3">
        <v>2248</v>
      </c>
      <c r="O2250" s="44" t="s">
        <v>38</v>
      </c>
      <c r="P2250" s="128">
        <v>4.2334269920508081E-6</v>
      </c>
    </row>
    <row r="2251" spans="14:16">
      <c r="N2251" s="3">
        <v>2249</v>
      </c>
      <c r="O2251" s="44" t="s">
        <v>8</v>
      </c>
      <c r="P2251" s="128">
        <v>1.6190098383698031E-5</v>
      </c>
    </row>
    <row r="2252" spans="14:16">
      <c r="N2252" s="3">
        <v>2250</v>
      </c>
      <c r="O2252" s="44" t="s">
        <v>38</v>
      </c>
      <c r="P2252" s="128">
        <v>3.197876177489476E-6</v>
      </c>
    </row>
    <row r="2253" spans="14:16">
      <c r="N2253" s="3">
        <v>2251</v>
      </c>
      <c r="O2253" s="44" t="s">
        <v>21</v>
      </c>
      <c r="P2253" s="128">
        <v>4.7730815288417221E-6</v>
      </c>
    </row>
    <row r="2254" spans="14:16">
      <c r="N2254" s="3">
        <v>2252</v>
      </c>
      <c r="O2254" s="44" t="s">
        <v>7</v>
      </c>
      <c r="P2254" s="128">
        <v>5.4817748609700719E-5</v>
      </c>
    </row>
    <row r="2255" spans="14:16">
      <c r="N2255" s="3">
        <v>2253</v>
      </c>
      <c r="O2255" s="44" t="s">
        <v>8</v>
      </c>
      <c r="P2255" s="128">
        <v>4.3533906816617176E-5</v>
      </c>
    </row>
    <row r="2256" spans="14:16">
      <c r="N2256" s="3">
        <v>2254</v>
      </c>
      <c r="O2256" s="44" t="s">
        <v>7</v>
      </c>
      <c r="P2256" s="128">
        <v>2.9302726220618226E-5</v>
      </c>
    </row>
    <row r="2257" spans="14:16">
      <c r="N2257" s="3">
        <v>2255</v>
      </c>
      <c r="O2257" s="44" t="s">
        <v>21</v>
      </c>
      <c r="P2257" s="128">
        <v>9.0822671303200872E-6</v>
      </c>
    </row>
    <row r="2258" spans="14:16">
      <c r="N2258" s="3">
        <v>2256</v>
      </c>
      <c r="O2258" s="44" t="s">
        <v>38</v>
      </c>
      <c r="P2258" s="128">
        <v>5.0925476286690768E-7</v>
      </c>
    </row>
    <row r="2259" spans="14:16">
      <c r="N2259" s="3">
        <v>2257</v>
      </c>
      <c r="O2259" s="44" t="s">
        <v>89</v>
      </c>
      <c r="P2259" s="128">
        <v>2.7025122165610448E-7</v>
      </c>
    </row>
    <row r="2260" spans="14:16">
      <c r="N2260" s="3">
        <v>2258</v>
      </c>
      <c r="O2260" s="44" t="s">
        <v>38</v>
      </c>
      <c r="P2260" s="128">
        <v>5.8705135711018237E-7</v>
      </c>
    </row>
    <row r="2261" spans="14:16">
      <c r="N2261" s="3">
        <v>2259</v>
      </c>
      <c r="O2261" s="44" t="s">
        <v>59</v>
      </c>
      <c r="P2261" s="128">
        <v>3.9081123694696968E-7</v>
      </c>
    </row>
    <row r="2262" spans="14:16">
      <c r="N2262" s="3">
        <v>2260</v>
      </c>
      <c r="O2262" s="44" t="s">
        <v>7</v>
      </c>
      <c r="P2262" s="128">
        <v>3.3811870348777172E-6</v>
      </c>
    </row>
    <row r="2263" spans="14:16">
      <c r="N2263" s="3">
        <v>2261</v>
      </c>
      <c r="O2263" s="44" t="s">
        <v>89</v>
      </c>
      <c r="P2263" s="128">
        <v>3.7260681716674076E-7</v>
      </c>
    </row>
    <row r="2264" spans="14:16">
      <c r="N2264" s="3">
        <v>2262</v>
      </c>
      <c r="O2264" s="44" t="s">
        <v>7</v>
      </c>
      <c r="P2264" s="128">
        <v>4.1370826295979436E-6</v>
      </c>
    </row>
    <row r="2265" spans="14:16">
      <c r="N2265" s="3">
        <v>2263</v>
      </c>
      <c r="O2265" s="44" t="s">
        <v>59</v>
      </c>
      <c r="P2265" s="128">
        <v>5.7191854113985351E-7</v>
      </c>
    </row>
    <row r="2266" spans="14:16">
      <c r="N2266" s="3">
        <v>2264</v>
      </c>
      <c r="O2266" s="44" t="s">
        <v>38</v>
      </c>
      <c r="P2266" s="128">
        <v>6.7515887136246763E-7</v>
      </c>
    </row>
    <row r="2267" spans="14:16">
      <c r="N2267" s="3">
        <v>2265</v>
      </c>
      <c r="O2267" s="44" t="s">
        <v>89</v>
      </c>
      <c r="P2267" s="128">
        <v>3.5829318270971108E-7</v>
      </c>
    </row>
    <row r="2268" spans="14:16">
      <c r="N2268" s="3">
        <v>2266</v>
      </c>
      <c r="O2268" s="44" t="s">
        <v>38</v>
      </c>
      <c r="P2268" s="128">
        <v>1.1661277070509975E-6</v>
      </c>
    </row>
    <row r="2269" spans="14:16">
      <c r="N2269" s="3">
        <v>2267</v>
      </c>
      <c r="O2269" s="44" t="s">
        <v>21</v>
      </c>
      <c r="P2269" s="128">
        <v>1.7405372534359122E-6</v>
      </c>
    </row>
    <row r="2270" spans="14:16">
      <c r="N2270" s="3">
        <v>2268</v>
      </c>
      <c r="O2270" s="44" t="s">
        <v>7</v>
      </c>
      <c r="P2270" s="128">
        <v>4.4827041174479134E-6</v>
      </c>
    </row>
    <row r="2271" spans="14:16">
      <c r="N2271" s="3">
        <v>2269</v>
      </c>
      <c r="O2271" s="44" t="s">
        <v>89</v>
      </c>
      <c r="P2271" s="128">
        <v>4.9399400159563124E-7</v>
      </c>
    </row>
    <row r="2272" spans="14:16">
      <c r="N2272" s="3">
        <v>2270</v>
      </c>
      <c r="O2272" s="44" t="s">
        <v>7</v>
      </c>
      <c r="P2272" s="128">
        <v>1.0685442162685215E-5</v>
      </c>
    </row>
    <row r="2273" spans="14:16">
      <c r="N2273" s="3">
        <v>2271</v>
      </c>
      <c r="O2273" s="44" t="s">
        <v>21</v>
      </c>
      <c r="P2273" s="128">
        <v>3.3119116425012551E-6</v>
      </c>
    </row>
    <row r="2274" spans="14:16">
      <c r="N2274" s="3">
        <v>2272</v>
      </c>
      <c r="O2274" s="44" t="s">
        <v>38</v>
      </c>
      <c r="P2274" s="128">
        <v>1.9375707150333325E-6</v>
      </c>
    </row>
    <row r="2275" spans="14:16">
      <c r="N2275" s="3">
        <v>2273</v>
      </c>
      <c r="O2275" s="44" t="s">
        <v>8</v>
      </c>
      <c r="P2275" s="128">
        <v>7.4099448415349728E-6</v>
      </c>
    </row>
    <row r="2276" spans="14:16">
      <c r="N2276" s="3">
        <v>2274</v>
      </c>
      <c r="O2276" s="44" t="s">
        <v>38</v>
      </c>
      <c r="P2276" s="128">
        <v>9.7685025046166967E-7</v>
      </c>
    </row>
    <row r="2277" spans="14:16">
      <c r="N2277" s="3">
        <v>2275</v>
      </c>
      <c r="O2277" s="44" t="s">
        <v>59</v>
      </c>
      <c r="P2277" s="128">
        <v>6.5030776280656779E-7</v>
      </c>
    </row>
    <row r="2278" spans="14:16">
      <c r="N2278" s="3">
        <v>2276</v>
      </c>
      <c r="O2278" s="44" t="s">
        <v>11</v>
      </c>
      <c r="P2278" s="128">
        <v>9.4793047354161091E-6</v>
      </c>
    </row>
    <row r="2279" spans="14:16">
      <c r="N2279" s="3">
        <v>2277</v>
      </c>
      <c r="O2279" s="44" t="s">
        <v>8</v>
      </c>
      <c r="P2279" s="128">
        <v>1.4269080943582313E-5</v>
      </c>
    </row>
    <row r="2280" spans="14:16">
      <c r="N2280" s="3">
        <v>2278</v>
      </c>
      <c r="O2280" s="44" t="s">
        <v>11</v>
      </c>
      <c r="P2280" s="128">
        <v>3.2756502541312533E-6</v>
      </c>
    </row>
    <row r="2281" spans="14:16">
      <c r="N2281" s="3">
        <v>2279</v>
      </c>
      <c r="O2281" s="44" t="s">
        <v>59</v>
      </c>
      <c r="P2281" s="128">
        <v>8.5832265299204489E-7</v>
      </c>
    </row>
    <row r="2282" spans="14:16">
      <c r="N2282" s="3">
        <v>2280</v>
      </c>
      <c r="O2282" s="44" t="s">
        <v>38</v>
      </c>
      <c r="P2282" s="128">
        <v>3.6685630029290111E-6</v>
      </c>
    </row>
    <row r="2283" spans="14:16">
      <c r="N2283" s="3">
        <v>2281</v>
      </c>
      <c r="O2283" s="44" t="s">
        <v>8</v>
      </c>
      <c r="P2283" s="128">
        <v>1.4029861872129E-5</v>
      </c>
    </row>
    <row r="2284" spans="14:16">
      <c r="N2284" s="3">
        <v>2282</v>
      </c>
      <c r="O2284" s="44" t="s">
        <v>38</v>
      </c>
      <c r="P2284" s="128">
        <v>2.7711852016615906E-6</v>
      </c>
    </row>
    <row r="2285" spans="14:16">
      <c r="N2285" s="3">
        <v>2283</v>
      </c>
      <c r="O2285" s="44" t="s">
        <v>21</v>
      </c>
      <c r="P2285" s="128">
        <v>4.1362117120602584E-6</v>
      </c>
    </row>
    <row r="2286" spans="14:16">
      <c r="N2286" s="3">
        <v>2284</v>
      </c>
      <c r="O2286" s="44" t="s">
        <v>11</v>
      </c>
      <c r="P2286" s="128">
        <v>1.7947952235249934E-5</v>
      </c>
    </row>
    <row r="2287" spans="14:16">
      <c r="N2287" s="3">
        <v>2285</v>
      </c>
      <c r="O2287" s="44" t="s">
        <v>8</v>
      </c>
      <c r="P2287" s="128">
        <v>2.7016831968646323E-5</v>
      </c>
    </row>
    <row r="2288" spans="14:16">
      <c r="N2288" s="3">
        <v>2286</v>
      </c>
      <c r="O2288" s="44" t="s">
        <v>11</v>
      </c>
      <c r="P2288" s="128">
        <v>1.1054567157748433E-5</v>
      </c>
    </row>
    <row r="2289" spans="14:16">
      <c r="N2289" s="3">
        <v>2287</v>
      </c>
      <c r="O2289" s="44" t="s">
        <v>21</v>
      </c>
      <c r="P2289" s="128">
        <v>6.4944302151120676E-6</v>
      </c>
    </row>
    <row r="2290" spans="14:16">
      <c r="N2290" s="3">
        <v>2288</v>
      </c>
      <c r="O2290" s="44" t="s">
        <v>38</v>
      </c>
      <c r="P2290" s="128">
        <v>4.4130516142759604E-7</v>
      </c>
    </row>
    <row r="2291" spans="14:16">
      <c r="N2291" s="3">
        <v>2289</v>
      </c>
      <c r="O2291" s="44" t="s">
        <v>89</v>
      </c>
      <c r="P2291" s="128">
        <v>2.341917399604593E-7</v>
      </c>
    </row>
    <row r="2292" spans="14:16">
      <c r="N2292" s="3">
        <v>2290</v>
      </c>
      <c r="O2292" s="44" t="s">
        <v>38</v>
      </c>
      <c r="P2292" s="128">
        <v>5.0872139605988396E-7</v>
      </c>
    </row>
    <row r="2293" spans="14:16">
      <c r="N2293" s="3">
        <v>2291</v>
      </c>
      <c r="O2293" s="44" t="s">
        <v>59</v>
      </c>
      <c r="P2293" s="128">
        <v>3.3866549433465924E-7</v>
      </c>
    </row>
    <row r="2294" spans="14:16">
      <c r="N2294" s="3">
        <v>2292</v>
      </c>
      <c r="O2294" s="44" t="s">
        <v>11</v>
      </c>
      <c r="P2294" s="128">
        <v>1.4196407061871244E-6</v>
      </c>
    </row>
    <row r="2295" spans="14:16">
      <c r="N2295" s="3">
        <v>2293</v>
      </c>
      <c r="O2295" s="44" t="s">
        <v>89</v>
      </c>
      <c r="P2295" s="128">
        <v>2.9653305592654778E-7</v>
      </c>
    </row>
    <row r="2296" spans="14:16">
      <c r="N2296" s="3">
        <v>2294</v>
      </c>
      <c r="O2296" s="44" t="s">
        <v>11</v>
      </c>
      <c r="P2296" s="128">
        <v>1.7058841613625118E-6</v>
      </c>
    </row>
    <row r="2297" spans="14:16">
      <c r="N2297" s="3">
        <v>2295</v>
      </c>
      <c r="O2297" s="44" t="s">
        <v>59</v>
      </c>
      <c r="P2297" s="128">
        <v>4.4699491871304992E-7</v>
      </c>
    </row>
    <row r="2298" spans="14:16">
      <c r="N2298" s="3">
        <v>2296</v>
      </c>
      <c r="O2298" s="44" t="s">
        <v>38</v>
      </c>
      <c r="P2298" s="128">
        <v>5.8507276994040808E-7</v>
      </c>
    </row>
    <row r="2299" spans="14:16">
      <c r="N2299" s="3">
        <v>2297</v>
      </c>
      <c r="O2299" s="44" t="s">
        <v>89</v>
      </c>
      <c r="P2299" s="128">
        <v>3.104863073719343E-7</v>
      </c>
    </row>
    <row r="2300" spans="14:16">
      <c r="N2300" s="3">
        <v>2298</v>
      </c>
      <c r="O2300" s="44" t="s">
        <v>38</v>
      </c>
      <c r="P2300" s="128">
        <v>1.0105318860607826E-6</v>
      </c>
    </row>
    <row r="2301" spans="14:16">
      <c r="N2301" s="3">
        <v>2299</v>
      </c>
      <c r="O2301" s="44" t="s">
        <v>21</v>
      </c>
      <c r="P2301" s="128">
        <v>1.508298261707221E-6</v>
      </c>
    </row>
    <row r="2302" spans="14:16">
      <c r="N2302" s="3">
        <v>2300</v>
      </c>
      <c r="O2302" s="44" t="s">
        <v>11</v>
      </c>
      <c r="P2302" s="128">
        <v>1.8821287238112927E-6</v>
      </c>
    </row>
    <row r="2303" spans="14:16">
      <c r="N2303" s="3">
        <v>2301</v>
      </c>
      <c r="O2303" s="44" t="s">
        <v>89</v>
      </c>
      <c r="P2303" s="128">
        <v>3.9313706608052878E-7</v>
      </c>
    </row>
    <row r="2304" spans="14:16">
      <c r="N2304" s="3">
        <v>2302</v>
      </c>
      <c r="O2304" s="44" t="s">
        <v>11</v>
      </c>
      <c r="P2304" s="128">
        <v>4.031124514091311E-6</v>
      </c>
    </row>
    <row r="2305" spans="14:16">
      <c r="N2305" s="3">
        <v>2303</v>
      </c>
      <c r="O2305" s="44" t="s">
        <v>21</v>
      </c>
      <c r="P2305" s="128">
        <v>2.3682389795645162E-6</v>
      </c>
    </row>
    <row r="2306" spans="14:16">
      <c r="N2306" s="3">
        <v>2304</v>
      </c>
      <c r="O2306" s="44" t="s">
        <v>6</v>
      </c>
      <c r="P2306" s="128">
        <v>1.2420746281208647E-3</v>
      </c>
    </row>
    <row r="2307" spans="14:16">
      <c r="N2307" s="3">
        <v>2305</v>
      </c>
      <c r="O2307" s="44" t="s">
        <v>8</v>
      </c>
      <c r="P2307" s="128">
        <v>6.4320201932425807E-4</v>
      </c>
    </row>
    <row r="2308" spans="14:16">
      <c r="N2308" s="3">
        <v>2306</v>
      </c>
      <c r="O2308" s="44" t="s">
        <v>6</v>
      </c>
      <c r="P2308" s="128">
        <v>9.6501929451984353E-4</v>
      </c>
    </row>
    <row r="2309" spans="14:16">
      <c r="N2309" s="3">
        <v>2307</v>
      </c>
      <c r="O2309" s="44" t="s">
        <v>14</v>
      </c>
      <c r="P2309" s="128">
        <v>3.4805722427525535E-4</v>
      </c>
    </row>
    <row r="2310" spans="14:16">
      <c r="N2310" s="3">
        <v>2308</v>
      </c>
      <c r="O2310" s="44" t="s">
        <v>7</v>
      </c>
      <c r="P2310" s="128">
        <v>6.8518503481839951E-4</v>
      </c>
    </row>
    <row r="2311" spans="14:16">
      <c r="N2311" s="3">
        <v>2309</v>
      </c>
      <c r="O2311" s="44" t="s">
        <v>8</v>
      </c>
      <c r="P2311" s="128">
        <v>5.4414459211566757E-4</v>
      </c>
    </row>
    <row r="2312" spans="14:16">
      <c r="N2312" s="3">
        <v>2310</v>
      </c>
      <c r="O2312" s="44" t="s">
        <v>7</v>
      </c>
      <c r="P2312" s="128">
        <v>5.5128675564565684E-4</v>
      </c>
    </row>
    <row r="2313" spans="14:16">
      <c r="N2313" s="3">
        <v>2311</v>
      </c>
      <c r="O2313" s="44" t="s">
        <v>14</v>
      </c>
      <c r="P2313" s="128">
        <v>3.0492915790410728E-4</v>
      </c>
    </row>
    <row r="2314" spans="14:16">
      <c r="N2314" s="3">
        <v>2312</v>
      </c>
      <c r="O2314" s="44" t="s">
        <v>6</v>
      </c>
      <c r="P2314" s="128">
        <v>1.0133127731969235E-3</v>
      </c>
    </row>
    <row r="2315" spans="14:16">
      <c r="N2315" s="3">
        <v>2313</v>
      </c>
      <c r="O2315" s="44" t="s">
        <v>8</v>
      </c>
      <c r="P2315" s="128">
        <v>5.2473885801321003E-4</v>
      </c>
    </row>
    <row r="2316" spans="14:16">
      <c r="N2316" s="3">
        <v>2314</v>
      </c>
      <c r="O2316" s="44" t="s">
        <v>6</v>
      </c>
      <c r="P2316" s="128">
        <v>6.1435899627600458E-4</v>
      </c>
    </row>
    <row r="2317" spans="14:16">
      <c r="N2317" s="3">
        <v>2315</v>
      </c>
      <c r="O2317" s="44" t="s">
        <v>19</v>
      </c>
      <c r="P2317" s="128">
        <v>1.6022000239991274E-4</v>
      </c>
    </row>
    <row r="2318" spans="14:16">
      <c r="N2318" s="3">
        <v>2316</v>
      </c>
      <c r="O2318" s="44" t="s">
        <v>7</v>
      </c>
      <c r="P2318" s="128">
        <v>5.5898955832893883E-4</v>
      </c>
    </row>
    <row r="2319" spans="14:16">
      <c r="N2319" s="3">
        <v>2317</v>
      </c>
      <c r="O2319" s="44" t="s">
        <v>8</v>
      </c>
      <c r="P2319" s="128">
        <v>4.4392555259826225E-4</v>
      </c>
    </row>
    <row r="2320" spans="14:16">
      <c r="N2320" s="3">
        <v>2318</v>
      </c>
      <c r="O2320" s="44" t="s">
        <v>7</v>
      </c>
      <c r="P2320" s="128">
        <v>3.6078437797501046E-4</v>
      </c>
    </row>
    <row r="2321" spans="14:16">
      <c r="N2321" s="3">
        <v>2319</v>
      </c>
      <c r="O2321" s="44" t="s">
        <v>19</v>
      </c>
      <c r="P2321" s="128">
        <v>1.4429423357181082E-4</v>
      </c>
    </row>
    <row r="2322" spans="14:16">
      <c r="N2322" s="3">
        <v>2320</v>
      </c>
      <c r="O2322" s="44" t="s">
        <v>6</v>
      </c>
      <c r="P2322" s="128">
        <v>6.8789340702558446E-5</v>
      </c>
    </row>
    <row r="2323" spans="14:16">
      <c r="N2323" s="3">
        <v>2321</v>
      </c>
      <c r="O2323" s="44" t="s">
        <v>89</v>
      </c>
      <c r="P2323" s="128">
        <v>4.9430614416193068E-6</v>
      </c>
    </row>
    <row r="2324" spans="14:16">
      <c r="N2324" s="3">
        <v>2322</v>
      </c>
      <c r="O2324" s="44" t="s">
        <v>6</v>
      </c>
      <c r="P2324" s="128">
        <v>2.7198448987639072E-4</v>
      </c>
    </row>
    <row r="2325" spans="14:16">
      <c r="N2325" s="3">
        <v>2323</v>
      </c>
      <c r="O2325" s="44" t="s">
        <v>14</v>
      </c>
      <c r="P2325" s="128">
        <v>9.809769310301726E-5</v>
      </c>
    </row>
    <row r="2326" spans="14:16">
      <c r="N2326" s="3">
        <v>2324</v>
      </c>
      <c r="O2326" s="44" t="s">
        <v>7</v>
      </c>
      <c r="P2326" s="128">
        <v>4.3306234143865722E-5</v>
      </c>
    </row>
    <row r="2327" spans="14:16">
      <c r="N2327" s="3">
        <v>2325</v>
      </c>
      <c r="O2327" s="44" t="s">
        <v>89</v>
      </c>
      <c r="P2327" s="128">
        <v>4.7723470785185408E-6</v>
      </c>
    </row>
    <row r="2328" spans="14:16">
      <c r="N2328" s="3">
        <v>2326</v>
      </c>
      <c r="O2328" s="44" t="s">
        <v>7</v>
      </c>
      <c r="P2328" s="128">
        <v>1.5537663118383505E-4</v>
      </c>
    </row>
    <row r="2329" spans="14:16">
      <c r="N2329" s="3">
        <v>2327</v>
      </c>
      <c r="O2329" s="44" t="s">
        <v>14</v>
      </c>
      <c r="P2329" s="128">
        <v>8.5942324606319686E-5</v>
      </c>
    </row>
    <row r="2330" spans="14:16">
      <c r="N2330" s="3">
        <v>2328</v>
      </c>
      <c r="O2330" s="44" t="s">
        <v>6</v>
      </c>
      <c r="P2330" s="128">
        <v>6.4674248010846802E-5</v>
      </c>
    </row>
    <row r="2331" spans="14:16">
      <c r="N2331" s="3">
        <v>2329</v>
      </c>
      <c r="O2331" s="44" t="s">
        <v>89</v>
      </c>
      <c r="P2331" s="128">
        <v>4.647359290597924E-6</v>
      </c>
    </row>
    <row r="2332" spans="14:16">
      <c r="N2332" s="3">
        <v>2330</v>
      </c>
      <c r="O2332" s="44" t="s">
        <v>6</v>
      </c>
      <c r="P2332" s="128">
        <v>1.9954680489438093E-4</v>
      </c>
    </row>
    <row r="2333" spans="14:16">
      <c r="N2333" s="3">
        <v>2331</v>
      </c>
      <c r="O2333" s="44" t="s">
        <v>19</v>
      </c>
      <c r="P2333" s="128">
        <v>5.2040239913259591E-5</v>
      </c>
    </row>
    <row r="2334" spans="14:16">
      <c r="N2334" s="3">
        <v>2332</v>
      </c>
      <c r="O2334" s="44" t="s">
        <v>7</v>
      </c>
      <c r="P2334" s="128">
        <v>4.071558324052967E-5</v>
      </c>
    </row>
    <row r="2335" spans="14:16">
      <c r="N2335" s="3">
        <v>2333</v>
      </c>
      <c r="O2335" s="44" t="s">
        <v>89</v>
      </c>
      <c r="P2335" s="128">
        <v>4.4868573444325649E-6</v>
      </c>
    </row>
    <row r="2336" spans="14:16">
      <c r="N2336" s="3">
        <v>2334</v>
      </c>
      <c r="O2336" s="44" t="s">
        <v>7</v>
      </c>
      <c r="P2336" s="128">
        <v>1.1718452943167537E-4</v>
      </c>
    </row>
    <row r="2337" spans="14:16">
      <c r="N2337" s="3">
        <v>2335</v>
      </c>
      <c r="O2337" s="44" t="s">
        <v>19</v>
      </c>
      <c r="P2337" s="128">
        <v>4.6867472354881456E-5</v>
      </c>
    </row>
    <row r="2338" spans="14:16">
      <c r="N2338" s="3">
        <v>2336</v>
      </c>
      <c r="O2338" s="44" t="s">
        <v>6</v>
      </c>
      <c r="P2338" s="128">
        <v>8.0548573362165961E-4</v>
      </c>
    </row>
    <row r="2339" spans="14:16">
      <c r="N2339" s="3">
        <v>2337</v>
      </c>
      <c r="O2339" s="44" t="s">
        <v>8</v>
      </c>
      <c r="P2339" s="128">
        <v>4.1711668419324496E-4</v>
      </c>
    </row>
    <row r="2340" spans="14:16">
      <c r="N2340" s="3">
        <v>2338</v>
      </c>
      <c r="O2340" s="44" t="s">
        <v>6</v>
      </c>
      <c r="P2340" s="128">
        <v>6.2581527454704075E-4</v>
      </c>
    </row>
    <row r="2341" spans="14:16">
      <c r="N2341" s="3">
        <v>2339</v>
      </c>
      <c r="O2341" s="44" t="s">
        <v>14</v>
      </c>
      <c r="P2341" s="128">
        <v>2.2571520445741809E-4</v>
      </c>
    </row>
    <row r="2342" spans="14:16">
      <c r="N2342" s="3">
        <v>2340</v>
      </c>
      <c r="O2342" s="44" t="s">
        <v>11</v>
      </c>
      <c r="P2342" s="128">
        <v>1.678834301298928E-4</v>
      </c>
    </row>
    <row r="2343" spans="14:16">
      <c r="N2343" s="3">
        <v>2341</v>
      </c>
      <c r="O2343" s="44" t="s">
        <v>8</v>
      </c>
      <c r="P2343" s="128">
        <v>2.527128645479219E-4</v>
      </c>
    </row>
    <row r="2344" spans="14:16">
      <c r="N2344" s="3">
        <v>2342</v>
      </c>
      <c r="O2344" s="44" t="s">
        <v>11</v>
      </c>
      <c r="P2344" s="128">
        <v>1.4300848587641538E-4</v>
      </c>
    </row>
    <row r="2345" spans="14:16">
      <c r="N2345" s="3">
        <v>2343</v>
      </c>
      <c r="O2345" s="44" t="s">
        <v>14</v>
      </c>
      <c r="P2345" s="128">
        <v>1.4993266903689202E-4</v>
      </c>
    </row>
    <row r="2346" spans="14:16">
      <c r="N2346" s="3">
        <v>2344</v>
      </c>
      <c r="O2346" s="44" t="s">
        <v>6</v>
      </c>
      <c r="P2346" s="128">
        <v>6.5713360858321785E-4</v>
      </c>
    </row>
    <row r="2347" spans="14:16">
      <c r="N2347" s="3">
        <v>2345</v>
      </c>
      <c r="O2347" s="44" t="s">
        <v>8</v>
      </c>
      <c r="P2347" s="128">
        <v>3.4029329191436711E-4</v>
      </c>
    </row>
    <row r="2348" spans="14:16">
      <c r="N2348" s="3">
        <v>2346</v>
      </c>
      <c r="O2348" s="44" t="s">
        <v>6</v>
      </c>
      <c r="P2348" s="128">
        <v>3.9841197591413156E-4</v>
      </c>
    </row>
    <row r="2349" spans="14:16">
      <c r="N2349" s="3">
        <v>2347</v>
      </c>
      <c r="O2349" s="44" t="s">
        <v>19</v>
      </c>
      <c r="P2349" s="128">
        <v>1.0390271506407389E-4</v>
      </c>
    </row>
    <row r="2350" spans="14:16">
      <c r="N2350" s="3">
        <v>2348</v>
      </c>
      <c r="O2350" s="44" t="s">
        <v>11</v>
      </c>
      <c r="P2350" s="128">
        <v>1.3696312629467834E-4</v>
      </c>
    </row>
    <row r="2351" spans="14:16">
      <c r="N2351" s="3">
        <v>2349</v>
      </c>
      <c r="O2351" s="44" t="s">
        <v>8</v>
      </c>
      <c r="P2351" s="128">
        <v>2.0616891111044797E-4</v>
      </c>
    </row>
    <row r="2352" spans="14:16">
      <c r="N2352" s="3">
        <v>2350</v>
      </c>
      <c r="O2352" s="44" t="s">
        <v>11</v>
      </c>
      <c r="P2352" s="128">
        <v>9.8291904225428282E-5</v>
      </c>
    </row>
    <row r="2353" spans="14:16">
      <c r="N2353" s="3">
        <v>2351</v>
      </c>
      <c r="O2353" s="44" t="s">
        <v>19</v>
      </c>
      <c r="P2353" s="128">
        <v>7.4513003330095785E-5</v>
      </c>
    </row>
    <row r="2354" spans="14:16">
      <c r="N2354" s="3">
        <v>2352</v>
      </c>
      <c r="O2354" s="44" t="s">
        <v>6</v>
      </c>
      <c r="P2354" s="128">
        <v>4.4609906125349835E-5</v>
      </c>
    </row>
    <row r="2355" spans="14:16">
      <c r="N2355" s="3">
        <v>2353</v>
      </c>
      <c r="O2355" s="44" t="s">
        <v>89</v>
      </c>
      <c r="P2355" s="128">
        <v>3.2055766871781112E-6</v>
      </c>
    </row>
    <row r="2356" spans="14:16">
      <c r="N2356" s="3">
        <v>2354</v>
      </c>
      <c r="O2356" s="44" t="s">
        <v>6</v>
      </c>
      <c r="P2356" s="128">
        <v>1.7638201554220868E-4</v>
      </c>
    </row>
    <row r="2357" spans="14:16">
      <c r="N2357" s="3">
        <v>2355</v>
      </c>
      <c r="O2357" s="44" t="s">
        <v>14</v>
      </c>
      <c r="P2357" s="128">
        <v>6.3616380615728437E-5</v>
      </c>
    </row>
    <row r="2358" spans="14:16">
      <c r="N2358" s="3">
        <v>2356</v>
      </c>
      <c r="O2358" s="44" t="s">
        <v>11</v>
      </c>
      <c r="P2358" s="128">
        <v>1.3607110861474769E-5</v>
      </c>
    </row>
    <row r="2359" spans="14:16">
      <c r="N2359" s="3">
        <v>2357</v>
      </c>
      <c r="O2359" s="44" t="s">
        <v>89</v>
      </c>
      <c r="P2359" s="128">
        <v>2.8422389894141152E-6</v>
      </c>
    </row>
    <row r="2360" spans="14:16">
      <c r="N2360" s="3">
        <v>2358</v>
      </c>
      <c r="O2360" s="44" t="s">
        <v>11</v>
      </c>
      <c r="P2360" s="128">
        <v>4.0306023205935027E-5</v>
      </c>
    </row>
    <row r="2361" spans="14:16">
      <c r="N2361" s="3">
        <v>2359</v>
      </c>
      <c r="O2361" s="44" t="s">
        <v>14</v>
      </c>
      <c r="P2361" s="128">
        <v>4.2257559755937354E-5</v>
      </c>
    </row>
    <row r="2362" spans="14:16">
      <c r="N2362" s="3">
        <v>2360</v>
      </c>
      <c r="O2362" s="44" t="s">
        <v>6</v>
      </c>
      <c r="P2362" s="128">
        <v>4.1941267397321703E-5</v>
      </c>
    </row>
    <row r="2363" spans="14:16">
      <c r="N2363" s="3">
        <v>2361</v>
      </c>
      <c r="O2363" s="44" t="s">
        <v>89</v>
      </c>
      <c r="P2363" s="128">
        <v>3.0138137619428465E-6</v>
      </c>
    </row>
    <row r="2364" spans="14:16">
      <c r="N2364" s="3">
        <v>2362</v>
      </c>
      <c r="O2364" s="44" t="s">
        <v>6</v>
      </c>
      <c r="P2364" s="128">
        <v>1.29406157160927E-4</v>
      </c>
    </row>
    <row r="2365" spans="14:16">
      <c r="N2365" s="3">
        <v>2363</v>
      </c>
      <c r="O2365" s="44" t="s">
        <v>19</v>
      </c>
      <c r="P2365" s="128">
        <v>3.3748109715272372E-5</v>
      </c>
    </row>
    <row r="2366" spans="14:16">
      <c r="N2366" s="3">
        <v>2364</v>
      </c>
      <c r="O2366" s="44" t="s">
        <v>11</v>
      </c>
      <c r="P2366" s="128">
        <v>1.2793110874129604E-5</v>
      </c>
    </row>
    <row r="2367" spans="14:16">
      <c r="N2367" s="3">
        <v>2365</v>
      </c>
      <c r="O2367" s="44" t="s">
        <v>89</v>
      </c>
      <c r="P2367" s="128">
        <v>2.6722115291421946E-6</v>
      </c>
    </row>
    <row r="2368" spans="14:16">
      <c r="N2368" s="3">
        <v>2366</v>
      </c>
      <c r="O2368" s="44" t="s">
        <v>11</v>
      </c>
      <c r="P2368" s="128">
        <v>3.1925690929993446E-5</v>
      </c>
    </row>
    <row r="2369" spans="14:16">
      <c r="N2369" s="3">
        <v>2367</v>
      </c>
      <c r="O2369" s="44" t="s">
        <v>19</v>
      </c>
      <c r="P2369" s="128">
        <v>2.4202187691128179E-5</v>
      </c>
    </row>
    <row r="2370" spans="14:16">
      <c r="N2370" s="3">
        <v>2368</v>
      </c>
      <c r="O2370" s="44" t="s">
        <v>38</v>
      </c>
      <c r="P2370" s="128">
        <v>1.5031828900727561E-5</v>
      </c>
    </row>
    <row r="2371" spans="14:16">
      <c r="N2371" s="3">
        <v>2369</v>
      </c>
      <c r="O2371" s="44" t="s">
        <v>8</v>
      </c>
      <c r="P2371" s="128">
        <v>5.748694597702274E-5</v>
      </c>
    </row>
    <row r="2372" spans="14:16">
      <c r="N2372" s="3">
        <v>2370</v>
      </c>
      <c r="O2372" s="44" t="s">
        <v>38</v>
      </c>
      <c r="P2372" s="128">
        <v>1.3786528299280116E-5</v>
      </c>
    </row>
    <row r="2373" spans="14:16">
      <c r="N2373" s="3">
        <v>2371</v>
      </c>
      <c r="O2373" s="44" t="s">
        <v>14</v>
      </c>
      <c r="P2373" s="128">
        <v>3.6722080393669605E-5</v>
      </c>
    </row>
    <row r="2374" spans="14:16">
      <c r="N2374" s="3">
        <v>2372</v>
      </c>
      <c r="O2374" s="44" t="s">
        <v>7</v>
      </c>
      <c r="P2374" s="128">
        <v>1.9464396560313425E-4</v>
      </c>
    </row>
    <row r="2375" spans="14:16">
      <c r="N2375" s="3">
        <v>2373</v>
      </c>
      <c r="O2375" s="44" t="s">
        <v>8</v>
      </c>
      <c r="P2375" s="128">
        <v>1.5457789631813094E-4</v>
      </c>
    </row>
    <row r="2376" spans="14:16">
      <c r="N2376" s="3">
        <v>2374</v>
      </c>
      <c r="O2376" s="44" t="s">
        <v>7</v>
      </c>
      <c r="P2376" s="128">
        <v>1.5660680670265452E-4</v>
      </c>
    </row>
    <row r="2377" spans="14:16">
      <c r="N2377" s="3">
        <v>2375</v>
      </c>
      <c r="O2377" s="44" t="s">
        <v>14</v>
      </c>
      <c r="P2377" s="128">
        <v>8.6622762474972142E-5</v>
      </c>
    </row>
    <row r="2378" spans="14:16">
      <c r="N2378" s="3">
        <v>2376</v>
      </c>
      <c r="O2378" s="44" t="s">
        <v>38</v>
      </c>
      <c r="P2378" s="128">
        <v>1.2263308407371885E-5</v>
      </c>
    </row>
    <row r="2379" spans="14:16">
      <c r="N2379" s="3">
        <v>2377</v>
      </c>
      <c r="O2379" s="44" t="s">
        <v>8</v>
      </c>
      <c r="P2379" s="128">
        <v>4.6899159947199392E-5</v>
      </c>
    </row>
    <row r="2380" spans="14:16">
      <c r="N2380" s="3">
        <v>2378</v>
      </c>
      <c r="O2380" s="44" t="s">
        <v>38</v>
      </c>
      <c r="P2380" s="128">
        <v>1.0182852267129122E-5</v>
      </c>
    </row>
    <row r="2381" spans="14:16">
      <c r="N2381" s="3">
        <v>2379</v>
      </c>
      <c r="O2381" s="44" t="s">
        <v>19</v>
      </c>
      <c r="P2381" s="128">
        <v>1.9611989835293489E-5</v>
      </c>
    </row>
    <row r="2382" spans="14:16">
      <c r="N2382" s="3">
        <v>2380</v>
      </c>
      <c r="O2382" s="44" t="s">
        <v>7</v>
      </c>
      <c r="P2382" s="128">
        <v>1.5879498067660858E-4</v>
      </c>
    </row>
    <row r="2383" spans="14:16">
      <c r="N2383" s="3">
        <v>2381</v>
      </c>
      <c r="O2383" s="44" t="s">
        <v>8</v>
      </c>
      <c r="P2383" s="128">
        <v>1.2610816874187832E-4</v>
      </c>
    </row>
    <row r="2384" spans="14:16">
      <c r="N2384" s="3">
        <v>2382</v>
      </c>
      <c r="O2384" s="44" t="s">
        <v>7</v>
      </c>
      <c r="P2384" s="128">
        <v>1.0248983630433245E-4</v>
      </c>
    </row>
    <row r="2385" spans="14:16">
      <c r="N2385" s="3">
        <v>2383</v>
      </c>
      <c r="O2385" s="44" t="s">
        <v>19</v>
      </c>
      <c r="P2385" s="128">
        <v>4.099039005358024E-5</v>
      </c>
    </row>
    <row r="2386" spans="14:16">
      <c r="N2386" s="3">
        <v>2384</v>
      </c>
      <c r="O2386" s="44" t="s">
        <v>38</v>
      </c>
      <c r="P2386" s="128">
        <v>1.8528889842560802E-6</v>
      </c>
    </row>
    <row r="2387" spans="14:16">
      <c r="N2387" s="3">
        <v>2385</v>
      </c>
      <c r="O2387" s="44" t="s">
        <v>89</v>
      </c>
      <c r="P2387" s="128">
        <v>9.8329077723169493E-7</v>
      </c>
    </row>
    <row r="2388" spans="14:16">
      <c r="N2388" s="3">
        <v>2386</v>
      </c>
      <c r="O2388" s="44" t="s">
        <v>38</v>
      </c>
      <c r="P2388" s="128">
        <v>3.885644450779448E-6</v>
      </c>
    </row>
    <row r="2389" spans="14:16">
      <c r="N2389" s="3">
        <v>2387</v>
      </c>
      <c r="O2389" s="44" t="s">
        <v>14</v>
      </c>
      <c r="P2389" s="128">
        <v>1.0349882494361526E-5</v>
      </c>
    </row>
    <row r="2390" spans="14:16">
      <c r="N2390" s="3">
        <v>2388</v>
      </c>
      <c r="O2390" s="44" t="s">
        <v>7</v>
      </c>
      <c r="P2390" s="128">
        <v>1.2302220160622694E-5</v>
      </c>
    </row>
    <row r="2391" spans="14:16">
      <c r="N2391" s="3">
        <v>2389</v>
      </c>
      <c r="O2391" s="44" t="s">
        <v>89</v>
      </c>
      <c r="P2391" s="128">
        <v>1.3557046832518425E-6</v>
      </c>
    </row>
    <row r="2392" spans="14:16">
      <c r="N2392" s="3">
        <v>2390</v>
      </c>
      <c r="O2392" s="44" t="s">
        <v>7</v>
      </c>
      <c r="P2392" s="128">
        <v>4.4138622589287677E-5</v>
      </c>
    </row>
    <row r="2393" spans="14:16">
      <c r="N2393" s="3">
        <v>2391</v>
      </c>
      <c r="O2393" s="44" t="s">
        <v>14</v>
      </c>
      <c r="P2393" s="128">
        <v>2.4414069228700382E-5</v>
      </c>
    </row>
    <row r="2394" spans="14:16">
      <c r="N2394" s="3">
        <v>2392</v>
      </c>
      <c r="O2394" s="44" t="s">
        <v>38</v>
      </c>
      <c r="P2394" s="128">
        <v>1.7420460856355731E-6</v>
      </c>
    </row>
    <row r="2395" spans="14:16">
      <c r="N2395" s="3">
        <v>2393</v>
      </c>
      <c r="O2395" s="44" t="s">
        <v>89</v>
      </c>
      <c r="P2395" s="128">
        <v>9.2446868866553552E-7</v>
      </c>
    </row>
    <row r="2396" spans="14:16">
      <c r="N2396" s="3">
        <v>2394</v>
      </c>
      <c r="O2396" s="44" t="s">
        <v>38</v>
      </c>
      <c r="P2396" s="128">
        <v>3.3074401887723818E-6</v>
      </c>
    </row>
    <row r="2397" spans="14:16">
      <c r="N2397" s="3">
        <v>2395</v>
      </c>
      <c r="O2397" s="44" t="s">
        <v>19</v>
      </c>
      <c r="P2397" s="128">
        <v>6.3700701592651917E-6</v>
      </c>
    </row>
    <row r="2398" spans="14:16">
      <c r="N2398" s="3">
        <v>2396</v>
      </c>
      <c r="O2398" s="44" t="s">
        <v>7</v>
      </c>
      <c r="P2398" s="128">
        <v>1.1566280903787758E-5</v>
      </c>
    </row>
    <row r="2399" spans="14:16">
      <c r="N2399" s="3">
        <v>2397</v>
      </c>
      <c r="O2399" s="44" t="s">
        <v>89</v>
      </c>
      <c r="P2399" s="128">
        <v>1.2746041758594026E-6</v>
      </c>
    </row>
    <row r="2400" spans="14:16">
      <c r="N2400" s="3">
        <v>2398</v>
      </c>
      <c r="O2400" s="44" t="s">
        <v>7</v>
      </c>
      <c r="P2400" s="128">
        <v>3.3289199788147478E-5</v>
      </c>
    </row>
    <row r="2401" spans="14:16">
      <c r="N2401" s="3">
        <v>2399</v>
      </c>
      <c r="O2401" s="44" t="s">
        <v>19</v>
      </c>
      <c r="P2401" s="128">
        <v>1.3313879044902369E-5</v>
      </c>
    </row>
    <row r="2402" spans="14:16">
      <c r="N2402" s="3">
        <v>2400</v>
      </c>
      <c r="O2402" s="44" t="s">
        <v>38</v>
      </c>
      <c r="P2402" s="128">
        <v>1.3026139691345919E-5</v>
      </c>
    </row>
    <row r="2403" spans="14:16">
      <c r="N2403" s="3">
        <v>2401</v>
      </c>
      <c r="O2403" s="44" t="s">
        <v>8</v>
      </c>
      <c r="P2403" s="128">
        <v>4.9816492302497534E-5</v>
      </c>
    </row>
    <row r="2404" spans="14:16">
      <c r="N2404" s="3">
        <v>2402</v>
      </c>
      <c r="O2404" s="44" t="s">
        <v>38</v>
      </c>
      <c r="P2404" s="128">
        <v>1.1946998909522202E-5</v>
      </c>
    </row>
    <row r="2405" spans="14:16">
      <c r="N2405" s="3">
        <v>2403</v>
      </c>
      <c r="O2405" s="44" t="s">
        <v>14</v>
      </c>
      <c r="P2405" s="128">
        <v>3.1822272068412302E-5</v>
      </c>
    </row>
    <row r="2406" spans="14:16">
      <c r="N2406" s="3">
        <v>2404</v>
      </c>
      <c r="O2406" s="44" t="s">
        <v>11</v>
      </c>
      <c r="P2406" s="128">
        <v>6.372864056125192E-5</v>
      </c>
    </row>
    <row r="2407" spans="14:16">
      <c r="N2407" s="3">
        <v>2405</v>
      </c>
      <c r="O2407" s="44" t="s">
        <v>8</v>
      </c>
      <c r="P2407" s="128">
        <v>9.5929939586761174E-5</v>
      </c>
    </row>
    <row r="2408" spans="14:16">
      <c r="N2408" s="3">
        <v>2406</v>
      </c>
      <c r="O2408" s="44" t="s">
        <v>11</v>
      </c>
      <c r="P2408" s="128">
        <v>5.4286098315810993E-5</v>
      </c>
    </row>
    <row r="2409" spans="14:16">
      <c r="N2409" s="3">
        <v>2407</v>
      </c>
      <c r="O2409" s="44" t="s">
        <v>14</v>
      </c>
      <c r="P2409" s="128">
        <v>5.691452197544719E-5</v>
      </c>
    </row>
    <row r="2410" spans="14:16">
      <c r="N2410" s="3">
        <v>2408</v>
      </c>
      <c r="O2410" s="44" t="s">
        <v>38</v>
      </c>
      <c r="P2410" s="128">
        <v>1.0627021465415379E-5</v>
      </c>
    </row>
    <row r="2411" spans="14:16">
      <c r="N2411" s="3">
        <v>2409</v>
      </c>
      <c r="O2411" s="44" t="s">
        <v>8</v>
      </c>
      <c r="P2411" s="128">
        <v>4.0641429124397881E-5</v>
      </c>
    </row>
    <row r="2412" spans="14:16">
      <c r="N2412" s="3">
        <v>2410</v>
      </c>
      <c r="O2412" s="44" t="s">
        <v>38</v>
      </c>
      <c r="P2412" s="128">
        <v>8.8241595193744084E-6</v>
      </c>
    </row>
    <row r="2413" spans="14:16">
      <c r="N2413" s="3">
        <v>2411</v>
      </c>
      <c r="O2413" s="44" t="s">
        <v>19</v>
      </c>
      <c r="P2413" s="128">
        <v>1.6995172104934232E-5</v>
      </c>
    </row>
    <row r="2414" spans="14:16">
      <c r="N2414" s="3">
        <v>2412</v>
      </c>
      <c r="O2414" s="44" t="s">
        <v>11</v>
      </c>
      <c r="P2414" s="128">
        <v>5.1991276560322932E-5</v>
      </c>
    </row>
    <row r="2415" spans="14:16">
      <c r="N2415" s="3">
        <v>2413</v>
      </c>
      <c r="O2415" s="44" t="s">
        <v>8</v>
      </c>
      <c r="P2415" s="128">
        <v>7.8261829776153538E-5</v>
      </c>
    </row>
    <row r="2416" spans="14:16">
      <c r="N2416" s="3">
        <v>2414</v>
      </c>
      <c r="O2416" s="44" t="s">
        <v>11</v>
      </c>
      <c r="P2416" s="128">
        <v>3.7311659820250292E-5</v>
      </c>
    </row>
    <row r="2417" spans="14:16">
      <c r="N2417" s="3">
        <v>2415</v>
      </c>
      <c r="O2417" s="44" t="s">
        <v>19</v>
      </c>
      <c r="P2417" s="128">
        <v>2.8285176224294446E-5</v>
      </c>
    </row>
    <row r="2418" spans="14:16">
      <c r="N2418" s="3">
        <v>2416</v>
      </c>
      <c r="O2418" s="44" t="s">
        <v>38</v>
      </c>
      <c r="P2418" s="128">
        <v>1.6056589587916037E-6</v>
      </c>
    </row>
    <row r="2419" spans="14:16">
      <c r="N2419" s="3">
        <v>2417</v>
      </c>
      <c r="O2419" s="44" t="s">
        <v>89</v>
      </c>
      <c r="P2419" s="128">
        <v>8.5209079387620044E-7</v>
      </c>
    </row>
    <row r="2420" spans="14:16">
      <c r="N2420" s="3">
        <v>2418</v>
      </c>
      <c r="O2420" s="44" t="s">
        <v>38</v>
      </c>
      <c r="P2420" s="128">
        <v>3.3671849075069201E-6</v>
      </c>
    </row>
    <row r="2421" spans="14:16">
      <c r="N2421" s="3">
        <v>2419</v>
      </c>
      <c r="O2421" s="44" t="s">
        <v>14</v>
      </c>
      <c r="P2421" s="128">
        <v>8.968902989179418E-6</v>
      </c>
    </row>
    <row r="2422" spans="14:16">
      <c r="N2422" s="3">
        <v>2420</v>
      </c>
      <c r="O2422" s="44" t="s">
        <v>11</v>
      </c>
      <c r="P2422" s="128">
        <v>5.1652666168251477E-6</v>
      </c>
    </row>
    <row r="2423" spans="14:16">
      <c r="N2423" s="3">
        <v>2421</v>
      </c>
      <c r="O2423" s="44" t="s">
        <v>89</v>
      </c>
      <c r="P2423" s="128">
        <v>1.0789154522599679E-6</v>
      </c>
    </row>
    <row r="2424" spans="14:16">
      <c r="N2424" s="3">
        <v>2422</v>
      </c>
      <c r="O2424" s="44" t="s">
        <v>11</v>
      </c>
      <c r="P2424" s="128">
        <v>1.5300188132665194E-5</v>
      </c>
    </row>
    <row r="2425" spans="14:16">
      <c r="N2425" s="3">
        <v>2423</v>
      </c>
      <c r="O2425" s="44" t="s">
        <v>14</v>
      </c>
      <c r="P2425" s="128">
        <v>1.6040992458863547E-5</v>
      </c>
    </row>
    <row r="2426" spans="14:16">
      <c r="N2426" s="3">
        <v>2424</v>
      </c>
      <c r="O2426" s="44" t="s">
        <v>38</v>
      </c>
      <c r="P2426" s="128">
        <v>1.5096057712014672E-6</v>
      </c>
    </row>
    <row r="2427" spans="14:16">
      <c r="N2427" s="3">
        <v>2425</v>
      </c>
      <c r="O2427" s="44" t="s">
        <v>89</v>
      </c>
      <c r="P2427" s="128">
        <v>8.0111730637446145E-7</v>
      </c>
    </row>
    <row r="2428" spans="14:16">
      <c r="N2428" s="3">
        <v>2426</v>
      </c>
      <c r="O2428" s="44" t="s">
        <v>38</v>
      </c>
      <c r="P2428" s="128">
        <v>2.866130143194703E-6</v>
      </c>
    </row>
    <row r="2429" spans="14:16">
      <c r="N2429" s="3">
        <v>2427</v>
      </c>
      <c r="O2429" s="44" t="s">
        <v>19</v>
      </c>
      <c r="P2429" s="128">
        <v>5.5201149697922861E-6</v>
      </c>
    </row>
    <row r="2430" spans="14:16">
      <c r="N2430" s="3">
        <v>2428</v>
      </c>
      <c r="O2430" s="44" t="s">
        <v>11</v>
      </c>
      <c r="P2430" s="128">
        <v>4.8562717829082589E-6</v>
      </c>
    </row>
    <row r="2431" spans="14:16">
      <c r="N2431" s="3">
        <v>2429</v>
      </c>
      <c r="O2431" s="44" t="s">
        <v>89</v>
      </c>
      <c r="P2431" s="128">
        <v>1.0143729367012364E-6</v>
      </c>
    </row>
    <row r="2432" spans="14:16">
      <c r="N2432" s="3">
        <v>2430</v>
      </c>
      <c r="O2432" s="44" t="s">
        <v>11</v>
      </c>
      <c r="P2432" s="128">
        <v>1.2119009483979451E-5</v>
      </c>
    </row>
    <row r="2433" spans="14:16">
      <c r="N2433" s="3">
        <v>2431</v>
      </c>
      <c r="O2433" s="44" t="s">
        <v>19</v>
      </c>
      <c r="P2433" s="128">
        <v>9.1871634917782925E-6</v>
      </c>
    </row>
    <row r="2434" spans="14:16">
      <c r="N2434" s="3">
        <v>2432</v>
      </c>
      <c r="O2434" s="44" t="s">
        <v>6</v>
      </c>
      <c r="P2434" s="128">
        <v>1.0629465071630461E-3</v>
      </c>
    </row>
    <row r="2435" spans="14:16">
      <c r="N2435" s="3">
        <v>2433</v>
      </c>
      <c r="O2435" s="44" t="s">
        <v>8</v>
      </c>
      <c r="P2435" s="128">
        <v>5.5044143432451563E-4</v>
      </c>
    </row>
    <row r="2436" spans="14:16">
      <c r="N2436" s="3">
        <v>2434</v>
      </c>
      <c r="O2436" s="44" t="s">
        <v>6</v>
      </c>
      <c r="P2436" s="128">
        <v>8.2584722788089883E-4</v>
      </c>
    </row>
    <row r="2437" spans="14:16">
      <c r="N2437" s="3">
        <v>2435</v>
      </c>
      <c r="O2437" s="44" t="s">
        <v>14</v>
      </c>
      <c r="P2437" s="128">
        <v>2.9786149918863543E-4</v>
      </c>
    </row>
    <row r="2438" spans="14:16">
      <c r="N2438" s="3">
        <v>2436</v>
      </c>
      <c r="O2438" s="44" t="s">
        <v>7</v>
      </c>
      <c r="P2438" s="128">
        <v>5.8636979053543355E-4</v>
      </c>
    </row>
    <row r="2439" spans="14:16">
      <c r="N2439" s="3">
        <v>2437</v>
      </c>
      <c r="O2439" s="44" t="s">
        <v>8</v>
      </c>
      <c r="P2439" s="128">
        <v>4.6566975967946928E-4</v>
      </c>
    </row>
    <row r="2440" spans="14:16">
      <c r="N2440" s="3">
        <v>2438</v>
      </c>
      <c r="O2440" s="44" t="s">
        <v>7</v>
      </c>
      <c r="P2440" s="128">
        <v>4.7178190270687729E-4</v>
      </c>
    </row>
    <row r="2441" spans="14:16">
      <c r="N2441" s="3">
        <v>2439</v>
      </c>
      <c r="O2441" s="44" t="s">
        <v>14</v>
      </c>
      <c r="P2441" s="128">
        <v>2.6095322775951569E-4</v>
      </c>
    </row>
    <row r="2442" spans="14:16">
      <c r="N2442" s="3">
        <v>2440</v>
      </c>
      <c r="O2442" s="44" t="s">
        <v>6</v>
      </c>
      <c r="P2442" s="128">
        <v>7.268157493674314E-4</v>
      </c>
    </row>
    <row r="2443" spans="14:16">
      <c r="N2443" s="3">
        <v>2441</v>
      </c>
      <c r="O2443" s="44" t="s">
        <v>8</v>
      </c>
      <c r="P2443" s="128">
        <v>3.7637783357435668E-4</v>
      </c>
    </row>
    <row r="2444" spans="14:16">
      <c r="N2444" s="3">
        <v>2442</v>
      </c>
      <c r="O2444" s="44" t="s">
        <v>6</v>
      </c>
      <c r="P2444" s="128">
        <v>3.5816958822718997E-4</v>
      </c>
    </row>
    <row r="2445" spans="14:16">
      <c r="N2445" s="3">
        <v>2443</v>
      </c>
      <c r="O2445" s="44" t="s">
        <v>21</v>
      </c>
      <c r="P2445" s="128">
        <v>7.2388272364620385E-5</v>
      </c>
    </row>
    <row r="2446" spans="14:16">
      <c r="N2446" s="3">
        <v>2444</v>
      </c>
      <c r="O2446" s="44" t="s">
        <v>7</v>
      </c>
      <c r="P2446" s="128">
        <v>4.0094472849052081E-4</v>
      </c>
    </row>
    <row r="2447" spans="14:16">
      <c r="N2447" s="3">
        <v>2445</v>
      </c>
      <c r="O2447" s="44" t="s">
        <v>8</v>
      </c>
      <c r="P2447" s="128">
        <v>3.1841312150552952E-4</v>
      </c>
    </row>
    <row r="2448" spans="14:16">
      <c r="N2448" s="3">
        <v>2446</v>
      </c>
      <c r="O2448" s="44" t="s">
        <v>7</v>
      </c>
      <c r="P2448" s="128">
        <v>2.143242637016789E-4</v>
      </c>
    </row>
    <row r="2449" spans="14:16">
      <c r="N2449" s="3">
        <v>2447</v>
      </c>
      <c r="O2449" s="44" t="s">
        <v>21</v>
      </c>
      <c r="P2449" s="128">
        <v>6.6428980047534455E-5</v>
      </c>
    </row>
    <row r="2450" spans="14:16">
      <c r="N2450" s="3">
        <v>2448</v>
      </c>
      <c r="O2450" s="44" t="s">
        <v>6</v>
      </c>
      <c r="P2450" s="128">
        <v>5.8868756976749153E-5</v>
      </c>
    </row>
    <row r="2451" spans="14:16">
      <c r="N2451" s="3">
        <v>2449</v>
      </c>
      <c r="O2451" s="44" t="s">
        <v>89</v>
      </c>
      <c r="P2451" s="128">
        <v>4.2301885692735469E-6</v>
      </c>
    </row>
    <row r="2452" spans="14:16">
      <c r="N2452" s="3">
        <v>2450</v>
      </c>
      <c r="O2452" s="44" t="s">
        <v>6</v>
      </c>
      <c r="P2452" s="128">
        <v>2.3275973679135481E-4</v>
      </c>
    </row>
    <row r="2453" spans="14:16">
      <c r="N2453" s="3">
        <v>2451</v>
      </c>
      <c r="O2453" s="44" t="s">
        <v>14</v>
      </c>
      <c r="P2453" s="128">
        <v>8.3950350392680278E-5</v>
      </c>
    </row>
    <row r="2454" spans="14:16">
      <c r="N2454" s="3">
        <v>2452</v>
      </c>
      <c r="O2454" s="44" t="s">
        <v>7</v>
      </c>
      <c r="P2454" s="128">
        <v>3.7060744402491553E-5</v>
      </c>
    </row>
    <row r="2455" spans="14:16">
      <c r="N2455" s="3">
        <v>2453</v>
      </c>
      <c r="O2455" s="44" t="s">
        <v>89</v>
      </c>
      <c r="P2455" s="128">
        <v>4.0840940980781608E-6</v>
      </c>
    </row>
    <row r="2456" spans="14:16">
      <c r="N2456" s="3">
        <v>2454</v>
      </c>
      <c r="O2456" s="44" t="s">
        <v>7</v>
      </c>
      <c r="P2456" s="128">
        <v>1.3296869903983507E-4</v>
      </c>
    </row>
    <row r="2457" spans="14:16">
      <c r="N2457" s="3">
        <v>2455</v>
      </c>
      <c r="O2457" s="44" t="s">
        <v>14</v>
      </c>
      <c r="P2457" s="128">
        <v>7.3547991150875409E-5</v>
      </c>
    </row>
    <row r="2458" spans="14:16">
      <c r="N2458" s="3">
        <v>2456</v>
      </c>
      <c r="O2458" s="44" t="s">
        <v>6</v>
      </c>
      <c r="P2458" s="128">
        <v>5.2080376408303543E-5</v>
      </c>
    </row>
    <row r="2459" spans="14:16">
      <c r="N2459" s="3">
        <v>2457</v>
      </c>
      <c r="O2459" s="44" t="s">
        <v>89</v>
      </c>
      <c r="P2459" s="128">
        <v>3.7423894146921274E-6</v>
      </c>
    </row>
    <row r="2460" spans="14:16">
      <c r="N2460" s="3">
        <v>2458</v>
      </c>
      <c r="O2460" s="44" t="s">
        <v>6</v>
      </c>
      <c r="P2460" s="128">
        <v>1.3060902219881135E-4</v>
      </c>
    </row>
    <row r="2461" spans="14:16">
      <c r="N2461" s="3">
        <v>2459</v>
      </c>
      <c r="O2461" s="44" t="s">
        <v>21</v>
      </c>
      <c r="P2461" s="128">
        <v>2.6396885115235407E-5</v>
      </c>
    </row>
    <row r="2462" spans="14:16">
      <c r="N2462" s="3">
        <v>2460</v>
      </c>
      <c r="O2462" s="44" t="s">
        <v>7</v>
      </c>
      <c r="P2462" s="128">
        <v>3.2787128819723812E-5</v>
      </c>
    </row>
    <row r="2463" spans="14:16">
      <c r="N2463" s="3">
        <v>2461</v>
      </c>
      <c r="O2463" s="44" t="s">
        <v>89</v>
      </c>
      <c r="P2463" s="128">
        <v>3.6131416533705688E-6</v>
      </c>
    </row>
    <row r="2464" spans="14:16">
      <c r="N2464" s="3">
        <v>2462</v>
      </c>
      <c r="O2464" s="44" t="s">
        <v>7</v>
      </c>
      <c r="P2464" s="128">
        <v>7.8154827868301538E-5</v>
      </c>
    </row>
    <row r="2465" spans="14:16">
      <c r="N2465" s="3">
        <v>2463</v>
      </c>
      <c r="O2465" s="44" t="s">
        <v>21</v>
      </c>
      <c r="P2465" s="128">
        <v>2.422378787829809E-5</v>
      </c>
    </row>
    <row r="2466" spans="14:16">
      <c r="N2466" s="3">
        <v>2464</v>
      </c>
      <c r="O2466" s="44" t="s">
        <v>6</v>
      </c>
      <c r="P2466" s="128">
        <v>6.8932109853828518E-4</v>
      </c>
    </row>
    <row r="2467" spans="14:16">
      <c r="N2467" s="3">
        <v>2465</v>
      </c>
      <c r="O2467" s="44" t="s">
        <v>8</v>
      </c>
      <c r="P2467" s="128">
        <v>3.5696141963178151E-4</v>
      </c>
    </row>
    <row r="2468" spans="14:16">
      <c r="N2468" s="3">
        <v>2466</v>
      </c>
      <c r="O2468" s="44" t="s">
        <v>6</v>
      </c>
      <c r="P2468" s="128">
        <v>5.3556215153952003E-4</v>
      </c>
    </row>
    <row r="2469" spans="14:16">
      <c r="N2469" s="3">
        <v>2467</v>
      </c>
      <c r="O2469" s="44" t="s">
        <v>14</v>
      </c>
      <c r="P2469" s="128">
        <v>1.9316326310809943E-4</v>
      </c>
    </row>
    <row r="2470" spans="14:16">
      <c r="N2470" s="3">
        <v>2468</v>
      </c>
      <c r="O2470" s="44" t="s">
        <v>11</v>
      </c>
      <c r="P2470" s="128">
        <v>1.4367180652993417E-4</v>
      </c>
    </row>
    <row r="2471" spans="14:16">
      <c r="N2471" s="3">
        <v>2469</v>
      </c>
      <c r="O2471" s="44" t="s">
        <v>8</v>
      </c>
      <c r="P2471" s="128">
        <v>2.1626740503731022E-4</v>
      </c>
    </row>
    <row r="2472" spans="14:16">
      <c r="N2472" s="3">
        <v>2470</v>
      </c>
      <c r="O2472" s="44" t="s">
        <v>11</v>
      </c>
      <c r="P2472" s="128">
        <v>1.2238424899394979E-4</v>
      </c>
    </row>
    <row r="2473" spans="14:16">
      <c r="N2473" s="3">
        <v>2471</v>
      </c>
      <c r="O2473" s="44" t="s">
        <v>14</v>
      </c>
      <c r="P2473" s="128">
        <v>1.2830984809947279E-4</v>
      </c>
    </row>
    <row r="2474" spans="14:16">
      <c r="N2474" s="3">
        <v>2472</v>
      </c>
      <c r="O2474" s="44" t="s">
        <v>6</v>
      </c>
      <c r="P2474" s="128">
        <v>4.7134021083154531E-4</v>
      </c>
    </row>
    <row r="2475" spans="14:16">
      <c r="N2475" s="3">
        <v>2473</v>
      </c>
      <c r="O2475" s="44" t="s">
        <v>8</v>
      </c>
      <c r="P2475" s="128">
        <v>2.4408112727834473E-4</v>
      </c>
    </row>
    <row r="2476" spans="14:16">
      <c r="N2476" s="3">
        <v>2474</v>
      </c>
      <c r="O2476" s="44" t="s">
        <v>6</v>
      </c>
      <c r="P2476" s="128">
        <v>2.322730752262594E-4</v>
      </c>
    </row>
    <row r="2477" spans="14:16">
      <c r="N2477" s="3">
        <v>2475</v>
      </c>
      <c r="O2477" s="44" t="s">
        <v>21</v>
      </c>
      <c r="P2477" s="128">
        <v>4.6943814285486635E-5</v>
      </c>
    </row>
    <row r="2478" spans="14:16">
      <c r="N2478" s="3">
        <v>2476</v>
      </c>
      <c r="O2478" s="44" t="s">
        <v>11</v>
      </c>
      <c r="P2478" s="128">
        <v>9.8239122121701687E-5</v>
      </c>
    </row>
    <row r="2479" spans="14:16">
      <c r="N2479" s="3">
        <v>2477</v>
      </c>
      <c r="O2479" s="44" t="s">
        <v>8</v>
      </c>
      <c r="P2479" s="128">
        <v>1.4787814344060073E-4</v>
      </c>
    </row>
    <row r="2480" spans="14:16">
      <c r="N2480" s="3">
        <v>2478</v>
      </c>
      <c r="O2480" s="44" t="s">
        <v>11</v>
      </c>
      <c r="P2480" s="128">
        <v>6.0507792687329827E-5</v>
      </c>
    </row>
    <row r="2481" spans="14:16">
      <c r="N2481" s="3">
        <v>2479</v>
      </c>
      <c r="O2481" s="44" t="s">
        <v>21</v>
      </c>
      <c r="P2481" s="128">
        <v>3.5547627643013907E-5</v>
      </c>
    </row>
    <row r="2482" spans="14:16">
      <c r="N2482" s="3">
        <v>2480</v>
      </c>
      <c r="O2482" s="44" t="s">
        <v>6</v>
      </c>
      <c r="P2482" s="128">
        <v>3.8176404885228672E-5</v>
      </c>
    </row>
    <row r="2483" spans="14:16">
      <c r="N2483" s="3">
        <v>2481</v>
      </c>
      <c r="O2483" s="44" t="s">
        <v>89</v>
      </c>
      <c r="P2483" s="128">
        <v>2.7432784358813059E-6</v>
      </c>
    </row>
    <row r="2484" spans="14:16">
      <c r="N2484" s="3">
        <v>2482</v>
      </c>
      <c r="O2484" s="44" t="s">
        <v>6</v>
      </c>
      <c r="P2484" s="128">
        <v>1.5094475251508391E-4</v>
      </c>
    </row>
    <row r="2485" spans="14:16">
      <c r="N2485" s="3">
        <v>2483</v>
      </c>
      <c r="O2485" s="44" t="s">
        <v>14</v>
      </c>
      <c r="P2485" s="128">
        <v>5.4441825026364957E-5</v>
      </c>
    </row>
    <row r="2486" spans="14:16">
      <c r="N2486" s="3">
        <v>2484</v>
      </c>
      <c r="O2486" s="44" t="s">
        <v>11</v>
      </c>
      <c r="P2486" s="128">
        <v>1.1644735859927341E-5</v>
      </c>
    </row>
    <row r="2487" spans="14:16">
      <c r="N2487" s="3">
        <v>2485</v>
      </c>
      <c r="O2487" s="44" t="s">
        <v>89</v>
      </c>
      <c r="P2487" s="128">
        <v>2.4323401653337491E-6</v>
      </c>
    </row>
    <row r="2488" spans="14:16">
      <c r="N2488" s="3">
        <v>2486</v>
      </c>
      <c r="O2488" s="44" t="s">
        <v>11</v>
      </c>
      <c r="P2488" s="128">
        <v>3.4493214509339697E-5</v>
      </c>
    </row>
    <row r="2489" spans="14:16">
      <c r="N2489" s="3">
        <v>2487</v>
      </c>
      <c r="O2489" s="44" t="s">
        <v>14</v>
      </c>
      <c r="P2489" s="128">
        <v>3.616330655732261E-5</v>
      </c>
    </row>
    <row r="2490" spans="14:16">
      <c r="N2490" s="3">
        <v>2488</v>
      </c>
      <c r="O2490" s="44" t="s">
        <v>6</v>
      </c>
      <c r="P2490" s="128">
        <v>3.3774138243207435E-5</v>
      </c>
    </row>
    <row r="2491" spans="14:16">
      <c r="N2491" s="3">
        <v>2489</v>
      </c>
      <c r="O2491" s="44" t="s">
        <v>89</v>
      </c>
      <c r="P2491" s="128">
        <v>2.4269405516734296E-6</v>
      </c>
    </row>
    <row r="2492" spans="14:16">
      <c r="N2492" s="3">
        <v>2490</v>
      </c>
      <c r="O2492" s="44" t="s">
        <v>6</v>
      </c>
      <c r="P2492" s="128">
        <v>8.4699986362800041E-5</v>
      </c>
    </row>
    <row r="2493" spans="14:16">
      <c r="N2493" s="3">
        <v>2491</v>
      </c>
      <c r="O2493" s="44" t="s">
        <v>21</v>
      </c>
      <c r="P2493" s="128">
        <v>1.7118387165302477E-5</v>
      </c>
    </row>
    <row r="2494" spans="14:16">
      <c r="N2494" s="3">
        <v>2492</v>
      </c>
      <c r="O2494" s="44" t="s">
        <v>11</v>
      </c>
      <c r="P2494" s="128">
        <v>1.0301937018983006E-5</v>
      </c>
    </row>
    <row r="2495" spans="14:16">
      <c r="N2495" s="3">
        <v>2493</v>
      </c>
      <c r="O2495" s="44" t="s">
        <v>89</v>
      </c>
      <c r="P2495" s="128">
        <v>2.1518577573100353E-6</v>
      </c>
    </row>
    <row r="2496" spans="14:16">
      <c r="N2496" s="3">
        <v>2494</v>
      </c>
      <c r="O2496" s="44" t="s">
        <v>11</v>
      </c>
      <c r="P2496" s="128">
        <v>2.2064585877926862E-5</v>
      </c>
    </row>
    <row r="2497" spans="14:16">
      <c r="N2497" s="3">
        <v>2495</v>
      </c>
      <c r="O2497" s="44" t="s">
        <v>21</v>
      </c>
      <c r="P2497" s="128">
        <v>1.2962688738934724E-5</v>
      </c>
    </row>
    <row r="2498" spans="14:16">
      <c r="N2498" s="3">
        <v>2496</v>
      </c>
      <c r="O2498" s="44" t="s">
        <v>38</v>
      </c>
      <c r="P2498" s="128">
        <v>1.2863985516292255E-5</v>
      </c>
    </row>
    <row r="2499" spans="14:16">
      <c r="N2499" s="3">
        <v>2497</v>
      </c>
      <c r="O2499" s="44" t="s">
        <v>8</v>
      </c>
      <c r="P2499" s="128">
        <v>4.9196358294665165E-5</v>
      </c>
    </row>
    <row r="2500" spans="14:16">
      <c r="N2500" s="3">
        <v>2498</v>
      </c>
      <c r="O2500" s="44" t="s">
        <v>38</v>
      </c>
      <c r="P2500" s="128">
        <v>1.1798278275593511E-5</v>
      </c>
    </row>
    <row r="2501" spans="14:16">
      <c r="N2501" s="3">
        <v>2499</v>
      </c>
      <c r="O2501" s="44" t="s">
        <v>14</v>
      </c>
      <c r="P2501" s="128">
        <v>3.1426136728407087E-5</v>
      </c>
    </row>
    <row r="2502" spans="14:16">
      <c r="N2502" s="3">
        <v>2500</v>
      </c>
      <c r="O2502" s="44" t="s">
        <v>7</v>
      </c>
      <c r="P2502" s="128">
        <v>1.6657302121308835E-4</v>
      </c>
    </row>
    <row r="2503" spans="14:16">
      <c r="N2503" s="3">
        <v>2501</v>
      </c>
      <c r="O2503" s="44" t="s">
        <v>8</v>
      </c>
      <c r="P2503" s="128">
        <v>1.3228515522014202E-4</v>
      </c>
    </row>
    <row r="2504" spans="14:16">
      <c r="N2504" s="3">
        <v>2502</v>
      </c>
      <c r="O2504" s="44" t="s">
        <v>7</v>
      </c>
      <c r="P2504" s="128">
        <v>1.3402146249005131E-4</v>
      </c>
    </row>
    <row r="2505" spans="14:16">
      <c r="N2505" s="3">
        <v>2503</v>
      </c>
      <c r="O2505" s="44" t="s">
        <v>14</v>
      </c>
      <c r="P2505" s="128">
        <v>7.4130298396712826E-5</v>
      </c>
    </row>
    <row r="2506" spans="14:16">
      <c r="N2506" s="3">
        <v>2504</v>
      </c>
      <c r="O2506" s="44" t="s">
        <v>38</v>
      </c>
      <c r="P2506" s="128">
        <v>8.7960656626360003E-6</v>
      </c>
    </row>
    <row r="2507" spans="14:16">
      <c r="N2507" s="3">
        <v>2505</v>
      </c>
      <c r="O2507" s="44" t="s">
        <v>8</v>
      </c>
      <c r="P2507" s="128">
        <v>3.363921681771044E-5</v>
      </c>
    </row>
    <row r="2508" spans="14:16">
      <c r="N2508" s="3">
        <v>2506</v>
      </c>
      <c r="O2508" s="44" t="s">
        <v>38</v>
      </c>
      <c r="P2508" s="128">
        <v>6.6444346131384174E-6</v>
      </c>
    </row>
    <row r="2509" spans="14:16">
      <c r="N2509" s="3">
        <v>2507</v>
      </c>
      <c r="O2509" s="44" t="s">
        <v>21</v>
      </c>
      <c r="P2509" s="128">
        <v>9.9173408729243848E-6</v>
      </c>
    </row>
    <row r="2510" spans="14:16">
      <c r="N2510" s="3">
        <v>2508</v>
      </c>
      <c r="O2510" s="44" t="s">
        <v>7</v>
      </c>
      <c r="P2510" s="128">
        <v>1.1389838945001319E-4</v>
      </c>
    </row>
    <row r="2511" spans="14:16">
      <c r="N2511" s="3">
        <v>2509</v>
      </c>
      <c r="O2511" s="44" t="s">
        <v>8</v>
      </c>
      <c r="P2511" s="128">
        <v>9.0453219963181522E-5</v>
      </c>
    </row>
    <row r="2512" spans="14:16">
      <c r="N2512" s="3">
        <v>2510</v>
      </c>
      <c r="O2512" s="44" t="s">
        <v>7</v>
      </c>
      <c r="P2512" s="128">
        <v>6.0884173605635234E-5</v>
      </c>
    </row>
    <row r="2513" spans="14:16">
      <c r="N2513" s="3">
        <v>2511</v>
      </c>
      <c r="O2513" s="44" t="s">
        <v>21</v>
      </c>
      <c r="P2513" s="128">
        <v>1.8870815108871337E-5</v>
      </c>
    </row>
    <row r="2514" spans="14:16">
      <c r="N2514" s="3">
        <v>2512</v>
      </c>
      <c r="O2514" s="44" t="s">
        <v>38</v>
      </c>
      <c r="P2514" s="128">
        <v>1.5856711258610724E-6</v>
      </c>
    </row>
    <row r="2515" spans="14:16">
      <c r="N2515" s="3">
        <v>2513</v>
      </c>
      <c r="O2515" s="44" t="s">
        <v>89</v>
      </c>
      <c r="P2515" s="128">
        <v>8.4148365446070536E-7</v>
      </c>
    </row>
    <row r="2516" spans="14:16">
      <c r="N2516" s="3">
        <v>2514</v>
      </c>
      <c r="O2516" s="44" t="s">
        <v>38</v>
      </c>
      <c r="P2516" s="128">
        <v>3.325268952061372E-6</v>
      </c>
    </row>
    <row r="2517" spans="14:16">
      <c r="N2517" s="3">
        <v>2515</v>
      </c>
      <c r="O2517" s="44" t="s">
        <v>14</v>
      </c>
      <c r="P2517" s="128">
        <v>8.8572547879619096E-6</v>
      </c>
    </row>
    <row r="2518" spans="14:16">
      <c r="N2518" s="3">
        <v>2516</v>
      </c>
      <c r="O2518" s="44" t="s">
        <v>7</v>
      </c>
      <c r="P2518" s="128">
        <v>1.0528032417720582E-5</v>
      </c>
    </row>
    <row r="2519" spans="14:16">
      <c r="N2519" s="3">
        <v>2517</v>
      </c>
      <c r="O2519" s="44" t="s">
        <v>89</v>
      </c>
      <c r="P2519" s="128">
        <v>1.16018919087598E-6</v>
      </c>
    </row>
    <row r="2520" spans="14:16">
      <c r="N2520" s="3">
        <v>2518</v>
      </c>
      <c r="O2520" s="44" t="s">
        <v>7</v>
      </c>
      <c r="P2520" s="128">
        <v>3.7773088387814502E-5</v>
      </c>
    </row>
    <row r="2521" spans="14:16">
      <c r="N2521" s="3">
        <v>2519</v>
      </c>
      <c r="O2521" s="44" t="s">
        <v>14</v>
      </c>
      <c r="P2521" s="128">
        <v>2.0893148466887955E-5</v>
      </c>
    </row>
    <row r="2522" spans="14:16">
      <c r="N2522" s="3">
        <v>2520</v>
      </c>
      <c r="O2522" s="44" t="s">
        <v>38</v>
      </c>
      <c r="P2522" s="128">
        <v>1.4028213493150522E-6</v>
      </c>
    </row>
    <row r="2523" spans="14:16">
      <c r="N2523" s="3">
        <v>2521</v>
      </c>
      <c r="O2523" s="44" t="s">
        <v>89</v>
      </c>
      <c r="P2523" s="128">
        <v>7.4444896947726367E-7</v>
      </c>
    </row>
    <row r="2524" spans="14:16">
      <c r="N2524" s="3">
        <v>2522</v>
      </c>
      <c r="O2524" s="44" t="s">
        <v>38</v>
      </c>
      <c r="P2524" s="128">
        <v>2.4229391227249551E-6</v>
      </c>
    </row>
    <row r="2525" spans="14:16">
      <c r="N2525" s="3">
        <v>2523</v>
      </c>
      <c r="O2525" s="44" t="s">
        <v>21</v>
      </c>
      <c r="P2525" s="128">
        <v>3.6164270691886436E-6</v>
      </c>
    </row>
    <row r="2526" spans="14:16">
      <c r="N2526" s="3">
        <v>2524</v>
      </c>
      <c r="O2526" s="44" t="s">
        <v>7</v>
      </c>
      <c r="P2526" s="128">
        <v>9.3140049036582926E-6</v>
      </c>
    </row>
    <row r="2527" spans="14:16">
      <c r="N2527" s="3">
        <v>2525</v>
      </c>
      <c r="O2527" s="44" t="s">
        <v>89</v>
      </c>
      <c r="P2527" s="128">
        <v>1.0264033566995632E-6</v>
      </c>
    </row>
    <row r="2528" spans="14:16">
      <c r="N2528" s="3">
        <v>2526</v>
      </c>
      <c r="O2528" s="44" t="s">
        <v>7</v>
      </c>
      <c r="P2528" s="128">
        <v>2.2201835787829814E-5</v>
      </c>
    </row>
    <row r="2529" spans="14:16">
      <c r="N2529" s="3">
        <v>2527</v>
      </c>
      <c r="O2529" s="44" t="s">
        <v>21</v>
      </c>
      <c r="P2529" s="128">
        <v>6.8813734903167192E-6</v>
      </c>
    </row>
    <row r="2530" spans="14:16">
      <c r="N2530" s="3">
        <v>2528</v>
      </c>
      <c r="O2530" s="44" t="s">
        <v>38</v>
      </c>
      <c r="P2530" s="128">
        <v>1.114755053622005E-5</v>
      </c>
    </row>
    <row r="2531" spans="14:16">
      <c r="N2531" s="3">
        <v>2529</v>
      </c>
      <c r="O2531" s="44" t="s">
        <v>8</v>
      </c>
      <c r="P2531" s="128">
        <v>4.2632113476278017E-5</v>
      </c>
    </row>
    <row r="2532" spans="14:16">
      <c r="N2532" s="3">
        <v>2530</v>
      </c>
      <c r="O2532" s="44" t="s">
        <v>38</v>
      </c>
      <c r="P2532" s="128">
        <v>1.0224040065265402E-5</v>
      </c>
    </row>
    <row r="2533" spans="14:16">
      <c r="N2533" s="3">
        <v>2531</v>
      </c>
      <c r="O2533" s="44" t="s">
        <v>14</v>
      </c>
      <c r="P2533" s="128">
        <v>2.723296344623466E-5</v>
      </c>
    </row>
    <row r="2534" spans="14:16">
      <c r="N2534" s="3">
        <v>2532</v>
      </c>
      <c r="O2534" s="44" t="s">
        <v>11</v>
      </c>
      <c r="P2534" s="128">
        <v>5.4537895193395936E-5</v>
      </c>
    </row>
    <row r="2535" spans="14:16">
      <c r="N2535" s="3">
        <v>2533</v>
      </c>
      <c r="O2535" s="44" t="s">
        <v>8</v>
      </c>
      <c r="P2535" s="128">
        <v>8.2095223513564447E-5</v>
      </c>
    </row>
    <row r="2536" spans="14:16">
      <c r="N2536" s="3">
        <v>2534</v>
      </c>
      <c r="O2536" s="44" t="s">
        <v>11</v>
      </c>
      <c r="P2536" s="128">
        <v>4.6457126879405175E-5</v>
      </c>
    </row>
    <row r="2537" spans="14:16">
      <c r="N2537" s="3">
        <v>2535</v>
      </c>
      <c r="O2537" s="44" t="s">
        <v>14</v>
      </c>
      <c r="P2537" s="128">
        <v>4.8706487493575236E-5</v>
      </c>
    </row>
    <row r="2538" spans="14:16">
      <c r="N2538" s="3">
        <v>2536</v>
      </c>
      <c r="O2538" s="44" t="s">
        <v>38</v>
      </c>
      <c r="P2538" s="128">
        <v>7.6224111392195238E-6</v>
      </c>
    </row>
    <row r="2539" spans="14:16">
      <c r="N2539" s="3">
        <v>2537</v>
      </c>
      <c r="O2539" s="44" t="s">
        <v>8</v>
      </c>
      <c r="P2539" s="128">
        <v>2.915075339593309E-5</v>
      </c>
    </row>
    <row r="2540" spans="14:16">
      <c r="N2540" s="3">
        <v>2538</v>
      </c>
      <c r="O2540" s="44" t="s">
        <v>38</v>
      </c>
      <c r="P2540" s="128">
        <v>5.7578711155078275E-6</v>
      </c>
    </row>
    <row r="2541" spans="14:16">
      <c r="N2541" s="3">
        <v>2539</v>
      </c>
      <c r="O2541" s="44" t="s">
        <v>21</v>
      </c>
      <c r="P2541" s="128">
        <v>8.594075174123009E-6</v>
      </c>
    </row>
    <row r="2542" spans="14:16">
      <c r="N2542" s="3">
        <v>2540</v>
      </c>
      <c r="O2542" s="44" t="s">
        <v>11</v>
      </c>
      <c r="P2542" s="128">
        <v>3.7291623705227763E-5</v>
      </c>
    </row>
    <row r="2543" spans="14:16">
      <c r="N2543" s="3">
        <v>2541</v>
      </c>
      <c r="O2543" s="44" t="s">
        <v>8</v>
      </c>
      <c r="P2543" s="128">
        <v>5.6134622951769658E-5</v>
      </c>
    </row>
    <row r="2544" spans="14:16">
      <c r="N2544" s="3">
        <v>2542</v>
      </c>
      <c r="O2544" s="44" t="s">
        <v>11</v>
      </c>
      <c r="P2544" s="128">
        <v>2.296879071592777E-5</v>
      </c>
    </row>
    <row r="2545" spans="14:16">
      <c r="N2545" s="3">
        <v>2543</v>
      </c>
      <c r="O2545" s="44" t="s">
        <v>21</v>
      </c>
      <c r="P2545" s="128">
        <v>1.3493898612353202E-5</v>
      </c>
    </row>
    <row r="2546" spans="14:16">
      <c r="N2546" s="3">
        <v>2544</v>
      </c>
      <c r="O2546" s="44" t="s">
        <v>38</v>
      </c>
      <c r="P2546" s="128">
        <v>1.3740958419903483E-6</v>
      </c>
    </row>
    <row r="2547" spans="14:16">
      <c r="N2547" s="3">
        <v>2545</v>
      </c>
      <c r="O2547" s="44" t="s">
        <v>89</v>
      </c>
      <c r="P2547" s="128">
        <v>7.2920492265973502E-7</v>
      </c>
    </row>
    <row r="2548" spans="14:16">
      <c r="N2548" s="3">
        <v>2546</v>
      </c>
      <c r="O2548" s="44" t="s">
        <v>38</v>
      </c>
      <c r="P2548" s="128">
        <v>2.8815800237554845E-6</v>
      </c>
    </row>
    <row r="2549" spans="14:16">
      <c r="N2549" s="3">
        <v>2547</v>
      </c>
      <c r="O2549" s="44" t="s">
        <v>14</v>
      </c>
      <c r="P2549" s="128">
        <v>7.6754358309819509E-6</v>
      </c>
    </row>
    <row r="2550" spans="14:16">
      <c r="N2550" s="3">
        <v>2548</v>
      </c>
      <c r="O2550" s="44" t="s">
        <v>11</v>
      </c>
      <c r="P2550" s="128">
        <v>4.4203480085786856E-6</v>
      </c>
    </row>
    <row r="2551" spans="14:16">
      <c r="N2551" s="3">
        <v>2549</v>
      </c>
      <c r="O2551" s="44" t="s">
        <v>89</v>
      </c>
      <c r="P2551" s="128">
        <v>9.2331763771635063E-7</v>
      </c>
    </row>
    <row r="2552" spans="14:16">
      <c r="N2552" s="3">
        <v>2550</v>
      </c>
      <c r="O2552" s="44" t="s">
        <v>11</v>
      </c>
      <c r="P2552" s="128">
        <v>1.3093642818514606E-5</v>
      </c>
    </row>
    <row r="2553" spans="14:16">
      <c r="N2553" s="3">
        <v>2551</v>
      </c>
      <c r="O2553" s="44" t="s">
        <v>14</v>
      </c>
      <c r="P2553" s="128">
        <v>1.3727610660056565E-5</v>
      </c>
    </row>
    <row r="2554" spans="14:16">
      <c r="N2554" s="3">
        <v>2552</v>
      </c>
      <c r="O2554" s="44" t="s">
        <v>38</v>
      </c>
      <c r="P2554" s="128">
        <v>1.2156436172111956E-6</v>
      </c>
    </row>
    <row r="2555" spans="14:16">
      <c r="N2555" s="3">
        <v>2553</v>
      </c>
      <c r="O2555" s="44" t="s">
        <v>89</v>
      </c>
      <c r="P2555" s="128">
        <v>6.4511752585342351E-7</v>
      </c>
    </row>
    <row r="2556" spans="14:16">
      <c r="N2556" s="3">
        <v>2554</v>
      </c>
      <c r="O2556" s="44" t="s">
        <v>38</v>
      </c>
      <c r="P2556" s="128">
        <v>2.0996476000811039E-6</v>
      </c>
    </row>
    <row r="2557" spans="14:16">
      <c r="N2557" s="3">
        <v>2555</v>
      </c>
      <c r="O2557" s="44" t="s">
        <v>21</v>
      </c>
      <c r="P2557" s="128">
        <v>3.1338890628628628E-6</v>
      </c>
    </row>
    <row r="2558" spans="14:16">
      <c r="N2558" s="3">
        <v>2556</v>
      </c>
      <c r="O2558" s="44" t="s">
        <v>11</v>
      </c>
      <c r="P2558" s="128">
        <v>3.9106208448294249E-6</v>
      </c>
    </row>
    <row r="2559" spans="14:16">
      <c r="N2559" s="3">
        <v>2557</v>
      </c>
      <c r="O2559" s="44" t="s">
        <v>89</v>
      </c>
      <c r="P2559" s="128">
        <v>8.1684636445925883E-7</v>
      </c>
    </row>
    <row r="2560" spans="14:16">
      <c r="N2560" s="3">
        <v>2558</v>
      </c>
      <c r="O2560" s="44" t="s">
        <v>11</v>
      </c>
      <c r="P2560" s="128">
        <v>8.3757286913862167E-6</v>
      </c>
    </row>
    <row r="2561" spans="14:16">
      <c r="N2561" s="3">
        <v>2559</v>
      </c>
      <c r="O2561" s="44" t="s">
        <v>21</v>
      </c>
      <c r="P2561" s="128">
        <v>4.9206436317854769E-6</v>
      </c>
    </row>
    <row r="2562" spans="14:16">
      <c r="N2562" s="3">
        <v>2560</v>
      </c>
      <c r="O2562" s="44" t="s">
        <v>6</v>
      </c>
      <c r="P2562" s="128">
        <v>3.3009493938279081E-4</v>
      </c>
    </row>
    <row r="2563" spans="14:16">
      <c r="N2563" s="3">
        <v>2561</v>
      </c>
      <c r="O2563" s="44" t="s">
        <v>8</v>
      </c>
      <c r="P2563" s="128">
        <v>1.7093798293017643E-4</v>
      </c>
    </row>
    <row r="2564" spans="14:16">
      <c r="N2564" s="3">
        <v>2562</v>
      </c>
      <c r="O2564" s="44" t="s">
        <v>6</v>
      </c>
      <c r="P2564" s="128">
        <v>8.0004833188451949E-5</v>
      </c>
    </row>
    <row r="2565" spans="14:16">
      <c r="N2565" s="3">
        <v>2563</v>
      </c>
      <c r="O2565" s="44" t="s">
        <v>59</v>
      </c>
      <c r="P2565" s="128">
        <v>7.211896168032604E-6</v>
      </c>
    </row>
    <row r="2566" spans="14:16">
      <c r="N2566" s="3">
        <v>2564</v>
      </c>
      <c r="O2566" s="44" t="s">
        <v>7</v>
      </c>
      <c r="P2566" s="128">
        <v>1.8209542922276493E-4</v>
      </c>
    </row>
    <row r="2567" spans="14:16">
      <c r="N2567" s="3">
        <v>2565</v>
      </c>
      <c r="O2567" s="44" t="s">
        <v>8</v>
      </c>
      <c r="P2567" s="128">
        <v>1.4461238647281682E-4</v>
      </c>
    </row>
    <row r="2568" spans="14:16">
      <c r="N2568" s="3">
        <v>2566</v>
      </c>
      <c r="O2568" s="44" t="s">
        <v>7</v>
      </c>
      <c r="P2568" s="128">
        <v>4.9964144241112535E-5</v>
      </c>
    </row>
    <row r="2569" spans="14:16">
      <c r="N2569" s="3">
        <v>2567</v>
      </c>
      <c r="O2569" s="44" t="s">
        <v>59</v>
      </c>
      <c r="P2569" s="128">
        <v>6.9071427965303537E-6</v>
      </c>
    </row>
    <row r="2570" spans="14:16">
      <c r="N2570" s="3">
        <v>2568</v>
      </c>
      <c r="O2570" s="44" t="s">
        <v>6</v>
      </c>
      <c r="P2570" s="128">
        <v>7.4569321714958452E-4</v>
      </c>
    </row>
    <row r="2571" spans="14:16">
      <c r="N2571" s="3">
        <v>2569</v>
      </c>
      <c r="O2571" s="44" t="s">
        <v>8</v>
      </c>
      <c r="P2571" s="128">
        <v>3.8615343410777964E-4</v>
      </c>
    </row>
    <row r="2572" spans="14:16">
      <c r="N2572" s="3">
        <v>2570</v>
      </c>
      <c r="O2572" s="44" t="s">
        <v>6</v>
      </c>
      <c r="P2572" s="128">
        <v>4.5210457080541844E-4</v>
      </c>
    </row>
    <row r="2573" spans="14:16">
      <c r="N2573" s="3">
        <v>2571</v>
      </c>
      <c r="O2573" s="44" t="s">
        <v>19</v>
      </c>
      <c r="P2573" s="128">
        <v>1.179053222277765E-4</v>
      </c>
    </row>
    <row r="2574" spans="14:16">
      <c r="N2574" s="3">
        <v>2572</v>
      </c>
      <c r="O2574" s="44" t="s">
        <v>7</v>
      </c>
      <c r="P2574" s="128">
        <v>4.1135840100806227E-4</v>
      </c>
    </row>
    <row r="2575" spans="14:16">
      <c r="N2575" s="3">
        <v>2573</v>
      </c>
      <c r="O2575" s="44" t="s">
        <v>8</v>
      </c>
      <c r="P2575" s="128">
        <v>3.2668321395725038E-4</v>
      </c>
    </row>
    <row r="2576" spans="14:16">
      <c r="N2576" s="3">
        <v>2574</v>
      </c>
      <c r="O2576" s="44" t="s">
        <v>7</v>
      </c>
      <c r="P2576" s="128">
        <v>2.6549992324750263E-4</v>
      </c>
    </row>
    <row r="2577" spans="14:16">
      <c r="N2577" s="3">
        <v>2575</v>
      </c>
      <c r="O2577" s="44" t="s">
        <v>19</v>
      </c>
      <c r="P2577" s="128">
        <v>1.061856063541269E-4</v>
      </c>
    </row>
    <row r="2578" spans="14:16">
      <c r="N2578" s="3">
        <v>2576</v>
      </c>
      <c r="O2578" s="44" t="s">
        <v>6</v>
      </c>
      <c r="P2578" s="128">
        <v>7.8383879421649013E-5</v>
      </c>
    </row>
    <row r="2579" spans="14:16">
      <c r="N2579" s="3">
        <v>2577</v>
      </c>
      <c r="O2579" s="44" t="s">
        <v>46</v>
      </c>
      <c r="P2579" s="128">
        <v>1.0313410922442059E-5</v>
      </c>
    </row>
    <row r="2580" spans="14:16">
      <c r="N2580" s="3">
        <v>2578</v>
      </c>
      <c r="O2580" s="44" t="s">
        <v>6</v>
      </c>
      <c r="P2580" s="128">
        <v>5.5742244717466752E-5</v>
      </c>
    </row>
    <row r="2581" spans="14:16">
      <c r="N2581" s="3">
        <v>2579</v>
      </c>
      <c r="O2581" s="44" t="s">
        <v>59</v>
      </c>
      <c r="P2581" s="128">
        <v>5.0247874416349717E-6</v>
      </c>
    </row>
    <row r="2582" spans="14:16">
      <c r="N2582" s="3">
        <v>2580</v>
      </c>
      <c r="O2582" s="44" t="s">
        <v>7</v>
      </c>
      <c r="P2582" s="128">
        <v>4.8125797250721377E-5</v>
      </c>
    </row>
    <row r="2583" spans="14:16">
      <c r="N2583" s="3">
        <v>2581</v>
      </c>
      <c r="O2583" s="44" t="s">
        <v>46</v>
      </c>
      <c r="P2583" s="128">
        <v>9.7109170567145245E-6</v>
      </c>
    </row>
    <row r="2584" spans="14:16">
      <c r="N2584" s="3">
        <v>2582</v>
      </c>
      <c r="O2584" s="44" t="s">
        <v>7</v>
      </c>
      <c r="P2584" s="128">
        <v>3.4811816291480132E-5</v>
      </c>
    </row>
    <row r="2585" spans="14:16">
      <c r="N2585" s="3">
        <v>2583</v>
      </c>
      <c r="O2585" s="44" t="s">
        <v>59</v>
      </c>
      <c r="P2585" s="128">
        <v>4.8124548070210481E-6</v>
      </c>
    </row>
    <row r="2586" spans="14:16">
      <c r="N2586" s="3">
        <v>2584</v>
      </c>
      <c r="O2586" s="44" t="s">
        <v>6</v>
      </c>
      <c r="P2586" s="128">
        <v>1.2814374305135788E-4</v>
      </c>
    </row>
    <row r="2587" spans="14:16">
      <c r="N2587" s="3">
        <v>2585</v>
      </c>
      <c r="O2587" s="44" t="s">
        <v>46</v>
      </c>
      <c r="P2587" s="128">
        <v>1.6860597982389064E-5</v>
      </c>
    </row>
    <row r="2588" spans="14:16">
      <c r="N2588" s="3">
        <v>2586</v>
      </c>
      <c r="O2588" s="44" t="s">
        <v>6</v>
      </c>
      <c r="P2588" s="128">
        <v>2.279588473590432E-4</v>
      </c>
    </row>
    <row r="2589" spans="14:16">
      <c r="N2589" s="3">
        <v>2587</v>
      </c>
      <c r="O2589" s="44" t="s">
        <v>19</v>
      </c>
      <c r="P2589" s="128">
        <v>5.9449877502141777E-5</v>
      </c>
    </row>
    <row r="2590" spans="14:16">
      <c r="N2590" s="3">
        <v>2588</v>
      </c>
      <c r="O2590" s="44" t="s">
        <v>7</v>
      </c>
      <c r="P2590" s="128">
        <v>7.867714436362665E-5</v>
      </c>
    </row>
    <row r="2591" spans="14:16">
      <c r="N2591" s="3">
        <v>2589</v>
      </c>
      <c r="O2591" s="44" t="s">
        <v>46</v>
      </c>
      <c r="P2591" s="128">
        <v>1.5875627352082582E-5</v>
      </c>
    </row>
    <row r="2592" spans="14:16">
      <c r="N2592" s="3">
        <v>2590</v>
      </c>
      <c r="O2592" s="44" t="s">
        <v>7</v>
      </c>
      <c r="P2592" s="128">
        <v>1.3386959651744747E-4</v>
      </c>
    </row>
    <row r="2593" spans="14:16">
      <c r="N2593" s="3">
        <v>2591</v>
      </c>
      <c r="O2593" s="44" t="s">
        <v>19</v>
      </c>
      <c r="P2593" s="128">
        <v>5.3540596564828514E-5</v>
      </c>
    </row>
    <row r="2594" spans="14:16">
      <c r="N2594" s="3">
        <v>2592</v>
      </c>
      <c r="O2594" s="44" t="s">
        <v>6</v>
      </c>
      <c r="P2594" s="128">
        <v>2.1406665782699755E-4</v>
      </c>
    </row>
    <row r="2595" spans="14:16">
      <c r="N2595" s="3">
        <v>2593</v>
      </c>
      <c r="O2595" s="44" t="s">
        <v>8</v>
      </c>
      <c r="P2595" s="128">
        <v>1.1085332834841674E-4</v>
      </c>
    </row>
    <row r="2596" spans="14:16">
      <c r="N2596" s="3">
        <v>2594</v>
      </c>
      <c r="O2596" s="44" t="s">
        <v>6</v>
      </c>
      <c r="P2596" s="128">
        <v>5.1883156048017943E-5</v>
      </c>
    </row>
    <row r="2597" spans="14:16">
      <c r="N2597" s="3">
        <v>2595</v>
      </c>
      <c r="O2597" s="44" t="s">
        <v>59</v>
      </c>
      <c r="P2597" s="128">
        <v>4.6769166233590436E-6</v>
      </c>
    </row>
    <row r="2598" spans="14:16">
      <c r="N2598" s="3">
        <v>2596</v>
      </c>
      <c r="O2598" s="44" t="s">
        <v>11</v>
      </c>
      <c r="P2598" s="128">
        <v>4.4616860724337521E-5</v>
      </c>
    </row>
    <row r="2599" spans="14:16">
      <c r="N2599" s="3">
        <v>2597</v>
      </c>
      <c r="O2599" s="44" t="s">
        <v>8</v>
      </c>
      <c r="P2599" s="128">
        <v>6.7161212229576486E-5</v>
      </c>
    </row>
    <row r="2600" spans="14:16">
      <c r="N2600" s="3">
        <v>2598</v>
      </c>
      <c r="O2600" s="44" t="s">
        <v>11</v>
      </c>
      <c r="P2600" s="128">
        <v>1.5417716304042785E-5</v>
      </c>
    </row>
    <row r="2601" spans="14:16">
      <c r="N2601" s="3">
        <v>2599</v>
      </c>
      <c r="O2601" s="44" t="s">
        <v>59</v>
      </c>
      <c r="P2601" s="128">
        <v>4.0399231097626379E-6</v>
      </c>
    </row>
    <row r="2602" spans="14:16">
      <c r="N2602" s="3">
        <v>2600</v>
      </c>
      <c r="O2602" s="44" t="s">
        <v>6</v>
      </c>
      <c r="P2602" s="128">
        <v>4.8358225381444665E-4</v>
      </c>
    </row>
    <row r="2603" spans="14:16">
      <c r="N2603" s="3">
        <v>2601</v>
      </c>
      <c r="O2603" s="44" t="s">
        <v>8</v>
      </c>
      <c r="P2603" s="128">
        <v>2.5042060687883322E-4</v>
      </c>
    </row>
    <row r="2604" spans="14:16">
      <c r="N2604" s="3">
        <v>2602</v>
      </c>
      <c r="O2604" s="44" t="s">
        <v>6</v>
      </c>
      <c r="P2604" s="128">
        <v>2.9318993693627852E-4</v>
      </c>
    </row>
    <row r="2605" spans="14:16">
      <c r="N2605" s="3">
        <v>2603</v>
      </c>
      <c r="O2605" s="44" t="s">
        <v>19</v>
      </c>
      <c r="P2605" s="128">
        <v>7.6461633481895086E-5</v>
      </c>
    </row>
    <row r="2606" spans="14:16">
      <c r="N2606" s="3">
        <v>2604</v>
      </c>
      <c r="O2606" s="44" t="s">
        <v>11</v>
      </c>
      <c r="P2606" s="128">
        <v>1.0079067093501985E-4</v>
      </c>
    </row>
    <row r="2607" spans="14:16">
      <c r="N2607" s="3">
        <v>2605</v>
      </c>
      <c r="O2607" s="44" t="s">
        <v>8</v>
      </c>
      <c r="P2607" s="128">
        <v>1.5171895851775628E-4</v>
      </c>
    </row>
    <row r="2608" spans="14:16">
      <c r="N2608" s="3">
        <v>2606</v>
      </c>
      <c r="O2608" s="44" t="s">
        <v>11</v>
      </c>
      <c r="P2608" s="128">
        <v>7.2332658010790168E-5</v>
      </c>
    </row>
    <row r="2609" spans="14:16">
      <c r="N2609" s="3">
        <v>2607</v>
      </c>
      <c r="O2609" s="44" t="s">
        <v>19</v>
      </c>
      <c r="P2609" s="128">
        <v>5.4833850556721187E-5</v>
      </c>
    </row>
    <row r="2610" spans="14:16">
      <c r="N2610" s="3">
        <v>2608</v>
      </c>
      <c r="O2610" s="44" t="s">
        <v>6</v>
      </c>
      <c r="P2610" s="128">
        <v>5.0831967090076391E-5</v>
      </c>
    </row>
    <row r="2611" spans="14:16">
      <c r="N2611" s="3">
        <v>2609</v>
      </c>
      <c r="O2611" s="44" t="s">
        <v>46</v>
      </c>
      <c r="P2611" s="128">
        <v>6.6882497838096937E-6</v>
      </c>
    </row>
    <row r="2612" spans="14:16">
      <c r="N2612" s="3">
        <v>2610</v>
      </c>
      <c r="O2612" s="44" t="s">
        <v>6</v>
      </c>
      <c r="P2612" s="128">
        <v>3.6148860836079862E-5</v>
      </c>
    </row>
    <row r="2613" spans="14:16">
      <c r="N2613" s="3">
        <v>2611</v>
      </c>
      <c r="O2613" s="44" t="s">
        <v>59</v>
      </c>
      <c r="P2613" s="128">
        <v>3.2585760203809589E-6</v>
      </c>
    </row>
    <row r="2614" spans="14:16">
      <c r="N2614" s="3">
        <v>2612</v>
      </c>
      <c r="O2614" s="44" t="s">
        <v>11</v>
      </c>
      <c r="P2614" s="128">
        <v>1.4313490182015244E-5</v>
      </c>
    </row>
    <row r="2615" spans="14:16">
      <c r="N2615" s="3">
        <v>2613</v>
      </c>
      <c r="O2615" s="44" t="s">
        <v>46</v>
      </c>
      <c r="P2615" s="128">
        <v>5.4744553787823133E-6</v>
      </c>
    </row>
    <row r="2616" spans="14:16">
      <c r="N2616" s="3">
        <v>2614</v>
      </c>
      <c r="O2616" s="44" t="s">
        <v>11</v>
      </c>
      <c r="P2616" s="128">
        <v>1.0742077458996321E-5</v>
      </c>
    </row>
    <row r="2617" spans="14:16">
      <c r="N2617" s="3">
        <v>2615</v>
      </c>
      <c r="O2617" s="44" t="s">
        <v>59</v>
      </c>
      <c r="P2617" s="128">
        <v>2.8147597294989846E-6</v>
      </c>
    </row>
    <row r="2618" spans="14:16">
      <c r="N2618" s="3">
        <v>2616</v>
      </c>
      <c r="O2618" s="44" t="s">
        <v>6</v>
      </c>
      <c r="P2618" s="128">
        <v>8.3101252166230079E-5</v>
      </c>
    </row>
    <row r="2619" spans="14:16">
      <c r="N2619" s="3">
        <v>2617</v>
      </c>
      <c r="O2619" s="44" t="s">
        <v>46</v>
      </c>
      <c r="P2619" s="128">
        <v>1.0934102370073516E-5</v>
      </c>
    </row>
    <row r="2620" spans="14:16">
      <c r="N2620" s="3">
        <v>2618</v>
      </c>
      <c r="O2620" s="44" t="s">
        <v>6</v>
      </c>
      <c r="P2620" s="128">
        <v>1.4783137441454864E-4</v>
      </c>
    </row>
    <row r="2621" spans="14:16">
      <c r="N2621" s="3">
        <v>2619</v>
      </c>
      <c r="O2621" s="44" t="s">
        <v>19</v>
      </c>
      <c r="P2621" s="128">
        <v>3.8553261703749039E-5</v>
      </c>
    </row>
    <row r="2622" spans="14:16">
      <c r="N2622" s="3">
        <v>2620</v>
      </c>
      <c r="O2622" s="44" t="s">
        <v>11</v>
      </c>
      <c r="P2622" s="128">
        <v>2.3400018238261727E-5</v>
      </c>
    </row>
    <row r="2623" spans="14:16">
      <c r="N2623" s="3">
        <v>2621</v>
      </c>
      <c r="O2623" s="44" t="s">
        <v>46</v>
      </c>
      <c r="P2623" s="128">
        <v>8.9497637598561019E-6</v>
      </c>
    </row>
    <row r="2624" spans="14:16">
      <c r="N2624" s="3">
        <v>2622</v>
      </c>
      <c r="O2624" s="44" t="s">
        <v>11</v>
      </c>
      <c r="P2624" s="128">
        <v>3.6471361740893001E-5</v>
      </c>
    </row>
    <row r="2625" spans="14:16">
      <c r="N2625" s="3">
        <v>2623</v>
      </c>
      <c r="O2625" s="44" t="s">
        <v>19</v>
      </c>
      <c r="P2625" s="128">
        <v>2.7648164111457337E-5</v>
      </c>
    </row>
    <row r="2626" spans="14:16">
      <c r="N2626" s="3">
        <v>2624</v>
      </c>
      <c r="O2626" s="44" t="s">
        <v>38</v>
      </c>
      <c r="P2626" s="128">
        <v>3.9948732044426783E-6</v>
      </c>
    </row>
    <row r="2627" spans="14:16">
      <c r="N2627" s="3">
        <v>2625</v>
      </c>
      <c r="O2627" s="44" t="s">
        <v>8</v>
      </c>
      <c r="P2627" s="128">
        <v>1.5277785664373579E-5</v>
      </c>
    </row>
    <row r="2628" spans="14:16">
      <c r="N2628" s="3">
        <v>2626</v>
      </c>
      <c r="O2628" s="44" t="s">
        <v>38</v>
      </c>
      <c r="P2628" s="128">
        <v>2.0140647564728027E-6</v>
      </c>
    </row>
    <row r="2629" spans="14:16">
      <c r="N2629" s="3">
        <v>2627</v>
      </c>
      <c r="O2629" s="44" t="s">
        <v>59</v>
      </c>
      <c r="P2629" s="128">
        <v>1.3408011568921399E-6</v>
      </c>
    </row>
    <row r="2630" spans="14:16">
      <c r="N2630" s="3">
        <v>2628</v>
      </c>
      <c r="O2630" s="44" t="s">
        <v>7</v>
      </c>
      <c r="P2630" s="128">
        <v>5.1728766188709568E-5</v>
      </c>
    </row>
    <row r="2631" spans="14:16">
      <c r="N2631" s="3">
        <v>2629</v>
      </c>
      <c r="O2631" s="44" t="s">
        <v>8</v>
      </c>
      <c r="P2631" s="128">
        <v>4.1080769351394827E-5</v>
      </c>
    </row>
    <row r="2632" spans="14:16">
      <c r="N2632" s="3">
        <v>2630</v>
      </c>
      <c r="O2632" s="44" t="s">
        <v>7</v>
      </c>
      <c r="P2632" s="128">
        <v>1.4193566232272866E-5</v>
      </c>
    </row>
    <row r="2633" spans="14:16">
      <c r="N2633" s="3">
        <v>2631</v>
      </c>
      <c r="O2633" s="44" t="s">
        <v>59</v>
      </c>
      <c r="P2633" s="128">
        <v>1.9621468604610099E-6</v>
      </c>
    </row>
    <row r="2634" spans="14:16">
      <c r="N2634" s="3">
        <v>2632</v>
      </c>
      <c r="O2634" s="44" t="s">
        <v>38</v>
      </c>
      <c r="P2634" s="128">
        <v>9.0245244519517665E-6</v>
      </c>
    </row>
    <row r="2635" spans="14:16">
      <c r="N2635" s="3">
        <v>2633</v>
      </c>
      <c r="O2635" s="44" t="s">
        <v>8</v>
      </c>
      <c r="P2635" s="128">
        <v>3.451292274971023E-5</v>
      </c>
    </row>
    <row r="2636" spans="14:16">
      <c r="N2636" s="3">
        <v>2634</v>
      </c>
      <c r="O2636" s="44" t="s">
        <v>38</v>
      </c>
      <c r="P2636" s="128">
        <v>7.4935242776800626E-6</v>
      </c>
    </row>
    <row r="2637" spans="14:16">
      <c r="N2637" s="3">
        <v>2635</v>
      </c>
      <c r="O2637" s="44" t="s">
        <v>19</v>
      </c>
      <c r="P2637" s="128">
        <v>1.4432392625275707E-5</v>
      </c>
    </row>
    <row r="2638" spans="14:16">
      <c r="N2638" s="3">
        <v>2636</v>
      </c>
      <c r="O2638" s="44" t="s">
        <v>7</v>
      </c>
      <c r="P2638" s="128">
        <v>1.1685665387831302E-4</v>
      </c>
    </row>
    <row r="2639" spans="14:16">
      <c r="N2639" s="3">
        <v>2637</v>
      </c>
      <c r="O2639" s="44" t="s">
        <v>8</v>
      </c>
      <c r="P2639" s="128">
        <v>9.2802546800324322E-5</v>
      </c>
    </row>
    <row r="2640" spans="14:16">
      <c r="N2640" s="3">
        <v>2638</v>
      </c>
      <c r="O2640" s="44" t="s">
        <v>7</v>
      </c>
      <c r="P2640" s="128">
        <v>7.542190109554617E-5</v>
      </c>
    </row>
    <row r="2641" spans="14:16">
      <c r="N2641" s="3">
        <v>2639</v>
      </c>
      <c r="O2641" s="44" t="s">
        <v>19</v>
      </c>
      <c r="P2641" s="128">
        <v>3.0164680284090776E-5</v>
      </c>
    </row>
    <row r="2642" spans="14:16">
      <c r="N2642" s="3">
        <v>2640</v>
      </c>
      <c r="O2642" s="44" t="s">
        <v>38</v>
      </c>
      <c r="P2642" s="128">
        <v>1.7303914454777117E-6</v>
      </c>
    </row>
    <row r="2643" spans="14:16">
      <c r="N2643" s="3">
        <v>2641</v>
      </c>
      <c r="O2643" s="44" t="s">
        <v>46</v>
      </c>
      <c r="P2643" s="128">
        <v>1.6814255095810439E-6</v>
      </c>
    </row>
    <row r="2644" spans="14:16">
      <c r="N2644" s="3">
        <v>2642</v>
      </c>
      <c r="O2644" s="44" t="s">
        <v>38</v>
      </c>
      <c r="P2644" s="128">
        <v>1.4032713532154097E-6</v>
      </c>
    </row>
    <row r="2645" spans="14:16">
      <c r="N2645" s="3">
        <v>2643</v>
      </c>
      <c r="O2645" s="44" t="s">
        <v>59</v>
      </c>
      <c r="P2645" s="128">
        <v>9.3418438894679469E-7</v>
      </c>
    </row>
    <row r="2646" spans="14:16">
      <c r="N2646" s="3">
        <v>2644</v>
      </c>
      <c r="O2646" s="44" t="s">
        <v>7</v>
      </c>
      <c r="P2646" s="128">
        <v>1.3671337738973744E-5</v>
      </c>
    </row>
    <row r="2647" spans="14:16">
      <c r="N2647" s="3">
        <v>2645</v>
      </c>
      <c r="O2647" s="44" t="s">
        <v>46</v>
      </c>
      <c r="P2647" s="128">
        <v>2.7586291432401174E-6</v>
      </c>
    </row>
    <row r="2648" spans="14:16">
      <c r="N2648" s="3">
        <v>2646</v>
      </c>
      <c r="O2648" s="44" t="s">
        <v>7</v>
      </c>
      <c r="P2648" s="128">
        <v>9.8891680764997528E-6</v>
      </c>
    </row>
    <row r="2649" spans="14:16">
      <c r="N2649" s="3">
        <v>2647</v>
      </c>
      <c r="O2649" s="44" t="s">
        <v>59</v>
      </c>
      <c r="P2649" s="128">
        <v>1.3670982877971186E-6</v>
      </c>
    </row>
    <row r="2650" spans="14:16">
      <c r="N2650" s="3">
        <v>2648</v>
      </c>
      <c r="O2650" s="44" t="s">
        <v>38</v>
      </c>
      <c r="P2650" s="128">
        <v>2.8288831632684037E-6</v>
      </c>
    </row>
    <row r="2651" spans="14:16">
      <c r="N2651" s="3">
        <v>2649</v>
      </c>
      <c r="O2651" s="44" t="s">
        <v>46</v>
      </c>
      <c r="P2651" s="128">
        <v>2.7488325412003301E-6</v>
      </c>
    </row>
    <row r="2652" spans="14:16">
      <c r="N2652" s="3">
        <v>2650</v>
      </c>
      <c r="O2652" s="44" t="s">
        <v>38</v>
      </c>
      <c r="P2652" s="128">
        <v>3.7783629436742713E-6</v>
      </c>
    </row>
    <row r="2653" spans="14:16">
      <c r="N2653" s="3">
        <v>2651</v>
      </c>
      <c r="O2653" s="44" t="s">
        <v>19</v>
      </c>
      <c r="P2653" s="128">
        <v>7.2770588928794249E-6</v>
      </c>
    </row>
    <row r="2654" spans="14:16">
      <c r="N2654" s="3">
        <v>2652</v>
      </c>
      <c r="O2654" s="44" t="s">
        <v>7</v>
      </c>
      <c r="P2654" s="128">
        <v>2.2350212866697218E-5</v>
      </c>
    </row>
    <row r="2655" spans="14:16">
      <c r="N2655" s="3">
        <v>2653</v>
      </c>
      <c r="O2655" s="44" t="s">
        <v>46</v>
      </c>
      <c r="P2655" s="128">
        <v>4.5098694618541013E-6</v>
      </c>
    </row>
    <row r="2656" spans="14:16">
      <c r="N2656" s="3">
        <v>2654</v>
      </c>
      <c r="O2656" s="44" t="s">
        <v>7</v>
      </c>
      <c r="P2656" s="128">
        <v>3.8029010874053304E-5</v>
      </c>
    </row>
    <row r="2657" spans="14:16">
      <c r="N2657" s="3">
        <v>2655</v>
      </c>
      <c r="O2657" s="44" t="s">
        <v>19</v>
      </c>
      <c r="P2657" s="128">
        <v>1.5209547066213771E-5</v>
      </c>
    </row>
    <row r="2658" spans="14:16">
      <c r="N2658" s="3">
        <v>2656</v>
      </c>
      <c r="O2658" s="44" t="s">
        <v>38</v>
      </c>
      <c r="P2658" s="128">
        <v>3.4618393246723527E-6</v>
      </c>
    </row>
    <row r="2659" spans="14:16">
      <c r="N2659" s="3">
        <v>2657</v>
      </c>
      <c r="O2659" s="44" t="s">
        <v>8</v>
      </c>
      <c r="P2659" s="128">
        <v>1.3239278570350149E-5</v>
      </c>
    </row>
    <row r="2660" spans="14:16">
      <c r="N2660" s="3">
        <v>2658</v>
      </c>
      <c r="O2660" s="44" t="s">
        <v>38</v>
      </c>
      <c r="P2660" s="128">
        <v>1.7453291305066346E-6</v>
      </c>
    </row>
    <row r="2661" spans="14:16">
      <c r="N2661" s="3">
        <v>2659</v>
      </c>
      <c r="O2661" s="44" t="s">
        <v>59</v>
      </c>
      <c r="P2661" s="128">
        <v>1.1618987472076591E-6</v>
      </c>
    </row>
    <row r="2662" spans="14:16">
      <c r="N2662" s="3">
        <v>2660</v>
      </c>
      <c r="O2662" s="44" t="s">
        <v>11</v>
      </c>
      <c r="P2662" s="128">
        <v>1.6936584378058065E-5</v>
      </c>
    </row>
    <row r="2663" spans="14:16">
      <c r="N2663" s="3">
        <v>2661</v>
      </c>
      <c r="O2663" s="44" t="s">
        <v>8</v>
      </c>
      <c r="P2663" s="128">
        <v>2.5494432360150696E-5</v>
      </c>
    </row>
    <row r="2664" spans="14:16">
      <c r="N2664" s="3">
        <v>2662</v>
      </c>
      <c r="O2664" s="44" t="s">
        <v>11</v>
      </c>
      <c r="P2664" s="128">
        <v>5.8525734186839601E-6</v>
      </c>
    </row>
    <row r="2665" spans="14:16">
      <c r="N2665" s="3">
        <v>2663</v>
      </c>
      <c r="O2665" s="44" t="s">
        <v>59</v>
      </c>
      <c r="P2665" s="128">
        <v>1.5335569898587393E-6</v>
      </c>
    </row>
    <row r="2666" spans="14:16">
      <c r="N2666" s="3">
        <v>2664</v>
      </c>
      <c r="O2666" s="44" t="s">
        <v>38</v>
      </c>
      <c r="P2666" s="128">
        <v>7.820386789620848E-6</v>
      </c>
    </row>
    <row r="2667" spans="14:16">
      <c r="N2667" s="3">
        <v>2665</v>
      </c>
      <c r="O2667" s="44" t="s">
        <v>8</v>
      </c>
      <c r="P2667" s="128">
        <v>2.9907881194190296E-5</v>
      </c>
    </row>
    <row r="2668" spans="14:16">
      <c r="N2668" s="3">
        <v>2666</v>
      </c>
      <c r="O2668" s="44" t="s">
        <v>38</v>
      </c>
      <c r="P2668" s="128">
        <v>6.4936671822301007E-6</v>
      </c>
    </row>
    <row r="2669" spans="14:16">
      <c r="N2669" s="3">
        <v>2667</v>
      </c>
      <c r="O2669" s="44" t="s">
        <v>19</v>
      </c>
      <c r="P2669" s="128">
        <v>1.2506685890237393E-5</v>
      </c>
    </row>
    <row r="2670" spans="14:16">
      <c r="N2670" s="3">
        <v>2668</v>
      </c>
      <c r="O2670" s="44" t="s">
        <v>11</v>
      </c>
      <c r="P2670" s="128">
        <v>3.8260193009968762E-5</v>
      </c>
    </row>
    <row r="2671" spans="14:16">
      <c r="N2671" s="3">
        <v>2669</v>
      </c>
      <c r="O2671" s="44" t="s">
        <v>8</v>
      </c>
      <c r="P2671" s="128">
        <v>5.7592598425137725E-5</v>
      </c>
    </row>
    <row r="2672" spans="14:16">
      <c r="N2672" s="3">
        <v>2670</v>
      </c>
      <c r="O2672" s="44" t="s">
        <v>11</v>
      </c>
      <c r="P2672" s="128">
        <v>2.7457515965947761E-5</v>
      </c>
    </row>
    <row r="2673" spans="14:16">
      <c r="N2673" s="3">
        <v>2671</v>
      </c>
      <c r="O2673" s="44" t="s">
        <v>19</v>
      </c>
      <c r="P2673" s="128">
        <v>2.0814959225070489E-5</v>
      </c>
    </row>
    <row r="2674" spans="14:16">
      <c r="N2674" s="3">
        <v>2672</v>
      </c>
      <c r="O2674" s="44" t="s">
        <v>38</v>
      </c>
      <c r="P2674" s="128">
        <v>1.4995062036936623E-6</v>
      </c>
    </row>
    <row r="2675" spans="14:16">
      <c r="N2675" s="3">
        <v>2673</v>
      </c>
      <c r="O2675" s="44" t="s">
        <v>46</v>
      </c>
      <c r="P2675" s="128">
        <v>1.4570737674731693E-6</v>
      </c>
    </row>
    <row r="2676" spans="14:16">
      <c r="N2676" s="3">
        <v>2674</v>
      </c>
      <c r="O2676" s="44" t="s">
        <v>38</v>
      </c>
      <c r="P2676" s="128">
        <v>1.2160335773222654E-6</v>
      </c>
    </row>
    <row r="2677" spans="14:16">
      <c r="N2677" s="3">
        <v>2675</v>
      </c>
      <c r="O2677" s="44" t="s">
        <v>59</v>
      </c>
      <c r="P2677" s="128">
        <v>8.0953664575749605E-7</v>
      </c>
    </row>
    <row r="2678" spans="14:16">
      <c r="N2678" s="3">
        <v>2676</v>
      </c>
      <c r="O2678" s="44" t="s">
        <v>11</v>
      </c>
      <c r="P2678" s="128">
        <v>5.4334085876187875E-6</v>
      </c>
    </row>
    <row r="2679" spans="14:16">
      <c r="N2679" s="3">
        <v>2677</v>
      </c>
      <c r="O2679" s="44" t="s">
        <v>46</v>
      </c>
      <c r="P2679" s="128">
        <v>2.078106212346861E-6</v>
      </c>
    </row>
    <row r="2680" spans="14:16">
      <c r="N2680" s="3">
        <v>2678</v>
      </c>
      <c r="O2680" s="44" t="s">
        <v>11</v>
      </c>
      <c r="P2680" s="128">
        <v>4.0776983930804812E-6</v>
      </c>
    </row>
    <row r="2681" spans="14:16">
      <c r="N2681" s="3">
        <v>2679</v>
      </c>
      <c r="O2681" s="44" t="s">
        <v>59</v>
      </c>
      <c r="P2681" s="128">
        <v>1.0684843103857188E-6</v>
      </c>
    </row>
    <row r="2682" spans="14:16">
      <c r="N2682" s="3">
        <v>2680</v>
      </c>
      <c r="O2682" s="44" t="s">
        <v>38</v>
      </c>
      <c r="P2682" s="128">
        <v>2.4514267358010704E-6</v>
      </c>
    </row>
    <row r="2683" spans="14:16">
      <c r="N2683" s="3">
        <v>2681</v>
      </c>
      <c r="O2683" s="44" t="s">
        <v>46</v>
      </c>
      <c r="P2683" s="128">
        <v>2.3820572271189044E-6</v>
      </c>
    </row>
    <row r="2684" spans="14:16">
      <c r="N2684" s="3">
        <v>2682</v>
      </c>
      <c r="O2684" s="44" t="s">
        <v>38</v>
      </c>
      <c r="P2684" s="128">
        <v>3.2742179167914728E-6</v>
      </c>
    </row>
    <row r="2685" spans="14:16">
      <c r="N2685" s="3">
        <v>2683</v>
      </c>
      <c r="O2685" s="44" t="s">
        <v>19</v>
      </c>
      <c r="P2685" s="128">
        <v>6.3060846625396618E-6</v>
      </c>
    </row>
    <row r="2686" spans="14:16">
      <c r="N2686" s="3">
        <v>2684</v>
      </c>
      <c r="O2686" s="44" t="s">
        <v>11</v>
      </c>
      <c r="P2686" s="128">
        <v>8.8826595351258191E-6</v>
      </c>
    </row>
    <row r="2687" spans="14:16">
      <c r="N2687" s="3">
        <v>2685</v>
      </c>
      <c r="O2687" s="44" t="s">
        <v>46</v>
      </c>
      <c r="P2687" s="128">
        <v>3.3973351468855432E-6</v>
      </c>
    </row>
    <row r="2688" spans="14:16">
      <c r="N2688" s="3">
        <v>2686</v>
      </c>
      <c r="O2688" s="44" t="s">
        <v>11</v>
      </c>
      <c r="P2688" s="128">
        <v>1.3844548573772045E-5</v>
      </c>
    </row>
    <row r="2689" spans="14:16">
      <c r="N2689" s="3">
        <v>2687</v>
      </c>
      <c r="O2689" s="44" t="s">
        <v>19</v>
      </c>
      <c r="P2689" s="128">
        <v>1.0495257998209304E-5</v>
      </c>
    </row>
    <row r="2690" spans="14:16">
      <c r="N2690" s="3">
        <v>2688</v>
      </c>
      <c r="O2690" s="44" t="s">
        <v>6</v>
      </c>
      <c r="P2690" s="128">
        <v>3.0718317377253536E-4</v>
      </c>
    </row>
    <row r="2691" spans="14:16">
      <c r="N2691" s="3">
        <v>2689</v>
      </c>
      <c r="O2691" s="44" t="s">
        <v>8</v>
      </c>
      <c r="P2691" s="128">
        <v>1.5907324181627423E-4</v>
      </c>
    </row>
    <row r="2692" spans="14:16">
      <c r="N2692" s="3">
        <v>2690</v>
      </c>
      <c r="O2692" s="44" t="s">
        <v>6</v>
      </c>
      <c r="P2692" s="128">
        <v>7.445172780268377E-5</v>
      </c>
    </row>
    <row r="2693" spans="14:16">
      <c r="N2693" s="3">
        <v>2691</v>
      </c>
      <c r="O2693" s="44" t="s">
        <v>59</v>
      </c>
      <c r="P2693" s="128">
        <v>6.7113211670452458E-6</v>
      </c>
    </row>
    <row r="2694" spans="14:16">
      <c r="N2694" s="3">
        <v>2692</v>
      </c>
      <c r="O2694" s="44" t="s">
        <v>7</v>
      </c>
      <c r="P2694" s="128">
        <v>1.6945625395745528E-4</v>
      </c>
    </row>
    <row r="2695" spans="14:16">
      <c r="N2695" s="3">
        <v>2693</v>
      </c>
      <c r="O2695" s="44" t="s">
        <v>8</v>
      </c>
      <c r="P2695" s="128">
        <v>1.3457489510927125E-4</v>
      </c>
    </row>
    <row r="2696" spans="14:16">
      <c r="N2696" s="3">
        <v>2694</v>
      </c>
      <c r="O2696" s="44" t="s">
        <v>7</v>
      </c>
      <c r="P2696" s="128">
        <v>4.6496151778368801E-5</v>
      </c>
    </row>
    <row r="2697" spans="14:16">
      <c r="N2697" s="3">
        <v>2695</v>
      </c>
      <c r="O2697" s="44" t="s">
        <v>59</v>
      </c>
      <c r="P2697" s="128">
        <v>6.4277206124563671E-6</v>
      </c>
    </row>
    <row r="2698" spans="14:16">
      <c r="N2698" s="3">
        <v>2696</v>
      </c>
      <c r="O2698" s="44" t="s">
        <v>6</v>
      </c>
      <c r="P2698" s="128">
        <v>5.8161532773003826E-4</v>
      </c>
    </row>
    <row r="2699" spans="14:16">
      <c r="N2699" s="3">
        <v>2697</v>
      </c>
      <c r="O2699" s="44" t="s">
        <v>8</v>
      </c>
      <c r="P2699" s="128">
        <v>3.0118653484764518E-4</v>
      </c>
    </row>
    <row r="2700" spans="14:16">
      <c r="N2700" s="3">
        <v>2698</v>
      </c>
      <c r="O2700" s="44" t="s">
        <v>6</v>
      </c>
      <c r="P2700" s="128">
        <v>2.8661586188933594E-4</v>
      </c>
    </row>
    <row r="2701" spans="14:16">
      <c r="N2701" s="3">
        <v>2699</v>
      </c>
      <c r="O2701" s="44" t="s">
        <v>21</v>
      </c>
      <c r="P2701" s="128">
        <v>5.7926825047204398E-5</v>
      </c>
    </row>
    <row r="2702" spans="14:16">
      <c r="N2702" s="3">
        <v>2700</v>
      </c>
      <c r="O2702" s="44" t="s">
        <v>7</v>
      </c>
      <c r="P2702" s="128">
        <v>3.2084555111195956E-4</v>
      </c>
    </row>
    <row r="2703" spans="14:16">
      <c r="N2703" s="3">
        <v>2701</v>
      </c>
      <c r="O2703" s="44" t="s">
        <v>8</v>
      </c>
      <c r="P2703" s="128">
        <v>2.5480178735692312E-4</v>
      </c>
    </row>
    <row r="2704" spans="14:16">
      <c r="N2704" s="3">
        <v>2702</v>
      </c>
      <c r="O2704" s="44" t="s">
        <v>7</v>
      </c>
      <c r="P2704" s="128">
        <v>1.7150739645067033E-4</v>
      </c>
    </row>
    <row r="2705" spans="14:16">
      <c r="N2705" s="3">
        <v>2703</v>
      </c>
      <c r="O2705" s="44" t="s">
        <v>21</v>
      </c>
      <c r="P2705" s="128">
        <v>5.3158056955624639E-5</v>
      </c>
    </row>
    <row r="2706" spans="14:16">
      <c r="N2706" s="3">
        <v>2704</v>
      </c>
      <c r="O2706" s="44" t="s">
        <v>6</v>
      </c>
      <c r="P2706" s="128">
        <v>7.2943283827274478E-5</v>
      </c>
    </row>
    <row r="2707" spans="14:16">
      <c r="N2707" s="3">
        <v>2705</v>
      </c>
      <c r="O2707" s="44" t="s">
        <v>46</v>
      </c>
      <c r="P2707" s="128">
        <v>9.5975609486767264E-6</v>
      </c>
    </row>
    <row r="2708" spans="14:16">
      <c r="N2708" s="3">
        <v>2706</v>
      </c>
      <c r="O2708" s="44" t="s">
        <v>6</v>
      </c>
      <c r="P2708" s="128">
        <v>5.1873196473515764E-5</v>
      </c>
    </row>
    <row r="2709" spans="14:16">
      <c r="N2709" s="3">
        <v>2707</v>
      </c>
      <c r="O2709" s="44" t="s">
        <v>59</v>
      </c>
      <c r="P2709" s="128">
        <v>4.6760188348839612E-6</v>
      </c>
    </row>
    <row r="2710" spans="14:16">
      <c r="N2710" s="3">
        <v>2708</v>
      </c>
      <c r="O2710" s="44" t="s">
        <v>7</v>
      </c>
      <c r="P2710" s="128">
        <v>4.4785403761269745E-5</v>
      </c>
    </row>
    <row r="2711" spans="14:16">
      <c r="N2711" s="3">
        <v>2709</v>
      </c>
      <c r="O2711" s="44" t="s">
        <v>46</v>
      </c>
      <c r="P2711" s="128">
        <v>9.0368859556013314E-6</v>
      </c>
    </row>
    <row r="2712" spans="14:16">
      <c r="N2712" s="3">
        <v>2710</v>
      </c>
      <c r="O2712" s="44" t="s">
        <v>7</v>
      </c>
      <c r="P2712" s="128">
        <v>3.2395541213682788E-5</v>
      </c>
    </row>
    <row r="2713" spans="14:16">
      <c r="N2713" s="3">
        <v>2711</v>
      </c>
      <c r="O2713" s="44" t="s">
        <v>59</v>
      </c>
      <c r="P2713" s="128">
        <v>4.4784241285908364E-6</v>
      </c>
    </row>
    <row r="2714" spans="14:16">
      <c r="N2714" s="3">
        <v>2712</v>
      </c>
      <c r="O2714" s="44" t="s">
        <v>6</v>
      </c>
      <c r="P2714" s="128">
        <v>1.0866803279237354E-4</v>
      </c>
    </row>
    <row r="2715" spans="14:16">
      <c r="N2715" s="3">
        <v>2713</v>
      </c>
      <c r="O2715" s="44" t="s">
        <v>46</v>
      </c>
      <c r="P2715" s="128">
        <v>1.4298068487939855E-5</v>
      </c>
    </row>
    <row r="2716" spans="14:16">
      <c r="N2716" s="3">
        <v>2714</v>
      </c>
      <c r="O2716" s="44" t="s">
        <v>6</v>
      </c>
      <c r="P2716" s="128">
        <v>1.5712544660908257E-4</v>
      </c>
    </row>
    <row r="2717" spans="14:16">
      <c r="N2717" s="3">
        <v>2715</v>
      </c>
      <c r="O2717" s="44" t="s">
        <v>21</v>
      </c>
      <c r="P2717" s="128">
        <v>3.1756017256652845E-5</v>
      </c>
    </row>
    <row r="2718" spans="14:16">
      <c r="N2718" s="3">
        <v>2716</v>
      </c>
      <c r="O2718" s="44" t="s">
        <v>7</v>
      </c>
      <c r="P2718" s="128">
        <v>6.6719531520866501E-5</v>
      </c>
    </row>
    <row r="2719" spans="14:16">
      <c r="N2719" s="3">
        <v>2717</v>
      </c>
      <c r="O2719" s="44" t="s">
        <v>46</v>
      </c>
      <c r="P2719" s="128">
        <v>1.3462796954543399E-5</v>
      </c>
    </row>
    <row r="2720" spans="14:16">
      <c r="N2720" s="3">
        <v>2718</v>
      </c>
      <c r="O2720" s="44" t="s">
        <v>7</v>
      </c>
      <c r="P2720" s="128">
        <v>9.4021929164818532E-5</v>
      </c>
    </row>
    <row r="2721" spans="14:16">
      <c r="N2721" s="3">
        <v>2719</v>
      </c>
      <c r="O2721" s="44" t="s">
        <v>21</v>
      </c>
      <c r="P2721" s="128">
        <v>2.9141734811761783E-5</v>
      </c>
    </row>
    <row r="2722" spans="14:16">
      <c r="N2722" s="3">
        <v>2720</v>
      </c>
      <c r="O2722" s="44" t="s">
        <v>6</v>
      </c>
      <c r="P2722" s="128">
        <v>1.9920837160705861E-4</v>
      </c>
    </row>
    <row r="2723" spans="14:16">
      <c r="N2723" s="3">
        <v>2721</v>
      </c>
      <c r="O2723" s="44" t="s">
        <v>8</v>
      </c>
      <c r="P2723" s="128">
        <v>1.0315904051418157E-4</v>
      </c>
    </row>
    <row r="2724" spans="14:16">
      <c r="N2724" s="3">
        <v>2722</v>
      </c>
      <c r="O2724" s="44" t="s">
        <v>6</v>
      </c>
      <c r="P2724" s="128">
        <v>4.8281965697401915E-5</v>
      </c>
    </row>
    <row r="2725" spans="14:16">
      <c r="N2725" s="3">
        <v>2723</v>
      </c>
      <c r="O2725" s="44" t="s">
        <v>59</v>
      </c>
      <c r="P2725" s="128">
        <v>4.3522935992876363E-6</v>
      </c>
    </row>
    <row r="2726" spans="14:16">
      <c r="N2726" s="3">
        <v>2724</v>
      </c>
      <c r="O2726" s="44" t="s">
        <v>11</v>
      </c>
      <c r="P2726" s="128">
        <v>4.1520021199645543E-5</v>
      </c>
    </row>
    <row r="2727" spans="14:16">
      <c r="N2727" s="3">
        <v>2725</v>
      </c>
      <c r="O2727" s="44" t="s">
        <v>8</v>
      </c>
      <c r="P2727" s="128">
        <v>6.249957774471623E-5</v>
      </c>
    </row>
    <row r="2728" spans="14:16">
      <c r="N2728" s="3">
        <v>2726</v>
      </c>
      <c r="O2728" s="44" t="s">
        <v>11</v>
      </c>
      <c r="P2728" s="128">
        <v>1.4347578413216165E-5</v>
      </c>
    </row>
    <row r="2729" spans="14:16">
      <c r="N2729" s="3">
        <v>2727</v>
      </c>
      <c r="O2729" s="44" t="s">
        <v>59</v>
      </c>
      <c r="P2729" s="128">
        <v>3.7595135659283495E-6</v>
      </c>
    </row>
    <row r="2730" spans="14:16">
      <c r="N2730" s="3">
        <v>2728</v>
      </c>
      <c r="O2730" s="44" t="s">
        <v>6</v>
      </c>
      <c r="P2730" s="128">
        <v>3.771776979705316E-4</v>
      </c>
    </row>
    <row r="2731" spans="14:16">
      <c r="N2731" s="3">
        <v>2729</v>
      </c>
      <c r="O2731" s="44" t="s">
        <v>8</v>
      </c>
      <c r="P2731" s="128">
        <v>1.9531954963588049E-4</v>
      </c>
    </row>
    <row r="2732" spans="14:16">
      <c r="N2732" s="3">
        <v>2730</v>
      </c>
      <c r="O2732" s="44" t="s">
        <v>6</v>
      </c>
      <c r="P2732" s="128">
        <v>1.8587046426575172E-4</v>
      </c>
    </row>
    <row r="2733" spans="14:16">
      <c r="N2733" s="3">
        <v>2731</v>
      </c>
      <c r="O2733" s="44" t="s">
        <v>21</v>
      </c>
      <c r="P2733" s="128">
        <v>3.7565561773137364E-5</v>
      </c>
    </row>
    <row r="2734" spans="14:16">
      <c r="N2734" s="3">
        <v>2732</v>
      </c>
      <c r="O2734" s="44" t="s">
        <v>11</v>
      </c>
      <c r="P2734" s="128">
        <v>7.8613292651477461E-5</v>
      </c>
    </row>
    <row r="2735" spans="14:16">
      <c r="N2735" s="3">
        <v>2733</v>
      </c>
      <c r="O2735" s="44" t="s">
        <v>8</v>
      </c>
      <c r="P2735" s="128">
        <v>1.1833562348665395E-4</v>
      </c>
    </row>
    <row r="2736" spans="14:16">
      <c r="N2736" s="3">
        <v>2734</v>
      </c>
      <c r="O2736" s="44" t="s">
        <v>11</v>
      </c>
      <c r="P2736" s="128">
        <v>4.8419781360945169E-5</v>
      </c>
    </row>
    <row r="2737" spans="14:16">
      <c r="N2737" s="3">
        <v>2735</v>
      </c>
      <c r="O2737" s="44" t="s">
        <v>21</v>
      </c>
      <c r="P2737" s="128">
        <v>2.8446060944071433E-5</v>
      </c>
    </row>
    <row r="2738" spans="14:16">
      <c r="N2738" s="3">
        <v>2736</v>
      </c>
      <c r="O2738" s="44" t="s">
        <v>6</v>
      </c>
      <c r="P2738" s="128">
        <v>4.7303739369731141E-5</v>
      </c>
    </row>
    <row r="2739" spans="14:16">
      <c r="N2739" s="3">
        <v>2737</v>
      </c>
      <c r="O2739" s="44" t="s">
        <v>46</v>
      </c>
      <c r="P2739" s="128">
        <v>6.2240208814338637E-6</v>
      </c>
    </row>
    <row r="2740" spans="14:16">
      <c r="N2740" s="3">
        <v>2738</v>
      </c>
      <c r="O2740" s="44" t="s">
        <v>6</v>
      </c>
      <c r="P2740" s="128">
        <v>3.363978199923786E-5</v>
      </c>
    </row>
    <row r="2741" spans="14:16">
      <c r="N2741" s="3">
        <v>2739</v>
      </c>
      <c r="O2741" s="44" t="s">
        <v>59</v>
      </c>
      <c r="P2741" s="128">
        <v>3.0323994841948373E-6</v>
      </c>
    </row>
    <row r="2742" spans="14:16">
      <c r="N2742" s="3">
        <v>2740</v>
      </c>
      <c r="O2742" s="44" t="s">
        <v>11</v>
      </c>
      <c r="P2742" s="128">
        <v>1.3319996211073977E-5</v>
      </c>
    </row>
    <row r="2743" spans="14:16">
      <c r="N2743" s="3">
        <v>2741</v>
      </c>
      <c r="O2743" s="44" t="s">
        <v>46</v>
      </c>
      <c r="P2743" s="128">
        <v>5.0944754896116717E-6</v>
      </c>
    </row>
    <row r="2744" spans="14:16">
      <c r="N2744" s="3">
        <v>2742</v>
      </c>
      <c r="O2744" s="44" t="s">
        <v>11</v>
      </c>
      <c r="P2744" s="128">
        <v>9.9964739021289365E-6</v>
      </c>
    </row>
    <row r="2745" spans="14:16">
      <c r="N2745" s="3">
        <v>2743</v>
      </c>
      <c r="O2745" s="44" t="s">
        <v>59</v>
      </c>
      <c r="P2745" s="128">
        <v>2.619388315165727E-6</v>
      </c>
    </row>
    <row r="2746" spans="14:16">
      <c r="N2746" s="3">
        <v>2744</v>
      </c>
      <c r="O2746" s="44" t="s">
        <v>6</v>
      </c>
      <c r="P2746" s="128">
        <v>7.0471248774650955E-5</v>
      </c>
    </row>
    <row r="2747" spans="14:16">
      <c r="N2747" s="3">
        <v>2745</v>
      </c>
      <c r="O2747" s="44" t="s">
        <v>46</v>
      </c>
      <c r="P2747" s="128">
        <v>9.2723012970684971E-6</v>
      </c>
    </row>
    <row r="2748" spans="14:16">
      <c r="N2748" s="3">
        <v>2746</v>
      </c>
      <c r="O2748" s="44" t="s">
        <v>6</v>
      </c>
      <c r="P2748" s="128">
        <v>1.018958947933941E-4</v>
      </c>
    </row>
    <row r="2749" spans="14:16">
      <c r="N2749" s="3">
        <v>2747</v>
      </c>
      <c r="O2749" s="44" t="s">
        <v>21</v>
      </c>
      <c r="P2749" s="128">
        <v>2.0593785814283636E-5</v>
      </c>
    </row>
    <row r="2750" spans="14:16">
      <c r="N2750" s="3">
        <v>2748</v>
      </c>
      <c r="O2750" s="44" t="s">
        <v>11</v>
      </c>
      <c r="P2750" s="128">
        <v>1.9843606006096124E-5</v>
      </c>
    </row>
    <row r="2751" spans="14:16">
      <c r="N2751" s="3">
        <v>2749</v>
      </c>
      <c r="O2751" s="44" t="s">
        <v>46</v>
      </c>
      <c r="P2751" s="128">
        <v>7.5895490375230867E-6</v>
      </c>
    </row>
    <row r="2752" spans="14:16">
      <c r="N2752" s="3">
        <v>2750</v>
      </c>
      <c r="O2752" s="44" t="s">
        <v>11</v>
      </c>
      <c r="P2752" s="128">
        <v>2.6544168633591268E-5</v>
      </c>
    </row>
    <row r="2753" spans="14:16">
      <c r="N2753" s="3">
        <v>2751</v>
      </c>
      <c r="O2753" s="44" t="s">
        <v>21</v>
      </c>
      <c r="P2753" s="128">
        <v>1.5594391743162286E-5</v>
      </c>
    </row>
    <row r="2754" spans="14:16">
      <c r="N2754" s="3">
        <v>2752</v>
      </c>
      <c r="O2754" s="44" t="s">
        <v>38</v>
      </c>
      <c r="P2754" s="128">
        <v>3.7175905575956168E-6</v>
      </c>
    </row>
    <row r="2755" spans="14:16">
      <c r="N2755" s="3">
        <v>2753</v>
      </c>
      <c r="O2755" s="44" t="s">
        <v>8</v>
      </c>
      <c r="P2755" s="128">
        <v>1.4217360306625435E-5</v>
      </c>
    </row>
    <row r="2756" spans="14:16">
      <c r="N2756" s="3">
        <v>2754</v>
      </c>
      <c r="O2756" s="44" t="s">
        <v>38</v>
      </c>
      <c r="P2756" s="128">
        <v>1.8742692791157001E-6</v>
      </c>
    </row>
    <row r="2757" spans="14:16">
      <c r="N2757" s="3">
        <v>2755</v>
      </c>
      <c r="O2757" s="44" t="s">
        <v>59</v>
      </c>
      <c r="P2757" s="128">
        <v>1.2477366528009462E-6</v>
      </c>
    </row>
    <row r="2758" spans="14:16">
      <c r="N2758" s="3">
        <v>2756</v>
      </c>
      <c r="O2758" s="44" t="s">
        <v>7</v>
      </c>
      <c r="P2758" s="128">
        <v>4.813829198016977E-5</v>
      </c>
    </row>
    <row r="2759" spans="14:16">
      <c r="N2759" s="3">
        <v>2757</v>
      </c>
      <c r="O2759" s="44" t="s">
        <v>8</v>
      </c>
      <c r="P2759" s="128">
        <v>3.822936859915054E-5</v>
      </c>
    </row>
    <row r="2760" spans="14:16">
      <c r="N2760" s="3">
        <v>2758</v>
      </c>
      <c r="O2760" s="44" t="s">
        <v>7</v>
      </c>
      <c r="P2760" s="128">
        <v>1.3208396137585777E-5</v>
      </c>
    </row>
    <row r="2761" spans="14:16">
      <c r="N2761" s="3">
        <v>2759</v>
      </c>
      <c r="O2761" s="44" t="s">
        <v>59</v>
      </c>
      <c r="P2761" s="128">
        <v>1.8259549847423449E-6</v>
      </c>
    </row>
    <row r="2762" spans="14:16">
      <c r="N2762" s="3">
        <v>2760</v>
      </c>
      <c r="O2762" s="44" t="s">
        <v>38</v>
      </c>
      <c r="P2762" s="128">
        <v>7.0388218988946115E-6</v>
      </c>
    </row>
    <row r="2763" spans="14:16">
      <c r="N2763" s="3">
        <v>2761</v>
      </c>
      <c r="O2763" s="44" t="s">
        <v>8</v>
      </c>
      <c r="P2763" s="128">
        <v>2.6918905005900778E-5</v>
      </c>
    </row>
    <row r="2764" spans="14:16">
      <c r="N2764" s="3">
        <v>2762</v>
      </c>
      <c r="O2764" s="44" t="s">
        <v>38</v>
      </c>
      <c r="P2764" s="128">
        <v>5.3170353263047757E-6</v>
      </c>
    </row>
    <row r="2765" spans="14:16">
      <c r="N2765" s="3">
        <v>2763</v>
      </c>
      <c r="O2765" s="44" t="s">
        <v>21</v>
      </c>
      <c r="P2765" s="128">
        <v>7.93609311168139E-6</v>
      </c>
    </row>
    <row r="2766" spans="14:16">
      <c r="N2766" s="3">
        <v>2764</v>
      </c>
      <c r="O2766" s="44" t="s">
        <v>7</v>
      </c>
      <c r="P2766" s="128">
        <v>9.1144212498900739E-5</v>
      </c>
    </row>
    <row r="2767" spans="14:16">
      <c r="N2767" s="3">
        <v>2765</v>
      </c>
      <c r="O2767" s="44" t="s">
        <v>8</v>
      </c>
      <c r="P2767" s="128">
        <v>7.2382827723408802E-5</v>
      </c>
    </row>
    <row r="2768" spans="14:16">
      <c r="N2768" s="3">
        <v>2766</v>
      </c>
      <c r="O2768" s="44" t="s">
        <v>7</v>
      </c>
      <c r="P2768" s="128">
        <v>4.8720970364268296E-5</v>
      </c>
    </row>
    <row r="2769" spans="14:16">
      <c r="N2769" s="3">
        <v>2767</v>
      </c>
      <c r="O2769" s="44" t="s">
        <v>21</v>
      </c>
      <c r="P2769" s="128">
        <v>1.5100877111745996E-5</v>
      </c>
    </row>
    <row r="2770" spans="14:16">
      <c r="N2770" s="3">
        <v>2768</v>
      </c>
      <c r="O2770" s="44" t="s">
        <v>38</v>
      </c>
      <c r="P2770" s="128">
        <v>1.6102856259613419E-6</v>
      </c>
    </row>
    <row r="2771" spans="14:16">
      <c r="N2771" s="3">
        <v>2769</v>
      </c>
      <c r="O2771" s="44" t="s">
        <v>46</v>
      </c>
      <c r="P2771" s="128">
        <v>1.5647183972616065E-6</v>
      </c>
    </row>
    <row r="2772" spans="14:16">
      <c r="N2772" s="3">
        <v>2770</v>
      </c>
      <c r="O2772" s="44" t="s">
        <v>38</v>
      </c>
      <c r="P2772" s="128">
        <v>1.3058708162893544E-6</v>
      </c>
    </row>
    <row r="2773" spans="14:16">
      <c r="N2773" s="3">
        <v>2771</v>
      </c>
      <c r="O2773" s="44" t="s">
        <v>59</v>
      </c>
      <c r="P2773" s="128">
        <v>8.6934300181032594E-7</v>
      </c>
    </row>
    <row r="2774" spans="14:16">
      <c r="N2774" s="3">
        <v>2772</v>
      </c>
      <c r="O2774" s="44" t="s">
        <v>7</v>
      </c>
      <c r="P2774" s="128">
        <v>1.2722415327622362E-5</v>
      </c>
    </row>
    <row r="2775" spans="14:16">
      <c r="N2775" s="3">
        <v>2773</v>
      </c>
      <c r="O2775" s="44" t="s">
        <v>46</v>
      </c>
      <c r="P2775" s="128">
        <v>2.5671537317911632E-6</v>
      </c>
    </row>
    <row r="2776" spans="14:16">
      <c r="N2776" s="3">
        <v>2774</v>
      </c>
      <c r="O2776" s="44" t="s">
        <v>7</v>
      </c>
      <c r="P2776" s="128">
        <v>9.2027646391346202E-6</v>
      </c>
    </row>
    <row r="2777" spans="14:16">
      <c r="N2777" s="3">
        <v>2775</v>
      </c>
      <c r="O2777" s="44" t="s">
        <v>59</v>
      </c>
      <c r="P2777" s="128">
        <v>1.2722085097388547E-6</v>
      </c>
    </row>
    <row r="2778" spans="14:16">
      <c r="N2778" s="3">
        <v>2776</v>
      </c>
      <c r="O2778" s="44" t="s">
        <v>38</v>
      </c>
      <c r="P2778" s="128">
        <v>2.3989401357555145E-6</v>
      </c>
    </row>
    <row r="2779" spans="14:16">
      <c r="N2779" s="3">
        <v>2777</v>
      </c>
      <c r="O2779" s="44" t="s">
        <v>46</v>
      </c>
      <c r="P2779" s="128">
        <v>2.3310558722183016E-6</v>
      </c>
    </row>
    <row r="2780" spans="14:16">
      <c r="N2780" s="3">
        <v>2778</v>
      </c>
      <c r="O2780" s="44" t="s">
        <v>38</v>
      </c>
      <c r="P2780" s="128">
        <v>2.9148475760370711E-6</v>
      </c>
    </row>
    <row r="2781" spans="14:16">
      <c r="N2781" s="3">
        <v>2779</v>
      </c>
      <c r="O2781" s="44" t="s">
        <v>21</v>
      </c>
      <c r="P2781" s="128">
        <v>4.3506390968189376E-6</v>
      </c>
    </row>
    <row r="2782" spans="14:16">
      <c r="N2782" s="3">
        <v>2780</v>
      </c>
      <c r="O2782" s="44" t="s">
        <v>7</v>
      </c>
      <c r="P2782" s="128">
        <v>1.895335353003836E-5</v>
      </c>
    </row>
    <row r="2783" spans="14:16">
      <c r="N2783" s="3">
        <v>2781</v>
      </c>
      <c r="O2783" s="44" t="s">
        <v>46</v>
      </c>
      <c r="P2783" s="128">
        <v>3.8244445721682263E-6</v>
      </c>
    </row>
    <row r="2784" spans="14:16">
      <c r="N2784" s="3">
        <v>2782</v>
      </c>
      <c r="O2784" s="44" t="s">
        <v>7</v>
      </c>
      <c r="P2784" s="128">
        <v>2.6709283210115175E-5</v>
      </c>
    </row>
    <row r="2785" spans="14:16">
      <c r="N2785" s="3">
        <v>2783</v>
      </c>
      <c r="O2785" s="44" t="s">
        <v>21</v>
      </c>
      <c r="P2785" s="128">
        <v>8.2784394580649115E-6</v>
      </c>
    </row>
    <row r="2786" spans="14:16">
      <c r="N2786" s="3">
        <v>2784</v>
      </c>
      <c r="O2786" s="44" t="s">
        <v>38</v>
      </c>
      <c r="P2786" s="128">
        <v>3.2215543589725929E-6</v>
      </c>
    </row>
    <row r="2787" spans="14:16">
      <c r="N2787" s="3">
        <v>2785</v>
      </c>
      <c r="O2787" s="44" t="s">
        <v>8</v>
      </c>
      <c r="P2787" s="128">
        <v>1.2320345223416943E-5</v>
      </c>
    </row>
    <row r="2788" spans="14:16">
      <c r="N2788" s="3">
        <v>2786</v>
      </c>
      <c r="O2788" s="44" t="s">
        <v>38</v>
      </c>
      <c r="P2788" s="128">
        <v>1.6241864918897283E-6</v>
      </c>
    </row>
    <row r="2789" spans="14:16">
      <c r="N2789" s="3">
        <v>2787</v>
      </c>
      <c r="O2789" s="44" t="s">
        <v>59</v>
      </c>
      <c r="P2789" s="128">
        <v>1.0812517920963586E-6</v>
      </c>
    </row>
    <row r="2790" spans="14:16">
      <c r="N2790" s="3">
        <v>2788</v>
      </c>
      <c r="O2790" s="44" t="s">
        <v>11</v>
      </c>
      <c r="P2790" s="128">
        <v>1.5761022425384846E-5</v>
      </c>
    </row>
    <row r="2791" spans="14:16">
      <c r="N2791" s="3">
        <v>2789</v>
      </c>
      <c r="O2791" s="44" t="s">
        <v>8</v>
      </c>
      <c r="P2791" s="128">
        <v>2.3724873397221813E-5</v>
      </c>
    </row>
    <row r="2792" spans="14:16">
      <c r="N2792" s="3">
        <v>2790</v>
      </c>
      <c r="O2792" s="44" t="s">
        <v>11</v>
      </c>
      <c r="P2792" s="128">
        <v>5.4463484985551507E-6</v>
      </c>
    </row>
    <row r="2793" spans="14:16">
      <c r="N2793" s="3">
        <v>2791</v>
      </c>
      <c r="O2793" s="44" t="s">
        <v>59</v>
      </c>
      <c r="P2793" s="128">
        <v>1.4271133758872244E-6</v>
      </c>
    </row>
    <row r="2794" spans="14:16">
      <c r="N2794" s="3">
        <v>2792</v>
      </c>
      <c r="O2794" s="44" t="s">
        <v>38</v>
      </c>
      <c r="P2794" s="128">
        <v>6.0996355082958716E-6</v>
      </c>
    </row>
    <row r="2795" spans="14:16">
      <c r="N2795" s="3">
        <v>2793</v>
      </c>
      <c r="O2795" s="44" t="s">
        <v>8</v>
      </c>
      <c r="P2795" s="128">
        <v>2.3327129337399689E-5</v>
      </c>
    </row>
    <row r="2796" spans="14:16">
      <c r="N2796" s="3">
        <v>2794</v>
      </c>
      <c r="O2796" s="44" t="s">
        <v>38</v>
      </c>
      <c r="P2796" s="128">
        <v>4.6075860337204043E-6</v>
      </c>
    </row>
    <row r="2797" spans="14:16">
      <c r="N2797" s="3">
        <v>2795</v>
      </c>
      <c r="O2797" s="44" t="s">
        <v>21</v>
      </c>
      <c r="P2797" s="128">
        <v>6.8771842840285596E-6</v>
      </c>
    </row>
    <row r="2798" spans="14:16">
      <c r="N2798" s="3">
        <v>2796</v>
      </c>
      <c r="O2798" s="44" t="s">
        <v>11</v>
      </c>
      <c r="P2798" s="128">
        <v>2.9841648260619282E-5</v>
      </c>
    </row>
    <row r="2799" spans="14:16">
      <c r="N2799" s="3">
        <v>2797</v>
      </c>
      <c r="O2799" s="44" t="s">
        <v>8</v>
      </c>
      <c r="P2799" s="128">
        <v>4.4920266454752505E-5</v>
      </c>
    </row>
    <row r="2800" spans="14:16">
      <c r="N2800" s="3">
        <v>2798</v>
      </c>
      <c r="O2800" s="44" t="s">
        <v>11</v>
      </c>
      <c r="P2800" s="128">
        <v>1.8380175101370205E-5</v>
      </c>
    </row>
    <row r="2801" spans="14:16">
      <c r="N2801" s="3">
        <v>2799</v>
      </c>
      <c r="O2801" s="44" t="s">
        <v>21</v>
      </c>
      <c r="P2801" s="128">
        <v>1.0798140065911174E-5</v>
      </c>
    </row>
    <row r="2802" spans="14:16">
      <c r="N2802" s="3">
        <v>2800</v>
      </c>
      <c r="O2802" s="44" t="s">
        <v>38</v>
      </c>
      <c r="P2802" s="128">
        <v>1.3954260419850567E-6</v>
      </c>
    </row>
    <row r="2803" spans="14:16">
      <c r="N2803" s="3">
        <v>2801</v>
      </c>
      <c r="O2803" s="44" t="s">
        <v>46</v>
      </c>
      <c r="P2803" s="128">
        <v>1.3559388252058973E-6</v>
      </c>
    </row>
    <row r="2804" spans="14:16">
      <c r="N2804" s="3">
        <v>2802</v>
      </c>
      <c r="O2804" s="44" t="s">
        <v>38</v>
      </c>
      <c r="P2804" s="128">
        <v>1.1316291440101294E-6</v>
      </c>
    </row>
    <row r="2805" spans="14:16">
      <c r="N2805" s="3">
        <v>2803</v>
      </c>
      <c r="O2805" s="44" t="s">
        <v>59</v>
      </c>
      <c r="P2805" s="128">
        <v>7.5334701160197405E-7</v>
      </c>
    </row>
    <row r="2806" spans="14:16">
      <c r="N2806" s="3">
        <v>2804</v>
      </c>
      <c r="O2806" s="44" t="s">
        <v>11</v>
      </c>
      <c r="P2806" s="128">
        <v>5.0562777407871455E-6</v>
      </c>
    </row>
    <row r="2807" spans="14:16">
      <c r="N2807" s="3">
        <v>2805</v>
      </c>
      <c r="O2807" s="44" t="s">
        <v>46</v>
      </c>
      <c r="P2807" s="128">
        <v>1.9338656416203487E-6</v>
      </c>
    </row>
    <row r="2808" spans="14:16">
      <c r="N2808" s="3">
        <v>2806</v>
      </c>
      <c r="O2808" s="44" t="s">
        <v>11</v>
      </c>
      <c r="P2808" s="128">
        <v>3.7946668810365057E-6</v>
      </c>
    </row>
    <row r="2809" spans="14:16">
      <c r="N2809" s="3">
        <v>2807</v>
      </c>
      <c r="O2809" s="44" t="s">
        <v>59</v>
      </c>
      <c r="P2809" s="128">
        <v>9.9432121620570136E-7</v>
      </c>
    </row>
    <row r="2810" spans="14:16">
      <c r="N2810" s="3">
        <v>2808</v>
      </c>
      <c r="O2810" s="44" t="s">
        <v>38</v>
      </c>
      <c r="P2810" s="128">
        <v>2.0788507856163255E-6</v>
      </c>
    </row>
    <row r="2811" spans="14:16">
      <c r="N2811" s="3">
        <v>2809</v>
      </c>
      <c r="O2811" s="44" t="s">
        <v>46</v>
      </c>
      <c r="P2811" s="128">
        <v>2.0200242844952891E-6</v>
      </c>
    </row>
    <row r="2812" spans="14:16">
      <c r="N2812" s="3">
        <v>2810</v>
      </c>
      <c r="O2812" s="44" t="s">
        <v>38</v>
      </c>
      <c r="P2812" s="128">
        <v>2.5259209611281679E-6</v>
      </c>
    </row>
    <row r="2813" spans="14:16">
      <c r="N2813" s="3">
        <v>2811</v>
      </c>
      <c r="O2813" s="44" t="s">
        <v>21</v>
      </c>
      <c r="P2813" s="128">
        <v>3.7701355567619268E-6</v>
      </c>
    </row>
    <row r="2814" spans="14:16">
      <c r="N2814" s="3">
        <v>2812</v>
      </c>
      <c r="O2814" s="44" t="s">
        <v>11</v>
      </c>
      <c r="P2814" s="128">
        <v>7.5326435350002301E-6</v>
      </c>
    </row>
    <row r="2815" spans="14:16">
      <c r="N2815" s="3">
        <v>2813</v>
      </c>
      <c r="O2815" s="44" t="s">
        <v>46</v>
      </c>
      <c r="P2815" s="128">
        <v>2.8809969051745224E-6</v>
      </c>
    </row>
    <row r="2816" spans="14:16">
      <c r="N2816" s="3">
        <v>2814</v>
      </c>
      <c r="O2816" s="44" t="s">
        <v>11</v>
      </c>
      <c r="P2816" s="128">
        <v>1.0076180719792134E-5</v>
      </c>
    </row>
    <row r="2817" spans="14:16">
      <c r="N2817" s="3">
        <v>2815</v>
      </c>
      <c r="O2817" s="44" t="s">
        <v>21</v>
      </c>
      <c r="P2817" s="128">
        <v>5.9196395105962854E-6</v>
      </c>
    </row>
    <row r="2818" spans="14:16">
      <c r="N2818" s="3">
        <v>2816</v>
      </c>
      <c r="O2818" s="44" t="s">
        <v>6</v>
      </c>
      <c r="P2818" s="128">
        <v>2.0651689774962329E-3</v>
      </c>
    </row>
    <row r="2819" spans="14:16">
      <c r="N2819" s="3">
        <v>2817</v>
      </c>
      <c r="O2819" s="44" t="s">
        <v>8</v>
      </c>
      <c r="P2819" s="128">
        <v>1.0694372354912423E-3</v>
      </c>
    </row>
    <row r="2820" spans="14:16">
      <c r="N2820" s="3">
        <v>2818</v>
      </c>
      <c r="O2820" s="44" t="s">
        <v>6</v>
      </c>
      <c r="P2820" s="128">
        <v>1.6045154329758613E-3</v>
      </c>
    </row>
    <row r="2821" spans="14:16">
      <c r="N2821" s="3">
        <v>2819</v>
      </c>
      <c r="O2821" s="44" t="s">
        <v>14</v>
      </c>
      <c r="P2821" s="128">
        <v>5.7870675859000062E-4</v>
      </c>
    </row>
    <row r="2822" spans="14:16">
      <c r="N2822" s="3">
        <v>2820</v>
      </c>
      <c r="O2822" s="44" t="s">
        <v>7</v>
      </c>
      <c r="P2822" s="128">
        <v>1.1392414318070595E-3</v>
      </c>
    </row>
    <row r="2823" spans="14:16">
      <c r="N2823" s="3">
        <v>2821</v>
      </c>
      <c r="O2823" s="44" t="s">
        <v>8</v>
      </c>
      <c r="P2823" s="128">
        <v>9.0473672472461708E-4</v>
      </c>
    </row>
    <row r="2824" spans="14:16">
      <c r="N2824" s="3">
        <v>2822</v>
      </c>
      <c r="O2824" s="44" t="s">
        <v>7</v>
      </c>
      <c r="P2824" s="128">
        <v>9.1661183610713829E-4</v>
      </c>
    </row>
    <row r="2825" spans="14:16">
      <c r="N2825" s="3">
        <v>2823</v>
      </c>
      <c r="O2825" s="44" t="s">
        <v>14</v>
      </c>
      <c r="P2825" s="128">
        <v>5.0699871246088633E-4</v>
      </c>
    </row>
    <row r="2826" spans="14:16">
      <c r="N2826" s="3">
        <v>2824</v>
      </c>
      <c r="O2826" s="44" t="s">
        <v>6</v>
      </c>
      <c r="P2826" s="128">
        <v>1.6848118915953967E-3</v>
      </c>
    </row>
    <row r="2827" spans="14:16">
      <c r="N2827" s="3">
        <v>2825</v>
      </c>
      <c r="O2827" s="44" t="s">
        <v>8</v>
      </c>
      <c r="P2827" s="128">
        <v>8.7247125601073886E-4</v>
      </c>
    </row>
    <row r="2828" spans="14:16">
      <c r="N2828" s="3">
        <v>2826</v>
      </c>
      <c r="O2828" s="44" t="s">
        <v>6</v>
      </c>
      <c r="P2828" s="128">
        <v>1.0214806030410819E-3</v>
      </c>
    </row>
    <row r="2829" spans="14:16">
      <c r="N2829" s="3">
        <v>2827</v>
      </c>
      <c r="O2829" s="44" t="s">
        <v>19</v>
      </c>
      <c r="P2829" s="128">
        <v>2.6639412080356429E-4</v>
      </c>
    </row>
    <row r="2830" spans="14:16">
      <c r="N2830" s="3">
        <v>2828</v>
      </c>
      <c r="O2830" s="44" t="s">
        <v>7</v>
      </c>
      <c r="P2830" s="128">
        <v>9.2941910934268867E-4</v>
      </c>
    </row>
    <row r="2831" spans="14:16">
      <c r="N2831" s="3">
        <v>2829</v>
      </c>
      <c r="O2831" s="44" t="s">
        <v>8</v>
      </c>
      <c r="P2831" s="128">
        <v>7.3810482783212648E-4</v>
      </c>
    </row>
    <row r="2832" spans="14:16">
      <c r="N2832" s="3">
        <v>2830</v>
      </c>
      <c r="O2832" s="44" t="s">
        <v>7</v>
      </c>
      <c r="P2832" s="128">
        <v>5.9986790494746659E-4</v>
      </c>
    </row>
    <row r="2833" spans="14:16">
      <c r="N2833" s="3">
        <v>2831</v>
      </c>
      <c r="O2833" s="44" t="s">
        <v>19</v>
      </c>
      <c r="P2833" s="128">
        <v>2.3991471048316263E-4</v>
      </c>
    </row>
    <row r="2834" spans="14:16">
      <c r="N2834" s="3">
        <v>2832</v>
      </c>
      <c r="O2834" s="44" t="s">
        <v>6</v>
      </c>
      <c r="P2834" s="128">
        <v>3.1916617037873788E-4</v>
      </c>
    </row>
    <row r="2835" spans="14:16">
      <c r="N2835" s="3">
        <v>2833</v>
      </c>
      <c r="O2835" s="44" t="s">
        <v>46</v>
      </c>
      <c r="P2835" s="128">
        <v>4.1994500552226294E-5</v>
      </c>
    </row>
    <row r="2836" spans="14:16">
      <c r="N2836" s="3">
        <v>2834</v>
      </c>
      <c r="O2836" s="44" t="s">
        <v>6</v>
      </c>
      <c r="P2836" s="128">
        <v>7.2758795457578173E-4</v>
      </c>
    </row>
    <row r="2837" spans="14:16">
      <c r="N2837" s="3">
        <v>2835</v>
      </c>
      <c r="O2837" s="44" t="s">
        <v>14</v>
      </c>
      <c r="P2837" s="128">
        <v>2.6242194878783306E-4</v>
      </c>
    </row>
    <row r="2838" spans="14:16">
      <c r="N2838" s="3">
        <v>2836</v>
      </c>
      <c r="O2838" s="44" t="s">
        <v>7</v>
      </c>
      <c r="P2838" s="128">
        <v>1.9596027293201294E-4</v>
      </c>
    </row>
    <row r="2839" spans="14:16">
      <c r="N2839" s="3">
        <v>2837</v>
      </c>
      <c r="O2839" s="44" t="s">
        <v>46</v>
      </c>
      <c r="P2839" s="128">
        <v>3.9541245352052714E-5</v>
      </c>
    </row>
    <row r="2840" spans="14:16">
      <c r="N2840" s="3">
        <v>2838</v>
      </c>
      <c r="O2840" s="44" t="s">
        <v>7</v>
      </c>
      <c r="P2840" s="128">
        <v>4.156493089855981E-4</v>
      </c>
    </row>
    <row r="2841" spans="14:16">
      <c r="N2841" s="3">
        <v>2839</v>
      </c>
      <c r="O2841" s="44" t="s">
        <v>14</v>
      </c>
      <c r="P2841" s="128">
        <v>2.2990502215850038E-4</v>
      </c>
    </row>
    <row r="2842" spans="14:16">
      <c r="N2842" s="3">
        <v>2840</v>
      </c>
      <c r="O2842" s="44" t="s">
        <v>6</v>
      </c>
      <c r="P2842" s="128">
        <v>2.8952670771466066E-4</v>
      </c>
    </row>
    <row r="2843" spans="14:16">
      <c r="N2843" s="3">
        <v>2841</v>
      </c>
      <c r="O2843" s="44" t="s">
        <v>46</v>
      </c>
      <c r="P2843" s="128">
        <v>3.809466859404204E-5</v>
      </c>
    </row>
    <row r="2844" spans="14:16">
      <c r="N2844" s="3">
        <v>2842</v>
      </c>
      <c r="O2844" s="44" t="s">
        <v>6</v>
      </c>
      <c r="P2844" s="128">
        <v>5.150479687786307E-4</v>
      </c>
    </row>
    <row r="2845" spans="14:16">
      <c r="N2845" s="3">
        <v>2843</v>
      </c>
      <c r="O2845" s="44" t="s">
        <v>19</v>
      </c>
      <c r="P2845" s="128">
        <v>1.343204661997158E-4</v>
      </c>
    </row>
    <row r="2846" spans="14:16">
      <c r="N2846" s="3">
        <v>2844</v>
      </c>
      <c r="O2846" s="44" t="s">
        <v>7</v>
      </c>
      <c r="P2846" s="128">
        <v>1.7776236308988103E-4</v>
      </c>
    </row>
    <row r="2847" spans="14:16">
      <c r="N2847" s="3">
        <v>2845</v>
      </c>
      <c r="O2847" s="44" t="s">
        <v>46</v>
      </c>
      <c r="P2847" s="128">
        <v>3.586923567786777E-5</v>
      </c>
    </row>
    <row r="2848" spans="14:16">
      <c r="N2848" s="3">
        <v>2846</v>
      </c>
      <c r="O2848" s="44" t="s">
        <v>7</v>
      </c>
      <c r="P2848" s="128">
        <v>3.0246364449688879E-4</v>
      </c>
    </row>
    <row r="2849" spans="14:16">
      <c r="N2849" s="3">
        <v>2847</v>
      </c>
      <c r="O2849" s="44" t="s">
        <v>19</v>
      </c>
      <c r="P2849" s="128">
        <v>1.2096909520023116E-4</v>
      </c>
    </row>
    <row r="2850" spans="14:16">
      <c r="N2850" s="3">
        <v>2848</v>
      </c>
      <c r="O2850" s="44" t="s">
        <v>6</v>
      </c>
      <c r="P2850" s="128">
        <v>1.3392626427027993E-3</v>
      </c>
    </row>
    <row r="2851" spans="14:16">
      <c r="N2851" s="3">
        <v>2849</v>
      </c>
      <c r="O2851" s="44" t="s">
        <v>8</v>
      </c>
      <c r="P2851" s="128">
        <v>6.935303376216775E-4</v>
      </c>
    </row>
    <row r="2852" spans="14:16">
      <c r="N2852" s="3">
        <v>2850</v>
      </c>
      <c r="O2852" s="44" t="s">
        <v>6</v>
      </c>
      <c r="P2852" s="128">
        <v>1.0405286939909003E-3</v>
      </c>
    </row>
    <row r="2853" spans="14:16">
      <c r="N2853" s="3">
        <v>2851</v>
      </c>
      <c r="O2853" s="44" t="s">
        <v>14</v>
      </c>
      <c r="P2853" s="128">
        <v>3.7529149009339543E-4</v>
      </c>
    </row>
    <row r="2854" spans="14:16">
      <c r="N2854" s="3">
        <v>2852</v>
      </c>
      <c r="O2854" s="44" t="s">
        <v>11</v>
      </c>
      <c r="P2854" s="128">
        <v>2.7913592620794868E-4</v>
      </c>
    </row>
    <row r="2855" spans="14:16">
      <c r="N2855" s="3">
        <v>2853</v>
      </c>
      <c r="O2855" s="44" t="s">
        <v>8</v>
      </c>
      <c r="P2855" s="128">
        <v>4.2017987990637152E-4</v>
      </c>
    </row>
    <row r="2856" spans="14:16">
      <c r="N2856" s="3">
        <v>2854</v>
      </c>
      <c r="O2856" s="44" t="s">
        <v>11</v>
      </c>
      <c r="P2856" s="128">
        <v>2.3777692729904339E-4</v>
      </c>
    </row>
    <row r="2857" spans="14:16">
      <c r="N2857" s="3">
        <v>2855</v>
      </c>
      <c r="O2857" s="44" t="s">
        <v>14</v>
      </c>
      <c r="P2857" s="128">
        <v>2.4928960772401275E-4</v>
      </c>
    </row>
    <row r="2858" spans="14:16">
      <c r="N2858" s="3">
        <v>2856</v>
      </c>
      <c r="O2858" s="44" t="s">
        <v>6</v>
      </c>
      <c r="P2858" s="128">
        <v>1.0926009692101665E-3</v>
      </c>
    </row>
    <row r="2859" spans="14:16">
      <c r="N2859" s="3">
        <v>2857</v>
      </c>
      <c r="O2859" s="44" t="s">
        <v>8</v>
      </c>
      <c r="P2859" s="128">
        <v>5.6579784644247291E-4</v>
      </c>
    </row>
    <row r="2860" spans="14:16">
      <c r="N2860" s="3">
        <v>2858</v>
      </c>
      <c r="O2860" s="44" t="s">
        <v>6</v>
      </c>
      <c r="P2860" s="128">
        <v>6.6243044845512816E-4</v>
      </c>
    </row>
    <row r="2861" spans="14:16">
      <c r="N2861" s="3">
        <v>2859</v>
      </c>
      <c r="O2861" s="44" t="s">
        <v>19</v>
      </c>
      <c r="P2861" s="128">
        <v>1.7275665968041637E-4</v>
      </c>
    </row>
    <row r="2862" spans="14:16">
      <c r="N2862" s="3">
        <v>2860</v>
      </c>
      <c r="O2862" s="44" t="s">
        <v>11</v>
      </c>
      <c r="P2862" s="128">
        <v>2.277254466686879E-4</v>
      </c>
    </row>
    <row r="2863" spans="14:16">
      <c r="N2863" s="3">
        <v>2861</v>
      </c>
      <c r="O2863" s="44" t="s">
        <v>8</v>
      </c>
      <c r="P2863" s="128">
        <v>3.4279231674962134E-4</v>
      </c>
    </row>
    <row r="2864" spans="14:16">
      <c r="N2864" s="3">
        <v>2862</v>
      </c>
      <c r="O2864" s="44" t="s">
        <v>11</v>
      </c>
      <c r="P2864" s="128">
        <v>1.6342769327193176E-4</v>
      </c>
    </row>
    <row r="2865" spans="14:16">
      <c r="N2865" s="3">
        <v>2863</v>
      </c>
      <c r="O2865" s="44" t="s">
        <v>19</v>
      </c>
      <c r="P2865" s="128">
        <v>1.2389106049947687E-4</v>
      </c>
    </row>
    <row r="2866" spans="14:16">
      <c r="N2866" s="3">
        <v>2864</v>
      </c>
      <c r="O2866" s="44" t="s">
        <v>6</v>
      </c>
      <c r="P2866" s="128">
        <v>2.069793481601629E-4</v>
      </c>
    </row>
    <row r="2867" spans="14:16">
      <c r="N2867" s="3">
        <v>2865</v>
      </c>
      <c r="O2867" s="44" t="s">
        <v>46</v>
      </c>
      <c r="P2867" s="128">
        <v>2.7233445011722454E-5</v>
      </c>
    </row>
    <row r="2868" spans="14:16">
      <c r="N2868" s="3">
        <v>2866</v>
      </c>
      <c r="O2868" s="44" t="s">
        <v>6</v>
      </c>
      <c r="P2868" s="128">
        <v>4.7184098611885298E-4</v>
      </c>
    </row>
    <row r="2869" spans="14:16">
      <c r="N2869" s="3">
        <v>2867</v>
      </c>
      <c r="O2869" s="44" t="s">
        <v>14</v>
      </c>
      <c r="P2869" s="128">
        <v>1.701807050495717E-4</v>
      </c>
    </row>
    <row r="2870" spans="14:16">
      <c r="N2870" s="3">
        <v>2868</v>
      </c>
      <c r="O2870" s="44" t="s">
        <v>11</v>
      </c>
      <c r="P2870" s="128">
        <v>5.8282160564838262E-5</v>
      </c>
    </row>
    <row r="2871" spans="14:16">
      <c r="N2871" s="3">
        <v>2869</v>
      </c>
      <c r="O2871" s="44" t="s">
        <v>46</v>
      </c>
      <c r="P2871" s="128">
        <v>2.2291075295676856E-5</v>
      </c>
    </row>
    <row r="2872" spans="14:16">
      <c r="N2872" s="3">
        <v>2870</v>
      </c>
      <c r="O2872" s="44" t="s">
        <v>11</v>
      </c>
      <c r="P2872" s="128">
        <v>1.0782297547488163E-4</v>
      </c>
    </row>
    <row r="2873" spans="14:16">
      <c r="N2873" s="3">
        <v>2871</v>
      </c>
      <c r="O2873" s="44" t="s">
        <v>14</v>
      </c>
      <c r="P2873" s="128">
        <v>1.1304354701313876E-4</v>
      </c>
    </row>
    <row r="2874" spans="14:16">
      <c r="N2874" s="3">
        <v>2872</v>
      </c>
      <c r="O2874" s="44" t="s">
        <v>6</v>
      </c>
      <c r="P2874" s="128">
        <v>1.8775814857391473E-4</v>
      </c>
    </row>
    <row r="2875" spans="14:16">
      <c r="N2875" s="3">
        <v>2873</v>
      </c>
      <c r="O2875" s="44" t="s">
        <v>46</v>
      </c>
      <c r="P2875" s="128">
        <v>2.4704402927840865E-5</v>
      </c>
    </row>
    <row r="2876" spans="14:16">
      <c r="N2876" s="3">
        <v>2874</v>
      </c>
      <c r="O2876" s="44" t="s">
        <v>6</v>
      </c>
      <c r="P2876" s="128">
        <v>3.3400874761418205E-4</v>
      </c>
    </row>
    <row r="2877" spans="14:16">
      <c r="N2877" s="3">
        <v>2875</v>
      </c>
      <c r="O2877" s="44" t="s">
        <v>19</v>
      </c>
      <c r="P2877" s="128">
        <v>8.7106858805228947E-5</v>
      </c>
    </row>
    <row r="2878" spans="14:16">
      <c r="N2878" s="3">
        <v>2876</v>
      </c>
      <c r="O2878" s="44" t="s">
        <v>11</v>
      </c>
      <c r="P2878" s="128">
        <v>5.2869770147666531E-5</v>
      </c>
    </row>
    <row r="2879" spans="14:16">
      <c r="N2879" s="3">
        <v>2877</v>
      </c>
      <c r="O2879" s="44" t="s">
        <v>46</v>
      </c>
      <c r="P2879" s="128">
        <v>2.0221007865960428E-5</v>
      </c>
    </row>
    <row r="2880" spans="14:16">
      <c r="N2880" s="3">
        <v>2878</v>
      </c>
      <c r="O2880" s="44" t="s">
        <v>11</v>
      </c>
      <c r="P2880" s="128">
        <v>8.2403034586551292E-5</v>
      </c>
    </row>
    <row r="2881" spans="14:16">
      <c r="N2881" s="3">
        <v>2879</v>
      </c>
      <c r="O2881" s="44" t="s">
        <v>19</v>
      </c>
      <c r="P2881" s="128">
        <v>6.2467988985905116E-5</v>
      </c>
    </row>
    <row r="2882" spans="14:16">
      <c r="N2882" s="3">
        <v>2880</v>
      </c>
      <c r="O2882" s="44" t="s">
        <v>38</v>
      </c>
      <c r="P2882" s="128">
        <v>2.4993076919845984E-5</v>
      </c>
    </row>
    <row r="2883" spans="14:16">
      <c r="N2883" s="3">
        <v>2881</v>
      </c>
      <c r="O2883" s="44" t="s">
        <v>8</v>
      </c>
      <c r="P2883" s="128">
        <v>9.5582225701173199E-5</v>
      </c>
    </row>
    <row r="2884" spans="14:16">
      <c r="N2884" s="3">
        <v>2882</v>
      </c>
      <c r="O2884" s="44" t="s">
        <v>38</v>
      </c>
      <c r="P2884" s="128">
        <v>2.2922544190538503E-5</v>
      </c>
    </row>
    <row r="2885" spans="14:16">
      <c r="N2885" s="3">
        <v>2883</v>
      </c>
      <c r="O2885" s="44" t="s">
        <v>14</v>
      </c>
      <c r="P2885" s="128">
        <v>6.1056960267245297E-5</v>
      </c>
    </row>
    <row r="2886" spans="14:16">
      <c r="N2886" s="3">
        <v>2884</v>
      </c>
      <c r="O2886" s="44" t="s">
        <v>7</v>
      </c>
      <c r="P2886" s="128">
        <v>3.2363005436201629E-4</v>
      </c>
    </row>
    <row r="2887" spans="14:16">
      <c r="N2887" s="3">
        <v>2885</v>
      </c>
      <c r="O2887" s="44" t="s">
        <v>8</v>
      </c>
      <c r="P2887" s="128">
        <v>2.5701312051256981E-4</v>
      </c>
    </row>
    <row r="2888" spans="14:16">
      <c r="N2888" s="3">
        <v>2886</v>
      </c>
      <c r="O2888" s="44" t="s">
        <v>7</v>
      </c>
      <c r="P2888" s="128">
        <v>2.603865432436799E-4</v>
      </c>
    </row>
    <row r="2889" spans="14:16">
      <c r="N2889" s="3">
        <v>2887</v>
      </c>
      <c r="O2889" s="44" t="s">
        <v>14</v>
      </c>
      <c r="P2889" s="128">
        <v>1.4402567910028159E-4</v>
      </c>
    </row>
    <row r="2890" spans="14:16">
      <c r="N2890" s="3">
        <v>2888</v>
      </c>
      <c r="O2890" s="44" t="s">
        <v>38</v>
      </c>
      <c r="P2890" s="128">
        <v>2.0389921435468475E-5</v>
      </c>
    </row>
    <row r="2891" spans="14:16">
      <c r="N2891" s="3">
        <v>2889</v>
      </c>
      <c r="O2891" s="44" t="s">
        <v>8</v>
      </c>
      <c r="P2891" s="128">
        <v>7.7978156868175924E-5</v>
      </c>
    </row>
    <row r="2892" spans="14:16">
      <c r="N2892" s="3">
        <v>2890</v>
      </c>
      <c r="O2892" s="44" t="s">
        <v>38</v>
      </c>
      <c r="P2892" s="128">
        <v>1.693079475934349E-5</v>
      </c>
    </row>
    <row r="2893" spans="14:16">
      <c r="N2893" s="3">
        <v>2891</v>
      </c>
      <c r="O2893" s="44" t="s">
        <v>19</v>
      </c>
      <c r="P2893" s="128">
        <v>3.260840538711847E-5</v>
      </c>
    </row>
    <row r="2894" spans="14:16">
      <c r="N2894" s="3">
        <v>2892</v>
      </c>
      <c r="O2894" s="44" t="s">
        <v>7</v>
      </c>
      <c r="P2894" s="128">
        <v>2.6402476988969992E-4</v>
      </c>
    </row>
    <row r="2895" spans="14:16">
      <c r="N2895" s="3">
        <v>2893</v>
      </c>
      <c r="O2895" s="44" t="s">
        <v>8</v>
      </c>
      <c r="P2895" s="128">
        <v>2.096771578762534E-4</v>
      </c>
    </row>
    <row r="2896" spans="14:16">
      <c r="N2896" s="3">
        <v>2894</v>
      </c>
      <c r="O2896" s="44" t="s">
        <v>7</v>
      </c>
      <c r="P2896" s="128">
        <v>1.7040749859337624E-4</v>
      </c>
    </row>
    <row r="2897" spans="14:16">
      <c r="N2897" s="3">
        <v>2895</v>
      </c>
      <c r="O2897" s="44" t="s">
        <v>19</v>
      </c>
      <c r="P2897" s="128">
        <v>6.8153780777403244E-5</v>
      </c>
    </row>
    <row r="2898" spans="14:16">
      <c r="N2898" s="3">
        <v>2896</v>
      </c>
      <c r="O2898" s="44" t="s">
        <v>38</v>
      </c>
      <c r="P2898" s="128">
        <v>7.0458672750600527E-6</v>
      </c>
    </row>
    <row r="2899" spans="14:16">
      <c r="N2899" s="3">
        <v>2897</v>
      </c>
      <c r="O2899" s="44" t="s">
        <v>46</v>
      </c>
      <c r="P2899" s="128">
        <v>6.8464860967557566E-6</v>
      </c>
    </row>
    <row r="2900" spans="14:16">
      <c r="N2900" s="3">
        <v>2898</v>
      </c>
      <c r="O2900" s="44" t="s">
        <v>38</v>
      </c>
      <c r="P2900" s="128">
        <v>1.0394519553067953E-5</v>
      </c>
    </row>
    <row r="2901" spans="14:16">
      <c r="N2901" s="3">
        <v>2899</v>
      </c>
      <c r="O2901" s="44" t="s">
        <v>14</v>
      </c>
      <c r="P2901" s="128">
        <v>2.7687056117040245E-5</v>
      </c>
    </row>
    <row r="2902" spans="14:16">
      <c r="N2902" s="3">
        <v>2900</v>
      </c>
      <c r="O2902" s="44" t="s">
        <v>7</v>
      </c>
      <c r="P2902" s="128">
        <v>5.5667422208467753E-5</v>
      </c>
    </row>
    <row r="2903" spans="14:16">
      <c r="N2903" s="3">
        <v>2901</v>
      </c>
      <c r="O2903" s="44" t="s">
        <v>46</v>
      </c>
      <c r="P2903" s="128">
        <v>1.1232680822122596E-5</v>
      </c>
    </row>
    <row r="2904" spans="14:16">
      <c r="N2904" s="3">
        <v>2902</v>
      </c>
      <c r="O2904" s="44" t="s">
        <v>7</v>
      </c>
      <c r="P2904" s="128">
        <v>1.1807559373009636E-4</v>
      </c>
    </row>
    <row r="2905" spans="14:16">
      <c r="N2905" s="3">
        <v>2903</v>
      </c>
      <c r="O2905" s="44" t="s">
        <v>14</v>
      </c>
      <c r="P2905" s="128">
        <v>6.5310278174518708E-5</v>
      </c>
    </row>
    <row r="2906" spans="14:16">
      <c r="N2906" s="3">
        <v>2904</v>
      </c>
      <c r="O2906" s="44" t="s">
        <v>38</v>
      </c>
      <c r="P2906" s="128">
        <v>6.391550685719234E-6</v>
      </c>
    </row>
    <row r="2907" spans="14:16">
      <c r="N2907" s="3">
        <v>2905</v>
      </c>
      <c r="O2907" s="44" t="s">
        <v>46</v>
      </c>
      <c r="P2907" s="128">
        <v>6.2106851006661188E-6</v>
      </c>
    </row>
    <row r="2908" spans="14:16">
      <c r="N2908" s="3">
        <v>2906</v>
      </c>
      <c r="O2908" s="44" t="s">
        <v>38</v>
      </c>
      <c r="P2908" s="128">
        <v>8.5367959260769665E-6</v>
      </c>
    </row>
    <row r="2909" spans="14:16">
      <c r="N2909" s="3">
        <v>2907</v>
      </c>
      <c r="O2909" s="44" t="s">
        <v>19</v>
      </c>
      <c r="P2909" s="128">
        <v>1.6441715006378903E-5</v>
      </c>
    </row>
    <row r="2910" spans="14:16">
      <c r="N2910" s="3">
        <v>2908</v>
      </c>
      <c r="O2910" s="44" t="s">
        <v>7</v>
      </c>
      <c r="P2910" s="128">
        <v>5.0497850257294504E-5</v>
      </c>
    </row>
    <row r="2911" spans="14:16">
      <c r="N2911" s="3">
        <v>2909</v>
      </c>
      <c r="O2911" s="44" t="s">
        <v>46</v>
      </c>
      <c r="P2911" s="128">
        <v>1.0189554530104466E-5</v>
      </c>
    </row>
    <row r="2912" spans="14:16">
      <c r="N2912" s="3">
        <v>2910</v>
      </c>
      <c r="O2912" s="44" t="s">
        <v>7</v>
      </c>
      <c r="P2912" s="128">
        <v>8.5922371657248158E-5</v>
      </c>
    </row>
    <row r="2913" spans="14:16">
      <c r="N2913" s="3">
        <v>2911</v>
      </c>
      <c r="O2913" s="44" t="s">
        <v>19</v>
      </c>
      <c r="P2913" s="128">
        <v>3.4364300457082572E-5</v>
      </c>
    </row>
    <row r="2914" spans="14:16">
      <c r="N2914" s="3">
        <v>2912</v>
      </c>
      <c r="O2914" s="44" t="s">
        <v>38</v>
      </c>
      <c r="P2914" s="128">
        <v>2.1658263503698457E-5</v>
      </c>
    </row>
    <row r="2915" spans="14:16">
      <c r="N2915" s="3">
        <v>2913</v>
      </c>
      <c r="O2915" s="44" t="s">
        <v>8</v>
      </c>
      <c r="P2915" s="128">
        <v>8.282873842004504E-5</v>
      </c>
    </row>
    <row r="2916" spans="14:16">
      <c r="N2916" s="3">
        <v>2914</v>
      </c>
      <c r="O2916" s="44" t="s">
        <v>38</v>
      </c>
      <c r="P2916" s="128">
        <v>1.9864000892968664E-5</v>
      </c>
    </row>
    <row r="2917" spans="14:16">
      <c r="N2917" s="3">
        <v>2915</v>
      </c>
      <c r="O2917" s="44" t="s">
        <v>14</v>
      </c>
      <c r="P2917" s="128">
        <v>5.2910161419652635E-5</v>
      </c>
    </row>
    <row r="2918" spans="14:16">
      <c r="N2918" s="3">
        <v>2916</v>
      </c>
      <c r="O2918" s="44" t="s">
        <v>11</v>
      </c>
      <c r="P2918" s="128">
        <v>1.0596014803411536E-4</v>
      </c>
    </row>
    <row r="2919" spans="14:16">
      <c r="N2919" s="3">
        <v>2917</v>
      </c>
      <c r="O2919" s="44" t="s">
        <v>8</v>
      </c>
      <c r="P2919" s="128">
        <v>1.5950050887633866E-4</v>
      </c>
    </row>
    <row r="2920" spans="14:16">
      <c r="N2920" s="3">
        <v>2918</v>
      </c>
      <c r="O2920" s="44" t="s">
        <v>11</v>
      </c>
      <c r="P2920" s="128">
        <v>9.0260249757081505E-5</v>
      </c>
    </row>
    <row r="2921" spans="14:16">
      <c r="N2921" s="3">
        <v>2919</v>
      </c>
      <c r="O2921" s="44" t="s">
        <v>14</v>
      </c>
      <c r="P2921" s="128">
        <v>9.4630469451376366E-5</v>
      </c>
    </row>
    <row r="2922" spans="14:16">
      <c r="N2922" s="3">
        <v>2920</v>
      </c>
      <c r="O2922" s="44" t="s">
        <v>38</v>
      </c>
      <c r="P2922" s="128">
        <v>1.7669304691269163E-5</v>
      </c>
    </row>
    <row r="2923" spans="14:16">
      <c r="N2923" s="3">
        <v>2921</v>
      </c>
      <c r="O2923" s="44" t="s">
        <v>8</v>
      </c>
      <c r="P2923" s="128">
        <v>6.7573571449405006E-5</v>
      </c>
    </row>
    <row r="2924" spans="14:16">
      <c r="N2924" s="3">
        <v>2922</v>
      </c>
      <c r="O2924" s="44" t="s">
        <v>38</v>
      </c>
      <c r="P2924" s="128">
        <v>1.4671727510818138E-5</v>
      </c>
    </row>
    <row r="2925" spans="14:16">
      <c r="N2925" s="3">
        <v>2923</v>
      </c>
      <c r="O2925" s="44" t="s">
        <v>19</v>
      </c>
      <c r="P2925" s="128">
        <v>2.8257482605066306E-5</v>
      </c>
    </row>
    <row r="2926" spans="14:16">
      <c r="N2926" s="3">
        <v>2924</v>
      </c>
      <c r="O2926" s="44" t="s">
        <v>11</v>
      </c>
      <c r="P2926" s="128">
        <v>8.6444702292363262E-5</v>
      </c>
    </row>
    <row r="2927" spans="14:16">
      <c r="N2927" s="3">
        <v>2925</v>
      </c>
      <c r="O2927" s="44" t="s">
        <v>8</v>
      </c>
      <c r="P2927" s="128">
        <v>1.301241481925479E-4</v>
      </c>
    </row>
    <row r="2928" spans="14:16">
      <c r="N2928" s="3">
        <v>2926</v>
      </c>
      <c r="O2928" s="44" t="s">
        <v>11</v>
      </c>
      <c r="P2928" s="128">
        <v>6.2037240448466397E-5</v>
      </c>
    </row>
    <row r="2929" spans="14:16">
      <c r="N2929" s="3">
        <v>2927</v>
      </c>
      <c r="O2929" s="44" t="s">
        <v>19</v>
      </c>
      <c r="P2929" s="128">
        <v>4.7029113339027765E-5</v>
      </c>
    </row>
    <row r="2930" spans="14:16">
      <c r="N2930" s="3">
        <v>2928</v>
      </c>
      <c r="O2930" s="44" t="s">
        <v>38</v>
      </c>
      <c r="P2930" s="128">
        <v>6.1057408235382964E-6</v>
      </c>
    </row>
    <row r="2931" spans="14:16">
      <c r="N2931" s="3">
        <v>2929</v>
      </c>
      <c r="O2931" s="44" t="s">
        <v>46</v>
      </c>
      <c r="P2931" s="128">
        <v>5.9329629734464033E-6</v>
      </c>
    </row>
    <row r="2932" spans="14:16">
      <c r="N2932" s="3">
        <v>2930</v>
      </c>
      <c r="O2932" s="44" t="s">
        <v>38</v>
      </c>
      <c r="P2932" s="128">
        <v>9.0075841480697104E-6</v>
      </c>
    </row>
    <row r="2933" spans="14:16">
      <c r="N2933" s="3">
        <v>2931</v>
      </c>
      <c r="O2933" s="44" t="s">
        <v>14</v>
      </c>
      <c r="P2933" s="128">
        <v>2.3992786440327537E-5</v>
      </c>
    </row>
    <row r="2934" spans="14:16">
      <c r="N2934" s="3">
        <v>2932</v>
      </c>
      <c r="O2934" s="44" t="s">
        <v>11</v>
      </c>
      <c r="P2934" s="128">
        <v>2.2123939562683516E-5</v>
      </c>
    </row>
    <row r="2935" spans="14:16">
      <c r="N2935" s="3">
        <v>2933</v>
      </c>
      <c r="O2935" s="44" t="s">
        <v>46</v>
      </c>
      <c r="P2935" s="128">
        <v>8.4617041964348618E-6</v>
      </c>
    </row>
    <row r="2936" spans="14:16">
      <c r="N2936" s="3">
        <v>2934</v>
      </c>
      <c r="O2936" s="44" t="s">
        <v>11</v>
      </c>
      <c r="P2936" s="128">
        <v>4.092965960349359E-5</v>
      </c>
    </row>
    <row r="2937" spans="14:16">
      <c r="N2937" s="3">
        <v>2935</v>
      </c>
      <c r="O2937" s="44" t="s">
        <v>14</v>
      </c>
      <c r="P2937" s="128">
        <v>4.2911391373141607E-5</v>
      </c>
    </row>
    <row r="2938" spans="14:16">
      <c r="N2938" s="3">
        <v>2936</v>
      </c>
      <c r="O2938" s="44" t="s">
        <v>38</v>
      </c>
      <c r="P2938" s="128">
        <v>5.5387293606346714E-6</v>
      </c>
    </row>
    <row r="2939" spans="14:16">
      <c r="N2939" s="3">
        <v>2937</v>
      </c>
      <c r="O2939" s="44" t="s">
        <v>46</v>
      </c>
      <c r="P2939" s="128">
        <v>5.3819965776966728E-6</v>
      </c>
    </row>
    <row r="2940" spans="14:16">
      <c r="N2940" s="3">
        <v>2938</v>
      </c>
      <c r="O2940" s="44" t="s">
        <v>38</v>
      </c>
      <c r="P2940" s="128">
        <v>7.3977356304400872E-6</v>
      </c>
    </row>
    <row r="2941" spans="14:16">
      <c r="N2941" s="3">
        <v>2939</v>
      </c>
      <c r="O2941" s="44" t="s">
        <v>19</v>
      </c>
      <c r="P2941" s="128">
        <v>1.4247905418084146E-5</v>
      </c>
    </row>
    <row r="2942" spans="14:16">
      <c r="N2942" s="3">
        <v>2940</v>
      </c>
      <c r="O2942" s="44" t="s">
        <v>11</v>
      </c>
      <c r="P2942" s="128">
        <v>2.0069393243215115E-5</v>
      </c>
    </row>
    <row r="2943" spans="14:16">
      <c r="N2943" s="3">
        <v>2941</v>
      </c>
      <c r="O2943" s="44" t="s">
        <v>46</v>
      </c>
      <c r="P2943" s="128">
        <v>7.6759054844125784E-6</v>
      </c>
    </row>
    <row r="2944" spans="14:16">
      <c r="N2944" s="3">
        <v>2942</v>
      </c>
      <c r="O2944" s="44" t="s">
        <v>11</v>
      </c>
      <c r="P2944" s="128">
        <v>3.1280236341726285E-5</v>
      </c>
    </row>
    <row r="2945" spans="14:16">
      <c r="N2945" s="3">
        <v>2943</v>
      </c>
      <c r="O2945" s="44" t="s">
        <v>19</v>
      </c>
      <c r="P2945" s="128">
        <v>2.3712882287351755E-5</v>
      </c>
    </row>
    <row r="2946" spans="14:16">
      <c r="N2946" s="3">
        <v>2944</v>
      </c>
      <c r="O2946" s="44" t="s">
        <v>6</v>
      </c>
      <c r="P2946" s="128">
        <v>1.7673367619240117E-3</v>
      </c>
    </row>
    <row r="2947" spans="14:16">
      <c r="N2947" s="3">
        <v>2945</v>
      </c>
      <c r="O2947" s="44" t="s">
        <v>8</v>
      </c>
      <c r="P2947" s="128">
        <v>9.1520633974732782E-4</v>
      </c>
    </row>
    <row r="2948" spans="14:16">
      <c r="N2948" s="3">
        <v>2946</v>
      </c>
      <c r="O2948" s="44" t="s">
        <v>6</v>
      </c>
      <c r="P2948" s="128">
        <v>1.3731172318938415E-3</v>
      </c>
    </row>
    <row r="2949" spans="14:16">
      <c r="N2949" s="3">
        <v>2947</v>
      </c>
      <c r="O2949" s="44" t="s">
        <v>14</v>
      </c>
      <c r="P2949" s="128">
        <v>4.9524747852351377E-4</v>
      </c>
    </row>
    <row r="2950" spans="14:16">
      <c r="N2950" s="3">
        <v>2948</v>
      </c>
      <c r="O2950" s="44" t="s">
        <v>7</v>
      </c>
      <c r="P2950" s="128">
        <v>9.7494359303256395E-4</v>
      </c>
    </row>
    <row r="2951" spans="14:16">
      <c r="N2951" s="3">
        <v>2949</v>
      </c>
      <c r="O2951" s="44" t="s">
        <v>8</v>
      </c>
      <c r="P2951" s="128">
        <v>7.7425842189780684E-4</v>
      </c>
    </row>
    <row r="2952" spans="14:16">
      <c r="N2952" s="3">
        <v>2950</v>
      </c>
      <c r="O2952" s="44" t="s">
        <v>7</v>
      </c>
      <c r="P2952" s="128">
        <v>7.8442094183054213E-4</v>
      </c>
    </row>
    <row r="2953" spans="14:16">
      <c r="N2953" s="3">
        <v>2951</v>
      </c>
      <c r="O2953" s="44" t="s">
        <v>14</v>
      </c>
      <c r="P2953" s="128">
        <v>4.338809426948698E-4</v>
      </c>
    </row>
    <row r="2954" spans="14:16">
      <c r="N2954" s="3">
        <v>2952</v>
      </c>
      <c r="O2954" s="44" t="s">
        <v>6</v>
      </c>
      <c r="P2954" s="128">
        <v>1.2084598654270526E-3</v>
      </c>
    </row>
    <row r="2955" spans="14:16">
      <c r="N2955" s="3">
        <v>2953</v>
      </c>
      <c r="O2955" s="44" t="s">
        <v>8</v>
      </c>
      <c r="P2955" s="128">
        <v>6.2579478568929026E-4</v>
      </c>
    </row>
    <row r="2956" spans="14:16">
      <c r="N2956" s="3">
        <v>2954</v>
      </c>
      <c r="O2956" s="44" t="s">
        <v>6</v>
      </c>
      <c r="P2956" s="128">
        <v>5.955203540454376E-4</v>
      </c>
    </row>
    <row r="2957" spans="14:16">
      <c r="N2957" s="3">
        <v>2955</v>
      </c>
      <c r="O2957" s="44" t="s">
        <v>21</v>
      </c>
      <c r="P2957" s="128">
        <v>1.203583190875829E-4</v>
      </c>
    </row>
    <row r="2958" spans="14:16">
      <c r="N2958" s="3">
        <v>2956</v>
      </c>
      <c r="O2958" s="44" t="s">
        <v>7</v>
      </c>
      <c r="P2958" s="128">
        <v>6.6664159803504178E-4</v>
      </c>
    </row>
    <row r="2959" spans="14:16">
      <c r="N2959" s="3">
        <v>2957</v>
      </c>
      <c r="O2959" s="44" t="s">
        <v>8</v>
      </c>
      <c r="P2959" s="128">
        <v>5.2941818927241635E-4</v>
      </c>
    </row>
    <row r="2960" spans="14:16">
      <c r="N2960" s="3">
        <v>2958</v>
      </c>
      <c r="O2960" s="44" t="s">
        <v>7</v>
      </c>
      <c r="P2960" s="128">
        <v>3.5635203433070917E-4</v>
      </c>
    </row>
    <row r="2961" spans="14:16">
      <c r="N2961" s="3">
        <v>2959</v>
      </c>
      <c r="O2961" s="44" t="s">
        <v>21</v>
      </c>
      <c r="P2961" s="128">
        <v>1.1044994052284504E-4</v>
      </c>
    </row>
    <row r="2962" spans="14:16">
      <c r="N2962" s="3">
        <v>2960</v>
      </c>
      <c r="O2962" s="44" t="s">
        <v>6</v>
      </c>
      <c r="P2962" s="128">
        <v>2.7313702279060844E-4</v>
      </c>
    </row>
    <row r="2963" spans="14:16">
      <c r="N2963" s="3">
        <v>2961</v>
      </c>
      <c r="O2963" s="44" t="s">
        <v>46</v>
      </c>
      <c r="P2963" s="128">
        <v>3.5938184929820406E-5</v>
      </c>
    </row>
    <row r="2964" spans="14:16">
      <c r="N2964" s="3">
        <v>2962</v>
      </c>
      <c r="O2964" s="44" t="s">
        <v>6</v>
      </c>
      <c r="P2964" s="128">
        <v>6.2265749372909253E-4</v>
      </c>
    </row>
    <row r="2965" spans="14:16">
      <c r="N2965" s="3">
        <v>2963</v>
      </c>
      <c r="O2965" s="44" t="s">
        <v>14</v>
      </c>
      <c r="P2965" s="128">
        <v>2.2457627549236404E-4</v>
      </c>
    </row>
    <row r="2966" spans="14:16">
      <c r="N2966" s="3">
        <v>2964</v>
      </c>
      <c r="O2966" s="44" t="s">
        <v>7</v>
      </c>
      <c r="P2966" s="128">
        <v>1.676994948129086E-4</v>
      </c>
    </row>
    <row r="2967" spans="14:16">
      <c r="N2967" s="3">
        <v>2965</v>
      </c>
      <c r="O2967" s="44" t="s">
        <v>46</v>
      </c>
      <c r="P2967" s="128">
        <v>3.3838730527350848E-5</v>
      </c>
    </row>
    <row r="2968" spans="14:16">
      <c r="N2968" s="3">
        <v>2966</v>
      </c>
      <c r="O2968" s="44" t="s">
        <v>7</v>
      </c>
      <c r="P2968" s="128">
        <v>3.557056646905301E-4</v>
      </c>
    </row>
    <row r="2969" spans="14:16">
      <c r="N2969" s="3">
        <v>2967</v>
      </c>
      <c r="O2969" s="44" t="s">
        <v>14</v>
      </c>
      <c r="P2969" s="128">
        <v>1.9674883839495083E-4</v>
      </c>
    </row>
    <row r="2970" spans="14:16">
      <c r="N2970" s="3">
        <v>2968</v>
      </c>
      <c r="O2970" s="44" t="s">
        <v>6</v>
      </c>
      <c r="P2970" s="128">
        <v>2.2578661535111401E-4</v>
      </c>
    </row>
    <row r="2971" spans="14:16">
      <c r="N2971" s="3">
        <v>2969</v>
      </c>
      <c r="O2971" s="44" t="s">
        <v>46</v>
      </c>
      <c r="P2971" s="128">
        <v>2.9708023666155184E-5</v>
      </c>
    </row>
    <row r="2972" spans="14:16">
      <c r="N2972" s="3">
        <v>2970</v>
      </c>
      <c r="O2972" s="44" t="s">
        <v>6</v>
      </c>
      <c r="P2972" s="128">
        <v>3.264697249390783E-4</v>
      </c>
    </row>
    <row r="2973" spans="14:16">
      <c r="N2973" s="3">
        <v>2971</v>
      </c>
      <c r="O2973" s="44" t="s">
        <v>21</v>
      </c>
      <c r="P2973" s="128">
        <v>6.5981535408032353E-5</v>
      </c>
    </row>
    <row r="2974" spans="14:16">
      <c r="N2974" s="3">
        <v>2972</v>
      </c>
      <c r="O2974" s="44" t="s">
        <v>7</v>
      </c>
      <c r="P2974" s="128">
        <v>1.3862749525144296E-4</v>
      </c>
    </row>
    <row r="2975" spans="14:16">
      <c r="N2975" s="3">
        <v>2973</v>
      </c>
      <c r="O2975" s="44" t="s">
        <v>46</v>
      </c>
      <c r="P2975" s="128">
        <v>2.7972525860788114E-5</v>
      </c>
    </row>
    <row r="2976" spans="14:16">
      <c r="N2976" s="3">
        <v>2974</v>
      </c>
      <c r="O2976" s="44" t="s">
        <v>7</v>
      </c>
      <c r="P2976" s="128">
        <v>1.953554565165225E-4</v>
      </c>
    </row>
    <row r="2977" spans="14:16">
      <c r="N2977" s="3">
        <v>2975</v>
      </c>
      <c r="O2977" s="44" t="s">
        <v>21</v>
      </c>
      <c r="P2977" s="128">
        <v>6.0549671320351779E-5</v>
      </c>
    </row>
    <row r="2978" spans="14:16">
      <c r="N2978" s="3">
        <v>2976</v>
      </c>
      <c r="O2978" s="44" t="s">
        <v>6</v>
      </c>
      <c r="P2978" s="128">
        <v>1.1461183700278961E-3</v>
      </c>
    </row>
    <row r="2979" spans="14:16">
      <c r="N2979" s="3">
        <v>2977</v>
      </c>
      <c r="O2979" s="44" t="s">
        <v>8</v>
      </c>
      <c r="P2979" s="128">
        <v>5.9351155985035977E-4</v>
      </c>
    </row>
    <row r="2980" spans="14:16">
      <c r="N2980" s="3">
        <v>2978</v>
      </c>
      <c r="O2980" s="44" t="s">
        <v>6</v>
      </c>
      <c r="P2980" s="128">
        <v>8.9046689775304489E-4</v>
      </c>
    </row>
    <row r="2981" spans="14:16">
      <c r="N2981" s="3">
        <v>2979</v>
      </c>
      <c r="O2981" s="44" t="s">
        <v>14</v>
      </c>
      <c r="P2981" s="128">
        <v>3.2116812430691696E-4</v>
      </c>
    </row>
    <row r="2982" spans="14:16">
      <c r="N2982" s="3">
        <v>2980</v>
      </c>
      <c r="O2982" s="44" t="s">
        <v>11</v>
      </c>
      <c r="P2982" s="128">
        <v>2.3887981532586992E-4</v>
      </c>
    </row>
    <row r="2983" spans="14:16">
      <c r="N2983" s="3">
        <v>2981</v>
      </c>
      <c r="O2983" s="44" t="s">
        <v>8</v>
      </c>
      <c r="P2983" s="128">
        <v>3.5958285083269949E-4</v>
      </c>
    </row>
    <row r="2984" spans="14:16">
      <c r="N2984" s="3">
        <v>2982</v>
      </c>
      <c r="O2984" s="44" t="s">
        <v>11</v>
      </c>
      <c r="P2984" s="128">
        <v>2.0348548197853168E-4</v>
      </c>
    </row>
    <row r="2985" spans="14:16">
      <c r="N2985" s="3">
        <v>2983</v>
      </c>
      <c r="O2985" s="44" t="s">
        <v>14</v>
      </c>
      <c r="P2985" s="128">
        <v>2.1333783961369202E-4</v>
      </c>
    </row>
    <row r="2986" spans="14:16">
      <c r="N2986" s="3">
        <v>2984</v>
      </c>
      <c r="O2986" s="44" t="s">
        <v>6</v>
      </c>
      <c r="P2986" s="128">
        <v>7.8368655088663591E-4</v>
      </c>
    </row>
    <row r="2987" spans="14:16">
      <c r="N2987" s="3">
        <v>2985</v>
      </c>
      <c r="O2987" s="44" t="s">
        <v>8</v>
      </c>
      <c r="P2987" s="128">
        <v>4.0582808845403523E-4</v>
      </c>
    </row>
    <row r="2988" spans="14:16">
      <c r="N2988" s="3">
        <v>2986</v>
      </c>
      <c r="O2988" s="44" t="s">
        <v>6</v>
      </c>
      <c r="P2988" s="128">
        <v>3.8619511131197698E-4</v>
      </c>
    </row>
    <row r="2989" spans="14:16">
      <c r="N2989" s="3">
        <v>2987</v>
      </c>
      <c r="O2989" s="44" t="s">
        <v>21</v>
      </c>
      <c r="P2989" s="128">
        <v>7.8052402611590677E-5</v>
      </c>
    </row>
    <row r="2990" spans="14:16">
      <c r="N2990" s="3">
        <v>2988</v>
      </c>
      <c r="O2990" s="44" t="s">
        <v>11</v>
      </c>
      <c r="P2990" s="128">
        <v>1.6333993367946019E-4</v>
      </c>
    </row>
    <row r="2991" spans="14:16">
      <c r="N2991" s="3">
        <v>2989</v>
      </c>
      <c r="O2991" s="44" t="s">
        <v>8</v>
      </c>
      <c r="P2991" s="128">
        <v>2.458735951681876E-4</v>
      </c>
    </row>
    <row r="2992" spans="14:16">
      <c r="N2992" s="3">
        <v>2990</v>
      </c>
      <c r="O2992" s="44" t="s">
        <v>11</v>
      </c>
      <c r="P2992" s="128">
        <v>1.0060491819537223E-4</v>
      </c>
    </row>
    <row r="2993" spans="14:16">
      <c r="N2993" s="3">
        <v>2991</v>
      </c>
      <c r="O2993" s="44" t="s">
        <v>21</v>
      </c>
      <c r="P2993" s="128">
        <v>5.9104224633430193E-5</v>
      </c>
    </row>
    <row r="2994" spans="14:16">
      <c r="N2994" s="3">
        <v>2992</v>
      </c>
      <c r="O2994" s="44" t="s">
        <v>6</v>
      </c>
      <c r="P2994" s="128">
        <v>1.7712943345004906E-4</v>
      </c>
    </row>
    <row r="2995" spans="14:16">
      <c r="N2995" s="3">
        <v>2993</v>
      </c>
      <c r="O2995" s="44" t="s">
        <v>46</v>
      </c>
      <c r="P2995" s="128">
        <v>2.3305922686000146E-5</v>
      </c>
    </row>
    <row r="2996" spans="14:16">
      <c r="N2996" s="3">
        <v>2994</v>
      </c>
      <c r="O2996" s="44" t="s">
        <v>6</v>
      </c>
      <c r="P2996" s="128">
        <v>4.0379355376591556E-4</v>
      </c>
    </row>
    <row r="2997" spans="14:16">
      <c r="N2997" s="3">
        <v>2995</v>
      </c>
      <c r="O2997" s="44" t="s">
        <v>14</v>
      </c>
      <c r="P2997" s="128">
        <v>1.4563777564047004E-4</v>
      </c>
    </row>
    <row r="2998" spans="14:16">
      <c r="N2998" s="3">
        <v>2996</v>
      </c>
      <c r="O2998" s="44" t="s">
        <v>11</v>
      </c>
      <c r="P2998" s="128">
        <v>4.9876889519944602E-5</v>
      </c>
    </row>
    <row r="2999" spans="14:16">
      <c r="N2999" s="3">
        <v>2997</v>
      </c>
      <c r="O2999" s="44" t="s">
        <v>46</v>
      </c>
      <c r="P2999" s="128">
        <v>1.9076326083799951E-5</v>
      </c>
    </row>
    <row r="3000" spans="14:16">
      <c r="N3000" s="3">
        <v>2998</v>
      </c>
      <c r="O3000" s="44" t="s">
        <v>11</v>
      </c>
      <c r="P3000" s="128">
        <v>9.2273082935721647E-5</v>
      </c>
    </row>
    <row r="3001" spans="14:16">
      <c r="N3001" s="3">
        <v>2999</v>
      </c>
      <c r="O3001" s="44" t="s">
        <v>14</v>
      </c>
      <c r="P3001" s="128">
        <v>9.6740759962810278E-5</v>
      </c>
    </row>
    <row r="3002" spans="14:16">
      <c r="N3002" s="3">
        <v>3000</v>
      </c>
      <c r="O3002" s="44" t="s">
        <v>6</v>
      </c>
      <c r="P3002" s="128">
        <v>1.464226813675371E-4</v>
      </c>
    </row>
    <row r="3003" spans="14:16">
      <c r="N3003" s="3">
        <v>3001</v>
      </c>
      <c r="O3003" s="44" t="s">
        <v>46</v>
      </c>
      <c r="P3003" s="128">
        <v>1.9265661414713393E-5</v>
      </c>
    </row>
    <row r="3004" spans="14:16">
      <c r="N3004" s="3">
        <v>3002</v>
      </c>
      <c r="O3004" s="44" t="s">
        <v>6</v>
      </c>
      <c r="P3004" s="128">
        <v>2.117157052758233E-4</v>
      </c>
    </row>
    <row r="3005" spans="14:16">
      <c r="N3005" s="3">
        <v>3003</v>
      </c>
      <c r="O3005" s="44" t="s">
        <v>21</v>
      </c>
      <c r="P3005" s="128">
        <v>4.2789043629390316E-5</v>
      </c>
    </row>
    <row r="3006" spans="14:16">
      <c r="N3006" s="3">
        <v>3004</v>
      </c>
      <c r="O3006" s="44" t="s">
        <v>11</v>
      </c>
      <c r="P3006" s="128">
        <v>4.1230346416944836E-5</v>
      </c>
    </row>
    <row r="3007" spans="14:16">
      <c r="N3007" s="3">
        <v>3005</v>
      </c>
      <c r="O3007" s="44" t="s">
        <v>46</v>
      </c>
      <c r="P3007" s="128">
        <v>1.5769297972824875E-5</v>
      </c>
    </row>
    <row r="3008" spans="14:16">
      <c r="N3008" s="3">
        <v>3006</v>
      </c>
      <c r="O3008" s="44" t="s">
        <v>11</v>
      </c>
      <c r="P3008" s="128">
        <v>5.5152539703547461E-5</v>
      </c>
    </row>
    <row r="3009" spans="14:16">
      <c r="N3009" s="3">
        <v>3007</v>
      </c>
      <c r="O3009" s="44" t="s">
        <v>21</v>
      </c>
      <c r="P3009" s="128">
        <v>3.2401478518299648E-5</v>
      </c>
    </row>
    <row r="3010" spans="14:16">
      <c r="N3010" s="3">
        <v>3008</v>
      </c>
      <c r="O3010" s="44" t="s">
        <v>38</v>
      </c>
      <c r="P3010" s="128">
        <v>2.1388653478414419E-5</v>
      </c>
    </row>
    <row r="3011" spans="14:16">
      <c r="N3011" s="3">
        <v>3009</v>
      </c>
      <c r="O3011" s="44" t="s">
        <v>8</v>
      </c>
      <c r="P3011" s="128">
        <v>8.1797655837830647E-5</v>
      </c>
    </row>
    <row r="3012" spans="14:16">
      <c r="N3012" s="3">
        <v>3010</v>
      </c>
      <c r="O3012" s="44" t="s">
        <v>38</v>
      </c>
      <c r="P3012" s="128">
        <v>1.9616726508201814E-5</v>
      </c>
    </row>
    <row r="3013" spans="14:16">
      <c r="N3013" s="3">
        <v>3011</v>
      </c>
      <c r="O3013" s="44" t="s">
        <v>14</v>
      </c>
      <c r="P3013" s="128">
        <v>5.2251516281472521E-5</v>
      </c>
    </row>
    <row r="3014" spans="14:16">
      <c r="N3014" s="3">
        <v>3012</v>
      </c>
      <c r="O3014" s="44" t="s">
        <v>7</v>
      </c>
      <c r="P3014" s="128">
        <v>2.7695713937698894E-4</v>
      </c>
    </row>
    <row r="3015" spans="14:16">
      <c r="N3015" s="3">
        <v>3013</v>
      </c>
      <c r="O3015" s="44" t="s">
        <v>8</v>
      </c>
      <c r="P3015" s="128">
        <v>2.1994749152651341E-4</v>
      </c>
    </row>
    <row r="3016" spans="14:16">
      <c r="N3016" s="3">
        <v>3014</v>
      </c>
      <c r="O3016" s="44" t="s">
        <v>7</v>
      </c>
      <c r="P3016" s="128">
        <v>2.2283440977444733E-4</v>
      </c>
    </row>
    <row r="3017" spans="14:16">
      <c r="N3017" s="3">
        <v>3015</v>
      </c>
      <c r="O3017" s="44" t="s">
        <v>14</v>
      </c>
      <c r="P3017" s="128">
        <v>1.2325474579014822E-4</v>
      </c>
    </row>
    <row r="3018" spans="14:16">
      <c r="N3018" s="3">
        <v>3016</v>
      </c>
      <c r="O3018" s="44" t="s">
        <v>38</v>
      </c>
      <c r="P3018" s="128">
        <v>1.4625016499997345E-5</v>
      </c>
    </row>
    <row r="3019" spans="14:16">
      <c r="N3019" s="3">
        <v>3017</v>
      </c>
      <c r="O3019" s="44" t="s">
        <v>8</v>
      </c>
      <c r="P3019" s="128">
        <v>5.5931153753866921E-5</v>
      </c>
    </row>
    <row r="3020" spans="14:16">
      <c r="N3020" s="3">
        <v>3018</v>
      </c>
      <c r="O3020" s="44" t="s">
        <v>38</v>
      </c>
      <c r="P3020" s="128">
        <v>1.1047548935779717E-5</v>
      </c>
    </row>
    <row r="3021" spans="14:16">
      <c r="N3021" s="3">
        <v>3019</v>
      </c>
      <c r="O3021" s="44" t="s">
        <v>21</v>
      </c>
      <c r="P3021" s="128">
        <v>1.6489335057913984E-5</v>
      </c>
    </row>
    <row r="3022" spans="14:16">
      <c r="N3022" s="3">
        <v>3020</v>
      </c>
      <c r="O3022" s="44" t="s">
        <v>7</v>
      </c>
      <c r="P3022" s="128">
        <v>1.893762380725988E-4</v>
      </c>
    </row>
    <row r="3023" spans="14:16">
      <c r="N3023" s="3">
        <v>3021</v>
      </c>
      <c r="O3023" s="44" t="s">
        <v>8</v>
      </c>
      <c r="P3023" s="128">
        <v>1.5039449285363554E-4</v>
      </c>
    </row>
    <row r="3024" spans="14:16">
      <c r="N3024" s="3">
        <v>3022</v>
      </c>
      <c r="O3024" s="44" t="s">
        <v>7</v>
      </c>
      <c r="P3024" s="128">
        <v>1.0123071810997303E-4</v>
      </c>
    </row>
    <row r="3025" spans="14:16">
      <c r="N3025" s="3">
        <v>3023</v>
      </c>
      <c r="O3025" s="44" t="s">
        <v>21</v>
      </c>
      <c r="P3025" s="128">
        <v>3.1376071180093394E-5</v>
      </c>
    </row>
    <row r="3026" spans="14:16">
      <c r="N3026" s="3">
        <v>3024</v>
      </c>
      <c r="O3026" s="44" t="s">
        <v>38</v>
      </c>
      <c r="P3026" s="128">
        <v>6.0297343174058524E-6</v>
      </c>
    </row>
    <row r="3027" spans="14:16">
      <c r="N3027" s="3">
        <v>3025</v>
      </c>
      <c r="O3027" s="44" t="s">
        <v>46</v>
      </c>
      <c r="P3027" s="128">
        <v>5.8591072695019479E-6</v>
      </c>
    </row>
    <row r="3028" spans="14:16">
      <c r="N3028" s="3">
        <v>3026</v>
      </c>
      <c r="O3028" s="44" t="s">
        <v>38</v>
      </c>
      <c r="P3028" s="128">
        <v>8.8954544295678318E-6</v>
      </c>
    </row>
    <row r="3029" spans="14:16">
      <c r="N3029" s="3">
        <v>3027</v>
      </c>
      <c r="O3029" s="44" t="s">
        <v>14</v>
      </c>
      <c r="P3029" s="128">
        <v>2.3694115415399491E-5</v>
      </c>
    </row>
    <row r="3030" spans="14:16">
      <c r="N3030" s="3">
        <v>3028</v>
      </c>
      <c r="O3030" s="44" t="s">
        <v>7</v>
      </c>
      <c r="P3030" s="128">
        <v>4.7639240557374519E-5</v>
      </c>
    </row>
    <row r="3031" spans="14:16">
      <c r="N3031" s="3">
        <v>3029</v>
      </c>
      <c r="O3031" s="44" t="s">
        <v>46</v>
      </c>
      <c r="P3031" s="128">
        <v>9.6127386999412266E-6</v>
      </c>
    </row>
    <row r="3032" spans="14:16">
      <c r="N3032" s="3">
        <v>3030</v>
      </c>
      <c r="O3032" s="44" t="s">
        <v>7</v>
      </c>
      <c r="P3032" s="128">
        <v>1.0104710062912238E-4</v>
      </c>
    </row>
    <row r="3033" spans="14:16">
      <c r="N3033" s="3">
        <v>3031</v>
      </c>
      <c r="O3033" s="44" t="s">
        <v>14</v>
      </c>
      <c r="P3033" s="128">
        <v>5.58914339732381E-5</v>
      </c>
    </row>
    <row r="3034" spans="14:16">
      <c r="N3034" s="3">
        <v>3032</v>
      </c>
      <c r="O3034" s="44" t="s">
        <v>38</v>
      </c>
      <c r="P3034" s="128">
        <v>4.9844334139836687E-6</v>
      </c>
    </row>
    <row r="3035" spans="14:16">
      <c r="N3035" s="3">
        <v>3033</v>
      </c>
      <c r="O3035" s="44" t="s">
        <v>46</v>
      </c>
      <c r="P3035" s="128">
        <v>4.8433858795265438E-6</v>
      </c>
    </row>
    <row r="3036" spans="14:16">
      <c r="N3036" s="3">
        <v>3034</v>
      </c>
      <c r="O3036" s="44" t="s">
        <v>38</v>
      </c>
      <c r="P3036" s="128">
        <v>6.0563677426209736E-6</v>
      </c>
    </row>
    <row r="3037" spans="14:16">
      <c r="N3037" s="3">
        <v>3035</v>
      </c>
      <c r="O3037" s="44" t="s">
        <v>21</v>
      </c>
      <c r="P3037" s="128">
        <v>9.0396048501387409E-6</v>
      </c>
    </row>
    <row r="3038" spans="14:16">
      <c r="N3038" s="3">
        <v>3036</v>
      </c>
      <c r="O3038" s="44" t="s">
        <v>7</v>
      </c>
      <c r="P3038" s="128">
        <v>3.9380611143268857E-5</v>
      </c>
    </row>
    <row r="3039" spans="14:16">
      <c r="N3039" s="3">
        <v>3037</v>
      </c>
      <c r="O3039" s="44" t="s">
        <v>46</v>
      </c>
      <c r="P3039" s="128">
        <v>7.9462963795218851E-6</v>
      </c>
    </row>
    <row r="3040" spans="14:16">
      <c r="N3040" s="3">
        <v>3038</v>
      </c>
      <c r="O3040" s="44" t="s">
        <v>7</v>
      </c>
      <c r="P3040" s="128">
        <v>5.5495608961548068E-5</v>
      </c>
    </row>
    <row r="3041" spans="14:16">
      <c r="N3041" s="3">
        <v>3039</v>
      </c>
      <c r="O3041" s="44" t="s">
        <v>21</v>
      </c>
      <c r="P3041" s="128">
        <v>1.7200650251918132E-5</v>
      </c>
    </row>
    <row r="3042" spans="14:16">
      <c r="N3042" s="3">
        <v>3040</v>
      </c>
      <c r="O3042" s="44" t="s">
        <v>38</v>
      </c>
      <c r="P3042" s="128">
        <v>1.8534776430706501E-5</v>
      </c>
    </row>
    <row r="3043" spans="14:16">
      <c r="N3043" s="3">
        <v>3041</v>
      </c>
      <c r="O3043" s="44" t="s">
        <v>8</v>
      </c>
      <c r="P3043" s="128">
        <v>7.0883436633359167E-5</v>
      </c>
    </row>
    <row r="3044" spans="14:16">
      <c r="N3044" s="3">
        <v>3042</v>
      </c>
      <c r="O3044" s="44" t="s">
        <v>38</v>
      </c>
      <c r="P3044" s="128">
        <v>1.6999276766009312E-5</v>
      </c>
    </row>
    <row r="3045" spans="14:16">
      <c r="N3045" s="3">
        <v>3043</v>
      </c>
      <c r="O3045" s="44" t="s">
        <v>14</v>
      </c>
      <c r="P3045" s="128">
        <v>4.5279623302135448E-5</v>
      </c>
    </row>
    <row r="3046" spans="14:16">
      <c r="N3046" s="3">
        <v>3044</v>
      </c>
      <c r="O3046" s="44" t="s">
        <v>11</v>
      </c>
      <c r="P3046" s="128">
        <v>9.0678906646487204E-5</v>
      </c>
    </row>
    <row r="3047" spans="14:16">
      <c r="N3047" s="3">
        <v>3045</v>
      </c>
      <c r="O3047" s="44" t="s">
        <v>8</v>
      </c>
      <c r="P3047" s="128">
        <v>1.3649784398005979E-4</v>
      </c>
    </row>
    <row r="3048" spans="14:16">
      <c r="N3048" s="3">
        <v>3046</v>
      </c>
      <c r="O3048" s="44" t="s">
        <v>11</v>
      </c>
      <c r="P3048" s="128">
        <v>7.7243198631393335E-5</v>
      </c>
    </row>
    <row r="3049" spans="14:16">
      <c r="N3049" s="3">
        <v>3047</v>
      </c>
      <c r="O3049" s="44" t="s">
        <v>14</v>
      </c>
      <c r="P3049" s="128">
        <v>8.0983158899814375E-5</v>
      </c>
    </row>
    <row r="3050" spans="14:16">
      <c r="N3050" s="3">
        <v>3048</v>
      </c>
      <c r="O3050" s="44" t="s">
        <v>38</v>
      </c>
      <c r="P3050" s="128">
        <v>1.2673608060292888E-5</v>
      </c>
    </row>
    <row r="3051" spans="14:16">
      <c r="N3051" s="3">
        <v>3049</v>
      </c>
      <c r="O3051" s="44" t="s">
        <v>8</v>
      </c>
      <c r="P3051" s="128">
        <v>4.8468288636571266E-5</v>
      </c>
    </row>
    <row r="3052" spans="14:16">
      <c r="N3052" s="3">
        <v>3050</v>
      </c>
      <c r="O3052" s="44" t="s">
        <v>38</v>
      </c>
      <c r="P3052" s="128">
        <v>9.5734801556636436E-6</v>
      </c>
    </row>
    <row r="3053" spans="14:16">
      <c r="N3053" s="3">
        <v>3051</v>
      </c>
      <c r="O3053" s="44" t="s">
        <v>21</v>
      </c>
      <c r="P3053" s="128">
        <v>1.4289171550602128E-5</v>
      </c>
    </row>
    <row r="3054" spans="14:16">
      <c r="N3054" s="3">
        <v>3052</v>
      </c>
      <c r="O3054" s="44" t="s">
        <v>11</v>
      </c>
      <c r="P3054" s="128">
        <v>6.2003926859864516E-5</v>
      </c>
    </row>
    <row r="3055" spans="14:16">
      <c r="N3055" s="3">
        <v>3053</v>
      </c>
      <c r="O3055" s="44" t="s">
        <v>8</v>
      </c>
      <c r="P3055" s="128">
        <v>9.3333749244060683E-5</v>
      </c>
    </row>
    <row r="3056" spans="14:16">
      <c r="N3056" s="3">
        <v>3054</v>
      </c>
      <c r="O3056" s="44" t="s">
        <v>11</v>
      </c>
      <c r="P3056" s="128">
        <v>3.818968116988357E-5</v>
      </c>
    </row>
    <row r="3057" spans="14:16">
      <c r="N3057" s="3">
        <v>3055</v>
      </c>
      <c r="O3057" s="44" t="s">
        <v>21</v>
      </c>
      <c r="P3057" s="128">
        <v>2.2435995526187966E-5</v>
      </c>
    </row>
    <row r="3058" spans="14:16">
      <c r="N3058" s="3">
        <v>3056</v>
      </c>
      <c r="O3058" s="44" t="s">
        <v>38</v>
      </c>
      <c r="P3058" s="128">
        <v>5.2251899645045411E-6</v>
      </c>
    </row>
    <row r="3059" spans="14:16">
      <c r="N3059" s="3">
        <v>3057</v>
      </c>
      <c r="O3059" s="44" t="s">
        <v>46</v>
      </c>
      <c r="P3059" s="128">
        <v>5.0773295959627829E-6</v>
      </c>
    </row>
    <row r="3060" spans="14:16">
      <c r="N3060" s="3">
        <v>3058</v>
      </c>
      <c r="O3060" s="44" t="s">
        <v>38</v>
      </c>
      <c r="P3060" s="128">
        <v>7.7085385140289877E-6</v>
      </c>
    </row>
    <row r="3061" spans="14:16">
      <c r="N3061" s="3">
        <v>3059</v>
      </c>
      <c r="O3061" s="44" t="s">
        <v>14</v>
      </c>
      <c r="P3061" s="128">
        <v>2.0532621765600848E-5</v>
      </c>
    </row>
    <row r="3062" spans="14:16">
      <c r="N3062" s="3">
        <v>3060</v>
      </c>
      <c r="O3062" s="44" t="s">
        <v>11</v>
      </c>
      <c r="P3062" s="128">
        <v>1.8933294143862347E-5</v>
      </c>
    </row>
    <row r="3063" spans="14:16">
      <c r="N3063" s="3">
        <v>3061</v>
      </c>
      <c r="O3063" s="44" t="s">
        <v>46</v>
      </c>
      <c r="P3063" s="128">
        <v>7.241383662956601E-6</v>
      </c>
    </row>
    <row r="3064" spans="14:16">
      <c r="N3064" s="3">
        <v>3062</v>
      </c>
      <c r="O3064" s="44" t="s">
        <v>11</v>
      </c>
      <c r="P3064" s="128">
        <v>3.5026912014720268E-5</v>
      </c>
    </row>
    <row r="3065" spans="14:16">
      <c r="N3065" s="3">
        <v>3063</v>
      </c>
      <c r="O3065" s="44" t="s">
        <v>14</v>
      </c>
      <c r="P3065" s="128">
        <v>3.6722844622142007E-5</v>
      </c>
    </row>
    <row r="3066" spans="14:16">
      <c r="N3066" s="3">
        <v>3064</v>
      </c>
      <c r="O3066" s="44" t="s">
        <v>38</v>
      </c>
      <c r="P3066" s="128">
        <v>4.319363023725005E-6</v>
      </c>
    </row>
    <row r="3067" spans="14:16">
      <c r="N3067" s="3">
        <v>3065</v>
      </c>
      <c r="O3067" s="44" t="s">
        <v>46</v>
      </c>
      <c r="P3067" s="128">
        <v>4.1971353893438339E-6</v>
      </c>
    </row>
    <row r="3068" spans="14:16">
      <c r="N3068" s="3">
        <v>3066</v>
      </c>
      <c r="O3068" s="44" t="s">
        <v>38</v>
      </c>
      <c r="P3068" s="128">
        <v>5.2482697054730119E-6</v>
      </c>
    </row>
    <row r="3069" spans="14:16">
      <c r="N3069" s="3">
        <v>3067</v>
      </c>
      <c r="O3069" s="44" t="s">
        <v>21</v>
      </c>
      <c r="P3069" s="128">
        <v>7.8334550180235218E-6</v>
      </c>
    </row>
    <row r="3070" spans="14:16">
      <c r="N3070" s="3">
        <v>3068</v>
      </c>
      <c r="O3070" s="44" t="s">
        <v>11</v>
      </c>
      <c r="P3070" s="128">
        <v>1.5651061721745966E-5</v>
      </c>
    </row>
    <row r="3071" spans="14:16">
      <c r="N3071" s="3">
        <v>3069</v>
      </c>
      <c r="O3071" s="44" t="s">
        <v>46</v>
      </c>
      <c r="P3071" s="128">
        <v>5.986034009645218E-6</v>
      </c>
    </row>
    <row r="3072" spans="14:16">
      <c r="N3072" s="3">
        <v>3070</v>
      </c>
      <c r="O3072" s="44" t="s">
        <v>11</v>
      </c>
      <c r="P3072" s="128">
        <v>2.0935933796969269E-5</v>
      </c>
    </row>
    <row r="3073" spans="14:16">
      <c r="N3073" s="3">
        <v>3071</v>
      </c>
      <c r="O3073" s="44" t="s">
        <v>21</v>
      </c>
      <c r="P3073" s="128">
        <v>1.2299618708935192E-5</v>
      </c>
    </row>
    <row r="3074" spans="14:16">
      <c r="N3074" s="3">
        <v>3072</v>
      </c>
      <c r="O3074" s="44" t="s">
        <v>6</v>
      </c>
      <c r="P3074" s="128">
        <v>2.7097787014112183E-5</v>
      </c>
    </row>
    <row r="3075" spans="14:16">
      <c r="N3075" s="3">
        <v>3073</v>
      </c>
      <c r="O3075" s="44" t="s">
        <v>52</v>
      </c>
      <c r="P3075" s="128">
        <v>3.0777719818622599E-6</v>
      </c>
    </row>
    <row r="3076" spans="14:16">
      <c r="N3076" s="3">
        <v>3074</v>
      </c>
      <c r="O3076" s="44" t="s">
        <v>6</v>
      </c>
      <c r="P3076" s="128">
        <v>2.1968599733827684E-5</v>
      </c>
    </row>
    <row r="3077" spans="14:16">
      <c r="N3077" s="3">
        <v>3075</v>
      </c>
      <c r="O3077" s="44" t="s">
        <v>59</v>
      </c>
      <c r="P3077" s="128">
        <v>1.9803211121537943E-6</v>
      </c>
    </row>
    <row r="3078" spans="14:16">
      <c r="N3078" s="3">
        <v>3076</v>
      </c>
      <c r="O3078" s="44" t="s">
        <v>7</v>
      </c>
      <c r="P3078" s="128">
        <v>1.6757617119767535E-5</v>
      </c>
    </row>
    <row r="3079" spans="14:16">
      <c r="N3079" s="3">
        <v>3077</v>
      </c>
      <c r="O3079" s="44" t="s">
        <v>52</v>
      </c>
      <c r="P3079" s="128">
        <v>2.9189161536484966E-6</v>
      </c>
    </row>
    <row r="3080" spans="14:16">
      <c r="N3080" s="3">
        <v>3078</v>
      </c>
      <c r="O3080" s="44" t="s">
        <v>7</v>
      </c>
      <c r="P3080" s="128">
        <v>1.3719699699775996E-5</v>
      </c>
    </row>
    <row r="3081" spans="14:16">
      <c r="N3081" s="3">
        <v>3079</v>
      </c>
      <c r="O3081" s="44" t="s">
        <v>59</v>
      </c>
      <c r="P3081" s="128">
        <v>1.8966386073693986E-6</v>
      </c>
    </row>
    <row r="3082" spans="14:16">
      <c r="N3082" s="3">
        <v>3080</v>
      </c>
      <c r="O3082" s="44" t="s">
        <v>6</v>
      </c>
      <c r="P3082" s="128">
        <v>4.2661130898914534E-5</v>
      </c>
    </row>
    <row r="3083" spans="14:16">
      <c r="N3083" s="3">
        <v>3081</v>
      </c>
      <c r="O3083" s="44" t="s">
        <v>52</v>
      </c>
      <c r="P3083" s="128">
        <v>4.8454596431382932E-6</v>
      </c>
    </row>
    <row r="3084" spans="14:16">
      <c r="N3084" s="3">
        <v>3082</v>
      </c>
      <c r="O3084" s="44" t="s">
        <v>6</v>
      </c>
      <c r="P3084" s="128">
        <v>8.6517161495233512E-5</v>
      </c>
    </row>
    <row r="3085" spans="14:16">
      <c r="N3085" s="3">
        <v>3083</v>
      </c>
      <c r="O3085" s="44" t="s">
        <v>19</v>
      </c>
      <c r="P3085" s="128">
        <v>2.2562996401817908E-5</v>
      </c>
    </row>
    <row r="3086" spans="14:16">
      <c r="N3086" s="3">
        <v>3084</v>
      </c>
      <c r="O3086" s="44" t="s">
        <v>7</v>
      </c>
      <c r="P3086" s="128">
        <v>2.6382187487413045E-5</v>
      </c>
    </row>
    <row r="3087" spans="14:16">
      <c r="N3087" s="3">
        <v>3085</v>
      </c>
      <c r="O3087" s="44" t="s">
        <v>52</v>
      </c>
      <c r="P3087" s="128">
        <v>4.5953665533242258E-6</v>
      </c>
    </row>
    <row r="3088" spans="14:16">
      <c r="N3088" s="3">
        <v>3086</v>
      </c>
      <c r="O3088" s="44" t="s">
        <v>7</v>
      </c>
      <c r="P3088" s="128">
        <v>5.0807492823297481E-5</v>
      </c>
    </row>
    <row r="3089" spans="14:16">
      <c r="N3089" s="3">
        <v>3087</v>
      </c>
      <c r="O3089" s="44" t="s">
        <v>19</v>
      </c>
      <c r="P3089" s="128">
        <v>2.0320248558962778E-5</v>
      </c>
    </row>
    <row r="3090" spans="14:16">
      <c r="N3090" s="3">
        <v>3088</v>
      </c>
      <c r="O3090" s="44" t="s">
        <v>6</v>
      </c>
      <c r="P3090" s="128">
        <v>1.4170505439875993E-5</v>
      </c>
    </row>
    <row r="3091" spans="14:16">
      <c r="N3091" s="3">
        <v>3089</v>
      </c>
      <c r="O3091" s="44" t="s">
        <v>89</v>
      </c>
      <c r="P3091" s="128">
        <v>1.0182635613703807E-6</v>
      </c>
    </row>
    <row r="3092" spans="14:16">
      <c r="N3092" s="3">
        <v>3090</v>
      </c>
      <c r="O3092" s="44" t="s">
        <v>6</v>
      </c>
      <c r="P3092" s="128">
        <v>1.7478227359666258E-5</v>
      </c>
    </row>
    <row r="3093" spans="14:16">
      <c r="N3093" s="3">
        <v>3091</v>
      </c>
      <c r="O3093" s="44" t="s">
        <v>59</v>
      </c>
      <c r="P3093" s="128">
        <v>1.5755443252067696E-6</v>
      </c>
    </row>
    <row r="3094" spans="14:16">
      <c r="N3094" s="3">
        <v>3092</v>
      </c>
      <c r="O3094" s="44" t="s">
        <v>7</v>
      </c>
      <c r="P3094" s="128">
        <v>8.921022068952158E-6</v>
      </c>
    </row>
    <row r="3095" spans="14:16">
      <c r="N3095" s="3">
        <v>3093</v>
      </c>
      <c r="O3095" s="44" t="s">
        <v>89</v>
      </c>
      <c r="P3095" s="128">
        <v>9.8309664762651382E-7</v>
      </c>
    </row>
    <row r="3096" spans="14:16">
      <c r="N3096" s="3">
        <v>3094</v>
      </c>
      <c r="O3096" s="44" t="s">
        <v>7</v>
      </c>
      <c r="P3096" s="128">
        <v>1.0915398958714108E-5</v>
      </c>
    </row>
    <row r="3097" spans="14:16">
      <c r="N3097" s="3">
        <v>3095</v>
      </c>
      <c r="O3097" s="44" t="s">
        <v>59</v>
      </c>
      <c r="P3097" s="128">
        <v>1.5089664885503961E-6</v>
      </c>
    </row>
    <row r="3098" spans="14:16">
      <c r="N3098" s="3">
        <v>3096</v>
      </c>
      <c r="O3098" s="44" t="s">
        <v>6</v>
      </c>
      <c r="P3098" s="128">
        <v>1.9965363064811711E-5</v>
      </c>
    </row>
    <row r="3099" spans="14:16">
      <c r="N3099" s="3">
        <v>3097</v>
      </c>
      <c r="O3099" s="44" t="s">
        <v>89</v>
      </c>
      <c r="P3099" s="128">
        <v>1.434670187643338E-6</v>
      </c>
    </row>
    <row r="3100" spans="14:16">
      <c r="N3100" s="3">
        <v>3098</v>
      </c>
      <c r="O3100" s="44" t="s">
        <v>6</v>
      </c>
      <c r="P3100" s="128">
        <v>6.1601402887147331E-5</v>
      </c>
    </row>
    <row r="3101" spans="14:16">
      <c r="N3101" s="3">
        <v>3099</v>
      </c>
      <c r="O3101" s="44" t="s">
        <v>19</v>
      </c>
      <c r="P3101" s="128">
        <v>1.6065162190581288E-5</v>
      </c>
    </row>
    <row r="3102" spans="14:16">
      <c r="N3102" s="3">
        <v>3100</v>
      </c>
      <c r="O3102" s="44" t="s">
        <v>7</v>
      </c>
      <c r="P3102" s="128">
        <v>1.2569166658983066E-5</v>
      </c>
    </row>
    <row r="3103" spans="14:16">
      <c r="N3103" s="3">
        <v>3101</v>
      </c>
      <c r="O3103" s="44" t="s">
        <v>89</v>
      </c>
      <c r="P3103" s="128">
        <v>1.3851221878387966E-6</v>
      </c>
    </row>
    <row r="3104" spans="14:16">
      <c r="N3104" s="3">
        <v>3102</v>
      </c>
      <c r="O3104" s="44" t="s">
        <v>7</v>
      </c>
      <c r="P3104" s="128">
        <v>3.6175630140919796E-5</v>
      </c>
    </row>
    <row r="3105" spans="14:16">
      <c r="N3105" s="3">
        <v>3103</v>
      </c>
      <c r="O3105" s="44" t="s">
        <v>19</v>
      </c>
      <c r="P3105" s="128">
        <v>1.4468295036662803E-5</v>
      </c>
    </row>
    <row r="3106" spans="14:16">
      <c r="N3106" s="3">
        <v>3104</v>
      </c>
      <c r="O3106" s="44" t="s">
        <v>6</v>
      </c>
      <c r="P3106" s="128">
        <v>1.7572922237053923E-5</v>
      </c>
    </row>
    <row r="3107" spans="14:16">
      <c r="N3107" s="3">
        <v>3105</v>
      </c>
      <c r="O3107" s="44" t="s">
        <v>52</v>
      </c>
      <c r="P3107" s="128">
        <v>1.9959359660064426E-6</v>
      </c>
    </row>
    <row r="3108" spans="14:16">
      <c r="N3108" s="3">
        <v>3106</v>
      </c>
      <c r="O3108" s="44" t="s">
        <v>6</v>
      </c>
      <c r="P3108" s="128">
        <v>1.424664289295898E-5</v>
      </c>
    </row>
    <row r="3109" spans="14:16">
      <c r="N3109" s="3">
        <v>3107</v>
      </c>
      <c r="O3109" s="44" t="s">
        <v>59</v>
      </c>
      <c r="P3109" s="128">
        <v>1.2842387789877956E-6</v>
      </c>
    </row>
    <row r="3110" spans="14:16">
      <c r="N3110" s="3">
        <v>3108</v>
      </c>
      <c r="O3110" s="44" t="s">
        <v>11</v>
      </c>
      <c r="P3110" s="128">
        <v>5.0610694713851616E-6</v>
      </c>
    </row>
    <row r="3111" spans="14:16">
      <c r="N3111" s="3">
        <v>3109</v>
      </c>
      <c r="O3111" s="44" t="s">
        <v>52</v>
      </c>
      <c r="P3111" s="128">
        <v>1.6709548820369963E-6</v>
      </c>
    </row>
    <row r="3112" spans="14:16">
      <c r="N3112" s="3">
        <v>3110</v>
      </c>
      <c r="O3112" s="44" t="s">
        <v>11</v>
      </c>
      <c r="P3112" s="128">
        <v>4.2335647084645712E-6</v>
      </c>
    </row>
    <row r="3113" spans="14:16">
      <c r="N3113" s="3">
        <v>3111</v>
      </c>
      <c r="O3113" s="44" t="s">
        <v>59</v>
      </c>
      <c r="P3113" s="128">
        <v>1.1093261521433482E-6</v>
      </c>
    </row>
    <row r="3114" spans="14:16">
      <c r="N3114" s="3">
        <v>3112</v>
      </c>
      <c r="O3114" s="44" t="s">
        <v>6</v>
      </c>
      <c r="P3114" s="128">
        <v>2.7665754972573197E-5</v>
      </c>
    </row>
    <row r="3115" spans="14:16">
      <c r="N3115" s="3">
        <v>3113</v>
      </c>
      <c r="O3115" s="44" t="s">
        <v>52</v>
      </c>
      <c r="P3115" s="128">
        <v>3.1422818943594115E-6</v>
      </c>
    </row>
    <row r="3116" spans="14:16">
      <c r="N3116" s="3">
        <v>3114</v>
      </c>
      <c r="O3116" s="44" t="s">
        <v>6</v>
      </c>
      <c r="P3116" s="128">
        <v>5.6106402723388106E-5</v>
      </c>
    </row>
    <row r="3117" spans="14:16">
      <c r="N3117" s="3">
        <v>3115</v>
      </c>
      <c r="O3117" s="44" t="s">
        <v>19</v>
      </c>
      <c r="P3117" s="128">
        <v>1.4632109293559014E-5</v>
      </c>
    </row>
    <row r="3118" spans="14:16">
      <c r="N3118" s="3">
        <v>3116</v>
      </c>
      <c r="O3118" s="44" t="s">
        <v>11</v>
      </c>
      <c r="P3118" s="128">
        <v>7.9678442780149875E-6</v>
      </c>
    </row>
    <row r="3119" spans="14:16">
      <c r="N3119" s="3">
        <v>3117</v>
      </c>
      <c r="O3119" s="44" t="s">
        <v>52</v>
      </c>
      <c r="P3119" s="128">
        <v>2.6306511639358728E-6</v>
      </c>
    </row>
    <row r="3120" spans="14:16">
      <c r="N3120" s="3">
        <v>3118</v>
      </c>
      <c r="O3120" s="44" t="s">
        <v>11</v>
      </c>
      <c r="P3120" s="128">
        <v>1.3841966347189219E-5</v>
      </c>
    </row>
    <row r="3121" spans="14:16">
      <c r="N3121" s="3">
        <v>3119</v>
      </c>
      <c r="O3121" s="44" t="s">
        <v>19</v>
      </c>
      <c r="P3121" s="128">
        <v>1.0493300467123896E-5</v>
      </c>
    </row>
    <row r="3122" spans="14:16">
      <c r="N3122" s="3">
        <v>3120</v>
      </c>
      <c r="O3122" s="44" t="s">
        <v>6</v>
      </c>
      <c r="P3122" s="128">
        <v>9.1895766257593476E-6</v>
      </c>
    </row>
    <row r="3123" spans="14:16">
      <c r="N3123" s="3">
        <v>3121</v>
      </c>
      <c r="O3123" s="44" t="s">
        <v>89</v>
      </c>
      <c r="P3123" s="128">
        <v>6.6034419605809118E-7</v>
      </c>
    </row>
    <row r="3124" spans="14:16">
      <c r="N3124" s="3">
        <v>3122</v>
      </c>
      <c r="O3124" s="44" t="s">
        <v>6</v>
      </c>
      <c r="P3124" s="128">
        <v>1.1334635188954991E-5</v>
      </c>
    </row>
    <row r="3125" spans="14:16">
      <c r="N3125" s="3">
        <v>3123</v>
      </c>
      <c r="O3125" s="44" t="s">
        <v>59</v>
      </c>
      <c r="P3125" s="128">
        <v>1.0217409227355419E-6</v>
      </c>
    </row>
    <row r="3126" spans="14:16">
      <c r="N3126" s="3">
        <v>3124</v>
      </c>
      <c r="O3126" s="44" t="s">
        <v>11</v>
      </c>
      <c r="P3126" s="128">
        <v>2.8030453049007417E-6</v>
      </c>
    </row>
    <row r="3127" spans="14:16">
      <c r="N3127" s="3">
        <v>3125</v>
      </c>
      <c r="O3127" s="44" t="s">
        <v>89</v>
      </c>
      <c r="P3127" s="128">
        <v>5.8549715187810199E-7</v>
      </c>
    </row>
    <row r="3128" spans="14:16">
      <c r="N3128" s="3">
        <v>3126</v>
      </c>
      <c r="O3128" s="44" t="s">
        <v>11</v>
      </c>
      <c r="P3128" s="128">
        <v>3.3682258957298813E-6</v>
      </c>
    </row>
    <row r="3129" spans="14:16">
      <c r="N3129" s="3">
        <v>3127</v>
      </c>
      <c r="O3129" s="44" t="s">
        <v>59</v>
      </c>
      <c r="P3129" s="128">
        <v>8.8258036188485492E-7</v>
      </c>
    </row>
    <row r="3130" spans="14:16">
      <c r="N3130" s="3">
        <v>3128</v>
      </c>
      <c r="O3130" s="44" t="s">
        <v>6</v>
      </c>
      <c r="P3130" s="128">
        <v>1.2947543369123345E-5</v>
      </c>
    </row>
    <row r="3131" spans="14:16">
      <c r="N3131" s="3">
        <v>3129</v>
      </c>
      <c r="O3131" s="44" t="s">
        <v>89</v>
      </c>
      <c r="P3131" s="128">
        <v>9.303840062712943E-7</v>
      </c>
    </row>
    <row r="3132" spans="14:16">
      <c r="N3132" s="3">
        <v>3130</v>
      </c>
      <c r="O3132" s="44" t="s">
        <v>6</v>
      </c>
      <c r="P3132" s="128">
        <v>3.9948526500171719E-5</v>
      </c>
    </row>
    <row r="3133" spans="14:16">
      <c r="N3133" s="3">
        <v>3131</v>
      </c>
      <c r="O3133" s="44" t="s">
        <v>19</v>
      </c>
      <c r="P3133" s="128">
        <v>1.0418262043085641E-5</v>
      </c>
    </row>
    <row r="3134" spans="14:16">
      <c r="N3134" s="3">
        <v>3132</v>
      </c>
      <c r="O3134" s="44" t="s">
        <v>11</v>
      </c>
      <c r="P3134" s="128">
        <v>3.94931694122753E-6</v>
      </c>
    </row>
    <row r="3135" spans="14:16">
      <c r="N3135" s="3">
        <v>3133</v>
      </c>
      <c r="O3135" s="44" t="s">
        <v>89</v>
      </c>
      <c r="P3135" s="128">
        <v>8.2492916433062708E-7</v>
      </c>
    </row>
    <row r="3136" spans="14:16">
      <c r="N3136" s="3">
        <v>3134</v>
      </c>
      <c r="O3136" s="44" t="s">
        <v>11</v>
      </c>
      <c r="P3136" s="128">
        <v>9.8556694529387133E-6</v>
      </c>
    </row>
    <row r="3137" spans="14:16">
      <c r="N3137" s="3">
        <v>3135</v>
      </c>
      <c r="O3137" s="44" t="s">
        <v>19</v>
      </c>
      <c r="P3137" s="128">
        <v>7.4713735231223793E-6</v>
      </c>
    </row>
    <row r="3138" spans="14:16">
      <c r="N3138" s="3">
        <v>3136</v>
      </c>
      <c r="O3138" s="44" t="s">
        <v>38</v>
      </c>
      <c r="P3138" s="128">
        <v>6.3124119440724192E-7</v>
      </c>
    </row>
    <row r="3139" spans="14:16">
      <c r="N3139" s="3">
        <v>3137</v>
      </c>
      <c r="O3139" s="44" t="s">
        <v>52</v>
      </c>
      <c r="P3139" s="128">
        <v>5.2948743001234265E-7</v>
      </c>
    </row>
    <row r="3140" spans="14:16">
      <c r="N3140" s="3">
        <v>3138</v>
      </c>
      <c r="O3140" s="44" t="s">
        <v>38</v>
      </c>
      <c r="P3140" s="128">
        <v>5.5304386884649766E-7</v>
      </c>
    </row>
    <row r="3141" spans="14:16">
      <c r="N3141" s="3">
        <v>3139</v>
      </c>
      <c r="O3141" s="44" t="s">
        <v>59</v>
      </c>
      <c r="P3141" s="128">
        <v>3.6817180618368178E-7</v>
      </c>
    </row>
    <row r="3142" spans="14:16">
      <c r="N3142" s="3">
        <v>3140</v>
      </c>
      <c r="O3142" s="44" t="s">
        <v>7</v>
      </c>
      <c r="P3142" s="128">
        <v>4.7604207396546846E-6</v>
      </c>
    </row>
    <row r="3143" spans="14:16">
      <c r="N3143" s="3">
        <v>3141</v>
      </c>
      <c r="O3143" s="44" t="s">
        <v>52</v>
      </c>
      <c r="P3143" s="128">
        <v>8.2919122067482464E-7</v>
      </c>
    </row>
    <row r="3144" spans="14:16">
      <c r="N3144" s="3">
        <v>3142</v>
      </c>
      <c r="O3144" s="44" t="s">
        <v>7</v>
      </c>
      <c r="P3144" s="128">
        <v>3.8974242295824587E-6</v>
      </c>
    </row>
    <row r="3145" spans="14:16">
      <c r="N3145" s="3">
        <v>3143</v>
      </c>
      <c r="O3145" s="44" t="s">
        <v>59</v>
      </c>
      <c r="P3145" s="128">
        <v>5.387876866753662E-7</v>
      </c>
    </row>
    <row r="3146" spans="14:16">
      <c r="N3146" s="3">
        <v>3144</v>
      </c>
      <c r="O3146" s="44" t="s">
        <v>38</v>
      </c>
      <c r="P3146" s="128">
        <v>9.9378828276161388E-7</v>
      </c>
    </row>
    <row r="3147" spans="14:16">
      <c r="N3147" s="3">
        <v>3145</v>
      </c>
      <c r="O3147" s="44" t="s">
        <v>52</v>
      </c>
      <c r="P3147" s="128">
        <v>8.3359325797795158E-7</v>
      </c>
    </row>
    <row r="3148" spans="14:16">
      <c r="N3148" s="3">
        <v>3146</v>
      </c>
      <c r="O3148" s="44" t="s">
        <v>38</v>
      </c>
      <c r="P3148" s="128">
        <v>1.4340010961303223E-6</v>
      </c>
    </row>
    <row r="3149" spans="14:16">
      <c r="N3149" s="3">
        <v>3147</v>
      </c>
      <c r="O3149" s="44" t="s">
        <v>19</v>
      </c>
      <c r="P3149" s="128">
        <v>2.7618602512669629E-6</v>
      </c>
    </row>
    <row r="3150" spans="14:16">
      <c r="N3150" s="3">
        <v>3148</v>
      </c>
      <c r="O3150" s="44" t="s">
        <v>7</v>
      </c>
      <c r="P3150" s="128">
        <v>7.4945209438155219E-6</v>
      </c>
    </row>
    <row r="3151" spans="14:16">
      <c r="N3151" s="3">
        <v>3149</v>
      </c>
      <c r="O3151" s="44" t="s">
        <v>52</v>
      </c>
      <c r="P3151" s="128">
        <v>1.3054289336253535E-6</v>
      </c>
    </row>
    <row r="3152" spans="14:16">
      <c r="N3152" s="3">
        <v>3150</v>
      </c>
      <c r="O3152" s="44" t="s">
        <v>7</v>
      </c>
      <c r="P3152" s="128">
        <v>1.4433140513789051E-5</v>
      </c>
    </row>
    <row r="3153" spans="14:16">
      <c r="N3153" s="3">
        <v>3151</v>
      </c>
      <c r="O3153" s="44" t="s">
        <v>19</v>
      </c>
      <c r="P3153" s="128">
        <v>5.7724754052840235E-6</v>
      </c>
    </row>
    <row r="3154" spans="14:16">
      <c r="N3154" s="3">
        <v>3152</v>
      </c>
      <c r="O3154" s="44" t="s">
        <v>38</v>
      </c>
      <c r="P3154" s="128">
        <v>3.8169247099515448E-7</v>
      </c>
    </row>
    <row r="3155" spans="14:16">
      <c r="N3155" s="3">
        <v>3153</v>
      </c>
      <c r="O3155" s="44" t="s">
        <v>89</v>
      </c>
      <c r="P3155" s="128">
        <v>2.0255648862794518E-7</v>
      </c>
    </row>
    <row r="3156" spans="14:16">
      <c r="N3156" s="3">
        <v>3154</v>
      </c>
      <c r="O3156" s="44" t="s">
        <v>38</v>
      </c>
      <c r="P3156" s="128">
        <v>4.4000193898040237E-7</v>
      </c>
    </row>
    <row r="3157" spans="14:16">
      <c r="N3157" s="3">
        <v>3155</v>
      </c>
      <c r="O3157" s="44" t="s">
        <v>59</v>
      </c>
      <c r="P3157" s="128">
        <v>2.9291764672596054E-7</v>
      </c>
    </row>
    <row r="3158" spans="14:16">
      <c r="N3158" s="3">
        <v>3156</v>
      </c>
      <c r="O3158" s="44" t="s">
        <v>7</v>
      </c>
      <c r="P3158" s="128">
        <v>2.5342396936531811E-6</v>
      </c>
    </row>
    <row r="3159" spans="14:16">
      <c r="N3159" s="3">
        <v>3157</v>
      </c>
      <c r="O3159" s="44" t="s">
        <v>89</v>
      </c>
      <c r="P3159" s="128">
        <v>2.7927321868010129E-7</v>
      </c>
    </row>
    <row r="3160" spans="14:16">
      <c r="N3160" s="3">
        <v>3158</v>
      </c>
      <c r="O3160" s="44" t="s">
        <v>7</v>
      </c>
      <c r="P3160" s="128">
        <v>3.1007923867273918E-6</v>
      </c>
    </row>
    <row r="3161" spans="14:16">
      <c r="N3161" s="3">
        <v>3159</v>
      </c>
      <c r="O3161" s="44" t="s">
        <v>59</v>
      </c>
      <c r="P3161" s="128">
        <v>4.2865971433764655E-7</v>
      </c>
    </row>
    <row r="3162" spans="14:16">
      <c r="N3162" s="3">
        <v>3160</v>
      </c>
      <c r="O3162" s="44" t="s">
        <v>38</v>
      </c>
      <c r="P3162" s="128">
        <v>5.3778101245978294E-7</v>
      </c>
    </row>
    <row r="3163" spans="14:16">
      <c r="N3163" s="3">
        <v>3161</v>
      </c>
      <c r="O3163" s="44" t="s">
        <v>89</v>
      </c>
      <c r="P3163" s="128">
        <v>2.8538952641803021E-7</v>
      </c>
    </row>
    <row r="3164" spans="14:16">
      <c r="N3164" s="3">
        <v>3162</v>
      </c>
      <c r="O3164" s="44" t="s">
        <v>38</v>
      </c>
      <c r="P3164" s="128">
        <v>1.0210284033440189E-6</v>
      </c>
    </row>
    <row r="3165" spans="14:16">
      <c r="N3165" s="3">
        <v>3163</v>
      </c>
      <c r="O3165" s="44" t="s">
        <v>19</v>
      </c>
      <c r="P3165" s="128">
        <v>1.9664822922521264E-6</v>
      </c>
    </row>
    <row r="3166" spans="14:16">
      <c r="N3166" s="3">
        <v>3164</v>
      </c>
      <c r="O3166" s="44" t="s">
        <v>7</v>
      </c>
      <c r="P3166" s="128">
        <v>3.5705865109555151E-6</v>
      </c>
    </row>
    <row r="3167" spans="14:16">
      <c r="N3167" s="3">
        <v>3165</v>
      </c>
      <c r="O3167" s="44" t="s">
        <v>89</v>
      </c>
      <c r="P3167" s="128">
        <v>3.9347863976230703E-7</v>
      </c>
    </row>
    <row r="3168" spans="14:16">
      <c r="N3168" s="3">
        <v>3166</v>
      </c>
      <c r="O3168" s="44" t="s">
        <v>7</v>
      </c>
      <c r="P3168" s="128">
        <v>1.0276593549196729E-5</v>
      </c>
    </row>
    <row r="3169" spans="14:16">
      <c r="N3169" s="3">
        <v>3167</v>
      </c>
      <c r="O3169" s="44" t="s">
        <v>19</v>
      </c>
      <c r="P3169" s="128">
        <v>4.1100814792293089E-6</v>
      </c>
    </row>
    <row r="3170" spans="14:16">
      <c r="N3170" s="3">
        <v>3168</v>
      </c>
      <c r="O3170" s="44" t="s">
        <v>38</v>
      </c>
      <c r="P3170" s="128">
        <v>5.4701500606375281E-7</v>
      </c>
    </row>
    <row r="3171" spans="14:16">
      <c r="N3171" s="3">
        <v>3169</v>
      </c>
      <c r="O3171" s="44" t="s">
        <v>52</v>
      </c>
      <c r="P3171" s="128">
        <v>4.5883819418798007E-7</v>
      </c>
    </row>
    <row r="3172" spans="14:16">
      <c r="N3172" s="3">
        <v>3170</v>
      </c>
      <c r="O3172" s="44" t="s">
        <v>38</v>
      </c>
      <c r="P3172" s="128">
        <v>4.7925150948785665E-7</v>
      </c>
    </row>
    <row r="3173" spans="14:16">
      <c r="N3173" s="3">
        <v>3171</v>
      </c>
      <c r="O3173" s="44" t="s">
        <v>59</v>
      </c>
      <c r="P3173" s="128">
        <v>3.1904683118975961E-7</v>
      </c>
    </row>
    <row r="3174" spans="14:16">
      <c r="N3174" s="3">
        <v>3172</v>
      </c>
      <c r="O3174" s="44" t="s">
        <v>11</v>
      </c>
      <c r="P3174" s="128">
        <v>1.9211846990967617E-6</v>
      </c>
    </row>
    <row r="3175" spans="14:16">
      <c r="N3175" s="3">
        <v>3173</v>
      </c>
      <c r="O3175" s="44" t="s">
        <v>52</v>
      </c>
      <c r="P3175" s="128">
        <v>6.3429537381392831E-7</v>
      </c>
    </row>
    <row r="3176" spans="14:16">
      <c r="N3176" s="3">
        <v>3174</v>
      </c>
      <c r="O3176" s="44" t="s">
        <v>11</v>
      </c>
      <c r="P3176" s="128">
        <v>1.6070634450927885E-6</v>
      </c>
    </row>
    <row r="3177" spans="14:16">
      <c r="N3177" s="3">
        <v>3175</v>
      </c>
      <c r="O3177" s="44" t="s">
        <v>59</v>
      </c>
      <c r="P3177" s="128">
        <v>4.2110080524589085E-7</v>
      </c>
    </row>
    <row r="3178" spans="14:16">
      <c r="N3178" s="3">
        <v>3176</v>
      </c>
      <c r="O3178" s="44" t="s">
        <v>38</v>
      </c>
      <c r="P3178" s="128">
        <v>8.6118762263512712E-7</v>
      </c>
    </row>
    <row r="3179" spans="14:16">
      <c r="N3179" s="3">
        <v>3177</v>
      </c>
      <c r="O3179" s="44" t="s">
        <v>52</v>
      </c>
      <c r="P3179" s="128">
        <v>7.2236733772690753E-7</v>
      </c>
    </row>
    <row r="3180" spans="14:16">
      <c r="N3180" s="3">
        <v>3178</v>
      </c>
      <c r="O3180" s="44" t="s">
        <v>38</v>
      </c>
      <c r="P3180" s="128">
        <v>1.2426630664238492E-6</v>
      </c>
    </row>
    <row r="3181" spans="14:16">
      <c r="N3181" s="3">
        <v>3179</v>
      </c>
      <c r="O3181" s="44" t="s">
        <v>19</v>
      </c>
      <c r="P3181" s="128">
        <v>2.3933466565228068E-6</v>
      </c>
    </row>
    <row r="3182" spans="14:16">
      <c r="N3182" s="3">
        <v>3180</v>
      </c>
      <c r="O3182" s="44" t="s">
        <v>11</v>
      </c>
      <c r="P3182" s="128">
        <v>3.0245979823546115E-6</v>
      </c>
    </row>
    <row r="3183" spans="14:16">
      <c r="N3183" s="3">
        <v>3181</v>
      </c>
      <c r="O3183" s="44" t="s">
        <v>52</v>
      </c>
      <c r="P3183" s="128">
        <v>9.9859659966917414E-7</v>
      </c>
    </row>
    <row r="3184" spans="14:16">
      <c r="N3184" s="3">
        <v>3182</v>
      </c>
      <c r="O3184" s="44" t="s">
        <v>11</v>
      </c>
      <c r="P3184" s="128">
        <v>5.254417885782154E-6</v>
      </c>
    </row>
    <row r="3185" spans="14:16">
      <c r="N3185" s="3">
        <v>3183</v>
      </c>
      <c r="O3185" s="44" t="s">
        <v>19</v>
      </c>
      <c r="P3185" s="128">
        <v>3.9832625128826524E-6</v>
      </c>
    </row>
    <row r="3186" spans="14:16">
      <c r="N3186" s="3">
        <v>3184</v>
      </c>
      <c r="O3186" s="44" t="s">
        <v>38</v>
      </c>
      <c r="P3186" s="128">
        <v>3.307634406400962E-7</v>
      </c>
    </row>
    <row r="3187" spans="14:16">
      <c r="N3187" s="3">
        <v>3185</v>
      </c>
      <c r="O3187" s="44" t="s">
        <v>89</v>
      </c>
      <c r="P3187" s="128">
        <v>1.7552948039000277E-7</v>
      </c>
    </row>
    <row r="3188" spans="14:16">
      <c r="N3188" s="3">
        <v>3186</v>
      </c>
      <c r="O3188" s="44" t="s">
        <v>38</v>
      </c>
      <c r="P3188" s="128">
        <v>3.8129270626173574E-7</v>
      </c>
    </row>
    <row r="3189" spans="14:16">
      <c r="N3189" s="3">
        <v>3187</v>
      </c>
      <c r="O3189" s="44" t="s">
        <v>59</v>
      </c>
      <c r="P3189" s="128">
        <v>2.5383379557546703E-7</v>
      </c>
    </row>
    <row r="3190" spans="14:16">
      <c r="N3190" s="3">
        <v>3188</v>
      </c>
      <c r="O3190" s="44" t="s">
        <v>11</v>
      </c>
      <c r="P3190" s="128">
        <v>1.0640375084945152E-6</v>
      </c>
    </row>
    <row r="3191" spans="14:16">
      <c r="N3191" s="3">
        <v>3189</v>
      </c>
      <c r="O3191" s="44" t="s">
        <v>89</v>
      </c>
      <c r="P3191" s="128">
        <v>2.2225503441767276E-7</v>
      </c>
    </row>
    <row r="3192" spans="14:16">
      <c r="N3192" s="3">
        <v>3190</v>
      </c>
      <c r="O3192" s="44" t="s">
        <v>11</v>
      </c>
      <c r="P3192" s="128">
        <v>1.2785803653880073E-6</v>
      </c>
    </row>
    <row r="3193" spans="14:16">
      <c r="N3193" s="3">
        <v>3191</v>
      </c>
      <c r="O3193" s="44" t="s">
        <v>59</v>
      </c>
      <c r="P3193" s="128">
        <v>3.3502798105484161E-7</v>
      </c>
    </row>
    <row r="3194" spans="14:16">
      <c r="N3194" s="3">
        <v>3192</v>
      </c>
      <c r="O3194" s="44" t="s">
        <v>38</v>
      </c>
      <c r="P3194" s="128">
        <v>4.660251681893153E-7</v>
      </c>
    </row>
    <row r="3195" spans="14:16">
      <c r="N3195" s="3">
        <v>3193</v>
      </c>
      <c r="O3195" s="44" t="s">
        <v>89</v>
      </c>
      <c r="P3195" s="128">
        <v>2.4731014849353324E-7</v>
      </c>
    </row>
    <row r="3196" spans="14:16">
      <c r="N3196" s="3">
        <v>3194</v>
      </c>
      <c r="O3196" s="44" t="s">
        <v>38</v>
      </c>
      <c r="P3196" s="128">
        <v>8.8479310791964449E-7</v>
      </c>
    </row>
    <row r="3197" spans="14:16">
      <c r="N3197" s="3">
        <v>3195</v>
      </c>
      <c r="O3197" s="44" t="s">
        <v>19</v>
      </c>
      <c r="P3197" s="128">
        <v>1.7040955700470016E-6</v>
      </c>
    </row>
    <row r="3198" spans="14:16">
      <c r="N3198" s="3">
        <v>3196</v>
      </c>
      <c r="O3198" s="44" t="s">
        <v>11</v>
      </c>
      <c r="P3198" s="128">
        <v>1.4991628394489062E-6</v>
      </c>
    </row>
    <row r="3199" spans="14:16">
      <c r="N3199" s="3">
        <v>3197</v>
      </c>
      <c r="O3199" s="44" t="s">
        <v>89</v>
      </c>
      <c r="P3199" s="128">
        <v>3.131435553910553E-7</v>
      </c>
    </row>
    <row r="3200" spans="14:16">
      <c r="N3200" s="3">
        <v>3198</v>
      </c>
      <c r="O3200" s="44" t="s">
        <v>11</v>
      </c>
      <c r="P3200" s="128">
        <v>3.7412174362346806E-6</v>
      </c>
    </row>
    <row r="3201" spans="14:16">
      <c r="N3201" s="3">
        <v>3199</v>
      </c>
      <c r="O3201" s="44" t="s">
        <v>19</v>
      </c>
      <c r="P3201" s="128">
        <v>2.8361374162150888E-6</v>
      </c>
    </row>
    <row r="3202" spans="14:16">
      <c r="N3202" s="3">
        <v>3200</v>
      </c>
      <c r="O3202" s="44" t="s">
        <v>6</v>
      </c>
      <c r="P3202" s="128">
        <v>2.5216939807593839E-5</v>
      </c>
    </row>
    <row r="3203" spans="14:16">
      <c r="N3203" s="3">
        <v>3201</v>
      </c>
      <c r="O3203" s="44" t="s">
        <v>52</v>
      </c>
      <c r="P3203" s="128">
        <v>2.8641449859983057E-6</v>
      </c>
    </row>
    <row r="3204" spans="14:16">
      <c r="N3204" s="3">
        <v>3202</v>
      </c>
      <c r="O3204" s="44" t="s">
        <v>6</v>
      </c>
      <c r="P3204" s="128">
        <v>2.044376748760143E-5</v>
      </c>
    </row>
    <row r="3205" spans="14:16">
      <c r="N3205" s="3">
        <v>3203</v>
      </c>
      <c r="O3205" s="44" t="s">
        <v>59</v>
      </c>
      <c r="P3205" s="128">
        <v>1.8428677684595663E-6</v>
      </c>
    </row>
    <row r="3206" spans="14:16">
      <c r="N3206" s="3">
        <v>3204</v>
      </c>
      <c r="O3206" s="44" t="s">
        <v>7</v>
      </c>
      <c r="P3206" s="128">
        <v>1.5594477217191575E-5</v>
      </c>
    </row>
    <row r="3207" spans="14:16">
      <c r="N3207" s="3">
        <v>3205</v>
      </c>
      <c r="O3207" s="44" t="s">
        <v>52</v>
      </c>
      <c r="P3207" s="128">
        <v>2.716315281083077E-6</v>
      </c>
    </row>
    <row r="3208" spans="14:16">
      <c r="N3208" s="3">
        <v>3206</v>
      </c>
      <c r="O3208" s="44" t="s">
        <v>7</v>
      </c>
      <c r="P3208" s="128">
        <v>1.2767420502911861E-5</v>
      </c>
    </row>
    <row r="3209" spans="14:16">
      <c r="N3209" s="3">
        <v>3207</v>
      </c>
      <c r="O3209" s="44" t="s">
        <v>59</v>
      </c>
      <c r="P3209" s="128">
        <v>1.7649936348634237E-6</v>
      </c>
    </row>
    <row r="3210" spans="14:16">
      <c r="N3210" s="3">
        <v>3208</v>
      </c>
      <c r="O3210" s="44" t="s">
        <v>6</v>
      </c>
      <c r="P3210" s="128">
        <v>3.6485801376920688E-5</v>
      </c>
    </row>
    <row r="3211" spans="14:16">
      <c r="N3211" s="3">
        <v>3209</v>
      </c>
      <c r="O3211" s="44" t="s">
        <v>52</v>
      </c>
      <c r="P3211" s="128">
        <v>4.1440645007356568E-6</v>
      </c>
    </row>
    <row r="3212" spans="14:16">
      <c r="N3212" s="3">
        <v>3210</v>
      </c>
      <c r="O3212" s="44" t="s">
        <v>6</v>
      </c>
      <c r="P3212" s="128">
        <v>6.014222086108873E-5</v>
      </c>
    </row>
    <row r="3213" spans="14:16">
      <c r="N3213" s="3">
        <v>3211</v>
      </c>
      <c r="O3213" s="44" t="s">
        <v>21</v>
      </c>
      <c r="P3213" s="128">
        <v>1.2155112012313356E-5</v>
      </c>
    </row>
    <row r="3214" spans="14:16">
      <c r="N3214" s="3">
        <v>3212</v>
      </c>
      <c r="O3214" s="44" t="s">
        <v>7</v>
      </c>
      <c r="P3214" s="128">
        <v>2.2563284945147255E-5</v>
      </c>
    </row>
    <row r="3215" spans="14:16">
      <c r="N3215" s="3">
        <v>3213</v>
      </c>
      <c r="O3215" s="44" t="s">
        <v>52</v>
      </c>
      <c r="P3215" s="128">
        <v>3.9301731526061902E-6</v>
      </c>
    </row>
    <row r="3216" spans="14:16">
      <c r="N3216" s="3">
        <v>3214</v>
      </c>
      <c r="O3216" s="44" t="s">
        <v>7</v>
      </c>
      <c r="P3216" s="128">
        <v>3.5988363130541392E-5</v>
      </c>
    </row>
    <row r="3217" spans="14:16">
      <c r="N3217" s="3">
        <v>3215</v>
      </c>
      <c r="O3217" s="44" t="s">
        <v>21</v>
      </c>
      <c r="P3217" s="128">
        <v>1.1154454540293058E-5</v>
      </c>
    </row>
    <row r="3218" spans="14:16">
      <c r="N3218" s="3">
        <v>3216</v>
      </c>
      <c r="O3218" s="44" t="s">
        <v>6</v>
      </c>
      <c r="P3218" s="128">
        <v>1.3186935986117156E-5</v>
      </c>
    </row>
    <row r="3219" spans="14:16">
      <c r="N3219" s="3">
        <v>3217</v>
      </c>
      <c r="O3219" s="44" t="s">
        <v>89</v>
      </c>
      <c r="P3219" s="128">
        <v>9.4758627049398993E-7</v>
      </c>
    </row>
    <row r="3220" spans="14:16">
      <c r="N3220" s="3">
        <v>3218</v>
      </c>
      <c r="O3220" s="44" t="s">
        <v>6</v>
      </c>
      <c r="P3220" s="128">
        <v>1.6265070171324627E-5</v>
      </c>
    </row>
    <row r="3221" spans="14:16">
      <c r="N3221" s="3">
        <v>3219</v>
      </c>
      <c r="O3221" s="44" t="s">
        <v>59</v>
      </c>
      <c r="P3221" s="128">
        <v>1.4661863860780988E-6</v>
      </c>
    </row>
    <row r="3222" spans="14:16">
      <c r="N3222" s="3">
        <v>3220</v>
      </c>
      <c r="O3222" s="44" t="s">
        <v>7</v>
      </c>
      <c r="P3222" s="128">
        <v>8.3018172818992959E-6</v>
      </c>
    </row>
    <row r="3223" spans="14:16">
      <c r="N3223" s="3">
        <v>3221</v>
      </c>
      <c r="O3223" s="44" t="s">
        <v>89</v>
      </c>
      <c r="P3223" s="128">
        <v>9.148602790085557E-7</v>
      </c>
    </row>
    <row r="3224" spans="14:16">
      <c r="N3224" s="3">
        <v>3222</v>
      </c>
      <c r="O3224" s="44" t="s">
        <v>7</v>
      </c>
      <c r="P3224" s="128">
        <v>1.0157765221728918E-5</v>
      </c>
    </row>
    <row r="3225" spans="14:16">
      <c r="N3225" s="3">
        <v>3223</v>
      </c>
      <c r="O3225" s="44" t="s">
        <v>59</v>
      </c>
      <c r="P3225" s="128">
        <v>1.4042296920274282E-6</v>
      </c>
    </row>
    <row r="3226" spans="14:16">
      <c r="N3226" s="3">
        <v>3224</v>
      </c>
      <c r="O3226" s="44" t="s">
        <v>6</v>
      </c>
      <c r="P3226" s="128">
        <v>1.7482952475483894E-5</v>
      </c>
    </row>
    <row r="3227" spans="14:16">
      <c r="N3227" s="3">
        <v>3225</v>
      </c>
      <c r="O3227" s="44" t="s">
        <v>89</v>
      </c>
      <c r="P3227" s="128">
        <v>1.2562892358701309E-6</v>
      </c>
    </row>
    <row r="3228" spans="14:16">
      <c r="N3228" s="3">
        <v>3226</v>
      </c>
      <c r="O3228" s="44" t="s">
        <v>6</v>
      </c>
      <c r="P3228" s="128">
        <v>4.3844370671775252E-5</v>
      </c>
    </row>
    <row r="3229" spans="14:16">
      <c r="N3229" s="3">
        <v>3227</v>
      </c>
      <c r="O3229" s="44" t="s">
        <v>21</v>
      </c>
      <c r="P3229" s="128">
        <v>8.861216446524939E-6</v>
      </c>
    </row>
    <row r="3230" spans="14:16">
      <c r="N3230" s="3">
        <v>3228</v>
      </c>
      <c r="O3230" s="44" t="s">
        <v>7</v>
      </c>
      <c r="P3230" s="128">
        <v>1.1006368511411293E-5</v>
      </c>
    </row>
    <row r="3231" spans="14:16">
      <c r="N3231" s="3">
        <v>3229</v>
      </c>
      <c r="O3231" s="44" t="s">
        <v>89</v>
      </c>
      <c r="P3231" s="128">
        <v>1.2129018292386528E-6</v>
      </c>
    </row>
    <row r="3232" spans="14:16">
      <c r="N3232" s="3">
        <v>3230</v>
      </c>
      <c r="O3232" s="44" t="s">
        <v>7</v>
      </c>
      <c r="P3232" s="128">
        <v>2.6235930605395717E-5</v>
      </c>
    </row>
    <row r="3233" spans="14:16">
      <c r="N3233" s="3">
        <v>3231</v>
      </c>
      <c r="O3233" s="44" t="s">
        <v>21</v>
      </c>
      <c r="P3233" s="128">
        <v>8.1317256413869972E-6</v>
      </c>
    </row>
    <row r="3234" spans="14:16">
      <c r="N3234" s="3">
        <v>3232</v>
      </c>
      <c r="O3234" s="44" t="s">
        <v>6</v>
      </c>
      <c r="P3234" s="128">
        <v>1.6353192312882857E-5</v>
      </c>
    </row>
    <row r="3235" spans="14:16">
      <c r="N3235" s="3">
        <v>3233</v>
      </c>
      <c r="O3235" s="44" t="s">
        <v>52</v>
      </c>
      <c r="P3235" s="128">
        <v>1.8573988011782733E-6</v>
      </c>
    </row>
    <row r="3236" spans="14:16">
      <c r="N3236" s="3">
        <v>3234</v>
      </c>
      <c r="O3236" s="44" t="s">
        <v>6</v>
      </c>
      <c r="P3236" s="128">
        <v>1.3257788767213168E-5</v>
      </c>
    </row>
    <row r="3237" spans="14:16">
      <c r="N3237" s="3">
        <v>3235</v>
      </c>
      <c r="O3237" s="44" t="s">
        <v>59</v>
      </c>
      <c r="P3237" s="128">
        <v>1.1951002482766431E-6</v>
      </c>
    </row>
    <row r="3238" spans="14:16">
      <c r="N3238" s="3">
        <v>3236</v>
      </c>
      <c r="O3238" s="44" t="s">
        <v>11</v>
      </c>
      <c r="P3238" s="128">
        <v>4.7097825425930584E-6</v>
      </c>
    </row>
    <row r="3239" spans="14:16">
      <c r="N3239" s="3">
        <v>3237</v>
      </c>
      <c r="O3239" s="44" t="s">
        <v>52</v>
      </c>
      <c r="P3239" s="128">
        <v>1.5549745320379088E-6</v>
      </c>
    </row>
    <row r="3240" spans="14:16">
      <c r="N3240" s="3">
        <v>3238</v>
      </c>
      <c r="O3240" s="44" t="s">
        <v>11</v>
      </c>
      <c r="P3240" s="128">
        <v>3.9397145740833636E-6</v>
      </c>
    </row>
    <row r="3241" spans="14:16">
      <c r="N3241" s="3">
        <v>3239</v>
      </c>
      <c r="O3241" s="44" t="s">
        <v>59</v>
      </c>
      <c r="P3241" s="128">
        <v>1.0323282410855212E-6</v>
      </c>
    </row>
    <row r="3242" spans="14:16">
      <c r="N3242" s="3">
        <v>3240</v>
      </c>
      <c r="O3242" s="44" t="s">
        <v>6</v>
      </c>
      <c r="P3242" s="128">
        <v>2.3661052100649891E-5</v>
      </c>
    </row>
    <row r="3243" spans="14:16">
      <c r="N3243" s="3">
        <v>3241</v>
      </c>
      <c r="O3243" s="44" t="s">
        <v>52</v>
      </c>
      <c r="P3243" s="128">
        <v>2.6874269540475E-6</v>
      </c>
    </row>
    <row r="3244" spans="14:16">
      <c r="N3244" s="3">
        <v>3242</v>
      </c>
      <c r="O3244" s="44" t="s">
        <v>6</v>
      </c>
      <c r="P3244" s="128">
        <v>3.900224656003193E-5</v>
      </c>
    </row>
    <row r="3245" spans="14:16">
      <c r="N3245" s="3">
        <v>3243</v>
      </c>
      <c r="O3245" s="44" t="s">
        <v>21</v>
      </c>
      <c r="P3245" s="128">
        <v>7.8825934407050326E-6</v>
      </c>
    </row>
    <row r="3246" spans="14:16">
      <c r="N3246" s="3">
        <v>3244</v>
      </c>
      <c r="O3246" s="44" t="s">
        <v>11</v>
      </c>
      <c r="P3246" s="128">
        <v>6.8144743846273837E-6</v>
      </c>
    </row>
    <row r="3247" spans="14:16">
      <c r="N3247" s="3">
        <v>3245</v>
      </c>
      <c r="O3247" s="44" t="s">
        <v>52</v>
      </c>
      <c r="P3247" s="128">
        <v>2.2498563408165921E-6</v>
      </c>
    </row>
    <row r="3248" spans="14:16">
      <c r="N3248" s="3">
        <v>3246</v>
      </c>
      <c r="O3248" s="44" t="s">
        <v>11</v>
      </c>
      <c r="P3248" s="128">
        <v>1.0160195480667292E-5</v>
      </c>
    </row>
    <row r="3249" spans="14:16">
      <c r="N3249" s="3">
        <v>3247</v>
      </c>
      <c r="O3249" s="44" t="s">
        <v>21</v>
      </c>
      <c r="P3249" s="128">
        <v>5.9689972098853606E-6</v>
      </c>
    </row>
    <row r="3250" spans="14:16">
      <c r="N3250" s="3">
        <v>3248</v>
      </c>
      <c r="O3250" s="44" t="s">
        <v>6</v>
      </c>
      <c r="P3250" s="128">
        <v>8.5517315679085246E-6</v>
      </c>
    </row>
    <row r="3251" spans="14:16">
      <c r="N3251" s="3">
        <v>3249</v>
      </c>
      <c r="O3251" s="44" t="s">
        <v>89</v>
      </c>
      <c r="P3251" s="128">
        <v>6.1450995373233823E-7</v>
      </c>
    </row>
    <row r="3252" spans="14:16">
      <c r="N3252" s="3">
        <v>3250</v>
      </c>
      <c r="O3252" s="44" t="s">
        <v>6</v>
      </c>
      <c r="P3252" s="128">
        <v>1.0547902422882691E-5</v>
      </c>
    </row>
    <row r="3253" spans="14:16">
      <c r="N3253" s="3">
        <v>3251</v>
      </c>
      <c r="O3253" s="44" t="s">
        <v>59</v>
      </c>
      <c r="P3253" s="128">
        <v>9.5082226951445791E-7</v>
      </c>
    </row>
    <row r="3254" spans="14:16">
      <c r="N3254" s="3">
        <v>3252</v>
      </c>
      <c r="O3254" s="44" t="s">
        <v>11</v>
      </c>
      <c r="P3254" s="128">
        <v>2.6084869843736346E-6</v>
      </c>
    </row>
    <row r="3255" spans="14:16">
      <c r="N3255" s="3">
        <v>3253</v>
      </c>
      <c r="O3255" s="44" t="s">
        <v>89</v>
      </c>
      <c r="P3255" s="128">
        <v>5.448580147426279E-7</v>
      </c>
    </row>
    <row r="3256" spans="14:16">
      <c r="N3256" s="3">
        <v>3254</v>
      </c>
      <c r="O3256" s="44" t="s">
        <v>11</v>
      </c>
      <c r="P3256" s="128">
        <v>3.1344386029296594E-6</v>
      </c>
    </row>
    <row r="3257" spans="14:16">
      <c r="N3257" s="3">
        <v>3255</v>
      </c>
      <c r="O3257" s="44" t="s">
        <v>59</v>
      </c>
      <c r="P3257" s="128">
        <v>8.21320790861045E-7</v>
      </c>
    </row>
    <row r="3258" spans="14:16">
      <c r="N3258" s="3">
        <v>3256</v>
      </c>
      <c r="O3258" s="44" t="s">
        <v>6</v>
      </c>
      <c r="P3258" s="128">
        <v>1.1337699427845832E-5</v>
      </c>
    </row>
    <row r="3259" spans="14:16">
      <c r="N3259" s="3">
        <v>3257</v>
      </c>
      <c r="O3259" s="44" t="s">
        <v>89</v>
      </c>
      <c r="P3259" s="128">
        <v>8.1470391060703443E-7</v>
      </c>
    </row>
    <row r="3260" spans="14:16">
      <c r="N3260" s="3">
        <v>3258</v>
      </c>
      <c r="O3260" s="44" t="s">
        <v>6</v>
      </c>
      <c r="P3260" s="128">
        <v>2.8433086286582053E-5</v>
      </c>
    </row>
    <row r="3261" spans="14:16">
      <c r="N3261" s="3">
        <v>3259</v>
      </c>
      <c r="O3261" s="44" t="s">
        <v>21</v>
      </c>
      <c r="P3261" s="128">
        <v>5.7465012718341326E-6</v>
      </c>
    </row>
    <row r="3262" spans="14:16">
      <c r="N3262" s="3">
        <v>3260</v>
      </c>
      <c r="O3262" s="44" t="s">
        <v>11</v>
      </c>
      <c r="P3262" s="128">
        <v>3.4582752224423669E-6</v>
      </c>
    </row>
    <row r="3263" spans="14:16">
      <c r="N3263" s="3">
        <v>3261</v>
      </c>
      <c r="O3263" s="44" t="s">
        <v>89</v>
      </c>
      <c r="P3263" s="128">
        <v>7.2236088714317658E-7</v>
      </c>
    </row>
    <row r="3264" spans="14:16">
      <c r="N3264" s="3">
        <v>3262</v>
      </c>
      <c r="O3264" s="44" t="s">
        <v>11</v>
      </c>
      <c r="P3264" s="128">
        <v>7.4068993524694447E-6</v>
      </c>
    </row>
    <row r="3265" spans="14:16">
      <c r="N3265" s="3">
        <v>3263</v>
      </c>
      <c r="O3265" s="44" t="s">
        <v>21</v>
      </c>
      <c r="P3265" s="128">
        <v>4.3514676123030756E-6</v>
      </c>
    </row>
    <row r="3266" spans="14:16">
      <c r="N3266" s="3">
        <v>3264</v>
      </c>
      <c r="O3266" s="44" t="s">
        <v>38</v>
      </c>
      <c r="P3266" s="128">
        <v>5.8742698048188161E-7</v>
      </c>
    </row>
    <row r="3267" spans="14:16">
      <c r="N3267" s="3">
        <v>3265</v>
      </c>
      <c r="O3267" s="44" t="s">
        <v>52</v>
      </c>
      <c r="P3267" s="128">
        <v>4.9273590660909777E-7</v>
      </c>
    </row>
    <row r="3268" spans="14:16">
      <c r="N3268" s="3">
        <v>3266</v>
      </c>
      <c r="O3268" s="44" t="s">
        <v>38</v>
      </c>
      <c r="P3268" s="128">
        <v>5.1465730188218019E-7</v>
      </c>
    </row>
    <row r="3269" spans="14:16">
      <c r="N3269" s="3">
        <v>3267</v>
      </c>
      <c r="O3269" s="44" t="s">
        <v>59</v>
      </c>
      <c r="P3269" s="128">
        <v>3.42617139567594E-7</v>
      </c>
    </row>
    <row r="3270" spans="14:16">
      <c r="N3270" s="3">
        <v>3268</v>
      </c>
      <c r="O3270" s="44" t="s">
        <v>7</v>
      </c>
      <c r="P3270" s="128">
        <v>4.4300017262729441E-6</v>
      </c>
    </row>
    <row r="3271" spans="14:16">
      <c r="N3271" s="3">
        <v>3269</v>
      </c>
      <c r="O3271" s="44" t="s">
        <v>52</v>
      </c>
      <c r="P3271" s="128">
        <v>7.7163736986539999E-7</v>
      </c>
    </row>
    <row r="3272" spans="14:16">
      <c r="N3272" s="3">
        <v>3270</v>
      </c>
      <c r="O3272" s="44" t="s">
        <v>7</v>
      </c>
      <c r="P3272" s="128">
        <v>3.6269054794347261E-6</v>
      </c>
    </row>
    <row r="3273" spans="14:16">
      <c r="N3273" s="3">
        <v>3271</v>
      </c>
      <c r="O3273" s="44" t="s">
        <v>59</v>
      </c>
      <c r="P3273" s="128">
        <v>5.0139063595450522E-7</v>
      </c>
    </row>
    <row r="3274" spans="14:16">
      <c r="N3274" s="3">
        <v>3272</v>
      </c>
      <c r="O3274" s="44" t="s">
        <v>38</v>
      </c>
      <c r="P3274" s="128">
        <v>8.4993438128650063E-7</v>
      </c>
    </row>
    <row r="3275" spans="14:16">
      <c r="N3275" s="3">
        <v>3273</v>
      </c>
      <c r="O3275" s="44" t="s">
        <v>52</v>
      </c>
      <c r="P3275" s="128">
        <v>7.129280775934049E-7</v>
      </c>
    </row>
    <row r="3276" spans="14:16">
      <c r="N3276" s="3">
        <v>3274</v>
      </c>
      <c r="O3276" s="44" t="s">
        <v>38</v>
      </c>
      <c r="P3276" s="128">
        <v>1.1157034743747052E-6</v>
      </c>
    </row>
    <row r="3277" spans="14:16">
      <c r="N3277" s="3">
        <v>3275</v>
      </c>
      <c r="O3277" s="44" t="s">
        <v>21</v>
      </c>
      <c r="P3277" s="128">
        <v>1.6652751231234826E-6</v>
      </c>
    </row>
    <row r="3278" spans="14:16">
      <c r="N3278" s="3">
        <v>3276</v>
      </c>
      <c r="O3278" s="44" t="s">
        <v>7</v>
      </c>
      <c r="P3278" s="128">
        <v>6.4096660545438753E-6</v>
      </c>
    </row>
    <row r="3279" spans="14:16">
      <c r="N3279" s="3">
        <v>3277</v>
      </c>
      <c r="O3279" s="44" t="s">
        <v>52</v>
      </c>
      <c r="P3279" s="128">
        <v>1.116464092262306E-6</v>
      </c>
    </row>
    <row r="3280" spans="14:16">
      <c r="N3280" s="3">
        <v>3278</v>
      </c>
      <c r="O3280" s="44" t="s">
        <v>7</v>
      </c>
      <c r="P3280" s="128">
        <v>1.0223395665888669E-5</v>
      </c>
    </row>
    <row r="3281" spans="14:16">
      <c r="N3281" s="3">
        <v>3279</v>
      </c>
      <c r="O3281" s="44" t="s">
        <v>21</v>
      </c>
      <c r="P3281" s="128">
        <v>3.1687021104276801E-6</v>
      </c>
    </row>
    <row r="3282" spans="14:16">
      <c r="N3282" s="3">
        <v>3280</v>
      </c>
      <c r="O3282" s="44" t="s">
        <v>38</v>
      </c>
      <c r="P3282" s="128">
        <v>3.5519934011895253E-7</v>
      </c>
    </row>
    <row r="3283" spans="14:16">
      <c r="N3283" s="3">
        <v>3281</v>
      </c>
      <c r="O3283" s="44" t="s">
        <v>89</v>
      </c>
      <c r="P3283" s="128">
        <v>1.8849711892370971E-7</v>
      </c>
    </row>
    <row r="3284" spans="14:16">
      <c r="N3284" s="3">
        <v>3282</v>
      </c>
      <c r="O3284" s="44" t="s">
        <v>38</v>
      </c>
      <c r="P3284" s="128">
        <v>4.0946156985863792E-7</v>
      </c>
    </row>
    <row r="3285" spans="14:16">
      <c r="N3285" s="3">
        <v>3283</v>
      </c>
      <c r="O3285" s="44" t="s">
        <v>59</v>
      </c>
      <c r="P3285" s="128">
        <v>2.7258634301848327E-7</v>
      </c>
    </row>
    <row r="3286" spans="14:16">
      <c r="N3286" s="3">
        <v>3284</v>
      </c>
      <c r="O3286" s="44" t="s">
        <v>7</v>
      </c>
      <c r="P3286" s="128">
        <v>2.3583390695183343E-6</v>
      </c>
    </row>
    <row r="3287" spans="14:16">
      <c r="N3287" s="3">
        <v>3285</v>
      </c>
      <c r="O3287" s="44" t="s">
        <v>89</v>
      </c>
      <c r="P3287" s="128">
        <v>2.5988896959229573E-7</v>
      </c>
    </row>
    <row r="3288" spans="14:16">
      <c r="N3288" s="3">
        <v>3286</v>
      </c>
      <c r="O3288" s="44" t="s">
        <v>7</v>
      </c>
      <c r="P3288" s="128">
        <v>2.8855675532185797E-6</v>
      </c>
    </row>
    <row r="3289" spans="14:16">
      <c r="N3289" s="3">
        <v>3287</v>
      </c>
      <c r="O3289" s="44" t="s">
        <v>59</v>
      </c>
      <c r="P3289" s="128">
        <v>3.9890660476308868E-7</v>
      </c>
    </row>
    <row r="3290" spans="14:16">
      <c r="N3290" s="3">
        <v>3288</v>
      </c>
      <c r="O3290" s="44" t="s">
        <v>38</v>
      </c>
      <c r="P3290" s="128">
        <v>4.7091554771787284E-7</v>
      </c>
    </row>
    <row r="3291" spans="14:16">
      <c r="N3291" s="3">
        <v>3289</v>
      </c>
      <c r="O3291" s="44" t="s">
        <v>89</v>
      </c>
      <c r="P3291" s="128">
        <v>2.4990537418079907E-7</v>
      </c>
    </row>
    <row r="3292" spans="14:16">
      <c r="N3292" s="3">
        <v>3290</v>
      </c>
      <c r="O3292" s="44" t="s">
        <v>38</v>
      </c>
      <c r="P3292" s="128">
        <v>8.1336066393785229E-7</v>
      </c>
    </row>
    <row r="3293" spans="14:16">
      <c r="N3293" s="3">
        <v>3291</v>
      </c>
      <c r="O3293" s="44" t="s">
        <v>21</v>
      </c>
      <c r="P3293" s="128">
        <v>1.2140047162101159E-6</v>
      </c>
    </row>
    <row r="3294" spans="14:16">
      <c r="N3294" s="3">
        <v>3292</v>
      </c>
      <c r="O3294" s="44" t="s">
        <v>7</v>
      </c>
      <c r="P3294" s="128">
        <v>3.1266345659729099E-6</v>
      </c>
    </row>
    <row r="3295" spans="14:16">
      <c r="N3295" s="3">
        <v>3293</v>
      </c>
      <c r="O3295" s="44" t="s">
        <v>89</v>
      </c>
      <c r="P3295" s="128">
        <v>3.4455513464750199E-7</v>
      </c>
    </row>
    <row r="3296" spans="14:16">
      <c r="N3296" s="3">
        <v>3294</v>
      </c>
      <c r="O3296" s="44" t="s">
        <v>7</v>
      </c>
      <c r="P3296" s="128">
        <v>7.4529730143279095E-6</v>
      </c>
    </row>
    <row r="3297" spans="14:16">
      <c r="N3297" s="3">
        <v>3295</v>
      </c>
      <c r="O3297" s="44" t="s">
        <v>21</v>
      </c>
      <c r="P3297" s="128">
        <v>2.3100202800777108E-6</v>
      </c>
    </row>
    <row r="3298" spans="14:16">
      <c r="N3298" s="3">
        <v>3296</v>
      </c>
      <c r="O3298" s="44" t="s">
        <v>38</v>
      </c>
      <c r="P3298" s="128">
        <v>5.0904690019802984E-7</v>
      </c>
    </row>
    <row r="3299" spans="14:16">
      <c r="N3299" s="3">
        <v>3297</v>
      </c>
      <c r="O3299" s="44" t="s">
        <v>52</v>
      </c>
      <c r="P3299" s="128">
        <v>4.2699040767563708E-7</v>
      </c>
    </row>
    <row r="3300" spans="14:16">
      <c r="N3300" s="3">
        <v>3298</v>
      </c>
      <c r="O3300" s="44" t="s">
        <v>38</v>
      </c>
      <c r="P3300" s="128">
        <v>4.4598684243698273E-7</v>
      </c>
    </row>
    <row r="3301" spans="14:16">
      <c r="N3301" s="3">
        <v>3299</v>
      </c>
      <c r="O3301" s="44" t="s">
        <v>59</v>
      </c>
      <c r="P3301" s="128">
        <v>2.9690191061453782E-7</v>
      </c>
    </row>
    <row r="3302" spans="14:16">
      <c r="N3302" s="3">
        <v>3300</v>
      </c>
      <c r="O3302" s="44" t="s">
        <v>11</v>
      </c>
      <c r="P3302" s="128">
        <v>1.7878359915945552E-6</v>
      </c>
    </row>
    <row r="3303" spans="14:16">
      <c r="N3303" s="3">
        <v>3301</v>
      </c>
      <c r="O3303" s="44" t="s">
        <v>52</v>
      </c>
      <c r="P3303" s="128">
        <v>5.9026917044447489E-7</v>
      </c>
    </row>
    <row r="3304" spans="14:16">
      <c r="N3304" s="3">
        <v>3302</v>
      </c>
      <c r="O3304" s="44" t="s">
        <v>11</v>
      </c>
      <c r="P3304" s="128">
        <v>1.4955177757056033E-6</v>
      </c>
    </row>
    <row r="3305" spans="14:16">
      <c r="N3305" s="3">
        <v>3303</v>
      </c>
      <c r="O3305" s="44" t="s">
        <v>59</v>
      </c>
      <c r="P3305" s="128">
        <v>3.9187235670886154E-7</v>
      </c>
    </row>
    <row r="3306" spans="14:16">
      <c r="N3306" s="3">
        <v>3304</v>
      </c>
      <c r="O3306" s="44" t="s">
        <v>38</v>
      </c>
      <c r="P3306" s="128">
        <v>7.3652807334573592E-7</v>
      </c>
    </row>
    <row r="3307" spans="14:16">
      <c r="N3307" s="3">
        <v>3305</v>
      </c>
      <c r="O3307" s="44" t="s">
        <v>52</v>
      </c>
      <c r="P3307" s="128">
        <v>6.1780245038345968E-7</v>
      </c>
    </row>
    <row r="3308" spans="14:16">
      <c r="N3308" s="3">
        <v>3306</v>
      </c>
      <c r="O3308" s="44" t="s">
        <v>38</v>
      </c>
      <c r="P3308" s="128">
        <v>9.6683573285094139E-7</v>
      </c>
    </row>
    <row r="3309" spans="14:16">
      <c r="N3309" s="3">
        <v>3307</v>
      </c>
      <c r="O3309" s="44" t="s">
        <v>21</v>
      </c>
      <c r="P3309" s="128">
        <v>1.44307831878527E-6</v>
      </c>
    </row>
    <row r="3310" spans="14:16">
      <c r="N3310" s="3">
        <v>3308</v>
      </c>
      <c r="O3310" s="44" t="s">
        <v>11</v>
      </c>
      <c r="P3310" s="128">
        <v>2.5867781491941939E-6</v>
      </c>
    </row>
    <row r="3311" spans="14:16">
      <c r="N3311" s="3">
        <v>3309</v>
      </c>
      <c r="O3311" s="44" t="s">
        <v>52</v>
      </c>
      <c r="P3311" s="128">
        <v>8.5404667957653448E-7</v>
      </c>
    </row>
    <row r="3312" spans="14:16">
      <c r="N3312" s="3">
        <v>3310</v>
      </c>
      <c r="O3312" s="44" t="s">
        <v>11</v>
      </c>
      <c r="P3312" s="128">
        <v>3.8568156804905017E-6</v>
      </c>
    </row>
    <row r="3313" spans="14:16">
      <c r="N3313" s="3">
        <v>3311</v>
      </c>
      <c r="O3313" s="44" t="s">
        <v>21</v>
      </c>
      <c r="P3313" s="128">
        <v>2.265834557976235E-6</v>
      </c>
    </row>
    <row r="3314" spans="14:16">
      <c r="N3314" s="3">
        <v>3312</v>
      </c>
      <c r="O3314" s="44" t="s">
        <v>38</v>
      </c>
      <c r="P3314" s="128">
        <v>3.0780527460896132E-7</v>
      </c>
    </row>
    <row r="3315" spans="14:16">
      <c r="N3315" s="3">
        <v>3313</v>
      </c>
      <c r="O3315" s="44" t="s">
        <v>89</v>
      </c>
      <c r="P3315" s="128">
        <v>1.6334604516404809E-7</v>
      </c>
    </row>
    <row r="3316" spans="14:16">
      <c r="N3316" s="3">
        <v>3314</v>
      </c>
      <c r="O3316" s="44" t="s">
        <v>38</v>
      </c>
      <c r="P3316" s="128">
        <v>3.5482732290534892E-7</v>
      </c>
    </row>
    <row r="3317" spans="14:16">
      <c r="N3317" s="3">
        <v>3315</v>
      </c>
      <c r="O3317" s="44" t="s">
        <v>59</v>
      </c>
      <c r="P3317" s="128">
        <v>2.3621528727885125E-7</v>
      </c>
    </row>
    <row r="3318" spans="14:16">
      <c r="N3318" s="3">
        <v>3316</v>
      </c>
      <c r="O3318" s="44" t="s">
        <v>11</v>
      </c>
      <c r="P3318" s="128">
        <v>9.9018306516154521E-7</v>
      </c>
    </row>
    <row r="3319" spans="14:16">
      <c r="N3319" s="3">
        <v>3317</v>
      </c>
      <c r="O3319" s="44" t="s">
        <v>89</v>
      </c>
      <c r="P3319" s="128">
        <v>2.0682839605781657E-7</v>
      </c>
    </row>
    <row r="3320" spans="14:16">
      <c r="N3320" s="3">
        <v>3318</v>
      </c>
      <c r="O3320" s="44" t="s">
        <v>11</v>
      </c>
      <c r="P3320" s="128">
        <v>1.1898345830369677E-6</v>
      </c>
    </row>
    <row r="3321" spans="14:16">
      <c r="N3321" s="3">
        <v>3319</v>
      </c>
      <c r="O3321" s="44" t="s">
        <v>59</v>
      </c>
      <c r="P3321" s="128">
        <v>3.1177381487720099E-7</v>
      </c>
    </row>
    <row r="3322" spans="14:16">
      <c r="N3322" s="3">
        <v>3320</v>
      </c>
      <c r="O3322" s="44" t="s">
        <v>38</v>
      </c>
      <c r="P3322" s="128">
        <v>4.080815280636132E-7</v>
      </c>
    </row>
    <row r="3323" spans="14:16">
      <c r="N3323" s="3">
        <v>3321</v>
      </c>
      <c r="O3323" s="44" t="s">
        <v>89</v>
      </c>
      <c r="P3323" s="128">
        <v>2.1656062846348656E-7</v>
      </c>
    </row>
    <row r="3324" spans="14:16">
      <c r="N3324" s="3">
        <v>3322</v>
      </c>
      <c r="O3324" s="44" t="s">
        <v>38</v>
      </c>
      <c r="P3324" s="128">
        <v>7.048343683174517E-7</v>
      </c>
    </row>
    <row r="3325" spans="14:16">
      <c r="N3325" s="3">
        <v>3323</v>
      </c>
      <c r="O3325" s="44" t="s">
        <v>21</v>
      </c>
      <c r="P3325" s="128">
        <v>1.0520206904790087E-6</v>
      </c>
    </row>
    <row r="3326" spans="14:16">
      <c r="N3326" s="3">
        <v>3324</v>
      </c>
      <c r="O3326" s="44" t="s">
        <v>11</v>
      </c>
      <c r="P3326" s="128">
        <v>1.312763138341852E-6</v>
      </c>
    </row>
    <row r="3327" spans="14:16">
      <c r="N3327" s="3">
        <v>3325</v>
      </c>
      <c r="O3327" s="44" t="s">
        <v>89</v>
      </c>
      <c r="P3327" s="128">
        <v>2.7420858208958941E-7</v>
      </c>
    </row>
    <row r="3328" spans="14:16">
      <c r="N3328" s="3">
        <v>3326</v>
      </c>
      <c r="O3328" s="44" t="s">
        <v>11</v>
      </c>
      <c r="P3328" s="128">
        <v>2.8116629862856626E-6</v>
      </c>
    </row>
    <row r="3329" spans="14:16">
      <c r="N3329" s="3">
        <v>3327</v>
      </c>
      <c r="O3329" s="44" t="s">
        <v>21</v>
      </c>
      <c r="P3329" s="128">
        <v>1.6518194509358806E-6</v>
      </c>
    </row>
    <row r="3330" spans="14:16">
      <c r="N3330" s="3">
        <v>3328</v>
      </c>
      <c r="O3330" s="44" t="s">
        <v>6</v>
      </c>
      <c r="P3330" s="128">
        <v>1.052292436139438E-4</v>
      </c>
    </row>
    <row r="3331" spans="14:16">
      <c r="N3331" s="3">
        <v>3329</v>
      </c>
      <c r="O3331" s="44" t="s">
        <v>52</v>
      </c>
      <c r="P3331" s="128">
        <v>1.1951958198611798E-5</v>
      </c>
    </row>
    <row r="3332" spans="14:16">
      <c r="N3332" s="3">
        <v>3330</v>
      </c>
      <c r="O3332" s="44" t="s">
        <v>6</v>
      </c>
      <c r="P3332" s="128">
        <v>2.7347394040183132E-4</v>
      </c>
    </row>
    <row r="3333" spans="14:16">
      <c r="N3333" s="3">
        <v>3331</v>
      </c>
      <c r="O3333" s="44" t="s">
        <v>14</v>
      </c>
      <c r="P3333" s="128">
        <v>9.8634898958407054E-5</v>
      </c>
    </row>
    <row r="3334" spans="14:16">
      <c r="N3334" s="3">
        <v>3332</v>
      </c>
      <c r="O3334" s="44" t="s">
        <v>7</v>
      </c>
      <c r="P3334" s="128">
        <v>6.5075106441971132E-5</v>
      </c>
    </row>
    <row r="3335" spans="14:16">
      <c r="N3335" s="3">
        <v>3333</v>
      </c>
      <c r="O3335" s="44" t="s">
        <v>52</v>
      </c>
      <c r="P3335" s="128">
        <v>1.1335070973175442E-5</v>
      </c>
    </row>
    <row r="3336" spans="14:16">
      <c r="N3336" s="3">
        <v>3334</v>
      </c>
      <c r="O3336" s="44" t="s">
        <v>7</v>
      </c>
      <c r="P3336" s="128">
        <v>1.5622750986836275E-4</v>
      </c>
    </row>
    <row r="3337" spans="14:16">
      <c r="N3337" s="3">
        <v>3335</v>
      </c>
      <c r="O3337" s="44" t="s">
        <v>14</v>
      </c>
      <c r="P3337" s="128">
        <v>8.6412964827755273E-5</v>
      </c>
    </row>
    <row r="3338" spans="14:16">
      <c r="N3338" s="3">
        <v>3336</v>
      </c>
      <c r="O3338" s="44" t="s">
        <v>6</v>
      </c>
      <c r="P3338" s="128">
        <v>9.6388137902266645E-5</v>
      </c>
    </row>
    <row r="3339" spans="14:16">
      <c r="N3339" s="3">
        <v>3337</v>
      </c>
      <c r="O3339" s="44" t="s">
        <v>52</v>
      </c>
      <c r="P3339" s="128">
        <v>1.0947783671964612E-5</v>
      </c>
    </row>
    <row r="3340" spans="14:16">
      <c r="N3340" s="3">
        <v>3338</v>
      </c>
      <c r="O3340" s="44" t="s">
        <v>6</v>
      </c>
      <c r="P3340" s="128">
        <v>1.9547602038199661E-4</v>
      </c>
    </row>
    <row r="3341" spans="14:16">
      <c r="N3341" s="3">
        <v>3339</v>
      </c>
      <c r="O3341" s="44" t="s">
        <v>19</v>
      </c>
      <c r="P3341" s="128">
        <v>5.0978611275448077E-5</v>
      </c>
    </row>
    <row r="3342" spans="14:16">
      <c r="N3342" s="3">
        <v>3340</v>
      </c>
      <c r="O3342" s="44" t="s">
        <v>7</v>
      </c>
      <c r="P3342" s="128">
        <v>5.9607653902229876E-5</v>
      </c>
    </row>
    <row r="3343" spans="14:16">
      <c r="N3343" s="3">
        <v>3341</v>
      </c>
      <c r="O3343" s="44" t="s">
        <v>52</v>
      </c>
      <c r="P3343" s="128">
        <v>1.0382725814344255E-5</v>
      </c>
    </row>
    <row r="3344" spans="14:16">
      <c r="N3344" s="3">
        <v>3342</v>
      </c>
      <c r="O3344" s="44" t="s">
        <v>7</v>
      </c>
      <c r="P3344" s="128">
        <v>1.1479394759422624E-4</v>
      </c>
    </row>
    <row r="3345" spans="14:16">
      <c r="N3345" s="3">
        <v>3343</v>
      </c>
      <c r="O3345" s="44" t="s">
        <v>19</v>
      </c>
      <c r="P3345" s="128">
        <v>4.5911368944968003E-5</v>
      </c>
    </row>
    <row r="3346" spans="14:16">
      <c r="N3346" s="3">
        <v>3344</v>
      </c>
      <c r="O3346" s="44" t="s">
        <v>6</v>
      </c>
      <c r="P3346" s="128">
        <v>4.7979773988195972E-5</v>
      </c>
    </row>
    <row r="3347" spans="14:16">
      <c r="N3347" s="3">
        <v>3345</v>
      </c>
      <c r="O3347" s="44" t="s">
        <v>89</v>
      </c>
      <c r="P3347" s="128">
        <v>3.4477285049751853E-6</v>
      </c>
    </row>
    <row r="3348" spans="14:16">
      <c r="N3348" s="3">
        <v>3346</v>
      </c>
      <c r="O3348" s="44" t="s">
        <v>6</v>
      </c>
      <c r="P3348" s="128">
        <v>1.8970605357289971E-4</v>
      </c>
    </row>
    <row r="3349" spans="14:16">
      <c r="N3349" s="3">
        <v>3347</v>
      </c>
      <c r="O3349" s="44" t="s">
        <v>14</v>
      </c>
      <c r="P3349" s="128">
        <v>6.8422012709755858E-5</v>
      </c>
    </row>
    <row r="3350" spans="14:16">
      <c r="N3350" s="3">
        <v>3348</v>
      </c>
      <c r="O3350" s="44" t="s">
        <v>7</v>
      </c>
      <c r="P3350" s="128">
        <v>3.0205600246802386E-5</v>
      </c>
    </row>
    <row r="3351" spans="14:16">
      <c r="N3351" s="3">
        <v>3349</v>
      </c>
      <c r="O3351" s="44" t="s">
        <v>89</v>
      </c>
      <c r="P3351" s="128">
        <v>3.3286572001122659E-6</v>
      </c>
    </row>
    <row r="3352" spans="14:16">
      <c r="N3352" s="3">
        <v>3350</v>
      </c>
      <c r="O3352" s="44" t="s">
        <v>7</v>
      </c>
      <c r="P3352" s="128">
        <v>1.0837341325137052E-4</v>
      </c>
    </row>
    <row r="3353" spans="14:16">
      <c r="N3353" s="3">
        <v>3351</v>
      </c>
      <c r="O3353" s="44" t="s">
        <v>14</v>
      </c>
      <c r="P3353" s="128">
        <v>5.9943782983197408E-5</v>
      </c>
    </row>
    <row r="3354" spans="14:16">
      <c r="N3354" s="3">
        <v>3352</v>
      </c>
      <c r="O3354" s="44" t="s">
        <v>6</v>
      </c>
      <c r="P3354" s="128">
        <v>4.5109544163745014E-5</v>
      </c>
    </row>
    <row r="3355" spans="14:16">
      <c r="N3355" s="3">
        <v>3353</v>
      </c>
      <c r="O3355" s="44" t="s">
        <v>89</v>
      </c>
      <c r="P3355" s="128">
        <v>3.2414796555324163E-6</v>
      </c>
    </row>
    <row r="3356" spans="14:16">
      <c r="N3356" s="3">
        <v>3354</v>
      </c>
      <c r="O3356" s="44" t="s">
        <v>6</v>
      </c>
      <c r="P3356" s="128">
        <v>1.391816014096926E-4</v>
      </c>
    </row>
    <row r="3357" spans="14:16">
      <c r="N3357" s="3">
        <v>3355</v>
      </c>
      <c r="O3357" s="44" t="s">
        <v>19</v>
      </c>
      <c r="P3357" s="128">
        <v>3.6297468820439279E-5</v>
      </c>
    </row>
    <row r="3358" spans="14:16">
      <c r="N3358" s="3">
        <v>3356</v>
      </c>
      <c r="O3358" s="44" t="s">
        <v>7</v>
      </c>
      <c r="P3358" s="128">
        <v>2.8398651037013604E-5</v>
      </c>
    </row>
    <row r="3359" spans="14:16">
      <c r="N3359" s="3">
        <v>3357</v>
      </c>
      <c r="O3359" s="44" t="s">
        <v>89</v>
      </c>
      <c r="P3359" s="128">
        <v>3.1295313940280999E-6</v>
      </c>
    </row>
    <row r="3360" spans="14:16">
      <c r="N3360" s="3">
        <v>3358</v>
      </c>
      <c r="O3360" s="44" t="s">
        <v>7</v>
      </c>
      <c r="P3360" s="128">
        <v>8.1734861529727808E-5</v>
      </c>
    </row>
    <row r="3361" spans="14:16">
      <c r="N3361" s="3">
        <v>3359</v>
      </c>
      <c r="O3361" s="44" t="s">
        <v>19</v>
      </c>
      <c r="P3361" s="128">
        <v>3.2689522940893671E-5</v>
      </c>
    </row>
    <row r="3362" spans="14:16">
      <c r="N3362" s="3">
        <v>3360</v>
      </c>
      <c r="O3362" s="44" t="s">
        <v>6</v>
      </c>
      <c r="P3362" s="128">
        <v>6.824119305863631E-5</v>
      </c>
    </row>
    <row r="3363" spans="14:16">
      <c r="N3363" s="3">
        <v>3361</v>
      </c>
      <c r="O3363" s="44" t="s">
        <v>52</v>
      </c>
      <c r="P3363" s="128">
        <v>7.7508481373531653E-6</v>
      </c>
    </row>
    <row r="3364" spans="14:16">
      <c r="N3364" s="3">
        <v>3362</v>
      </c>
      <c r="O3364" s="44" t="s">
        <v>6</v>
      </c>
      <c r="P3364" s="128">
        <v>1.7734792461241705E-4</v>
      </c>
    </row>
    <row r="3365" spans="14:16">
      <c r="N3365" s="3">
        <v>3363</v>
      </c>
      <c r="O3365" s="44" t="s">
        <v>14</v>
      </c>
      <c r="P3365" s="128">
        <v>6.39647587588269E-5</v>
      </c>
    </row>
    <row r="3366" spans="14:16">
      <c r="N3366" s="3">
        <v>3364</v>
      </c>
      <c r="O3366" s="44" t="s">
        <v>11</v>
      </c>
      <c r="P3366" s="128">
        <v>1.9653727150269725E-5</v>
      </c>
    </row>
    <row r="3367" spans="14:16">
      <c r="N3367" s="3">
        <v>3365</v>
      </c>
      <c r="O3367" s="44" t="s">
        <v>52</v>
      </c>
      <c r="P3367" s="128">
        <v>6.4888442092414436E-6</v>
      </c>
    </row>
    <row r="3368" spans="14:16">
      <c r="N3368" s="3">
        <v>3366</v>
      </c>
      <c r="O3368" s="44" t="s">
        <v>11</v>
      </c>
      <c r="P3368" s="128">
        <v>4.0526748393131488E-5</v>
      </c>
    </row>
    <row r="3369" spans="14:16">
      <c r="N3369" s="3">
        <v>3367</v>
      </c>
      <c r="O3369" s="44" t="s">
        <v>14</v>
      </c>
      <c r="P3369" s="128">
        <v>4.2488972012610236E-5</v>
      </c>
    </row>
    <row r="3370" spans="14:16">
      <c r="N3370" s="3">
        <v>3368</v>
      </c>
      <c r="O3370" s="44" t="s">
        <v>6</v>
      </c>
      <c r="P3370" s="128">
        <v>6.2507733603812046E-5</v>
      </c>
    </row>
    <row r="3371" spans="14:16">
      <c r="N3371" s="3">
        <v>3369</v>
      </c>
      <c r="O3371" s="44" t="s">
        <v>52</v>
      </c>
      <c r="P3371" s="128">
        <v>7.0996406841389434E-6</v>
      </c>
    </row>
    <row r="3372" spans="14:16">
      <c r="N3372" s="3">
        <v>3370</v>
      </c>
      <c r="O3372" s="44" t="s">
        <v>6</v>
      </c>
      <c r="P3372" s="128">
        <v>1.2676625229922448E-4</v>
      </c>
    </row>
    <row r="3373" spans="14:16">
      <c r="N3373" s="3">
        <v>3371</v>
      </c>
      <c r="O3373" s="44" t="s">
        <v>19</v>
      </c>
      <c r="P3373" s="128">
        <v>3.3059643255366409E-5</v>
      </c>
    </row>
    <row r="3374" spans="14:16">
      <c r="N3374" s="3">
        <v>3372</v>
      </c>
      <c r="O3374" s="44" t="s">
        <v>11</v>
      </c>
      <c r="P3374" s="128">
        <v>1.8002468684500716E-5</v>
      </c>
    </row>
    <row r="3375" spans="14:16">
      <c r="N3375" s="3">
        <v>3373</v>
      </c>
      <c r="O3375" s="44" t="s">
        <v>52</v>
      </c>
      <c r="P3375" s="128">
        <v>5.9436672638385405E-6</v>
      </c>
    </row>
    <row r="3376" spans="14:16">
      <c r="N3376" s="3">
        <v>3374</v>
      </c>
      <c r="O3376" s="44" t="s">
        <v>11</v>
      </c>
      <c r="P3376" s="128">
        <v>3.1274402084482848E-5</v>
      </c>
    </row>
    <row r="3377" spans="14:16">
      <c r="N3377" s="3">
        <v>3375</v>
      </c>
      <c r="O3377" s="44" t="s">
        <v>19</v>
      </c>
      <c r="P3377" s="128">
        <v>2.3708459460946727E-5</v>
      </c>
    </row>
    <row r="3378" spans="14:16">
      <c r="N3378" s="3">
        <v>3376</v>
      </c>
      <c r="O3378" s="44" t="s">
        <v>6</v>
      </c>
      <c r="P3378" s="128">
        <v>3.111489646024937E-5</v>
      </c>
    </row>
    <row r="3379" spans="14:16">
      <c r="N3379" s="3">
        <v>3377</v>
      </c>
      <c r="O3379" s="44" t="s">
        <v>89</v>
      </c>
      <c r="P3379" s="128">
        <v>2.2358528717068429E-6</v>
      </c>
    </row>
    <row r="3380" spans="14:16">
      <c r="N3380" s="3">
        <v>3378</v>
      </c>
      <c r="O3380" s="44" t="s">
        <v>6</v>
      </c>
      <c r="P3380" s="128">
        <v>1.2302442725669108E-4</v>
      </c>
    </row>
    <row r="3381" spans="14:16">
      <c r="N3381" s="3">
        <v>3379</v>
      </c>
      <c r="O3381" s="44" t="s">
        <v>14</v>
      </c>
      <c r="P3381" s="128">
        <v>4.4371693822269453E-5</v>
      </c>
    </row>
    <row r="3382" spans="14:16">
      <c r="N3382" s="3">
        <v>3380</v>
      </c>
      <c r="O3382" s="44" t="s">
        <v>11</v>
      </c>
      <c r="P3382" s="128">
        <v>9.49080332938275E-6</v>
      </c>
    </row>
    <row r="3383" spans="14:16">
      <c r="N3383" s="3">
        <v>3381</v>
      </c>
      <c r="O3383" s="44" t="s">
        <v>89</v>
      </c>
      <c r="P3383" s="128">
        <v>1.9824290062930614E-6</v>
      </c>
    </row>
    <row r="3384" spans="14:16">
      <c r="N3384" s="3">
        <v>3382</v>
      </c>
      <c r="O3384" s="44" t="s">
        <v>11</v>
      </c>
      <c r="P3384" s="128">
        <v>2.8112987623267325E-5</v>
      </c>
    </row>
    <row r="3385" spans="14:16">
      <c r="N3385" s="3">
        <v>3383</v>
      </c>
      <c r="O3385" s="44" t="s">
        <v>14</v>
      </c>
      <c r="P3385" s="128">
        <v>2.9474161922112331E-5</v>
      </c>
    </row>
    <row r="3386" spans="14:16">
      <c r="N3386" s="3">
        <v>3384</v>
      </c>
      <c r="O3386" s="44" t="s">
        <v>6</v>
      </c>
      <c r="P3386" s="128">
        <v>2.9253551639682216E-5</v>
      </c>
    </row>
    <row r="3387" spans="14:16">
      <c r="N3387" s="3">
        <v>3385</v>
      </c>
      <c r="O3387" s="44" t="s">
        <v>89</v>
      </c>
      <c r="P3387" s="128">
        <v>2.1021004368363468E-6</v>
      </c>
    </row>
    <row r="3388" spans="14:16">
      <c r="N3388" s="3">
        <v>3386</v>
      </c>
      <c r="O3388" s="44" t="s">
        <v>6</v>
      </c>
      <c r="P3388" s="128">
        <v>9.0259306308939833E-5</v>
      </c>
    </row>
    <row r="3389" spans="14:16">
      <c r="N3389" s="3">
        <v>3387</v>
      </c>
      <c r="O3389" s="44" t="s">
        <v>19</v>
      </c>
      <c r="P3389" s="128">
        <v>2.3538918386630007E-5</v>
      </c>
    </row>
    <row r="3390" spans="14:16">
      <c r="N3390" s="3">
        <v>3388</v>
      </c>
      <c r="O3390" s="44" t="s">
        <v>11</v>
      </c>
      <c r="P3390" s="128">
        <v>8.9230477000899826E-6</v>
      </c>
    </row>
    <row r="3391" spans="14:16">
      <c r="N3391" s="3">
        <v>3389</v>
      </c>
      <c r="O3391" s="44" t="s">
        <v>89</v>
      </c>
      <c r="P3391" s="128">
        <v>1.8638368082531349E-6</v>
      </c>
    </row>
    <row r="3392" spans="14:16">
      <c r="N3392" s="3">
        <v>3390</v>
      </c>
      <c r="O3392" s="44" t="s">
        <v>11</v>
      </c>
      <c r="P3392" s="128">
        <v>2.2267802243685588E-5</v>
      </c>
    </row>
    <row r="3393" spans="14:16">
      <c r="N3393" s="3">
        <v>3391</v>
      </c>
      <c r="O3393" s="44" t="s">
        <v>19</v>
      </c>
      <c r="P3393" s="128">
        <v>1.6880747563220062E-5</v>
      </c>
    </row>
    <row r="3394" spans="14:16">
      <c r="N3394" s="3">
        <v>3392</v>
      </c>
      <c r="O3394" s="44" t="s">
        <v>38</v>
      </c>
      <c r="P3394" s="128">
        <v>2.4513084183163448E-6</v>
      </c>
    </row>
    <row r="3395" spans="14:16">
      <c r="N3395" s="3">
        <v>3393</v>
      </c>
      <c r="O3395" s="44" t="s">
        <v>52</v>
      </c>
      <c r="P3395" s="128">
        <v>2.0561664955988044E-6</v>
      </c>
    </row>
    <row r="3396" spans="14:16">
      <c r="N3396" s="3">
        <v>3394</v>
      </c>
      <c r="O3396" s="44" t="s">
        <v>38</v>
      </c>
      <c r="P3396" s="128">
        <v>3.9069231463827121E-6</v>
      </c>
    </row>
    <row r="3397" spans="14:16">
      <c r="N3397" s="3">
        <v>3395</v>
      </c>
      <c r="O3397" s="44" t="s">
        <v>14</v>
      </c>
      <c r="P3397" s="128">
        <v>1.0406560865714545E-5</v>
      </c>
    </row>
    <row r="3398" spans="14:16">
      <c r="N3398" s="3">
        <v>3396</v>
      </c>
      <c r="O3398" s="44" t="s">
        <v>7</v>
      </c>
      <c r="P3398" s="128">
        <v>1.8486213411342874E-5</v>
      </c>
    </row>
    <row r="3399" spans="14:16">
      <c r="N3399" s="3">
        <v>3397</v>
      </c>
      <c r="O3399" s="44" t="s">
        <v>52</v>
      </c>
      <c r="P3399" s="128">
        <v>3.2200107306730687E-6</v>
      </c>
    </row>
    <row r="3400" spans="14:16">
      <c r="N3400" s="3">
        <v>3398</v>
      </c>
      <c r="O3400" s="44" t="s">
        <v>7</v>
      </c>
      <c r="P3400" s="128">
        <v>4.4380335984921802E-5</v>
      </c>
    </row>
    <row r="3401" spans="14:16">
      <c r="N3401" s="3">
        <v>3399</v>
      </c>
      <c r="O3401" s="44" t="s">
        <v>14</v>
      </c>
      <c r="P3401" s="128">
        <v>2.4547766368038576E-5</v>
      </c>
    </row>
    <row r="3402" spans="14:16">
      <c r="N3402" s="3">
        <v>3400</v>
      </c>
      <c r="O3402" s="44" t="s">
        <v>38</v>
      </c>
      <c r="P3402" s="128">
        <v>2.2453554330628504E-6</v>
      </c>
    </row>
    <row r="3403" spans="14:16">
      <c r="N3403" s="3">
        <v>3401</v>
      </c>
      <c r="O3403" s="44" t="s">
        <v>52</v>
      </c>
      <c r="P3403" s="128">
        <v>1.8834123758876468E-6</v>
      </c>
    </row>
    <row r="3404" spans="14:16">
      <c r="N3404" s="3">
        <v>3402</v>
      </c>
      <c r="O3404" s="44" t="s">
        <v>38</v>
      </c>
      <c r="P3404" s="128">
        <v>3.2399679167747497E-6</v>
      </c>
    </row>
    <row r="3405" spans="14:16">
      <c r="N3405" s="3">
        <v>3403</v>
      </c>
      <c r="O3405" s="44" t="s">
        <v>19</v>
      </c>
      <c r="P3405" s="128">
        <v>6.2401197801505601E-6</v>
      </c>
    </row>
    <row r="3406" spans="14:16">
      <c r="N3406" s="3">
        <v>3404</v>
      </c>
      <c r="O3406" s="44" t="s">
        <v>7</v>
      </c>
      <c r="P3406" s="128">
        <v>1.6933046616968524E-5</v>
      </c>
    </row>
    <row r="3407" spans="14:16">
      <c r="N3407" s="3">
        <v>3405</v>
      </c>
      <c r="O3407" s="44" t="s">
        <v>52</v>
      </c>
      <c r="P3407" s="128">
        <v>2.9494732423769623E-6</v>
      </c>
    </row>
    <row r="3408" spans="14:16">
      <c r="N3408" s="3">
        <v>3406</v>
      </c>
      <c r="O3408" s="44" t="s">
        <v>7</v>
      </c>
      <c r="P3408" s="128">
        <v>3.2610095159040615E-5</v>
      </c>
    </row>
    <row r="3409" spans="14:16">
      <c r="N3409" s="3">
        <v>3407</v>
      </c>
      <c r="O3409" s="44" t="s">
        <v>19</v>
      </c>
      <c r="P3409" s="128">
        <v>1.3042273931282866E-5</v>
      </c>
    </row>
    <row r="3410" spans="14:16">
      <c r="N3410" s="3">
        <v>3408</v>
      </c>
      <c r="O3410" s="44" t="s">
        <v>38</v>
      </c>
      <c r="P3410" s="128">
        <v>1.2923687562907299E-6</v>
      </c>
    </row>
    <row r="3411" spans="14:16">
      <c r="N3411" s="3">
        <v>3409</v>
      </c>
      <c r="O3411" s="44" t="s">
        <v>89</v>
      </c>
      <c r="P3411" s="128">
        <v>6.8583400821138583E-7</v>
      </c>
    </row>
    <row r="3412" spans="14:16">
      <c r="N3412" s="3">
        <v>3410</v>
      </c>
      <c r="O3412" s="44" t="s">
        <v>38</v>
      </c>
      <c r="P3412" s="128">
        <v>2.7101923153037563E-6</v>
      </c>
    </row>
    <row r="3413" spans="14:16">
      <c r="N3413" s="3">
        <v>3411</v>
      </c>
      <c r="O3413" s="44" t="s">
        <v>14</v>
      </c>
      <c r="P3413" s="128">
        <v>7.2189240049713527E-6</v>
      </c>
    </row>
    <row r="3414" spans="14:16">
      <c r="N3414" s="3">
        <v>3412</v>
      </c>
      <c r="O3414" s="44" t="s">
        <v>7</v>
      </c>
      <c r="P3414" s="128">
        <v>8.5806570731931992E-6</v>
      </c>
    </row>
    <row r="3415" spans="14:16">
      <c r="N3415" s="3">
        <v>3413</v>
      </c>
      <c r="O3415" s="44" t="s">
        <v>89</v>
      </c>
      <c r="P3415" s="128">
        <v>9.4558842449761972E-7</v>
      </c>
    </row>
    <row r="3416" spans="14:16">
      <c r="N3416" s="3">
        <v>3414</v>
      </c>
      <c r="O3416" s="44" t="s">
        <v>7</v>
      </c>
      <c r="P3416" s="128">
        <v>3.0786181614116547E-5</v>
      </c>
    </row>
    <row r="3417" spans="14:16">
      <c r="N3417" s="3">
        <v>3415</v>
      </c>
      <c r="O3417" s="44" t="s">
        <v>14</v>
      </c>
      <c r="P3417" s="128">
        <v>1.7028532498809773E-5</v>
      </c>
    </row>
    <row r="3418" spans="14:16">
      <c r="N3418" s="3">
        <v>3416</v>
      </c>
      <c r="O3418" s="44" t="s">
        <v>38</v>
      </c>
      <c r="P3418" s="128">
        <v>1.215057109316177E-6</v>
      </c>
    </row>
    <row r="3419" spans="14:16">
      <c r="N3419" s="3">
        <v>3417</v>
      </c>
      <c r="O3419" s="44" t="s">
        <v>89</v>
      </c>
      <c r="P3419" s="128">
        <v>6.4480627795414541E-7</v>
      </c>
    </row>
    <row r="3420" spans="14:16">
      <c r="N3420" s="3">
        <v>3418</v>
      </c>
      <c r="O3420" s="44" t="s">
        <v>38</v>
      </c>
      <c r="P3420" s="128">
        <v>2.3069014925283772E-6</v>
      </c>
    </row>
    <row r="3421" spans="14:16">
      <c r="N3421" s="3">
        <v>3419</v>
      </c>
      <c r="O3421" s="44" t="s">
        <v>19</v>
      </c>
      <c r="P3421" s="128">
        <v>4.4430506733891142E-6</v>
      </c>
    </row>
    <row r="3422" spans="14:16">
      <c r="N3422" s="3">
        <v>3420</v>
      </c>
      <c r="O3422" s="44" t="s">
        <v>7</v>
      </c>
      <c r="P3422" s="128">
        <v>8.0673479056484692E-6</v>
      </c>
    </row>
    <row r="3423" spans="14:16">
      <c r="N3423" s="3">
        <v>3421</v>
      </c>
      <c r="O3423" s="44" t="s">
        <v>89</v>
      </c>
      <c r="P3423" s="128">
        <v>8.8902175333496755E-7</v>
      </c>
    </row>
    <row r="3424" spans="14:16">
      <c r="N3424" s="3">
        <v>3422</v>
      </c>
      <c r="O3424" s="44" t="s">
        <v>7</v>
      </c>
      <c r="P3424" s="128">
        <v>2.3218833990421042E-5</v>
      </c>
    </row>
    <row r="3425" spans="14:16">
      <c r="N3425" s="3">
        <v>3423</v>
      </c>
      <c r="O3425" s="44" t="s">
        <v>19</v>
      </c>
      <c r="P3425" s="128">
        <v>9.2862775098066303E-6</v>
      </c>
    </row>
    <row r="3426" spans="14:16">
      <c r="N3426" s="3">
        <v>3424</v>
      </c>
      <c r="O3426" s="44" t="s">
        <v>38</v>
      </c>
      <c r="P3426" s="128">
        <v>2.124231595133139E-6</v>
      </c>
    </row>
    <row r="3427" spans="14:16">
      <c r="N3427" s="3">
        <v>3425</v>
      </c>
      <c r="O3427" s="44" t="s">
        <v>52</v>
      </c>
      <c r="P3427" s="128">
        <v>1.7818132562058932E-6</v>
      </c>
    </row>
    <row r="3428" spans="14:16">
      <c r="N3428" s="3">
        <v>3426</v>
      </c>
      <c r="O3428" s="44" t="s">
        <v>38</v>
      </c>
      <c r="P3428" s="128">
        <v>3.3856243976852794E-6</v>
      </c>
    </row>
    <row r="3429" spans="14:16">
      <c r="N3429" s="3">
        <v>3427</v>
      </c>
      <c r="O3429" s="44" t="s">
        <v>14</v>
      </c>
      <c r="P3429" s="128">
        <v>9.0180187945546805E-6</v>
      </c>
    </row>
    <row r="3430" spans="14:16">
      <c r="N3430" s="3">
        <v>3428</v>
      </c>
      <c r="O3430" s="44" t="s">
        <v>11</v>
      </c>
      <c r="P3430" s="128">
        <v>7.4605654189897342E-6</v>
      </c>
    </row>
    <row r="3431" spans="14:16">
      <c r="N3431" s="3">
        <v>3429</v>
      </c>
      <c r="O3431" s="44" t="s">
        <v>52</v>
      </c>
      <c r="P3431" s="128">
        <v>2.4631687591131601E-6</v>
      </c>
    </row>
    <row r="3432" spans="14:16">
      <c r="N3432" s="3">
        <v>3430</v>
      </c>
      <c r="O3432" s="44" t="s">
        <v>11</v>
      </c>
      <c r="P3432" s="128">
        <v>1.538397553268898E-5</v>
      </c>
    </row>
    <row r="3433" spans="14:16">
      <c r="N3433" s="3">
        <v>3431</v>
      </c>
      <c r="O3433" s="44" t="s">
        <v>14</v>
      </c>
      <c r="P3433" s="128">
        <v>1.6128836676220584E-5</v>
      </c>
    </row>
    <row r="3434" spans="14:16">
      <c r="N3434" s="3">
        <v>3432</v>
      </c>
      <c r="O3434" s="44" t="s">
        <v>38</v>
      </c>
      <c r="P3434" s="128">
        <v>1.9457588109177817E-6</v>
      </c>
    </row>
    <row r="3435" spans="14:16">
      <c r="N3435" s="3">
        <v>3433</v>
      </c>
      <c r="O3435" s="44" t="s">
        <v>52</v>
      </c>
      <c r="P3435" s="128">
        <v>1.6321096299555896E-6</v>
      </c>
    </row>
    <row r="3436" spans="14:16">
      <c r="N3436" s="3">
        <v>3434</v>
      </c>
      <c r="O3436" s="44" t="s">
        <v>38</v>
      </c>
      <c r="P3436" s="128">
        <v>2.807660661793734E-6</v>
      </c>
    </row>
    <row r="3437" spans="14:16">
      <c r="N3437" s="3">
        <v>3435</v>
      </c>
      <c r="O3437" s="44" t="s">
        <v>19</v>
      </c>
      <c r="P3437" s="128">
        <v>5.4075038030161248E-6</v>
      </c>
    </row>
    <row r="3438" spans="14:16">
      <c r="N3438" s="3">
        <v>3436</v>
      </c>
      <c r="O3438" s="44" t="s">
        <v>11</v>
      </c>
      <c r="P3438" s="128">
        <v>6.8337468154068896E-6</v>
      </c>
    </row>
    <row r="3439" spans="14:16">
      <c r="N3439" s="3">
        <v>3437</v>
      </c>
      <c r="O3439" s="44" t="s">
        <v>52</v>
      </c>
      <c r="P3439" s="128">
        <v>2.2562192968048094E-6</v>
      </c>
    </row>
    <row r="3440" spans="14:16">
      <c r="N3440" s="3">
        <v>3438</v>
      </c>
      <c r="O3440" s="44" t="s">
        <v>11</v>
      </c>
      <c r="P3440" s="128">
        <v>1.1871779887199214E-5</v>
      </c>
    </row>
    <row r="3441" spans="14:16">
      <c r="N3441" s="3">
        <v>3439</v>
      </c>
      <c r="O3441" s="44" t="s">
        <v>19</v>
      </c>
      <c r="P3441" s="128">
        <v>8.9997439894972657E-6</v>
      </c>
    </row>
    <row r="3442" spans="14:16">
      <c r="N3442" s="3">
        <v>3440</v>
      </c>
      <c r="O3442" s="44" t="s">
        <v>38</v>
      </c>
      <c r="P3442" s="128">
        <v>1.1199286569420191E-6</v>
      </c>
    </row>
    <row r="3443" spans="14:16">
      <c r="N3443" s="3">
        <v>3441</v>
      </c>
      <c r="O3443" s="44" t="s">
        <v>89</v>
      </c>
      <c r="P3443" s="128">
        <v>5.9432352876267713E-7</v>
      </c>
    </row>
    <row r="3444" spans="14:16">
      <c r="N3444" s="3">
        <v>3442</v>
      </c>
      <c r="O3444" s="44" t="s">
        <v>38</v>
      </c>
      <c r="P3444" s="128">
        <v>2.3485727467168176E-6</v>
      </c>
    </row>
    <row r="3445" spans="14:16">
      <c r="N3445" s="3">
        <v>3443</v>
      </c>
      <c r="O3445" s="44" t="s">
        <v>14</v>
      </c>
      <c r="P3445" s="128">
        <v>6.25570668286517E-6</v>
      </c>
    </row>
    <row r="3446" spans="14:16">
      <c r="N3446" s="3">
        <v>3444</v>
      </c>
      <c r="O3446" s="44" t="s">
        <v>11</v>
      </c>
      <c r="P3446" s="128">
        <v>3.6027140590813508E-6</v>
      </c>
    </row>
    <row r="3447" spans="14:16">
      <c r="N3447" s="3">
        <v>3445</v>
      </c>
      <c r="O3447" s="44" t="s">
        <v>89</v>
      </c>
      <c r="P3447" s="128">
        <v>7.5253111925639106E-7</v>
      </c>
    </row>
    <row r="3448" spans="14:16">
      <c r="N3448" s="3">
        <v>3446</v>
      </c>
      <c r="O3448" s="44" t="s">
        <v>11</v>
      </c>
      <c r="P3448" s="128">
        <v>1.0671705253817782E-5</v>
      </c>
    </row>
    <row r="3449" spans="14:16">
      <c r="N3449" s="3">
        <v>3447</v>
      </c>
      <c r="O3449" s="44" t="s">
        <v>14</v>
      </c>
      <c r="P3449" s="128">
        <v>1.1188407751289939E-5</v>
      </c>
    </row>
    <row r="3450" spans="14:16">
      <c r="N3450" s="3">
        <v>3448</v>
      </c>
      <c r="O3450" s="44" t="s">
        <v>38</v>
      </c>
      <c r="P3450" s="128">
        <v>1.0529326633134722E-6</v>
      </c>
    </row>
    <row r="3451" spans="14:16">
      <c r="N3451" s="3">
        <v>3449</v>
      </c>
      <c r="O3451" s="44" t="s">
        <v>89</v>
      </c>
      <c r="P3451" s="128">
        <v>5.5877010748046667E-7</v>
      </c>
    </row>
    <row r="3452" spans="14:16">
      <c r="N3452" s="3">
        <v>3450</v>
      </c>
      <c r="O3452" s="44" t="s">
        <v>38</v>
      </c>
      <c r="P3452" s="128">
        <v>1.999092811280907E-6</v>
      </c>
    </row>
    <row r="3453" spans="14:16">
      <c r="N3453" s="3">
        <v>3451</v>
      </c>
      <c r="O3453" s="44" t="s">
        <v>19</v>
      </c>
      <c r="P3453" s="128">
        <v>3.8502167041359747E-6</v>
      </c>
    </row>
    <row r="3454" spans="14:16">
      <c r="N3454" s="3">
        <v>3452</v>
      </c>
      <c r="O3454" s="44" t="s">
        <v>11</v>
      </c>
      <c r="P3454" s="128">
        <v>3.3871937161992001E-6</v>
      </c>
    </row>
    <row r="3455" spans="14:16">
      <c r="N3455" s="3">
        <v>3453</v>
      </c>
      <c r="O3455" s="44" t="s">
        <v>89</v>
      </c>
      <c r="P3455" s="128">
        <v>7.0751345696293078E-7</v>
      </c>
    </row>
    <row r="3456" spans="14:16">
      <c r="N3456" s="3">
        <v>3454</v>
      </c>
      <c r="O3456" s="44" t="s">
        <v>11</v>
      </c>
      <c r="P3456" s="128">
        <v>8.4528697333555287E-6</v>
      </c>
    </row>
    <row r="3457" spans="14:16">
      <c r="N3457" s="3">
        <v>3455</v>
      </c>
      <c r="O3457" s="44" t="s">
        <v>19</v>
      </c>
      <c r="P3457" s="128">
        <v>6.4079408731959768E-6</v>
      </c>
    </row>
    <row r="3458" spans="14:16">
      <c r="N3458" s="3">
        <v>3456</v>
      </c>
      <c r="O3458" s="44" t="s">
        <v>6</v>
      </c>
      <c r="P3458" s="128">
        <v>9.0053410977465465E-5</v>
      </c>
    </row>
    <row r="3459" spans="14:16">
      <c r="N3459" s="3">
        <v>3457</v>
      </c>
      <c r="O3459" s="44" t="s">
        <v>52</v>
      </c>
      <c r="P3459" s="128">
        <v>1.0228284141181974E-5</v>
      </c>
    </row>
    <row r="3460" spans="14:16">
      <c r="N3460" s="3">
        <v>3458</v>
      </c>
      <c r="O3460" s="44" t="s">
        <v>6</v>
      </c>
      <c r="P3460" s="128">
        <v>2.3403438341706079E-4</v>
      </c>
    </row>
    <row r="3461" spans="14:16">
      <c r="N3461" s="3">
        <v>3459</v>
      </c>
      <c r="O3461" s="44" t="s">
        <v>14</v>
      </c>
      <c r="P3461" s="128">
        <v>8.4410082098558529E-5</v>
      </c>
    </row>
    <row r="3462" spans="14:16">
      <c r="N3462" s="3">
        <v>3460</v>
      </c>
      <c r="O3462" s="44" t="s">
        <v>7</v>
      </c>
      <c r="P3462" s="128">
        <v>5.5690177972966107E-5</v>
      </c>
    </row>
    <row r="3463" spans="14:16">
      <c r="N3463" s="3">
        <v>3461</v>
      </c>
      <c r="O3463" s="44" t="s">
        <v>52</v>
      </c>
      <c r="P3463" s="128">
        <v>9.7003624634136183E-6</v>
      </c>
    </row>
    <row r="3464" spans="14:16">
      <c r="N3464" s="3">
        <v>3462</v>
      </c>
      <c r="O3464" s="44" t="s">
        <v>7</v>
      </c>
      <c r="P3464" s="128">
        <v>1.3369686665976824E-4</v>
      </c>
    </row>
    <row r="3465" spans="14:16">
      <c r="N3465" s="3">
        <v>3463</v>
      </c>
      <c r="O3465" s="44" t="s">
        <v>14</v>
      </c>
      <c r="P3465" s="128">
        <v>7.3950757110487865E-5</v>
      </c>
    </row>
    <row r="3466" spans="14:16">
      <c r="N3466" s="3">
        <v>3464</v>
      </c>
      <c r="O3466" s="44" t="s">
        <v>6</v>
      </c>
      <c r="P3466" s="128">
        <v>7.5808914448721786E-5</v>
      </c>
    </row>
    <row r="3467" spans="14:16">
      <c r="N3467" s="3">
        <v>3465</v>
      </c>
      <c r="O3467" s="44" t="s">
        <v>52</v>
      </c>
      <c r="P3467" s="128">
        <v>8.6103914221540501E-6</v>
      </c>
    </row>
    <row r="3468" spans="14:16">
      <c r="N3468" s="3">
        <v>3466</v>
      </c>
      <c r="O3468" s="44" t="s">
        <v>6</v>
      </c>
      <c r="P3468" s="128">
        <v>1.2496139056708316E-4</v>
      </c>
    </row>
    <row r="3469" spans="14:16">
      <c r="N3469" s="3">
        <v>3467</v>
      </c>
      <c r="O3469" s="44" t="s">
        <v>21</v>
      </c>
      <c r="P3469" s="128">
        <v>2.5255464095108858E-5</v>
      </c>
    </row>
    <row r="3470" spans="14:16">
      <c r="N3470" s="3">
        <v>3468</v>
      </c>
      <c r="O3470" s="44" t="s">
        <v>7</v>
      </c>
      <c r="P3470" s="128">
        <v>4.6881199632106372E-5</v>
      </c>
    </row>
    <row r="3471" spans="14:16">
      <c r="N3471" s="3">
        <v>3469</v>
      </c>
      <c r="O3471" s="44" t="s">
        <v>52</v>
      </c>
      <c r="P3471" s="128">
        <v>8.1659755041875266E-6</v>
      </c>
    </row>
    <row r="3472" spans="14:16">
      <c r="N3472" s="3">
        <v>3470</v>
      </c>
      <c r="O3472" s="44" t="s">
        <v>7</v>
      </c>
      <c r="P3472" s="128">
        <v>7.4775354761386962E-5</v>
      </c>
    </row>
    <row r="3473" spans="14:16">
      <c r="N3473" s="3">
        <v>3471</v>
      </c>
      <c r="O3473" s="44" t="s">
        <v>21</v>
      </c>
      <c r="P3473" s="128">
        <v>2.3176333205117059E-5</v>
      </c>
    </row>
    <row r="3474" spans="14:16">
      <c r="N3474" s="3">
        <v>3472</v>
      </c>
      <c r="O3474" s="44" t="s">
        <v>6</v>
      </c>
      <c r="P3474" s="128">
        <v>4.1060280936889518E-5</v>
      </c>
    </row>
    <row r="3475" spans="14:16">
      <c r="N3475" s="3">
        <v>3473</v>
      </c>
      <c r="O3475" s="44" t="s">
        <v>89</v>
      </c>
      <c r="P3475" s="128">
        <v>2.950507875323278E-6</v>
      </c>
    </row>
    <row r="3476" spans="14:16">
      <c r="N3476" s="3">
        <v>3474</v>
      </c>
      <c r="O3476" s="44" t="s">
        <v>6</v>
      </c>
      <c r="P3476" s="128">
        <v>1.6234723942318334E-4</v>
      </c>
    </row>
    <row r="3477" spans="14:16">
      <c r="N3477" s="3">
        <v>3475</v>
      </c>
      <c r="O3477" s="44" t="s">
        <v>14</v>
      </c>
      <c r="P3477" s="128">
        <v>5.8554403879042415E-5</v>
      </c>
    </row>
    <row r="3478" spans="14:16">
      <c r="N3478" s="3">
        <v>3476</v>
      </c>
      <c r="O3478" s="44" t="s">
        <v>7</v>
      </c>
      <c r="P3478" s="128">
        <v>2.5849442982082673E-5</v>
      </c>
    </row>
    <row r="3479" spans="14:16">
      <c r="N3479" s="3">
        <v>3477</v>
      </c>
      <c r="O3479" s="44" t="s">
        <v>89</v>
      </c>
      <c r="P3479" s="128">
        <v>2.848608661908969E-6</v>
      </c>
    </row>
    <row r="3480" spans="14:16">
      <c r="N3480" s="3">
        <v>3478</v>
      </c>
      <c r="O3480" s="44" t="s">
        <v>7</v>
      </c>
      <c r="P3480" s="128">
        <v>9.2744138296392409E-5</v>
      </c>
    </row>
    <row r="3481" spans="14:16">
      <c r="N3481" s="3">
        <v>3479</v>
      </c>
      <c r="O3481" s="44" t="s">
        <v>14</v>
      </c>
      <c r="P3481" s="128">
        <v>5.12988779462687E-5</v>
      </c>
    </row>
    <row r="3482" spans="14:16">
      <c r="N3482" s="3">
        <v>3480</v>
      </c>
      <c r="O3482" s="44" t="s">
        <v>6</v>
      </c>
      <c r="P3482" s="128">
        <v>3.6325463564119323E-5</v>
      </c>
    </row>
    <row r="3483" spans="14:16">
      <c r="N3483" s="3">
        <v>3481</v>
      </c>
      <c r="O3483" s="44" t="s">
        <v>89</v>
      </c>
      <c r="P3483" s="128">
        <v>2.6102735752207467E-6</v>
      </c>
    </row>
    <row r="3484" spans="14:16">
      <c r="N3484" s="3">
        <v>3482</v>
      </c>
      <c r="O3484" s="44" t="s">
        <v>6</v>
      </c>
      <c r="P3484" s="128">
        <v>9.1098290838614884E-5</v>
      </c>
    </row>
    <row r="3485" spans="14:16">
      <c r="N3485" s="3">
        <v>3483</v>
      </c>
      <c r="O3485" s="44" t="s">
        <v>21</v>
      </c>
      <c r="P3485" s="128">
        <v>1.8411523775140126E-5</v>
      </c>
    </row>
    <row r="3486" spans="14:16">
      <c r="N3486" s="3">
        <v>3484</v>
      </c>
      <c r="O3486" s="44" t="s">
        <v>7</v>
      </c>
      <c r="P3486" s="128">
        <v>2.2868645264304833E-5</v>
      </c>
    </row>
    <row r="3487" spans="14:16">
      <c r="N3487" s="3">
        <v>3485</v>
      </c>
      <c r="O3487" s="44" t="s">
        <v>89</v>
      </c>
      <c r="P3487" s="128">
        <v>2.5201247481880428E-6</v>
      </c>
    </row>
    <row r="3488" spans="14:16">
      <c r="N3488" s="3">
        <v>3486</v>
      </c>
      <c r="O3488" s="44" t="s">
        <v>7</v>
      </c>
      <c r="P3488" s="128">
        <v>5.4512093573067225E-5</v>
      </c>
    </row>
    <row r="3489" spans="14:16">
      <c r="N3489" s="3">
        <v>3487</v>
      </c>
      <c r="O3489" s="44" t="s">
        <v>21</v>
      </c>
      <c r="P3489" s="128">
        <v>1.689581344534556E-5</v>
      </c>
    </row>
    <row r="3490" spans="14:16">
      <c r="N3490" s="3">
        <v>3488</v>
      </c>
      <c r="O3490" s="44" t="s">
        <v>6</v>
      </c>
      <c r="P3490" s="128">
        <v>5.839966147288382E-5</v>
      </c>
    </row>
    <row r="3491" spans="14:16">
      <c r="N3491" s="3">
        <v>3489</v>
      </c>
      <c r="O3491" s="44" t="s">
        <v>52</v>
      </c>
      <c r="P3491" s="128">
        <v>6.6330450430463554E-6</v>
      </c>
    </row>
    <row r="3492" spans="14:16">
      <c r="N3492" s="3">
        <v>3490</v>
      </c>
      <c r="O3492" s="44" t="s">
        <v>6</v>
      </c>
      <c r="P3492" s="128">
        <v>1.517713611979844E-4</v>
      </c>
    </row>
    <row r="3493" spans="14:16">
      <c r="N3493" s="3">
        <v>3491</v>
      </c>
      <c r="O3493" s="44" t="s">
        <v>14</v>
      </c>
      <c r="P3493" s="128">
        <v>5.4739961162467107E-5</v>
      </c>
    </row>
    <row r="3494" spans="14:16">
      <c r="N3494" s="3">
        <v>3492</v>
      </c>
      <c r="O3494" s="44" t="s">
        <v>11</v>
      </c>
      <c r="P3494" s="128">
        <v>1.681932804530475E-5</v>
      </c>
    </row>
    <row r="3495" spans="14:16">
      <c r="N3495" s="3">
        <v>3493</v>
      </c>
      <c r="O3495" s="44" t="s">
        <v>52</v>
      </c>
      <c r="P3495" s="128">
        <v>5.5530433772512267E-6</v>
      </c>
    </row>
    <row r="3496" spans="14:16">
      <c r="N3496" s="3">
        <v>3494</v>
      </c>
      <c r="O3496" s="44" t="s">
        <v>11</v>
      </c>
      <c r="P3496" s="128">
        <v>3.4682107399880694E-5</v>
      </c>
    </row>
    <row r="3497" spans="14:16">
      <c r="N3497" s="3">
        <v>3495</v>
      </c>
      <c r="O3497" s="44" t="s">
        <v>14</v>
      </c>
      <c r="P3497" s="128">
        <v>3.6361345261580901E-5</v>
      </c>
    </row>
    <row r="3498" spans="14:16">
      <c r="N3498" s="3">
        <v>3496</v>
      </c>
      <c r="O3498" s="44" t="s">
        <v>6</v>
      </c>
      <c r="P3498" s="128">
        <v>4.9162101605901509E-5</v>
      </c>
    </row>
    <row r="3499" spans="14:16">
      <c r="N3499" s="3">
        <v>3497</v>
      </c>
      <c r="O3499" s="44" t="s">
        <v>52</v>
      </c>
      <c r="P3499" s="128">
        <v>5.5838411754180927E-6</v>
      </c>
    </row>
    <row r="3500" spans="14:16">
      <c r="N3500" s="3">
        <v>3498</v>
      </c>
      <c r="O3500" s="44" t="s">
        <v>6</v>
      </c>
      <c r="P3500" s="128">
        <v>8.1037495716010331E-5</v>
      </c>
    </row>
    <row r="3501" spans="14:16">
      <c r="N3501" s="3">
        <v>3499</v>
      </c>
      <c r="O3501" s="44" t="s">
        <v>21</v>
      </c>
      <c r="P3501" s="128">
        <v>1.6378175323797609E-5</v>
      </c>
    </row>
    <row r="3502" spans="14:16">
      <c r="N3502" s="3">
        <v>3500</v>
      </c>
      <c r="O3502" s="44" t="s">
        <v>11</v>
      </c>
      <c r="P3502" s="128">
        <v>1.4158875127901136E-5</v>
      </c>
    </row>
    <row r="3503" spans="14:16">
      <c r="N3503" s="3">
        <v>3501</v>
      </c>
      <c r="O3503" s="44" t="s">
        <v>52</v>
      </c>
      <c r="P3503" s="128">
        <v>4.6746723499615246E-6</v>
      </c>
    </row>
    <row r="3504" spans="14:16">
      <c r="N3504" s="3">
        <v>3502</v>
      </c>
      <c r="O3504" s="44" t="s">
        <v>11</v>
      </c>
      <c r="P3504" s="128">
        <v>2.1110496711288138E-5</v>
      </c>
    </row>
    <row r="3505" spans="14:16">
      <c r="N3505" s="3">
        <v>3503</v>
      </c>
      <c r="O3505" s="44" t="s">
        <v>21</v>
      </c>
      <c r="P3505" s="128">
        <v>1.2402172400003579E-5</v>
      </c>
    </row>
    <row r="3506" spans="14:16">
      <c r="N3506" s="3">
        <v>3504</v>
      </c>
      <c r="O3506" s="44" t="s">
        <v>6</v>
      </c>
      <c r="P3506" s="128">
        <v>2.662760333748928E-5</v>
      </c>
    </row>
    <row r="3507" spans="14:16">
      <c r="N3507" s="3">
        <v>3505</v>
      </c>
      <c r="O3507" s="44" t="s">
        <v>89</v>
      </c>
      <c r="P3507" s="128">
        <v>1.9134051583573539E-6</v>
      </c>
    </row>
    <row r="3508" spans="14:16">
      <c r="N3508" s="3">
        <v>3506</v>
      </c>
      <c r="O3508" s="44" t="s">
        <v>6</v>
      </c>
      <c r="P3508" s="128">
        <v>1.0528222885131595E-4</v>
      </c>
    </row>
    <row r="3509" spans="14:16">
      <c r="N3509" s="3">
        <v>3507</v>
      </c>
      <c r="O3509" s="44" t="s">
        <v>14</v>
      </c>
      <c r="P3509" s="128">
        <v>3.79725468160033E-5</v>
      </c>
    </row>
    <row r="3510" spans="14:16">
      <c r="N3510" s="3">
        <v>3508</v>
      </c>
      <c r="O3510" s="44" t="s">
        <v>11</v>
      </c>
      <c r="P3510" s="128">
        <v>8.1220693352389505E-6</v>
      </c>
    </row>
    <row r="3511" spans="14:16">
      <c r="N3511" s="3">
        <v>3509</v>
      </c>
      <c r="O3511" s="44" t="s">
        <v>89</v>
      </c>
      <c r="P3511" s="128">
        <v>1.6965292907769358E-6</v>
      </c>
    </row>
    <row r="3512" spans="14:16">
      <c r="N3512" s="3">
        <v>3510</v>
      </c>
      <c r="O3512" s="44" t="s">
        <v>11</v>
      </c>
      <c r="P3512" s="128">
        <v>2.4058620410980733E-5</v>
      </c>
    </row>
    <row r="3513" spans="14:16">
      <c r="N3513" s="3">
        <v>3511</v>
      </c>
      <c r="O3513" s="44" t="s">
        <v>14</v>
      </c>
      <c r="P3513" s="128">
        <v>2.5223490406583458E-5</v>
      </c>
    </row>
    <row r="3514" spans="14:16">
      <c r="N3514" s="3">
        <v>3512</v>
      </c>
      <c r="O3514" s="44" t="s">
        <v>6</v>
      </c>
      <c r="P3514" s="128">
        <v>2.3557072985508481E-5</v>
      </c>
    </row>
    <row r="3515" spans="14:16">
      <c r="N3515" s="3">
        <v>3513</v>
      </c>
      <c r="O3515" s="44" t="s">
        <v>89</v>
      </c>
      <c r="P3515" s="128">
        <v>1.6927631223502614E-6</v>
      </c>
    </row>
    <row r="3516" spans="14:16">
      <c r="N3516" s="3">
        <v>3514</v>
      </c>
      <c r="O3516" s="44" t="s">
        <v>6</v>
      </c>
      <c r="P3516" s="128">
        <v>5.9077266346576274E-5</v>
      </c>
    </row>
    <row r="3517" spans="14:16">
      <c r="N3517" s="3">
        <v>3515</v>
      </c>
      <c r="O3517" s="44" t="s">
        <v>21</v>
      </c>
      <c r="P3517" s="128">
        <v>1.1939878167826369E-5</v>
      </c>
    </row>
    <row r="3518" spans="14:16">
      <c r="N3518" s="3">
        <v>3516</v>
      </c>
      <c r="O3518" s="44" t="s">
        <v>11</v>
      </c>
      <c r="P3518" s="128">
        <v>7.1854825873196699E-6</v>
      </c>
    </row>
    <row r="3519" spans="14:16">
      <c r="N3519" s="3">
        <v>3517</v>
      </c>
      <c r="O3519" s="44" t="s">
        <v>89</v>
      </c>
      <c r="P3519" s="128">
        <v>1.5008960370315308E-6</v>
      </c>
    </row>
    <row r="3520" spans="14:16">
      <c r="N3520" s="3">
        <v>3518</v>
      </c>
      <c r="O3520" s="44" t="s">
        <v>11</v>
      </c>
      <c r="P3520" s="128">
        <v>1.5389794883245588E-5</v>
      </c>
    </row>
    <row r="3521" spans="14:16">
      <c r="N3521" s="3">
        <v>3519</v>
      </c>
      <c r="O3521" s="44" t="s">
        <v>21</v>
      </c>
      <c r="P3521" s="128">
        <v>9.0413263104626529E-6</v>
      </c>
    </row>
    <row r="3522" spans="14:16">
      <c r="N3522" s="3">
        <v>3520</v>
      </c>
      <c r="O3522" s="44" t="s">
        <v>38</v>
      </c>
      <c r="P3522" s="128">
        <v>2.0977883794074088E-6</v>
      </c>
    </row>
    <row r="3523" spans="14:16">
      <c r="N3523" s="3">
        <v>3521</v>
      </c>
      <c r="O3523" s="44" t="s">
        <v>52</v>
      </c>
      <c r="P3523" s="128">
        <v>1.759632589829982E-6</v>
      </c>
    </row>
    <row r="3524" spans="14:16">
      <c r="N3524" s="3">
        <v>3522</v>
      </c>
      <c r="O3524" s="44" t="s">
        <v>38</v>
      </c>
      <c r="P3524" s="128">
        <v>3.3434789006879648E-6</v>
      </c>
    </row>
    <row r="3525" spans="14:16">
      <c r="N3525" s="3">
        <v>3523</v>
      </c>
      <c r="O3525" s="44" t="s">
        <v>14</v>
      </c>
      <c r="P3525" s="128">
        <v>8.9057591817377712E-6</v>
      </c>
    </row>
    <row r="3526" spans="14:16">
      <c r="N3526" s="3">
        <v>3524</v>
      </c>
      <c r="O3526" s="44" t="s">
        <v>7</v>
      </c>
      <c r="P3526" s="128">
        <v>1.5820189488924535E-5</v>
      </c>
    </row>
    <row r="3527" spans="14:16">
      <c r="N3527" s="3">
        <v>3525</v>
      </c>
      <c r="O3527" s="44" t="s">
        <v>52</v>
      </c>
      <c r="P3527" s="128">
        <v>2.7556308467347632E-6</v>
      </c>
    </row>
    <row r="3528" spans="14:16">
      <c r="N3528" s="3">
        <v>3526</v>
      </c>
      <c r="O3528" s="44" t="s">
        <v>7</v>
      </c>
      <c r="P3528" s="128">
        <v>3.7979942632967644E-5</v>
      </c>
    </row>
    <row r="3529" spans="14:16">
      <c r="N3529" s="3">
        <v>3527</v>
      </c>
      <c r="O3529" s="44" t="s">
        <v>14</v>
      </c>
      <c r="P3529" s="128">
        <v>2.1007564222640266E-5</v>
      </c>
    </row>
    <row r="3530" spans="14:16">
      <c r="N3530" s="3">
        <v>3528</v>
      </c>
      <c r="O3530" s="44" t="s">
        <v>38</v>
      </c>
      <c r="P3530" s="128">
        <v>1.7659637548411591E-6</v>
      </c>
    </row>
    <row r="3531" spans="14:16">
      <c r="N3531" s="3">
        <v>3529</v>
      </c>
      <c r="O3531" s="44" t="s">
        <v>52</v>
      </c>
      <c r="P3531" s="128">
        <v>1.481296877216391E-6</v>
      </c>
    </row>
    <row r="3532" spans="14:16">
      <c r="N3532" s="3">
        <v>3530</v>
      </c>
      <c r="O3532" s="44" t="s">
        <v>38</v>
      </c>
      <c r="P3532" s="128">
        <v>2.318169426107643E-6</v>
      </c>
    </row>
    <row r="3533" spans="14:16">
      <c r="N3533" s="3">
        <v>3531</v>
      </c>
      <c r="O3533" s="44" t="s">
        <v>21</v>
      </c>
      <c r="P3533" s="128">
        <v>3.4600500627158564E-6</v>
      </c>
    </row>
    <row r="3534" spans="14:16">
      <c r="N3534" s="3">
        <v>3532</v>
      </c>
      <c r="O3534" s="44" t="s">
        <v>7</v>
      </c>
      <c r="P3534" s="128">
        <v>1.3317778621717705E-5</v>
      </c>
    </row>
    <row r="3535" spans="14:16">
      <c r="N3535" s="3">
        <v>3533</v>
      </c>
      <c r="O3535" s="44" t="s">
        <v>52</v>
      </c>
      <c r="P3535" s="128">
        <v>2.3197498111942585E-6</v>
      </c>
    </row>
    <row r="3536" spans="14:16">
      <c r="N3536" s="3">
        <v>3534</v>
      </c>
      <c r="O3536" s="44" t="s">
        <v>7</v>
      </c>
      <c r="P3536" s="128">
        <v>2.1241811832616993E-5</v>
      </c>
    </row>
    <row r="3537" spans="14:16">
      <c r="N3537" s="3">
        <v>3535</v>
      </c>
      <c r="O3537" s="44" t="s">
        <v>21</v>
      </c>
      <c r="P3537" s="128">
        <v>6.583817763006466E-6</v>
      </c>
    </row>
    <row r="3538" spans="14:16">
      <c r="N3538" s="3">
        <v>3536</v>
      </c>
      <c r="O3538" s="44" t="s">
        <v>38</v>
      </c>
      <c r="P3538" s="128">
        <v>1.1059873733546759E-6</v>
      </c>
    </row>
    <row r="3539" spans="14:16">
      <c r="N3539" s="3">
        <v>3537</v>
      </c>
      <c r="O3539" s="44" t="s">
        <v>89</v>
      </c>
      <c r="P3539" s="128">
        <v>5.8692517101394786E-7</v>
      </c>
    </row>
    <row r="3540" spans="14:16">
      <c r="N3540" s="3">
        <v>3538</v>
      </c>
      <c r="O3540" s="44" t="s">
        <v>38</v>
      </c>
      <c r="P3540" s="128">
        <v>2.3193368498723814E-6</v>
      </c>
    </row>
    <row r="3541" spans="14:16">
      <c r="N3541" s="3">
        <v>3539</v>
      </c>
      <c r="O3541" s="44" t="s">
        <v>14</v>
      </c>
      <c r="P3541" s="128">
        <v>6.1778333465910579E-6</v>
      </c>
    </row>
    <row r="3542" spans="14:16">
      <c r="N3542" s="3">
        <v>3540</v>
      </c>
      <c r="O3542" s="44" t="s">
        <v>7</v>
      </c>
      <c r="P3542" s="128">
        <v>7.3431815275974401E-6</v>
      </c>
    </row>
    <row r="3543" spans="14:16">
      <c r="N3543" s="3">
        <v>3541</v>
      </c>
      <c r="O3543" s="44" t="s">
        <v>89</v>
      </c>
      <c r="P3543" s="128">
        <v>8.0921861720513804E-7</v>
      </c>
    </row>
    <row r="3544" spans="14:16">
      <c r="N3544" s="3">
        <v>3542</v>
      </c>
      <c r="O3544" s="44" t="s">
        <v>7</v>
      </c>
      <c r="P3544" s="128">
        <v>2.6346294719118943E-5</v>
      </c>
    </row>
    <row r="3545" spans="14:16">
      <c r="N3545" s="3">
        <v>3543</v>
      </c>
      <c r="O3545" s="44" t="s">
        <v>14</v>
      </c>
      <c r="P3545" s="128">
        <v>1.4572730761843507E-5</v>
      </c>
    </row>
    <row r="3546" spans="14:16">
      <c r="N3546" s="3">
        <v>3544</v>
      </c>
      <c r="O3546" s="44" t="s">
        <v>38</v>
      </c>
      <c r="P3546" s="128">
        <v>9.7845175718407492E-7</v>
      </c>
    </row>
    <row r="3547" spans="14:16">
      <c r="N3547" s="3">
        <v>3545</v>
      </c>
      <c r="O3547" s="44" t="s">
        <v>89</v>
      </c>
      <c r="P3547" s="128">
        <v>5.1924459424185249E-7</v>
      </c>
    </row>
    <row r="3548" spans="14:16">
      <c r="N3548" s="3">
        <v>3546</v>
      </c>
      <c r="O3548" s="44" t="s">
        <v>38</v>
      </c>
      <c r="P3548" s="128">
        <v>1.6899721716794628E-6</v>
      </c>
    </row>
    <row r="3549" spans="14:16">
      <c r="N3549" s="3">
        <v>3547</v>
      </c>
      <c r="O3549" s="44" t="s">
        <v>21</v>
      </c>
      <c r="P3549" s="128">
        <v>2.5224162879353138E-6</v>
      </c>
    </row>
    <row r="3550" spans="14:16">
      <c r="N3550" s="3">
        <v>3548</v>
      </c>
      <c r="O3550" s="44" t="s">
        <v>7</v>
      </c>
      <c r="P3550" s="128">
        <v>6.4964112991688143E-6</v>
      </c>
    </row>
    <row r="3551" spans="14:16">
      <c r="N3551" s="3">
        <v>3549</v>
      </c>
      <c r="O3551" s="44" t="s">
        <v>89</v>
      </c>
      <c r="P3551" s="128">
        <v>7.1590453654891826E-7</v>
      </c>
    </row>
    <row r="3552" spans="14:16">
      <c r="N3552" s="3">
        <v>3550</v>
      </c>
      <c r="O3552" s="44" t="s">
        <v>7</v>
      </c>
      <c r="P3552" s="128">
        <v>1.5485525116880448E-5</v>
      </c>
    </row>
    <row r="3553" spans="14:16">
      <c r="N3553" s="3">
        <v>3551</v>
      </c>
      <c r="O3553" s="44" t="s">
        <v>21</v>
      </c>
      <c r="P3553" s="128">
        <v>4.7996788662560879E-6</v>
      </c>
    </row>
    <row r="3554" spans="14:16">
      <c r="N3554" s="3">
        <v>3552</v>
      </c>
      <c r="O3554" s="44" t="s">
        <v>38</v>
      </c>
      <c r="P3554" s="128">
        <v>1.8178815534362869E-6</v>
      </c>
    </row>
    <row r="3555" spans="14:16">
      <c r="N3555" s="3">
        <v>3553</v>
      </c>
      <c r="O3555" s="44" t="s">
        <v>52</v>
      </c>
      <c r="P3555" s="128">
        <v>1.5248457171742242E-6</v>
      </c>
    </row>
    <row r="3556" spans="14:16">
      <c r="N3556" s="3">
        <v>3554</v>
      </c>
      <c r="O3556" s="44" t="s">
        <v>38</v>
      </c>
      <c r="P3556" s="128">
        <v>2.8973602282900598E-6</v>
      </c>
    </row>
    <row r="3557" spans="14:16">
      <c r="N3557" s="3">
        <v>3555</v>
      </c>
      <c r="O3557" s="44" t="s">
        <v>14</v>
      </c>
      <c r="P3557" s="128">
        <v>7.7174683084097522E-6</v>
      </c>
    </row>
    <row r="3558" spans="14:16">
      <c r="N3558" s="3">
        <v>3556</v>
      </c>
      <c r="O3558" s="44" t="s">
        <v>11</v>
      </c>
      <c r="P3558" s="128">
        <v>6.3846259910921138E-6</v>
      </c>
    </row>
    <row r="3559" spans="14:16">
      <c r="N3559" s="3">
        <v>3557</v>
      </c>
      <c r="O3559" s="44" t="s">
        <v>52</v>
      </c>
      <c r="P3559" s="128">
        <v>2.107938258922146E-6</v>
      </c>
    </row>
    <row r="3560" spans="14:16">
      <c r="N3560" s="3">
        <v>3558</v>
      </c>
      <c r="O3560" s="44" t="s">
        <v>11</v>
      </c>
      <c r="P3560" s="128">
        <v>1.3165346661571356E-5</v>
      </c>
    </row>
    <row r="3561" spans="14:16">
      <c r="N3561" s="3">
        <v>3559</v>
      </c>
      <c r="O3561" s="44" t="s">
        <v>14</v>
      </c>
      <c r="P3561" s="128">
        <v>1.3802786258929709E-5</v>
      </c>
    </row>
    <row r="3562" spans="14:16">
      <c r="N3562" s="3">
        <v>3560</v>
      </c>
      <c r="O3562" s="44" t="s">
        <v>38</v>
      </c>
      <c r="P3562" s="128">
        <v>1.530332118089855E-6</v>
      </c>
    </row>
    <row r="3563" spans="14:16">
      <c r="N3563" s="3">
        <v>3561</v>
      </c>
      <c r="O3563" s="44" t="s">
        <v>52</v>
      </c>
      <c r="P3563" s="128">
        <v>1.2836481957322749E-6</v>
      </c>
    </row>
    <row r="3564" spans="14:16">
      <c r="N3564" s="3">
        <v>3562</v>
      </c>
      <c r="O3564" s="44" t="s">
        <v>38</v>
      </c>
      <c r="P3564" s="128">
        <v>2.0088572702702727E-6</v>
      </c>
    </row>
    <row r="3565" spans="14:16">
      <c r="N3565" s="3">
        <v>3563</v>
      </c>
      <c r="O3565" s="44" t="s">
        <v>21</v>
      </c>
      <c r="P3565" s="128">
        <v>2.9983773600433588E-6</v>
      </c>
    </row>
    <row r="3566" spans="14:16">
      <c r="N3566" s="3">
        <v>3564</v>
      </c>
      <c r="O3566" s="44" t="s">
        <v>11</v>
      </c>
      <c r="P3566" s="128">
        <v>5.3747166297443671E-6</v>
      </c>
    </row>
    <row r="3567" spans="14:16">
      <c r="N3567" s="3">
        <v>3565</v>
      </c>
      <c r="O3567" s="44" t="s">
        <v>52</v>
      </c>
      <c r="P3567" s="128">
        <v>1.7745081435483241E-6</v>
      </c>
    </row>
    <row r="3568" spans="14:16">
      <c r="N3568" s="3">
        <v>3566</v>
      </c>
      <c r="O3568" s="44" t="s">
        <v>11</v>
      </c>
      <c r="P3568" s="128">
        <v>8.0135559295057849E-6</v>
      </c>
    </row>
    <row r="3569" spans="14:16">
      <c r="N3569" s="3">
        <v>3567</v>
      </c>
      <c r="O3569" s="44" t="s">
        <v>21</v>
      </c>
      <c r="P3569" s="128">
        <v>4.7078713274263499E-6</v>
      </c>
    </row>
    <row r="3570" spans="14:16">
      <c r="N3570" s="3">
        <v>3568</v>
      </c>
      <c r="O3570" s="44" t="s">
        <v>38</v>
      </c>
      <c r="P3570" s="128">
        <v>9.5841604619950525E-7</v>
      </c>
    </row>
    <row r="3571" spans="14:16">
      <c r="N3571" s="3">
        <v>3569</v>
      </c>
      <c r="O3571" s="44" t="s">
        <v>89</v>
      </c>
      <c r="P3571" s="128">
        <v>5.0861204690965659E-7</v>
      </c>
    </row>
    <row r="3572" spans="14:16">
      <c r="N3572" s="3">
        <v>3570</v>
      </c>
      <c r="O3572" s="44" t="s">
        <v>38</v>
      </c>
      <c r="P3572" s="128">
        <v>2.0098689252817094E-6</v>
      </c>
    </row>
    <row r="3573" spans="14:16">
      <c r="N3573" s="3">
        <v>3571</v>
      </c>
      <c r="O3573" s="44" t="s">
        <v>14</v>
      </c>
      <c r="P3573" s="128">
        <v>5.3535282162941038E-6</v>
      </c>
    </row>
    <row r="3574" spans="14:16">
      <c r="N3574" s="3">
        <v>3572</v>
      </c>
      <c r="O3574" s="44" t="s">
        <v>11</v>
      </c>
      <c r="P3574" s="128">
        <v>3.0831418971993344E-6</v>
      </c>
    </row>
    <row r="3575" spans="14:16">
      <c r="N3575" s="3">
        <v>3573</v>
      </c>
      <c r="O3575" s="44" t="s">
        <v>89</v>
      </c>
      <c r="P3575" s="128">
        <v>6.4400343315541981E-7</v>
      </c>
    </row>
    <row r="3576" spans="14:16">
      <c r="N3576" s="3">
        <v>3574</v>
      </c>
      <c r="O3576" s="44" t="s">
        <v>11</v>
      </c>
      <c r="P3576" s="128">
        <v>9.1326652748560291E-6</v>
      </c>
    </row>
    <row r="3577" spans="14:16">
      <c r="N3577" s="3">
        <v>3575</v>
      </c>
      <c r="O3577" s="44" t="s">
        <v>14</v>
      </c>
      <c r="P3577" s="128">
        <v>9.5748505530155025E-6</v>
      </c>
    </row>
    <row r="3578" spans="14:16">
      <c r="N3578" s="3">
        <v>3576</v>
      </c>
      <c r="O3578" s="44" t="s">
        <v>38</v>
      </c>
      <c r="P3578" s="128">
        <v>8.4789744178805415E-7</v>
      </c>
    </row>
    <row r="3579" spans="14:16">
      <c r="N3579" s="3">
        <v>3577</v>
      </c>
      <c r="O3579" s="44" t="s">
        <v>89</v>
      </c>
      <c r="P3579" s="128">
        <v>4.4996205473328841E-7</v>
      </c>
    </row>
    <row r="3580" spans="14:16">
      <c r="N3580" s="3">
        <v>3578</v>
      </c>
      <c r="O3580" s="44" t="s">
        <v>38</v>
      </c>
      <c r="P3580" s="128">
        <v>1.4644800528376433E-6</v>
      </c>
    </row>
    <row r="3581" spans="14:16">
      <c r="N3581" s="3">
        <v>3579</v>
      </c>
      <c r="O3581" s="44" t="s">
        <v>21</v>
      </c>
      <c r="P3581" s="128">
        <v>2.1858515782321929E-6</v>
      </c>
    </row>
    <row r="3582" spans="14:16">
      <c r="N3582" s="3">
        <v>3580</v>
      </c>
      <c r="O3582" s="44" t="s">
        <v>11</v>
      </c>
      <c r="P3582" s="128">
        <v>2.727613062898063E-6</v>
      </c>
    </row>
    <row r="3583" spans="14:16">
      <c r="N3583" s="3">
        <v>3581</v>
      </c>
      <c r="O3583" s="44" t="s">
        <v>89</v>
      </c>
      <c r="P3583" s="128">
        <v>5.6974094459342811E-7</v>
      </c>
    </row>
    <row r="3584" spans="14:16">
      <c r="N3584" s="3">
        <v>3582</v>
      </c>
      <c r="O3584" s="44" t="s">
        <v>11</v>
      </c>
      <c r="P3584" s="128">
        <v>5.8419744323005668E-6</v>
      </c>
    </row>
    <row r="3585" spans="14:16">
      <c r="N3585" s="3">
        <v>3583</v>
      </c>
      <c r="O3585" s="44" t="s">
        <v>21</v>
      </c>
      <c r="P3585" s="128">
        <v>3.4320923404451555E-6</v>
      </c>
    </row>
    <row r="3586" spans="14:16">
      <c r="N3586" s="3">
        <v>3584</v>
      </c>
      <c r="O3586" s="44" t="s">
        <v>6</v>
      </c>
      <c r="P3586" s="128">
        <v>3.7531104524299125E-5</v>
      </c>
    </row>
    <row r="3587" spans="14:16">
      <c r="N3587" s="3">
        <v>3585</v>
      </c>
      <c r="O3587" s="44" t="s">
        <v>52</v>
      </c>
      <c r="P3587" s="128">
        <v>4.26279023792882E-6</v>
      </c>
    </row>
    <row r="3588" spans="14:16">
      <c r="N3588" s="3">
        <v>3586</v>
      </c>
      <c r="O3588" s="44" t="s">
        <v>6</v>
      </c>
      <c r="P3588" s="128">
        <v>3.0427053413379651E-5</v>
      </c>
    </row>
    <row r="3589" spans="14:16">
      <c r="N3589" s="3">
        <v>3587</v>
      </c>
      <c r="O3589" s="44" t="s">
        <v>59</v>
      </c>
      <c r="P3589" s="128">
        <v>2.7427936684723938E-6</v>
      </c>
    </row>
    <row r="3590" spans="14:16">
      <c r="N3590" s="3">
        <v>3588</v>
      </c>
      <c r="O3590" s="44" t="s">
        <v>7</v>
      </c>
      <c r="P3590" s="128">
        <v>2.3209713744249309E-5</v>
      </c>
    </row>
    <row r="3591" spans="14:16">
      <c r="N3591" s="3">
        <v>3589</v>
      </c>
      <c r="O3591" s="44" t="s">
        <v>52</v>
      </c>
      <c r="P3591" s="128">
        <v>4.0427709909740816E-6</v>
      </c>
    </row>
    <row r="3592" spans="14:16">
      <c r="N3592" s="3">
        <v>3590</v>
      </c>
      <c r="O3592" s="44" t="s">
        <v>7</v>
      </c>
      <c r="P3592" s="128">
        <v>1.900212305920505E-5</v>
      </c>
    </row>
    <row r="3593" spans="14:16">
      <c r="N3593" s="3">
        <v>3591</v>
      </c>
      <c r="O3593" s="44" t="s">
        <v>59</v>
      </c>
      <c r="P3593" s="128">
        <v>2.6268913317877531E-6</v>
      </c>
    </row>
    <row r="3594" spans="14:16">
      <c r="N3594" s="3">
        <v>3592</v>
      </c>
      <c r="O3594" s="44" t="s">
        <v>6</v>
      </c>
      <c r="P3594" s="128">
        <v>5.9086720331004368E-5</v>
      </c>
    </row>
    <row r="3595" spans="14:16">
      <c r="N3595" s="3">
        <v>3593</v>
      </c>
      <c r="O3595" s="44" t="s">
        <v>52</v>
      </c>
      <c r="P3595" s="128">
        <v>6.7110813233637271E-6</v>
      </c>
    </row>
    <row r="3596" spans="14:16">
      <c r="N3596" s="3">
        <v>3594</v>
      </c>
      <c r="O3596" s="44" t="s">
        <v>6</v>
      </c>
      <c r="P3596" s="128">
        <v>1.1982840626550928E-4</v>
      </c>
    </row>
    <row r="3597" spans="14:16">
      <c r="N3597" s="3">
        <v>3595</v>
      </c>
      <c r="O3597" s="44" t="s">
        <v>19</v>
      </c>
      <c r="P3597" s="128">
        <v>3.1250307484408331E-5</v>
      </c>
    </row>
    <row r="3598" spans="14:16">
      <c r="N3598" s="3">
        <v>3596</v>
      </c>
      <c r="O3598" s="44" t="s">
        <v>7</v>
      </c>
      <c r="P3598" s="128">
        <v>3.6539981499378405E-5</v>
      </c>
    </row>
    <row r="3599" spans="14:16">
      <c r="N3599" s="3">
        <v>3597</v>
      </c>
      <c r="O3599" s="44" t="s">
        <v>52</v>
      </c>
      <c r="P3599" s="128">
        <v>6.3646962148776196E-6</v>
      </c>
    </row>
    <row r="3600" spans="14:16">
      <c r="N3600" s="3">
        <v>3598</v>
      </c>
      <c r="O3600" s="44" t="s">
        <v>7</v>
      </c>
      <c r="P3600" s="128">
        <v>7.0369632869860796E-5</v>
      </c>
    </row>
    <row r="3601" spans="14:16">
      <c r="N3601" s="3">
        <v>3599</v>
      </c>
      <c r="O3601" s="44" t="s">
        <v>19</v>
      </c>
      <c r="P3601" s="128">
        <v>2.8144046310091551E-5</v>
      </c>
    </row>
    <row r="3602" spans="14:16">
      <c r="N3602" s="3">
        <v>3600</v>
      </c>
      <c r="O3602" s="44" t="s">
        <v>6</v>
      </c>
      <c r="P3602" s="128">
        <v>4.5542138905627071E-5</v>
      </c>
    </row>
    <row r="3603" spans="14:16">
      <c r="N3603" s="3">
        <v>3601</v>
      </c>
      <c r="O3603" s="44" t="s">
        <v>46</v>
      </c>
      <c r="P3603" s="128">
        <v>5.9922371320006603E-6</v>
      </c>
    </row>
    <row r="3604" spans="14:16">
      <c r="N3604" s="3">
        <v>3602</v>
      </c>
      <c r="O3604" s="44" t="s">
        <v>6</v>
      </c>
      <c r="P3604" s="128">
        <v>3.2387029967965331E-5</v>
      </c>
    </row>
    <row r="3605" spans="14:16">
      <c r="N3605" s="3">
        <v>3603</v>
      </c>
      <c r="O3605" s="44" t="s">
        <v>59</v>
      </c>
      <c r="P3605" s="128">
        <v>2.9194723369992666E-6</v>
      </c>
    </row>
    <row r="3606" spans="14:16">
      <c r="N3606" s="3">
        <v>3604</v>
      </c>
      <c r="O3606" s="44" t="s">
        <v>7</v>
      </c>
      <c r="P3606" s="128">
        <v>2.7961766622271234E-5</v>
      </c>
    </row>
    <row r="3607" spans="14:16">
      <c r="N3607" s="3">
        <v>3605</v>
      </c>
      <c r="O3607" s="44" t="s">
        <v>46</v>
      </c>
      <c r="P3607" s="128">
        <v>5.642179702779146E-6</v>
      </c>
    </row>
    <row r="3608" spans="14:16">
      <c r="N3608" s="3">
        <v>3606</v>
      </c>
      <c r="O3608" s="44" t="s">
        <v>7</v>
      </c>
      <c r="P3608" s="128">
        <v>2.0226156000463069E-5</v>
      </c>
    </row>
    <row r="3609" spans="14:16">
      <c r="N3609" s="3">
        <v>3607</v>
      </c>
      <c r="O3609" s="44" t="s">
        <v>59</v>
      </c>
      <c r="P3609" s="128">
        <v>2.7961040830784961E-6</v>
      </c>
    </row>
    <row r="3610" spans="14:16">
      <c r="N3610" s="3">
        <v>3608</v>
      </c>
      <c r="O3610" s="44" t="s">
        <v>6</v>
      </c>
      <c r="P3610" s="128">
        <v>7.4453321129192316E-5</v>
      </c>
    </row>
    <row r="3611" spans="14:16">
      <c r="N3611" s="3">
        <v>3609</v>
      </c>
      <c r="O3611" s="44" t="s">
        <v>46</v>
      </c>
      <c r="P3611" s="128">
        <v>9.7962451081978365E-6</v>
      </c>
    </row>
    <row r="3612" spans="14:16">
      <c r="N3612" s="3">
        <v>3610</v>
      </c>
      <c r="O3612" s="44" t="s">
        <v>6</v>
      </c>
      <c r="P3612" s="128">
        <v>1.3244730380523667E-4</v>
      </c>
    </row>
    <row r="3613" spans="14:16">
      <c r="N3613" s="3">
        <v>3611</v>
      </c>
      <c r="O3613" s="44" t="s">
        <v>19</v>
      </c>
      <c r="P3613" s="128">
        <v>3.4541216881608837E-5</v>
      </c>
    </row>
    <row r="3614" spans="14:16">
      <c r="N3614" s="3">
        <v>3612</v>
      </c>
      <c r="O3614" s="44" t="s">
        <v>7</v>
      </c>
      <c r="P3614" s="128">
        <v>4.5712529971012481E-5</v>
      </c>
    </row>
    <row r="3615" spans="14:16">
      <c r="N3615" s="3">
        <v>3613</v>
      </c>
      <c r="O3615" s="44" t="s">
        <v>46</v>
      </c>
      <c r="P3615" s="128">
        <v>9.2239632870585855E-6</v>
      </c>
    </row>
    <row r="3616" spans="14:16">
      <c r="N3616" s="3">
        <v>3614</v>
      </c>
      <c r="O3616" s="44" t="s">
        <v>7</v>
      </c>
      <c r="P3616" s="128">
        <v>7.7780122709185265E-5</v>
      </c>
    </row>
    <row r="3617" spans="14:16">
      <c r="N3617" s="3">
        <v>3615</v>
      </c>
      <c r="O3617" s="44" t="s">
        <v>19</v>
      </c>
      <c r="P3617" s="128">
        <v>3.1107841355095083E-5</v>
      </c>
    </row>
    <row r="3618" spans="14:16">
      <c r="N3618" s="3">
        <v>3616</v>
      </c>
      <c r="O3618" s="44" t="s">
        <v>6</v>
      </c>
      <c r="P3618" s="128">
        <v>2.4338931475576799E-5</v>
      </c>
    </row>
    <row r="3619" spans="14:16">
      <c r="N3619" s="3">
        <v>3617</v>
      </c>
      <c r="O3619" s="44" t="s">
        <v>52</v>
      </c>
      <c r="P3619" s="128">
        <v>2.7644206268572315E-6</v>
      </c>
    </row>
    <row r="3620" spans="14:16">
      <c r="N3620" s="3">
        <v>3618</v>
      </c>
      <c r="O3620" s="44" t="s">
        <v>6</v>
      </c>
      <c r="P3620" s="128">
        <v>1.9731952401040938E-5</v>
      </c>
    </row>
    <row r="3621" spans="14:16">
      <c r="N3621" s="3">
        <v>3619</v>
      </c>
      <c r="O3621" s="44" t="s">
        <v>59</v>
      </c>
      <c r="P3621" s="128">
        <v>1.7787024388097772E-6</v>
      </c>
    </row>
    <row r="3622" spans="14:16">
      <c r="N3622" s="3">
        <v>3620</v>
      </c>
      <c r="O3622" s="44" t="s">
        <v>11</v>
      </c>
      <c r="P3622" s="128">
        <v>7.0097062625953033E-6</v>
      </c>
    </row>
    <row r="3623" spans="14:16">
      <c r="N3623" s="3">
        <v>3621</v>
      </c>
      <c r="O3623" s="44" t="s">
        <v>52</v>
      </c>
      <c r="P3623" s="128">
        <v>2.3143137961951806E-6</v>
      </c>
    </row>
    <row r="3624" spans="14:16">
      <c r="N3624" s="3">
        <v>3622</v>
      </c>
      <c r="O3624" s="44" t="s">
        <v>11</v>
      </c>
      <c r="P3624" s="128">
        <v>5.8635917206456649E-6</v>
      </c>
    </row>
    <row r="3625" spans="14:16">
      <c r="N3625" s="3">
        <v>3623</v>
      </c>
      <c r="O3625" s="44" t="s">
        <v>59</v>
      </c>
      <c r="P3625" s="128">
        <v>1.5364441290334145E-6</v>
      </c>
    </row>
    <row r="3626" spans="14:16">
      <c r="N3626" s="3">
        <v>3624</v>
      </c>
      <c r="O3626" s="44" t="s">
        <v>6</v>
      </c>
      <c r="P3626" s="128">
        <v>3.8317754179651123E-5</v>
      </c>
    </row>
    <row r="3627" spans="14:16">
      <c r="N3627" s="3">
        <v>3625</v>
      </c>
      <c r="O3627" s="44" t="s">
        <v>52</v>
      </c>
      <c r="P3627" s="128">
        <v>4.352138060595043E-6</v>
      </c>
    </row>
    <row r="3628" spans="14:16">
      <c r="N3628" s="3">
        <v>3626</v>
      </c>
      <c r="O3628" s="44" t="s">
        <v>6</v>
      </c>
      <c r="P3628" s="128">
        <v>7.7708754002578143E-5</v>
      </c>
    </row>
    <row r="3629" spans="14:16">
      <c r="N3629" s="3">
        <v>3627</v>
      </c>
      <c r="O3629" s="44" t="s">
        <v>19</v>
      </c>
      <c r="P3629" s="128">
        <v>2.0265832889657623E-5</v>
      </c>
    </row>
    <row r="3630" spans="14:16">
      <c r="N3630" s="3">
        <v>3628</v>
      </c>
      <c r="O3630" s="44" t="s">
        <v>11</v>
      </c>
      <c r="P3630" s="128">
        <v>1.1035661187970145E-5</v>
      </c>
    </row>
    <row r="3631" spans="14:16">
      <c r="N3631" s="3">
        <v>3629</v>
      </c>
      <c r="O3631" s="44" t="s">
        <v>52</v>
      </c>
      <c r="P3631" s="128">
        <v>3.643516858008679E-6</v>
      </c>
    </row>
    <row r="3632" spans="14:16">
      <c r="N3632" s="3">
        <v>3630</v>
      </c>
      <c r="O3632" s="44" t="s">
        <v>11</v>
      </c>
      <c r="P3632" s="128">
        <v>1.9171465386735767E-5</v>
      </c>
    </row>
    <row r="3633" spans="14:16">
      <c r="N3633" s="3">
        <v>3631</v>
      </c>
      <c r="O3633" s="44" t="s">
        <v>19</v>
      </c>
      <c r="P3633" s="128">
        <v>1.4533480406772876E-5</v>
      </c>
    </row>
    <row r="3634" spans="14:16">
      <c r="N3634" s="3">
        <v>3632</v>
      </c>
      <c r="O3634" s="44" t="s">
        <v>6</v>
      </c>
      <c r="P3634" s="128">
        <v>2.953408944726381E-5</v>
      </c>
    </row>
    <row r="3635" spans="14:16">
      <c r="N3635" s="3">
        <v>3633</v>
      </c>
      <c r="O3635" s="44" t="s">
        <v>46</v>
      </c>
      <c r="P3635" s="128">
        <v>3.8859674072940049E-6</v>
      </c>
    </row>
    <row r="3636" spans="14:16">
      <c r="N3636" s="3">
        <v>3634</v>
      </c>
      <c r="O3636" s="44" t="s">
        <v>6</v>
      </c>
      <c r="P3636" s="128">
        <v>2.1002997728921254E-5</v>
      </c>
    </row>
    <row r="3637" spans="14:16">
      <c r="N3637" s="3">
        <v>3635</v>
      </c>
      <c r="O3637" s="44" t="s">
        <v>59</v>
      </c>
      <c r="P3637" s="128">
        <v>1.8932786033265343E-6</v>
      </c>
    </row>
    <row r="3638" spans="14:16">
      <c r="N3638" s="3">
        <v>3636</v>
      </c>
      <c r="O3638" s="44" t="s">
        <v>11</v>
      </c>
      <c r="P3638" s="128">
        <v>8.3163395701186359E-6</v>
      </c>
    </row>
    <row r="3639" spans="14:16">
      <c r="N3639" s="3">
        <v>3637</v>
      </c>
      <c r="O3639" s="44" t="s">
        <v>46</v>
      </c>
      <c r="P3639" s="128">
        <v>3.1807357473595723E-6</v>
      </c>
    </row>
    <row r="3640" spans="14:16">
      <c r="N3640" s="3">
        <v>3638</v>
      </c>
      <c r="O3640" s="44" t="s">
        <v>11</v>
      </c>
      <c r="P3640" s="128">
        <v>6.241298432563903E-6</v>
      </c>
    </row>
    <row r="3641" spans="14:16">
      <c r="N3641" s="3">
        <v>3639</v>
      </c>
      <c r="O3641" s="44" t="s">
        <v>59</v>
      </c>
      <c r="P3641" s="128">
        <v>1.6354150819358772E-6</v>
      </c>
    </row>
    <row r="3642" spans="14:16">
      <c r="N3642" s="3">
        <v>3640</v>
      </c>
      <c r="O3642" s="44" t="s">
        <v>6</v>
      </c>
      <c r="P3642" s="128">
        <v>4.8282998970075392E-5</v>
      </c>
    </row>
    <row r="3643" spans="14:16">
      <c r="N3643" s="3">
        <v>3641</v>
      </c>
      <c r="O3643" s="44" t="s">
        <v>46</v>
      </c>
      <c r="P3643" s="128">
        <v>6.3528676128359745E-6</v>
      </c>
    </row>
    <row r="3644" spans="14:16">
      <c r="N3644" s="3">
        <v>3642</v>
      </c>
      <c r="O3644" s="44" t="s">
        <v>6</v>
      </c>
      <c r="P3644" s="128">
        <v>8.58921124837521E-5</v>
      </c>
    </row>
    <row r="3645" spans="14:16">
      <c r="N3645" s="3">
        <v>3643</v>
      </c>
      <c r="O3645" s="44" t="s">
        <v>19</v>
      </c>
      <c r="P3645" s="128">
        <v>2.2399988527388371E-5</v>
      </c>
    </row>
    <row r="3646" spans="14:16">
      <c r="N3646" s="3">
        <v>3644</v>
      </c>
      <c r="O3646" s="44" t="s">
        <v>11</v>
      </c>
      <c r="P3646" s="128">
        <v>1.3595740461740759E-5</v>
      </c>
    </row>
    <row r="3647" spans="14:16">
      <c r="N3647" s="3">
        <v>3645</v>
      </c>
      <c r="O3647" s="44" t="s">
        <v>46</v>
      </c>
      <c r="P3647" s="128">
        <v>5.1999389074807663E-6</v>
      </c>
    </row>
    <row r="3648" spans="14:16">
      <c r="N3648" s="3">
        <v>3646</v>
      </c>
      <c r="O3648" s="44" t="s">
        <v>11</v>
      </c>
      <c r="P3648" s="128">
        <v>2.1190375300847524E-5</v>
      </c>
    </row>
    <row r="3649" spans="14:16">
      <c r="N3649" s="3">
        <v>3647</v>
      </c>
      <c r="O3649" s="44" t="s">
        <v>19</v>
      </c>
      <c r="P3649" s="128">
        <v>1.60639730993181E-5</v>
      </c>
    </row>
    <row r="3650" spans="14:16">
      <c r="N3650" s="3">
        <v>3648</v>
      </c>
      <c r="O3650" s="44" t="s">
        <v>38</v>
      </c>
      <c r="P3650" s="128">
        <v>8.7428465044040509E-7</v>
      </c>
    </row>
    <row r="3651" spans="14:16">
      <c r="N3651" s="3">
        <v>3649</v>
      </c>
      <c r="O3651" s="44" t="s">
        <v>52</v>
      </c>
      <c r="P3651" s="128">
        <v>7.3335317270545139E-7</v>
      </c>
    </row>
    <row r="3652" spans="14:16">
      <c r="N3652" s="3">
        <v>3650</v>
      </c>
      <c r="O3652" s="44" t="s">
        <v>38</v>
      </c>
      <c r="P3652" s="128">
        <v>7.6597942250380212E-7</v>
      </c>
    </row>
    <row r="3653" spans="14:16">
      <c r="N3653" s="3">
        <v>3651</v>
      </c>
      <c r="O3653" s="44" t="s">
        <v>59</v>
      </c>
      <c r="P3653" s="128">
        <v>5.0992704804947991E-7</v>
      </c>
    </row>
    <row r="3654" spans="14:16">
      <c r="N3654" s="3">
        <v>3652</v>
      </c>
      <c r="O3654" s="44" t="s">
        <v>7</v>
      </c>
      <c r="P3654" s="128">
        <v>6.5933003409678961E-6</v>
      </c>
    </row>
    <row r="3655" spans="14:16">
      <c r="N3655" s="3">
        <v>3653</v>
      </c>
      <c r="O3655" s="44" t="s">
        <v>52</v>
      </c>
      <c r="P3655" s="128">
        <v>1.1484503276068587E-6</v>
      </c>
    </row>
    <row r="3656" spans="14:16">
      <c r="N3656" s="3">
        <v>3654</v>
      </c>
      <c r="O3656" s="44" t="s">
        <v>7</v>
      </c>
      <c r="P3656" s="128">
        <v>5.39802885231245E-6</v>
      </c>
    </row>
    <row r="3657" spans="14:16">
      <c r="N3657" s="3">
        <v>3655</v>
      </c>
      <c r="O3657" s="44" t="s">
        <v>59</v>
      </c>
      <c r="P3657" s="128">
        <v>7.4623425796680353E-7</v>
      </c>
    </row>
    <row r="3658" spans="14:16">
      <c r="N3658" s="3">
        <v>3656</v>
      </c>
      <c r="O3658" s="44" t="s">
        <v>38</v>
      </c>
      <c r="P3658" s="128">
        <v>1.3764213253254059E-6</v>
      </c>
    </row>
    <row r="3659" spans="14:16">
      <c r="N3659" s="3">
        <v>3657</v>
      </c>
      <c r="O3659" s="44" t="s">
        <v>52</v>
      </c>
      <c r="P3659" s="128">
        <v>1.1545472580335938E-6</v>
      </c>
    </row>
    <row r="3660" spans="14:16">
      <c r="N3660" s="3">
        <v>3658</v>
      </c>
      <c r="O3660" s="44" t="s">
        <v>38</v>
      </c>
      <c r="P3660" s="128">
        <v>1.9861269482558872E-6</v>
      </c>
    </row>
    <row r="3661" spans="14:16">
      <c r="N3661" s="3">
        <v>3659</v>
      </c>
      <c r="O3661" s="44" t="s">
        <v>19</v>
      </c>
      <c r="P3661" s="128">
        <v>3.825244685768062E-6</v>
      </c>
    </row>
    <row r="3662" spans="14:16">
      <c r="N3662" s="3">
        <v>3660</v>
      </c>
      <c r="O3662" s="44" t="s">
        <v>7</v>
      </c>
      <c r="P3662" s="128">
        <v>1.0380096675621646E-5</v>
      </c>
    </row>
    <row r="3663" spans="14:16">
      <c r="N3663" s="3">
        <v>3661</v>
      </c>
      <c r="O3663" s="44" t="s">
        <v>52</v>
      </c>
      <c r="P3663" s="128">
        <v>1.808051326531644E-6</v>
      </c>
    </row>
    <row r="3664" spans="14:16">
      <c r="N3664" s="3">
        <v>3662</v>
      </c>
      <c r="O3664" s="44" t="s">
        <v>7</v>
      </c>
      <c r="P3664" s="128">
        <v>1.9990256213719854E-5</v>
      </c>
    </row>
    <row r="3665" spans="14:16">
      <c r="N3665" s="3">
        <v>3663</v>
      </c>
      <c r="O3665" s="44" t="s">
        <v>19</v>
      </c>
      <c r="P3665" s="128">
        <v>7.9950210578758127E-6</v>
      </c>
    </row>
    <row r="3666" spans="14:16">
      <c r="N3666" s="3">
        <v>3664</v>
      </c>
      <c r="O3666" s="44" t="s">
        <v>38</v>
      </c>
      <c r="P3666" s="128">
        <v>1.0053818227997684E-6</v>
      </c>
    </row>
    <row r="3667" spans="14:16">
      <c r="N3667" s="3">
        <v>3665</v>
      </c>
      <c r="O3667" s="44" t="s">
        <v>46</v>
      </c>
      <c r="P3667" s="128">
        <v>9.7693192378093811E-7</v>
      </c>
    </row>
    <row r="3668" spans="14:16">
      <c r="N3668" s="3">
        <v>3666</v>
      </c>
      <c r="O3668" s="44" t="s">
        <v>38</v>
      </c>
      <c r="P3668" s="128">
        <v>8.153204378497827E-7</v>
      </c>
    </row>
    <row r="3669" spans="14:16">
      <c r="N3669" s="3">
        <v>3667</v>
      </c>
      <c r="O3669" s="44" t="s">
        <v>59</v>
      </c>
      <c r="P3669" s="128">
        <v>5.4277429898593064E-7</v>
      </c>
    </row>
    <row r="3670" spans="14:16">
      <c r="N3670" s="3">
        <v>3668</v>
      </c>
      <c r="O3670" s="44" t="s">
        <v>7</v>
      </c>
      <c r="P3670" s="128">
        <v>7.9432399484187867E-6</v>
      </c>
    </row>
    <row r="3671" spans="14:16">
      <c r="N3671" s="3">
        <v>3669</v>
      </c>
      <c r="O3671" s="44" t="s">
        <v>46</v>
      </c>
      <c r="P3671" s="128">
        <v>1.6028024200579858E-6</v>
      </c>
    </row>
    <row r="3672" spans="14:16">
      <c r="N3672" s="3">
        <v>3670</v>
      </c>
      <c r="O3672" s="44" t="s">
        <v>7</v>
      </c>
      <c r="P3672" s="128">
        <v>5.7457460580428327E-6</v>
      </c>
    </row>
    <row r="3673" spans="14:16">
      <c r="N3673" s="3">
        <v>3671</v>
      </c>
      <c r="O3673" s="44" t="s">
        <v>59</v>
      </c>
      <c r="P3673" s="128">
        <v>7.9430337691738965E-7</v>
      </c>
    </row>
    <row r="3674" spans="14:16">
      <c r="N3674" s="3">
        <v>3672</v>
      </c>
      <c r="O3674" s="44" t="s">
        <v>38</v>
      </c>
      <c r="P3674" s="128">
        <v>1.6436209960510904E-6</v>
      </c>
    </row>
    <row r="3675" spans="14:16">
      <c r="N3675" s="3">
        <v>3673</v>
      </c>
      <c r="O3675" s="44" t="s">
        <v>46</v>
      </c>
      <c r="P3675" s="128">
        <v>1.5971104561721577E-6</v>
      </c>
    </row>
    <row r="3676" spans="14:16">
      <c r="N3676" s="3">
        <v>3674</v>
      </c>
      <c r="O3676" s="44" t="s">
        <v>38</v>
      </c>
      <c r="P3676" s="128">
        <v>2.1952821330907734E-6</v>
      </c>
    </row>
    <row r="3677" spans="14:16">
      <c r="N3677" s="3">
        <v>3675</v>
      </c>
      <c r="O3677" s="44" t="s">
        <v>19</v>
      </c>
      <c r="P3677" s="128">
        <v>4.2280737999860952E-6</v>
      </c>
    </row>
    <row r="3678" spans="14:16">
      <c r="N3678" s="3">
        <v>3676</v>
      </c>
      <c r="O3678" s="44" t="s">
        <v>7</v>
      </c>
      <c r="P3678" s="128">
        <v>1.2985788741968394E-5</v>
      </c>
    </row>
    <row r="3679" spans="14:16">
      <c r="N3679" s="3">
        <v>3677</v>
      </c>
      <c r="O3679" s="44" t="s">
        <v>46</v>
      </c>
      <c r="P3679" s="128">
        <v>2.6202977320522644E-6</v>
      </c>
    </row>
    <row r="3680" spans="14:16">
      <c r="N3680" s="3">
        <v>3678</v>
      </c>
      <c r="O3680" s="44" t="s">
        <v>7</v>
      </c>
      <c r="P3680" s="128">
        <v>2.2095391405077536E-5</v>
      </c>
    </row>
    <row r="3681" spans="14:16">
      <c r="N3681" s="3">
        <v>3679</v>
      </c>
      <c r="O3681" s="44" t="s">
        <v>19</v>
      </c>
      <c r="P3681" s="128">
        <v>8.8369612513701208E-6</v>
      </c>
    </row>
    <row r="3682" spans="14:16">
      <c r="N3682" s="3">
        <v>3680</v>
      </c>
      <c r="O3682" s="44" t="s">
        <v>38</v>
      </c>
      <c r="P3682" s="128">
        <v>7.576292985935354E-7</v>
      </c>
    </row>
    <row r="3683" spans="14:16">
      <c r="N3683" s="3">
        <v>3681</v>
      </c>
      <c r="O3683" s="44" t="s">
        <v>52</v>
      </c>
      <c r="P3683" s="128">
        <v>6.3550223554570759E-7</v>
      </c>
    </row>
    <row r="3684" spans="14:16">
      <c r="N3684" s="3">
        <v>3682</v>
      </c>
      <c r="O3684" s="44" t="s">
        <v>38</v>
      </c>
      <c r="P3684" s="128">
        <v>6.637751815913809E-7</v>
      </c>
    </row>
    <row r="3685" spans="14:16">
      <c r="N3685" s="3">
        <v>3683</v>
      </c>
      <c r="O3685" s="44" t="s">
        <v>59</v>
      </c>
      <c r="P3685" s="128">
        <v>4.4188774394356565E-7</v>
      </c>
    </row>
    <row r="3686" spans="14:16">
      <c r="N3686" s="3">
        <v>3684</v>
      </c>
      <c r="O3686" s="44" t="s">
        <v>11</v>
      </c>
      <c r="P3686" s="128">
        <v>2.6608882752947231E-6</v>
      </c>
    </row>
    <row r="3687" spans="14:16">
      <c r="N3687" s="3">
        <v>3685</v>
      </c>
      <c r="O3687" s="44" t="s">
        <v>52</v>
      </c>
      <c r="P3687" s="128">
        <v>8.7851476437880946E-7</v>
      </c>
    </row>
    <row r="3688" spans="14:16">
      <c r="N3688" s="3">
        <v>3686</v>
      </c>
      <c r="O3688" s="44" t="s">
        <v>11</v>
      </c>
      <c r="P3688" s="128">
        <v>2.2258225774505673E-6</v>
      </c>
    </row>
    <row r="3689" spans="14:16">
      <c r="N3689" s="3">
        <v>3687</v>
      </c>
      <c r="O3689" s="44" t="s">
        <v>59</v>
      </c>
      <c r="P3689" s="128">
        <v>5.8323501947665833E-7</v>
      </c>
    </row>
    <row r="3690" spans="14:16">
      <c r="N3690" s="3">
        <v>3688</v>
      </c>
      <c r="O3690" s="44" t="s">
        <v>38</v>
      </c>
      <c r="P3690" s="128">
        <v>1.1927661348625658E-6</v>
      </c>
    </row>
    <row r="3691" spans="14:16">
      <c r="N3691" s="3">
        <v>3689</v>
      </c>
      <c r="O3691" s="44" t="s">
        <v>52</v>
      </c>
      <c r="P3691" s="128">
        <v>1.0004966104076712E-6</v>
      </c>
    </row>
    <row r="3692" spans="14:16">
      <c r="N3692" s="3">
        <v>3690</v>
      </c>
      <c r="O3692" s="44" t="s">
        <v>38</v>
      </c>
      <c r="P3692" s="128">
        <v>1.7211190496903233E-6</v>
      </c>
    </row>
    <row r="3693" spans="14:16">
      <c r="N3693" s="3">
        <v>3691</v>
      </c>
      <c r="O3693" s="44" t="s">
        <v>19</v>
      </c>
      <c r="P3693" s="128">
        <v>3.3148442521176948E-6</v>
      </c>
    </row>
    <row r="3694" spans="14:16">
      <c r="N3694" s="3">
        <v>3692</v>
      </c>
      <c r="O3694" s="44" t="s">
        <v>11</v>
      </c>
      <c r="P3694" s="128">
        <v>4.1891429348314377E-6</v>
      </c>
    </row>
    <row r="3695" spans="14:16">
      <c r="N3695" s="3">
        <v>3693</v>
      </c>
      <c r="O3695" s="44" t="s">
        <v>52</v>
      </c>
      <c r="P3695" s="128">
        <v>1.3830809630423017E-6</v>
      </c>
    </row>
    <row r="3696" spans="14:16">
      <c r="N3696" s="3">
        <v>3694</v>
      </c>
      <c r="O3696" s="44" t="s">
        <v>11</v>
      </c>
      <c r="P3696" s="128">
        <v>7.2774985936281584E-6</v>
      </c>
    </row>
    <row r="3697" spans="14:16">
      <c r="N3697" s="3">
        <v>3695</v>
      </c>
      <c r="O3697" s="44" t="s">
        <v>19</v>
      </c>
      <c r="P3697" s="128">
        <v>5.5169169955046677E-6</v>
      </c>
    </row>
    <row r="3698" spans="14:16">
      <c r="N3698" s="3">
        <v>3696</v>
      </c>
      <c r="O3698" s="44" t="s">
        <v>38</v>
      </c>
      <c r="P3698" s="128">
        <v>8.7123424258081444E-7</v>
      </c>
    </row>
    <row r="3699" spans="14:16">
      <c r="N3699" s="3">
        <v>3697</v>
      </c>
      <c r="O3699" s="44" t="s">
        <v>46</v>
      </c>
      <c r="P3699" s="128">
        <v>8.4658039897526157E-7</v>
      </c>
    </row>
    <row r="3700" spans="14:16">
      <c r="N3700" s="3">
        <v>3698</v>
      </c>
      <c r="O3700" s="44" t="s">
        <v>38</v>
      </c>
      <c r="P3700" s="128">
        <v>7.0653265060291783E-7</v>
      </c>
    </row>
    <row r="3701" spans="14:16">
      <c r="N3701" s="3">
        <v>3699</v>
      </c>
      <c r="O3701" s="44" t="s">
        <v>59</v>
      </c>
      <c r="P3701" s="128">
        <v>4.703522030589956E-7</v>
      </c>
    </row>
    <row r="3702" spans="14:16">
      <c r="N3702" s="3">
        <v>3700</v>
      </c>
      <c r="O3702" s="44" t="s">
        <v>11</v>
      </c>
      <c r="P3702" s="128">
        <v>3.1568869830652725E-6</v>
      </c>
    </row>
    <row r="3703" spans="14:16">
      <c r="N3703" s="3">
        <v>3701</v>
      </c>
      <c r="O3703" s="44" t="s">
        <v>46</v>
      </c>
      <c r="P3703" s="128">
        <v>1.2074090040152825E-6</v>
      </c>
    </row>
    <row r="3704" spans="14:16">
      <c r="N3704" s="3">
        <v>3702</v>
      </c>
      <c r="O3704" s="44" t="s">
        <v>11</v>
      </c>
      <c r="P3704" s="128">
        <v>2.3692002488668943E-6</v>
      </c>
    </row>
    <row r="3705" spans="14:16">
      <c r="N3705" s="3">
        <v>3703</v>
      </c>
      <c r="O3705" s="44" t="s">
        <v>59</v>
      </c>
      <c r="P3705" s="128">
        <v>6.208044465406969E-7</v>
      </c>
    </row>
    <row r="3706" spans="14:16">
      <c r="N3706" s="3">
        <v>3704</v>
      </c>
      <c r="O3706" s="44" t="s">
        <v>38</v>
      </c>
      <c r="P3706" s="128">
        <v>1.4243134907658739E-6</v>
      </c>
    </row>
    <row r="3707" spans="14:16">
      <c r="N3707" s="3">
        <v>3705</v>
      </c>
      <c r="O3707" s="44" t="s">
        <v>46</v>
      </c>
      <c r="P3707" s="128">
        <v>1.3840088283336423E-6</v>
      </c>
    </row>
    <row r="3708" spans="14:16">
      <c r="N3708" s="3">
        <v>3706</v>
      </c>
      <c r="O3708" s="44" t="s">
        <v>38</v>
      </c>
      <c r="P3708" s="128">
        <v>1.9023667656416823E-6</v>
      </c>
    </row>
    <row r="3709" spans="14:16">
      <c r="N3709" s="3">
        <v>3707</v>
      </c>
      <c r="O3709" s="44" t="s">
        <v>19</v>
      </c>
      <c r="P3709" s="128">
        <v>3.6639240845319171E-6</v>
      </c>
    </row>
    <row r="3710" spans="14:16">
      <c r="N3710" s="3">
        <v>3708</v>
      </c>
      <c r="O3710" s="44" t="s">
        <v>11</v>
      </c>
      <c r="P3710" s="128">
        <v>5.1609504069578258E-6</v>
      </c>
    </row>
    <row r="3711" spans="14:16">
      <c r="N3711" s="3">
        <v>3709</v>
      </c>
      <c r="O3711" s="44" t="s">
        <v>46</v>
      </c>
      <c r="P3711" s="128">
        <v>1.9738996118849574E-6</v>
      </c>
    </row>
    <row r="3712" spans="14:16">
      <c r="N3712" s="3">
        <v>3710</v>
      </c>
      <c r="O3712" s="44" t="s">
        <v>11</v>
      </c>
      <c r="P3712" s="128">
        <v>8.0438778851546016E-6</v>
      </c>
    </row>
    <row r="3713" spans="14:16">
      <c r="N3713" s="3">
        <v>3711</v>
      </c>
      <c r="O3713" s="44" t="s">
        <v>19</v>
      </c>
      <c r="P3713" s="128">
        <v>6.0978928464827692E-6</v>
      </c>
    </row>
    <row r="3714" spans="14:16">
      <c r="N3714" s="3">
        <v>3712</v>
      </c>
      <c r="O3714" s="44" t="s">
        <v>6</v>
      </c>
      <c r="P3714" s="128">
        <v>3.4926084672850976E-5</v>
      </c>
    </row>
    <row r="3715" spans="14:16">
      <c r="N3715" s="3">
        <v>3713</v>
      </c>
      <c r="O3715" s="44" t="s">
        <v>52</v>
      </c>
      <c r="P3715" s="128">
        <v>3.9669115705377663E-6</v>
      </c>
    </row>
    <row r="3716" spans="14:16">
      <c r="N3716" s="3">
        <v>3714</v>
      </c>
      <c r="O3716" s="44" t="s">
        <v>6</v>
      </c>
      <c r="P3716" s="128">
        <v>2.8315123078059808E-5</v>
      </c>
    </row>
    <row r="3717" spans="14:16">
      <c r="N3717" s="3">
        <v>3715</v>
      </c>
      <c r="O3717" s="44" t="s">
        <v>59</v>
      </c>
      <c r="P3717" s="128">
        <v>2.5524173913721316E-6</v>
      </c>
    </row>
    <row r="3718" spans="14:16">
      <c r="N3718" s="3">
        <v>3716</v>
      </c>
      <c r="O3718" s="44" t="s">
        <v>7</v>
      </c>
      <c r="P3718" s="128">
        <v>2.159873624128099E-5</v>
      </c>
    </row>
    <row r="3719" spans="14:16">
      <c r="N3719" s="3">
        <v>3717</v>
      </c>
      <c r="O3719" s="44" t="s">
        <v>52</v>
      </c>
      <c r="P3719" s="128">
        <v>3.7621637767758509E-6</v>
      </c>
    </row>
    <row r="3720" spans="14:16">
      <c r="N3720" s="3">
        <v>3718</v>
      </c>
      <c r="O3720" s="44" t="s">
        <v>7</v>
      </c>
      <c r="P3720" s="128">
        <v>1.7683192843419876E-5</v>
      </c>
    </row>
    <row r="3721" spans="14:16">
      <c r="N3721" s="3">
        <v>3719</v>
      </c>
      <c r="O3721" s="44" t="s">
        <v>59</v>
      </c>
      <c r="P3721" s="128">
        <v>2.4445597922916624E-6</v>
      </c>
    </row>
    <row r="3722" spans="14:16">
      <c r="N3722" s="3">
        <v>3720</v>
      </c>
      <c r="O3722" s="44" t="s">
        <v>6</v>
      </c>
      <c r="P3722" s="128">
        <v>5.0533736368098454E-5</v>
      </c>
    </row>
    <row r="3723" spans="14:16">
      <c r="N3723" s="3">
        <v>3721</v>
      </c>
      <c r="O3723" s="44" t="s">
        <v>52</v>
      </c>
      <c r="P3723" s="128">
        <v>5.7396317216438605E-6</v>
      </c>
    </row>
    <row r="3724" spans="14:16">
      <c r="N3724" s="3">
        <v>3722</v>
      </c>
      <c r="O3724" s="44" t="s">
        <v>6</v>
      </c>
      <c r="P3724" s="128">
        <v>8.3298461836956686E-5</v>
      </c>
    </row>
    <row r="3725" spans="14:16">
      <c r="N3725" s="3">
        <v>3723</v>
      </c>
      <c r="O3725" s="44" t="s">
        <v>21</v>
      </c>
      <c r="P3725" s="128">
        <v>1.6835130455528193E-5</v>
      </c>
    </row>
    <row r="3726" spans="14:16">
      <c r="N3726" s="3">
        <v>3724</v>
      </c>
      <c r="O3726" s="44" t="s">
        <v>7</v>
      </c>
      <c r="P3726" s="128">
        <v>3.1250707124048566E-5</v>
      </c>
    </row>
    <row r="3727" spans="14:16">
      <c r="N3727" s="3">
        <v>3725</v>
      </c>
      <c r="O3727" s="44" t="s">
        <v>52</v>
      </c>
      <c r="P3727" s="128">
        <v>5.4433869198336777E-6</v>
      </c>
    </row>
    <row r="3728" spans="14:16">
      <c r="N3728" s="3">
        <v>3726</v>
      </c>
      <c r="O3728" s="44" t="s">
        <v>7</v>
      </c>
      <c r="P3728" s="128">
        <v>4.9844772106569549E-5</v>
      </c>
    </row>
    <row r="3729" spans="14:16">
      <c r="N3729" s="3">
        <v>3727</v>
      </c>
      <c r="O3729" s="44" t="s">
        <v>21</v>
      </c>
      <c r="P3729" s="128">
        <v>1.5449195133361249E-5</v>
      </c>
    </row>
    <row r="3730" spans="14:16">
      <c r="N3730" s="3">
        <v>3728</v>
      </c>
      <c r="O3730" s="44" t="s">
        <v>6</v>
      </c>
      <c r="P3730" s="128">
        <v>4.2381076170322911E-5</v>
      </c>
    </row>
    <row r="3731" spans="14:16">
      <c r="N3731" s="3">
        <v>3729</v>
      </c>
      <c r="O3731" s="44" t="s">
        <v>46</v>
      </c>
      <c r="P3731" s="128">
        <v>5.5763182060511198E-6</v>
      </c>
    </row>
    <row r="3732" spans="14:16">
      <c r="N3732" s="3">
        <v>3730</v>
      </c>
      <c r="O3732" s="44" t="s">
        <v>6</v>
      </c>
      <c r="P3732" s="128">
        <v>3.0139058397041489E-5</v>
      </c>
    </row>
    <row r="3733" spans="14:16">
      <c r="N3733" s="3">
        <v>3731</v>
      </c>
      <c r="O3733" s="44" t="s">
        <v>59</v>
      </c>
      <c r="P3733" s="128">
        <v>2.7168328599566219E-6</v>
      </c>
    </row>
    <row r="3734" spans="14:16">
      <c r="N3734" s="3">
        <v>3732</v>
      </c>
      <c r="O3734" s="44" t="s">
        <v>7</v>
      </c>
      <c r="P3734" s="128">
        <v>2.6020950916050364E-5</v>
      </c>
    </row>
    <row r="3735" spans="14:16">
      <c r="N3735" s="3">
        <v>3733</v>
      </c>
      <c r="O3735" s="44" t="s">
        <v>46</v>
      </c>
      <c r="P3735" s="128">
        <v>5.2505581313526664E-6</v>
      </c>
    </row>
    <row r="3736" spans="14:16">
      <c r="N3736" s="3">
        <v>3734</v>
      </c>
      <c r="O3736" s="44" t="s">
        <v>7</v>
      </c>
      <c r="P3736" s="128">
        <v>1.882226611852314E-5</v>
      </c>
    </row>
    <row r="3737" spans="14:16">
      <c r="N3737" s="3">
        <v>3735</v>
      </c>
      <c r="O3737" s="44" t="s">
        <v>59</v>
      </c>
      <c r="P3737" s="128">
        <v>2.6020275501478221E-6</v>
      </c>
    </row>
    <row r="3738" spans="14:16">
      <c r="N3738" s="3">
        <v>3736</v>
      </c>
      <c r="O3738" s="44" t="s">
        <v>6</v>
      </c>
      <c r="P3738" s="128">
        <v>6.3137658923585293E-5</v>
      </c>
    </row>
    <row r="3739" spans="14:16">
      <c r="N3739" s="3">
        <v>3737</v>
      </c>
      <c r="O3739" s="44" t="s">
        <v>46</v>
      </c>
      <c r="P3739" s="128">
        <v>8.3073793484643404E-6</v>
      </c>
    </row>
    <row r="3740" spans="14:16">
      <c r="N3740" s="3">
        <v>3738</v>
      </c>
      <c r="O3740" s="44" t="s">
        <v>6</v>
      </c>
      <c r="P3740" s="128">
        <v>9.1292099445426794E-5</v>
      </c>
    </row>
    <row r="3741" spans="14:16">
      <c r="N3741" s="3">
        <v>3739</v>
      </c>
      <c r="O3741" s="44" t="s">
        <v>21</v>
      </c>
      <c r="P3741" s="128">
        <v>1.8450693684249241E-5</v>
      </c>
    </row>
    <row r="3742" spans="14:16">
      <c r="N3742" s="3">
        <v>3740</v>
      </c>
      <c r="O3742" s="44" t="s">
        <v>7</v>
      </c>
      <c r="P3742" s="128">
        <v>3.8764988345326028E-5</v>
      </c>
    </row>
    <row r="3743" spans="14:16">
      <c r="N3743" s="3">
        <v>3741</v>
      </c>
      <c r="O3743" s="44" t="s">
        <v>46</v>
      </c>
      <c r="P3743" s="128">
        <v>7.8220748129076159E-6</v>
      </c>
    </row>
    <row r="3744" spans="14:16">
      <c r="N3744" s="3">
        <v>3742</v>
      </c>
      <c r="O3744" s="44" t="s">
        <v>7</v>
      </c>
      <c r="P3744" s="128">
        <v>5.462806625282379E-5</v>
      </c>
    </row>
    <row r="3745" spans="14:16">
      <c r="N3745" s="3">
        <v>3743</v>
      </c>
      <c r="O3745" s="44" t="s">
        <v>21</v>
      </c>
      <c r="P3745" s="128">
        <v>1.6931758730758188E-5</v>
      </c>
    </row>
    <row r="3746" spans="14:16">
      <c r="N3746" s="3">
        <v>3744</v>
      </c>
      <c r="O3746" s="44" t="s">
        <v>6</v>
      </c>
      <c r="P3746" s="128">
        <v>2.2649575394519719E-5</v>
      </c>
    </row>
    <row r="3747" spans="14:16">
      <c r="N3747" s="3">
        <v>3745</v>
      </c>
      <c r="O3747" s="44" t="s">
        <v>52</v>
      </c>
      <c r="P3747" s="128">
        <v>2.5725432307083023E-6</v>
      </c>
    </row>
    <row r="3748" spans="14:16">
      <c r="N3748" s="3">
        <v>3746</v>
      </c>
      <c r="O3748" s="44" t="s">
        <v>6</v>
      </c>
      <c r="P3748" s="128">
        <v>1.8362365005091484E-5</v>
      </c>
    </row>
    <row r="3749" spans="14:16">
      <c r="N3749" s="3">
        <v>3747</v>
      </c>
      <c r="O3749" s="44" t="s">
        <v>59</v>
      </c>
      <c r="P3749" s="128">
        <v>1.6552433714135921E-6</v>
      </c>
    </row>
    <row r="3750" spans="14:16">
      <c r="N3750" s="3">
        <v>3748</v>
      </c>
      <c r="O3750" s="44" t="s">
        <v>11</v>
      </c>
      <c r="P3750" s="128">
        <v>6.5231651869107707E-6</v>
      </c>
    </row>
    <row r="3751" spans="14:16">
      <c r="N3751" s="3">
        <v>3749</v>
      </c>
      <c r="O3751" s="44" t="s">
        <v>52</v>
      </c>
      <c r="P3751" s="128">
        <v>2.1536781458996918E-6</v>
      </c>
    </row>
    <row r="3752" spans="14:16">
      <c r="N3752" s="3">
        <v>3750</v>
      </c>
      <c r="O3752" s="44" t="s">
        <v>11</v>
      </c>
      <c r="P3752" s="128">
        <v>5.4566020243211281E-6</v>
      </c>
    </row>
    <row r="3753" spans="14:16">
      <c r="N3753" s="3">
        <v>3751</v>
      </c>
      <c r="O3753" s="44" t="s">
        <v>59</v>
      </c>
      <c r="P3753" s="128">
        <v>1.429800119817495E-6</v>
      </c>
    </row>
    <row r="3754" spans="14:16">
      <c r="N3754" s="3">
        <v>3752</v>
      </c>
      <c r="O3754" s="44" t="s">
        <v>6</v>
      </c>
      <c r="P3754" s="128">
        <v>3.2771141757144443E-5</v>
      </c>
    </row>
    <row r="3755" spans="14:16">
      <c r="N3755" s="3">
        <v>3753</v>
      </c>
      <c r="O3755" s="44" t="s">
        <v>52</v>
      </c>
      <c r="P3755" s="128">
        <v>3.7221527300826382E-6</v>
      </c>
    </row>
    <row r="3756" spans="14:16">
      <c r="N3756" s="3">
        <v>3754</v>
      </c>
      <c r="O3756" s="44" t="s">
        <v>6</v>
      </c>
      <c r="P3756" s="128">
        <v>5.4019075120957922E-5</v>
      </c>
    </row>
    <row r="3757" spans="14:16">
      <c r="N3757" s="3">
        <v>3755</v>
      </c>
      <c r="O3757" s="44" t="s">
        <v>21</v>
      </c>
      <c r="P3757" s="128">
        <v>1.0917586671988536E-5</v>
      </c>
    </row>
    <row r="3758" spans="14:16">
      <c r="N3758" s="3">
        <v>3756</v>
      </c>
      <c r="O3758" s="44" t="s">
        <v>11</v>
      </c>
      <c r="P3758" s="128">
        <v>9.4382153891170324E-6</v>
      </c>
    </row>
    <row r="3759" spans="14:16">
      <c r="N3759" s="3">
        <v>3757</v>
      </c>
      <c r="O3759" s="44" t="s">
        <v>52</v>
      </c>
      <c r="P3759" s="128">
        <v>3.1161066196243108E-6</v>
      </c>
    </row>
    <row r="3760" spans="14:16">
      <c r="N3760" s="3">
        <v>3758</v>
      </c>
      <c r="O3760" s="44" t="s">
        <v>11</v>
      </c>
      <c r="P3760" s="128">
        <v>1.4072121770447429E-5</v>
      </c>
    </row>
    <row r="3761" spans="14:16">
      <c r="N3761" s="3">
        <v>3759</v>
      </c>
      <c r="O3761" s="44" t="s">
        <v>21</v>
      </c>
      <c r="P3761" s="128">
        <v>8.2672086127471929E-6</v>
      </c>
    </row>
    <row r="3762" spans="14:16">
      <c r="N3762" s="3">
        <v>3760</v>
      </c>
      <c r="O3762" s="44" t="s">
        <v>6</v>
      </c>
      <c r="P3762" s="128">
        <v>2.7484139405032693E-5</v>
      </c>
    </row>
    <row r="3763" spans="14:16">
      <c r="N3763" s="3">
        <v>3761</v>
      </c>
      <c r="O3763" s="44" t="s">
        <v>46</v>
      </c>
      <c r="P3763" s="128">
        <v>3.6162438708729728E-6</v>
      </c>
    </row>
    <row r="3764" spans="14:16">
      <c r="N3764" s="3">
        <v>3762</v>
      </c>
      <c r="O3764" s="44" t="s">
        <v>6</v>
      </c>
      <c r="P3764" s="128">
        <v>1.9545187554740615E-5</v>
      </c>
    </row>
    <row r="3765" spans="14:16">
      <c r="N3765" s="3">
        <v>3763</v>
      </c>
      <c r="O3765" s="44" t="s">
        <v>59</v>
      </c>
      <c r="P3765" s="128">
        <v>1.7618668474376434E-6</v>
      </c>
    </row>
    <row r="3766" spans="14:16">
      <c r="N3766" s="3">
        <v>3764</v>
      </c>
      <c r="O3766" s="44" t="s">
        <v>11</v>
      </c>
      <c r="P3766" s="128">
        <v>7.7391055679187679E-6</v>
      </c>
    </row>
    <row r="3767" spans="14:16">
      <c r="N3767" s="3">
        <v>3765</v>
      </c>
      <c r="O3767" s="44" t="s">
        <v>46</v>
      </c>
      <c r="P3767" s="128">
        <v>2.9599620752520056E-6</v>
      </c>
    </row>
    <row r="3768" spans="14:16">
      <c r="N3768" s="3">
        <v>3766</v>
      </c>
      <c r="O3768" s="44" t="s">
        <v>11</v>
      </c>
      <c r="P3768" s="128">
        <v>5.8080922554018467E-6</v>
      </c>
    </row>
    <row r="3769" spans="14:16">
      <c r="N3769" s="3">
        <v>3767</v>
      </c>
      <c r="O3769" s="44" t="s">
        <v>59</v>
      </c>
      <c r="P3769" s="128">
        <v>1.521901536097055E-6</v>
      </c>
    </row>
    <row r="3770" spans="14:16">
      <c r="N3770" s="3">
        <v>3768</v>
      </c>
      <c r="O3770" s="44" t="s">
        <v>6</v>
      </c>
      <c r="P3770" s="128">
        <v>4.0944788956971944E-5</v>
      </c>
    </row>
    <row r="3771" spans="14:16">
      <c r="N3771" s="3">
        <v>3769</v>
      </c>
      <c r="O3771" s="44" t="s">
        <v>46</v>
      </c>
      <c r="P3771" s="128">
        <v>5.3873377633474071E-6</v>
      </c>
    </row>
    <row r="3772" spans="14:16">
      <c r="N3772" s="3">
        <v>3770</v>
      </c>
      <c r="O3772" s="44" t="s">
        <v>6</v>
      </c>
      <c r="P3772" s="128">
        <v>5.9202951280722522E-5</v>
      </c>
    </row>
    <row r="3773" spans="14:16">
      <c r="N3773" s="3">
        <v>3771</v>
      </c>
      <c r="O3773" s="44" t="s">
        <v>21</v>
      </c>
      <c r="P3773" s="128">
        <v>1.1965279864520217E-5</v>
      </c>
    </row>
    <row r="3774" spans="14:16">
      <c r="N3774" s="3">
        <v>3772</v>
      </c>
      <c r="O3774" s="44" t="s">
        <v>11</v>
      </c>
      <c r="P3774" s="128">
        <v>1.1529414820830681E-5</v>
      </c>
    </row>
    <row r="3775" spans="14:16">
      <c r="N3775" s="3">
        <v>3773</v>
      </c>
      <c r="O3775" s="44" t="s">
        <v>46</v>
      </c>
      <c r="P3775" s="128">
        <v>4.4096349791342471E-6</v>
      </c>
    </row>
    <row r="3776" spans="14:16">
      <c r="N3776" s="3">
        <v>3774</v>
      </c>
      <c r="O3776" s="44" t="s">
        <v>11</v>
      </c>
      <c r="P3776" s="128">
        <v>1.5422536163877591E-5</v>
      </c>
    </row>
    <row r="3777" spans="14:16">
      <c r="N3777" s="3">
        <v>3775</v>
      </c>
      <c r="O3777" s="44" t="s">
        <v>21</v>
      </c>
      <c r="P3777" s="128">
        <v>9.0605614337545584E-6</v>
      </c>
    </row>
    <row r="3778" spans="14:16">
      <c r="N3778" s="3">
        <v>3776</v>
      </c>
      <c r="O3778" s="44" t="s">
        <v>38</v>
      </c>
      <c r="P3778" s="128">
        <v>8.1360088162834974E-7</v>
      </c>
    </row>
    <row r="3779" spans="14:16">
      <c r="N3779" s="3">
        <v>3777</v>
      </c>
      <c r="O3779" s="44" t="s">
        <v>52</v>
      </c>
      <c r="P3779" s="128">
        <v>6.8245140476565345E-7</v>
      </c>
    </row>
    <row r="3780" spans="14:16">
      <c r="N3780" s="3">
        <v>3778</v>
      </c>
      <c r="O3780" s="44" t="s">
        <v>38</v>
      </c>
      <c r="P3780" s="128">
        <v>7.1281307883461204E-7</v>
      </c>
    </row>
    <row r="3781" spans="14:16">
      <c r="N3781" s="3">
        <v>3779</v>
      </c>
      <c r="O3781" s="44" t="s">
        <v>59</v>
      </c>
      <c r="P3781" s="128">
        <v>4.7453320340258976E-7</v>
      </c>
    </row>
    <row r="3782" spans="14:16">
      <c r="N3782" s="3">
        <v>3780</v>
      </c>
      <c r="O3782" s="44" t="s">
        <v>7</v>
      </c>
      <c r="P3782" s="128">
        <v>6.1356618437139481E-6</v>
      </c>
    </row>
    <row r="3783" spans="14:16">
      <c r="N3783" s="3">
        <v>3781</v>
      </c>
      <c r="O3783" s="44" t="s">
        <v>52</v>
      </c>
      <c r="P3783" s="128">
        <v>1.0687368222427679E-6</v>
      </c>
    </row>
    <row r="3784" spans="14:16">
      <c r="N3784" s="3">
        <v>3782</v>
      </c>
      <c r="O3784" s="44" t="s">
        <v>7</v>
      </c>
      <c r="P3784" s="128">
        <v>5.0233536996038624E-6</v>
      </c>
    </row>
    <row r="3785" spans="14:16">
      <c r="N3785" s="3">
        <v>3783</v>
      </c>
      <c r="O3785" s="44" t="s">
        <v>59</v>
      </c>
      <c r="P3785" s="128">
        <v>6.9443841874295123E-7</v>
      </c>
    </row>
    <row r="3786" spans="14:16">
      <c r="N3786" s="3">
        <v>3784</v>
      </c>
      <c r="O3786" s="44" t="s">
        <v>38</v>
      </c>
      <c r="P3786" s="128">
        <v>1.1771801175589201E-6</v>
      </c>
    </row>
    <row r="3787" spans="14:16">
      <c r="N3787" s="3">
        <v>3785</v>
      </c>
      <c r="O3787" s="44" t="s">
        <v>52</v>
      </c>
      <c r="P3787" s="128">
        <v>9.8742300190532254E-7</v>
      </c>
    </row>
    <row r="3788" spans="14:16">
      <c r="N3788" s="3">
        <v>3786</v>
      </c>
      <c r="O3788" s="44" t="s">
        <v>38</v>
      </c>
      <c r="P3788" s="128">
        <v>1.5452768778894572E-6</v>
      </c>
    </row>
    <row r="3789" spans="14:16">
      <c r="N3789" s="3">
        <v>3787</v>
      </c>
      <c r="O3789" s="44" t="s">
        <v>21</v>
      </c>
      <c r="P3789" s="128">
        <v>2.3064471897691686E-6</v>
      </c>
    </row>
    <row r="3790" spans="14:16">
      <c r="N3790" s="3">
        <v>3788</v>
      </c>
      <c r="O3790" s="44" t="s">
        <v>7</v>
      </c>
      <c r="P3790" s="128">
        <v>8.8775458502813007E-6</v>
      </c>
    </row>
    <row r="3791" spans="14:16">
      <c r="N3791" s="3">
        <v>3789</v>
      </c>
      <c r="O3791" s="44" t="s">
        <v>52</v>
      </c>
      <c r="P3791" s="128">
        <v>1.5463303524565032E-6</v>
      </c>
    </row>
    <row r="3792" spans="14:16">
      <c r="N3792" s="3">
        <v>3790</v>
      </c>
      <c r="O3792" s="44" t="s">
        <v>7</v>
      </c>
      <c r="P3792" s="128">
        <v>1.4159655588477046E-5</v>
      </c>
    </row>
    <row r="3793" spans="14:16">
      <c r="N3793" s="3">
        <v>3791</v>
      </c>
      <c r="O3793" s="44" t="s">
        <v>21</v>
      </c>
      <c r="P3793" s="128">
        <v>4.3887307126184853E-6</v>
      </c>
    </row>
    <row r="3794" spans="14:16">
      <c r="N3794" s="3">
        <v>3792</v>
      </c>
      <c r="O3794" s="44" t="s">
        <v>38</v>
      </c>
      <c r="P3794" s="128">
        <v>9.3559864855338193E-7</v>
      </c>
    </row>
    <row r="3795" spans="14:16">
      <c r="N3795" s="3">
        <v>3793</v>
      </c>
      <c r="O3795" s="44" t="s">
        <v>46</v>
      </c>
      <c r="P3795" s="128">
        <v>9.0912344632685555E-7</v>
      </c>
    </row>
    <row r="3796" spans="14:16">
      <c r="N3796" s="3">
        <v>3794</v>
      </c>
      <c r="O3796" s="44" t="s">
        <v>38</v>
      </c>
      <c r="P3796" s="128">
        <v>7.587293528601321E-7</v>
      </c>
    </row>
    <row r="3797" spans="14:16">
      <c r="N3797" s="3">
        <v>3795</v>
      </c>
      <c r="O3797" s="44" t="s">
        <v>59</v>
      </c>
      <c r="P3797" s="128">
        <v>5.0510053900376018E-7</v>
      </c>
    </row>
    <row r="3798" spans="14:16">
      <c r="N3798" s="3">
        <v>3796</v>
      </c>
      <c r="O3798" s="44" t="s">
        <v>7</v>
      </c>
      <c r="P3798" s="128">
        <v>7.3919026506568787E-6</v>
      </c>
    </row>
    <row r="3799" spans="14:16">
      <c r="N3799" s="3">
        <v>3797</v>
      </c>
      <c r="O3799" s="44" t="s">
        <v>46</v>
      </c>
      <c r="P3799" s="128">
        <v>1.4915525068161071E-6</v>
      </c>
    </row>
    <row r="3800" spans="14:16">
      <c r="N3800" s="3">
        <v>3798</v>
      </c>
      <c r="O3800" s="44" t="s">
        <v>7</v>
      </c>
      <c r="P3800" s="128">
        <v>5.3469359848436614E-6</v>
      </c>
    </row>
    <row r="3801" spans="14:16">
      <c r="N3801" s="3">
        <v>3799</v>
      </c>
      <c r="O3801" s="44" t="s">
        <v>59</v>
      </c>
      <c r="P3801" s="128">
        <v>7.3917107822358415E-7</v>
      </c>
    </row>
    <row r="3802" spans="14:16">
      <c r="N3802" s="3">
        <v>3800</v>
      </c>
      <c r="O3802" s="44" t="s">
        <v>38</v>
      </c>
      <c r="P3802" s="128">
        <v>1.3938180362464517E-6</v>
      </c>
    </row>
    <row r="3803" spans="14:16">
      <c r="N3803" s="3">
        <v>3801</v>
      </c>
      <c r="O3803" s="44" t="s">
        <v>46</v>
      </c>
      <c r="P3803" s="128">
        <v>1.3543763221806374E-6</v>
      </c>
    </row>
    <row r="3804" spans="14:16">
      <c r="N3804" s="3">
        <v>3802</v>
      </c>
      <c r="O3804" s="44" t="s">
        <v>38</v>
      </c>
      <c r="P3804" s="128">
        <v>1.6935675316925757E-6</v>
      </c>
    </row>
    <row r="3805" spans="14:16">
      <c r="N3805" s="3">
        <v>3803</v>
      </c>
      <c r="O3805" s="44" t="s">
        <v>21</v>
      </c>
      <c r="P3805" s="128">
        <v>2.5277826453286753E-6</v>
      </c>
    </row>
    <row r="3806" spans="14:16">
      <c r="N3806" s="3">
        <v>3804</v>
      </c>
      <c r="O3806" s="44" t="s">
        <v>7</v>
      </c>
      <c r="P3806" s="128">
        <v>1.1012165582532541E-5</v>
      </c>
    </row>
    <row r="3807" spans="14:16">
      <c r="N3807" s="3">
        <v>3805</v>
      </c>
      <c r="O3807" s="44" t="s">
        <v>46</v>
      </c>
      <c r="P3807" s="128">
        <v>2.2220562088491309E-6</v>
      </c>
    </row>
    <row r="3808" spans="14:16">
      <c r="N3808" s="3">
        <v>3806</v>
      </c>
      <c r="O3808" s="44" t="s">
        <v>7</v>
      </c>
      <c r="P3808" s="128">
        <v>1.5518470060424676E-5</v>
      </c>
    </row>
    <row r="3809" spans="14:16">
      <c r="N3809" s="3">
        <v>3807</v>
      </c>
      <c r="O3809" s="44" t="s">
        <v>21</v>
      </c>
      <c r="P3809" s="128">
        <v>4.8098900246175731E-6</v>
      </c>
    </row>
    <row r="3810" spans="14:16">
      <c r="N3810" s="3">
        <v>3808</v>
      </c>
      <c r="O3810" s="44" t="s">
        <v>38</v>
      </c>
      <c r="P3810" s="128">
        <v>7.0504253388489018E-7</v>
      </c>
    </row>
    <row r="3811" spans="14:16">
      <c r="N3811" s="3">
        <v>3809</v>
      </c>
      <c r="O3811" s="44" t="s">
        <v>52</v>
      </c>
      <c r="P3811" s="128">
        <v>5.9139226435729222E-7</v>
      </c>
    </row>
    <row r="3812" spans="14:16">
      <c r="N3812" s="3">
        <v>3810</v>
      </c>
      <c r="O3812" s="44" t="s">
        <v>38</v>
      </c>
      <c r="P3812" s="128">
        <v>6.177027958499855E-7</v>
      </c>
    </row>
    <row r="3813" spans="14:16">
      <c r="N3813" s="3">
        <v>3811</v>
      </c>
      <c r="O3813" s="44" t="s">
        <v>59</v>
      </c>
      <c r="P3813" s="128">
        <v>4.1121648180846552E-7</v>
      </c>
    </row>
    <row r="3814" spans="14:16">
      <c r="N3814" s="3">
        <v>3812</v>
      </c>
      <c r="O3814" s="44" t="s">
        <v>11</v>
      </c>
      <c r="P3814" s="128">
        <v>2.4761970207343753E-6</v>
      </c>
    </row>
    <row r="3815" spans="14:16">
      <c r="N3815" s="3">
        <v>3813</v>
      </c>
      <c r="O3815" s="44" t="s">
        <v>52</v>
      </c>
      <c r="P3815" s="128">
        <v>8.1753738494902512E-7</v>
      </c>
    </row>
    <row r="3816" spans="14:16">
      <c r="N3816" s="3">
        <v>3814</v>
      </c>
      <c r="O3816" s="44" t="s">
        <v>11</v>
      </c>
      <c r="P3816" s="128">
        <v>2.0713290693709922E-6</v>
      </c>
    </row>
    <row r="3817" spans="14:16">
      <c r="N3817" s="3">
        <v>3815</v>
      </c>
      <c r="O3817" s="44" t="s">
        <v>59</v>
      </c>
      <c r="P3817" s="128">
        <v>5.4275289610049298E-7</v>
      </c>
    </row>
    <row r="3818" spans="14:16">
      <c r="N3818" s="3">
        <v>3816</v>
      </c>
      <c r="O3818" s="44" t="s">
        <v>38</v>
      </c>
      <c r="P3818" s="128">
        <v>1.0201095791115156E-6</v>
      </c>
    </row>
    <row r="3819" spans="14:16">
      <c r="N3819" s="3">
        <v>3817</v>
      </c>
      <c r="O3819" s="44" t="s">
        <v>52</v>
      </c>
      <c r="P3819" s="128">
        <v>8.5567165793407269E-7</v>
      </c>
    </row>
    <row r="3820" spans="14:16">
      <c r="N3820" s="3">
        <v>3818</v>
      </c>
      <c r="O3820" s="44" t="s">
        <v>38</v>
      </c>
      <c r="P3820" s="128">
        <v>1.3390913777777696E-6</v>
      </c>
    </row>
    <row r="3821" spans="14:16">
      <c r="N3821" s="3">
        <v>3819</v>
      </c>
      <c r="O3821" s="44" t="s">
        <v>21</v>
      </c>
      <c r="P3821" s="128">
        <v>1.9986991259055148E-6</v>
      </c>
    </row>
    <row r="3822" spans="14:16">
      <c r="N3822" s="3">
        <v>3820</v>
      </c>
      <c r="O3822" s="44" t="s">
        <v>11</v>
      </c>
      <c r="P3822" s="128">
        <v>3.5827516486132207E-6</v>
      </c>
    </row>
    <row r="3823" spans="14:16">
      <c r="N3823" s="3">
        <v>3821</v>
      </c>
      <c r="O3823" s="44" t="s">
        <v>52</v>
      </c>
      <c r="P3823" s="128">
        <v>1.1828757522938889E-6</v>
      </c>
    </row>
    <row r="3824" spans="14:16">
      <c r="N3824" s="3">
        <v>3822</v>
      </c>
      <c r="O3824" s="44" t="s">
        <v>11</v>
      </c>
      <c r="P3824" s="128">
        <v>5.3417850084975803E-6</v>
      </c>
    </row>
    <row r="3825" spans="14:16">
      <c r="N3825" s="3">
        <v>3823</v>
      </c>
      <c r="O3825" s="44" t="s">
        <v>21</v>
      </c>
      <c r="P3825" s="128">
        <v>3.1382368451670171E-6</v>
      </c>
    </row>
    <row r="3826" spans="14:16">
      <c r="N3826" s="3">
        <v>3824</v>
      </c>
      <c r="O3826" s="44" t="s">
        <v>38</v>
      </c>
      <c r="P3826" s="128">
        <v>8.1076220143118639E-7</v>
      </c>
    </row>
    <row r="3827" spans="14:16">
      <c r="N3827" s="3">
        <v>3825</v>
      </c>
      <c r="O3827" s="44" t="s">
        <v>46</v>
      </c>
      <c r="P3827" s="128">
        <v>7.8781957183920949E-7</v>
      </c>
    </row>
    <row r="3828" spans="14:16">
      <c r="N3828" s="3">
        <v>3826</v>
      </c>
      <c r="O3828" s="44" t="s">
        <v>38</v>
      </c>
      <c r="P3828" s="128">
        <v>6.5749248501639105E-7</v>
      </c>
    </row>
    <row r="3829" spans="14:16">
      <c r="N3829" s="3">
        <v>3827</v>
      </c>
      <c r="O3829" s="44" t="s">
        <v>59</v>
      </c>
      <c r="P3829" s="128">
        <v>4.3770523352076214E-7</v>
      </c>
    </row>
    <row r="3830" spans="14:16">
      <c r="N3830" s="3">
        <v>3828</v>
      </c>
      <c r="O3830" s="44" t="s">
        <v>11</v>
      </c>
      <c r="P3830" s="128">
        <v>2.9377686447190385E-6</v>
      </c>
    </row>
    <row r="3831" spans="14:16">
      <c r="N3831" s="3">
        <v>3829</v>
      </c>
      <c r="O3831" s="44" t="s">
        <v>46</v>
      </c>
      <c r="P3831" s="128">
        <v>1.1236031990931111E-6</v>
      </c>
    </row>
    <row r="3832" spans="14:16">
      <c r="N3832" s="3">
        <v>3830</v>
      </c>
      <c r="O3832" s="44" t="s">
        <v>11</v>
      </c>
      <c r="P3832" s="128">
        <v>2.2047549505315292E-6</v>
      </c>
    </row>
    <row r="3833" spans="14:16">
      <c r="N3833" s="3">
        <v>3831</v>
      </c>
      <c r="O3833" s="44" t="s">
        <v>59</v>
      </c>
      <c r="P3833" s="128">
        <v>5.7771464336001119E-7</v>
      </c>
    </row>
    <row r="3834" spans="14:16">
      <c r="N3834" s="3">
        <v>3832</v>
      </c>
      <c r="O3834" s="44" t="s">
        <v>38</v>
      </c>
      <c r="P3834" s="128">
        <v>1.2078416115809403E-6</v>
      </c>
    </row>
    <row r="3835" spans="14:16">
      <c r="N3835" s="3">
        <v>3833</v>
      </c>
      <c r="O3835" s="44" t="s">
        <v>46</v>
      </c>
      <c r="P3835" s="128">
        <v>1.173662585164364E-6</v>
      </c>
    </row>
    <row r="3836" spans="14:16">
      <c r="N3836" s="3">
        <v>3834</v>
      </c>
      <c r="O3836" s="44" t="s">
        <v>38</v>
      </c>
      <c r="P3836" s="128">
        <v>1.467595685810902E-6</v>
      </c>
    </row>
    <row r="3837" spans="14:16">
      <c r="N3837" s="3">
        <v>3835</v>
      </c>
      <c r="O3837" s="44" t="s">
        <v>21</v>
      </c>
      <c r="P3837" s="128">
        <v>2.1905019053148964E-6</v>
      </c>
    </row>
    <row r="3838" spans="14:16">
      <c r="N3838" s="3">
        <v>3836</v>
      </c>
      <c r="O3838" s="44" t="s">
        <v>11</v>
      </c>
      <c r="P3838" s="128">
        <v>4.3765720799831408E-6</v>
      </c>
    </row>
    <row r="3839" spans="14:16">
      <c r="N3839" s="3">
        <v>3837</v>
      </c>
      <c r="O3839" s="44" t="s">
        <v>46</v>
      </c>
      <c r="P3839" s="128">
        <v>1.6738998147353944E-6</v>
      </c>
    </row>
    <row r="3840" spans="14:16">
      <c r="N3840" s="3">
        <v>3838</v>
      </c>
      <c r="O3840" s="44" t="s">
        <v>11</v>
      </c>
      <c r="P3840" s="128">
        <v>5.8544030400750059E-6</v>
      </c>
    </row>
    <row r="3841" spans="14:16">
      <c r="N3841" s="3">
        <v>3839</v>
      </c>
      <c r="O3841" s="44" t="s">
        <v>21</v>
      </c>
      <c r="P3841" s="128">
        <v>3.4393940036138956E-6</v>
      </c>
    </row>
    <row r="3842" spans="14:16">
      <c r="N3842" s="3">
        <v>3840</v>
      </c>
      <c r="O3842" s="44" t="s">
        <v>6</v>
      </c>
      <c r="P3842" s="128">
        <v>1.4574510232260215E-4</v>
      </c>
    </row>
    <row r="3843" spans="14:16">
      <c r="N3843" s="3">
        <v>3841</v>
      </c>
      <c r="O3843" s="44" t="s">
        <v>52</v>
      </c>
      <c r="P3843" s="128">
        <v>1.6553757404194795E-5</v>
      </c>
    </row>
    <row r="3844" spans="14:16">
      <c r="N3844" s="3">
        <v>3842</v>
      </c>
      <c r="O3844" s="44" t="s">
        <v>6</v>
      </c>
      <c r="P3844" s="128">
        <v>3.7876816422491749E-4</v>
      </c>
    </row>
    <row r="3845" spans="14:16">
      <c r="N3845" s="3">
        <v>3843</v>
      </c>
      <c r="O3845" s="44" t="s">
        <v>14</v>
      </c>
      <c r="P3845" s="128">
        <v>1.3661177204705931E-4</v>
      </c>
    </row>
    <row r="3846" spans="14:16">
      <c r="N3846" s="3">
        <v>3844</v>
      </c>
      <c r="O3846" s="44" t="s">
        <v>7</v>
      </c>
      <c r="P3846" s="128">
        <v>9.0130630244143921E-5</v>
      </c>
    </row>
    <row r="3847" spans="14:16">
      <c r="N3847" s="3">
        <v>3845</v>
      </c>
      <c r="O3847" s="44" t="s">
        <v>52</v>
      </c>
      <c r="P3847" s="128">
        <v>1.5699353355425093E-5</v>
      </c>
    </row>
    <row r="3848" spans="14:16">
      <c r="N3848" s="3">
        <v>3846</v>
      </c>
      <c r="O3848" s="44" t="s">
        <v>7</v>
      </c>
      <c r="P3848" s="128">
        <v>2.1637896110803865E-4</v>
      </c>
    </row>
    <row r="3849" spans="14:16">
      <c r="N3849" s="3">
        <v>3847</v>
      </c>
      <c r="O3849" s="44" t="s">
        <v>14</v>
      </c>
      <c r="P3849" s="128">
        <v>1.1968409130664668E-4</v>
      </c>
    </row>
    <row r="3850" spans="14:16">
      <c r="N3850" s="3">
        <v>3848</v>
      </c>
      <c r="O3850" s="44" t="s">
        <v>6</v>
      </c>
      <c r="P3850" s="128">
        <v>1.3349995247318724E-4</v>
      </c>
    </row>
    <row r="3851" spans="14:16">
      <c r="N3851" s="3">
        <v>3849</v>
      </c>
      <c r="O3851" s="44" t="s">
        <v>52</v>
      </c>
      <c r="P3851" s="128">
        <v>1.5162950874473134E-5</v>
      </c>
    </row>
    <row r="3852" spans="14:16">
      <c r="N3852" s="3">
        <v>3850</v>
      </c>
      <c r="O3852" s="44" t="s">
        <v>6</v>
      </c>
      <c r="P3852" s="128">
        <v>2.707391178892217E-4</v>
      </c>
    </row>
    <row r="3853" spans="14:16">
      <c r="N3853" s="3">
        <v>3851</v>
      </c>
      <c r="O3853" s="44" t="s">
        <v>19</v>
      </c>
      <c r="P3853" s="128">
        <v>7.0606636153942805E-5</v>
      </c>
    </row>
    <row r="3854" spans="14:16">
      <c r="N3854" s="3">
        <v>3852</v>
      </c>
      <c r="O3854" s="44" t="s">
        <v>7</v>
      </c>
      <c r="P3854" s="128">
        <v>8.2558073391298008E-5</v>
      </c>
    </row>
    <row r="3855" spans="14:16">
      <c r="N3855" s="3">
        <v>3853</v>
      </c>
      <c r="O3855" s="44" t="s">
        <v>52</v>
      </c>
      <c r="P3855" s="128">
        <v>1.4380331780685819E-5</v>
      </c>
    </row>
    <row r="3856" spans="14:16">
      <c r="N3856" s="3">
        <v>3854</v>
      </c>
      <c r="O3856" s="44" t="s">
        <v>7</v>
      </c>
      <c r="P3856" s="128">
        <v>1.5899245365210413E-4</v>
      </c>
    </row>
    <row r="3857" spans="14:16">
      <c r="N3857" s="3">
        <v>3855</v>
      </c>
      <c r="O3857" s="44" t="s">
        <v>19</v>
      </c>
      <c r="P3857" s="128">
        <v>6.3588380328987151E-5</v>
      </c>
    </row>
    <row r="3858" spans="14:16">
      <c r="N3858" s="3">
        <v>3856</v>
      </c>
      <c r="O3858" s="44" t="s">
        <v>6</v>
      </c>
      <c r="P3858" s="128">
        <v>1.8544004421081159E-4</v>
      </c>
    </row>
    <row r="3859" spans="14:16">
      <c r="N3859" s="3">
        <v>3857</v>
      </c>
      <c r="O3859" s="44" t="s">
        <v>46</v>
      </c>
      <c r="P3859" s="128">
        <v>2.4399396808799691E-5</v>
      </c>
    </row>
    <row r="3860" spans="14:16">
      <c r="N3860" s="3">
        <v>3858</v>
      </c>
      <c r="O3860" s="44" t="s">
        <v>6</v>
      </c>
      <c r="P3860" s="128">
        <v>4.227388582683426E-4</v>
      </c>
    </row>
    <row r="3861" spans="14:16">
      <c r="N3861" s="3">
        <v>3859</v>
      </c>
      <c r="O3861" s="44" t="s">
        <v>14</v>
      </c>
      <c r="P3861" s="128">
        <v>1.5247085155471401E-4</v>
      </c>
    </row>
    <row r="3862" spans="14:16">
      <c r="N3862" s="3">
        <v>3860</v>
      </c>
      <c r="O3862" s="44" t="s">
        <v>7</v>
      </c>
      <c r="P3862" s="128">
        <v>1.1385568098571886E-4</v>
      </c>
    </row>
    <row r="3863" spans="14:16">
      <c r="N3863" s="3">
        <v>3861</v>
      </c>
      <c r="O3863" s="44" t="s">
        <v>46</v>
      </c>
      <c r="P3863" s="128">
        <v>2.2974020954457889E-5</v>
      </c>
    </row>
    <row r="3864" spans="14:16">
      <c r="N3864" s="3">
        <v>3862</v>
      </c>
      <c r="O3864" s="44" t="s">
        <v>7</v>
      </c>
      <c r="P3864" s="128">
        <v>2.4149810784463181E-4</v>
      </c>
    </row>
    <row r="3865" spans="14:16">
      <c r="N3865" s="3">
        <v>3863</v>
      </c>
      <c r="O3865" s="44" t="s">
        <v>14</v>
      </c>
      <c r="P3865" s="128">
        <v>1.3357805879855264E-4</v>
      </c>
    </row>
    <row r="3866" spans="14:16">
      <c r="N3866" s="3">
        <v>3864</v>
      </c>
      <c r="O3866" s="44" t="s">
        <v>6</v>
      </c>
      <c r="P3866" s="128">
        <v>1.6821909858148949E-4</v>
      </c>
    </row>
    <row r="3867" spans="14:16">
      <c r="N3867" s="3">
        <v>3865</v>
      </c>
      <c r="O3867" s="44" t="s">
        <v>46</v>
      </c>
      <c r="P3867" s="128">
        <v>2.213353946595455E-5</v>
      </c>
    </row>
    <row r="3868" spans="14:16">
      <c r="N3868" s="3">
        <v>3866</v>
      </c>
      <c r="O3868" s="44" t="s">
        <v>6</v>
      </c>
      <c r="P3868" s="128">
        <v>2.9925013038712903E-4</v>
      </c>
    </row>
    <row r="3869" spans="14:16">
      <c r="N3869" s="3">
        <v>3867</v>
      </c>
      <c r="O3869" s="44" t="s">
        <v>19</v>
      </c>
      <c r="P3869" s="128">
        <v>7.8042084350401605E-5</v>
      </c>
    </row>
    <row r="3870" spans="14:16">
      <c r="N3870" s="3">
        <v>3868</v>
      </c>
      <c r="O3870" s="44" t="s">
        <v>7</v>
      </c>
      <c r="P3870" s="128">
        <v>1.032824388351964E-4</v>
      </c>
    </row>
    <row r="3871" spans="14:16">
      <c r="N3871" s="3">
        <v>3869</v>
      </c>
      <c r="O3871" s="44" t="s">
        <v>46</v>
      </c>
      <c r="P3871" s="128">
        <v>2.0840531570180885E-5</v>
      </c>
    </row>
    <row r="3872" spans="14:16">
      <c r="N3872" s="3">
        <v>3870</v>
      </c>
      <c r="O3872" s="44" t="s">
        <v>7</v>
      </c>
      <c r="P3872" s="128">
        <v>1.7573564122133774E-4</v>
      </c>
    </row>
    <row r="3873" spans="14:16">
      <c r="N3873" s="3">
        <v>3871</v>
      </c>
      <c r="O3873" s="44" t="s">
        <v>19</v>
      </c>
      <c r="P3873" s="128">
        <v>7.0284749588132213E-5</v>
      </c>
    </row>
    <row r="3874" spans="14:16">
      <c r="N3874" s="3">
        <v>3872</v>
      </c>
      <c r="O3874" s="44" t="s">
        <v>6</v>
      </c>
      <c r="P3874" s="128">
        <v>9.4515738433279854E-5</v>
      </c>
    </row>
    <row r="3875" spans="14:16">
      <c r="N3875" s="3">
        <v>3873</v>
      </c>
      <c r="O3875" s="44" t="s">
        <v>52</v>
      </c>
      <c r="P3875" s="128">
        <v>1.0735116171791992E-5</v>
      </c>
    </row>
    <row r="3876" spans="14:16">
      <c r="N3876" s="3">
        <v>3874</v>
      </c>
      <c r="O3876" s="44" t="s">
        <v>6</v>
      </c>
      <c r="P3876" s="128">
        <v>2.4563125735432753E-4</v>
      </c>
    </row>
    <row r="3877" spans="14:16">
      <c r="N3877" s="3">
        <v>3875</v>
      </c>
      <c r="O3877" s="44" t="s">
        <v>14</v>
      </c>
      <c r="P3877" s="128">
        <v>8.8592771269435113E-5</v>
      </c>
    </row>
    <row r="3878" spans="14:16">
      <c r="N3878" s="3">
        <v>3876</v>
      </c>
      <c r="O3878" s="44" t="s">
        <v>11</v>
      </c>
      <c r="P3878" s="128">
        <v>2.7220897691190873E-5</v>
      </c>
    </row>
    <row r="3879" spans="14:16">
      <c r="N3879" s="3">
        <v>3877</v>
      </c>
      <c r="O3879" s="44" t="s">
        <v>52</v>
      </c>
      <c r="P3879" s="128">
        <v>8.9872095508059191E-6</v>
      </c>
    </row>
    <row r="3880" spans="14:16">
      <c r="N3880" s="3">
        <v>3878</v>
      </c>
      <c r="O3880" s="44" t="s">
        <v>11</v>
      </c>
      <c r="P3880" s="128">
        <v>5.6130547825933691E-5</v>
      </c>
    </row>
    <row r="3881" spans="14:16">
      <c r="N3881" s="3">
        <v>3879</v>
      </c>
      <c r="O3881" s="44" t="s">
        <v>14</v>
      </c>
      <c r="P3881" s="128">
        <v>5.8848276019913234E-5</v>
      </c>
    </row>
    <row r="3882" spans="14:16">
      <c r="N3882" s="3">
        <v>3880</v>
      </c>
      <c r="O3882" s="44" t="s">
        <v>6</v>
      </c>
      <c r="P3882" s="128">
        <v>8.6574755430764724E-5</v>
      </c>
    </row>
    <row r="3883" spans="14:16">
      <c r="N3883" s="3">
        <v>3881</v>
      </c>
      <c r="O3883" s="44" t="s">
        <v>52</v>
      </c>
      <c r="P3883" s="128">
        <v>9.8331777595940814E-6</v>
      </c>
    </row>
    <row r="3884" spans="14:16">
      <c r="N3884" s="3">
        <v>3882</v>
      </c>
      <c r="O3884" s="44" t="s">
        <v>6</v>
      </c>
      <c r="P3884" s="128">
        <v>1.7557439147034885E-4</v>
      </c>
    </row>
    <row r="3885" spans="14:16">
      <c r="N3885" s="3">
        <v>3883</v>
      </c>
      <c r="O3885" s="44" t="s">
        <v>19</v>
      </c>
      <c r="P3885" s="128">
        <v>4.5788422719059032E-5</v>
      </c>
    </row>
    <row r="3886" spans="14:16">
      <c r="N3886" s="3">
        <v>3884</v>
      </c>
      <c r="O3886" s="44" t="s">
        <v>11</v>
      </c>
      <c r="P3886" s="128">
        <v>2.4933863918169658E-5</v>
      </c>
    </row>
    <row r="3887" spans="14:16">
      <c r="N3887" s="3">
        <v>3885</v>
      </c>
      <c r="O3887" s="44" t="s">
        <v>52</v>
      </c>
      <c r="P3887" s="128">
        <v>8.2321260116409498E-6</v>
      </c>
    </row>
    <row r="3888" spans="14:16">
      <c r="N3888" s="3">
        <v>3886</v>
      </c>
      <c r="O3888" s="44" t="s">
        <v>11</v>
      </c>
      <c r="P3888" s="128">
        <v>4.3315819589120083E-5</v>
      </c>
    </row>
    <row r="3889" spans="14:16">
      <c r="N3889" s="3">
        <v>3887</v>
      </c>
      <c r="O3889" s="44" t="s">
        <v>19</v>
      </c>
      <c r="P3889" s="128">
        <v>3.2836802122457494E-5</v>
      </c>
    </row>
    <row r="3890" spans="14:16">
      <c r="N3890" s="3">
        <v>3888</v>
      </c>
      <c r="O3890" s="44" t="s">
        <v>6</v>
      </c>
      <c r="P3890" s="128">
        <v>1.2025791902694238E-4</v>
      </c>
    </row>
    <row r="3891" spans="14:16">
      <c r="N3891" s="3">
        <v>3889</v>
      </c>
      <c r="O3891" s="44" t="s">
        <v>46</v>
      </c>
      <c r="P3891" s="128">
        <v>1.5823015456161098E-5</v>
      </c>
    </row>
    <row r="3892" spans="14:16">
      <c r="N3892" s="3">
        <v>3890</v>
      </c>
      <c r="O3892" s="44" t="s">
        <v>6</v>
      </c>
      <c r="P3892" s="128">
        <v>2.7414626438172762E-4</v>
      </c>
    </row>
    <row r="3893" spans="14:16">
      <c r="N3893" s="3">
        <v>3891</v>
      </c>
      <c r="O3893" s="44" t="s">
        <v>14</v>
      </c>
      <c r="P3893" s="128">
        <v>9.8877388636681141E-5</v>
      </c>
    </row>
    <row r="3894" spans="14:16">
      <c r="N3894" s="3">
        <v>3892</v>
      </c>
      <c r="O3894" s="44" t="s">
        <v>11</v>
      </c>
      <c r="P3894" s="128">
        <v>3.3862756879966683E-5</v>
      </c>
    </row>
    <row r="3895" spans="14:16">
      <c r="N3895" s="3">
        <v>3893</v>
      </c>
      <c r="O3895" s="44" t="s">
        <v>46</v>
      </c>
      <c r="P3895" s="128">
        <v>1.2951428979555222E-5</v>
      </c>
    </row>
    <row r="3896" spans="14:16">
      <c r="N3896" s="3">
        <v>3894</v>
      </c>
      <c r="O3896" s="44" t="s">
        <v>11</v>
      </c>
      <c r="P3896" s="128">
        <v>6.2646668709520899E-5</v>
      </c>
    </row>
    <row r="3897" spans="14:16">
      <c r="N3897" s="3">
        <v>3895</v>
      </c>
      <c r="O3897" s="44" t="s">
        <v>14</v>
      </c>
      <c r="P3897" s="128">
        <v>6.567989436658633E-5</v>
      </c>
    </row>
    <row r="3898" spans="14:16">
      <c r="N3898" s="3">
        <v>3896</v>
      </c>
      <c r="O3898" s="44" t="s">
        <v>6</v>
      </c>
      <c r="P3898" s="128">
        <v>1.0909013110998044E-4</v>
      </c>
    </row>
    <row r="3899" spans="14:16">
      <c r="N3899" s="3">
        <v>3897</v>
      </c>
      <c r="O3899" s="44" t="s">
        <v>46</v>
      </c>
      <c r="P3899" s="128">
        <v>1.4353606354032629E-5</v>
      </c>
    </row>
    <row r="3900" spans="14:16">
      <c r="N3900" s="3">
        <v>3898</v>
      </c>
      <c r="O3900" s="44" t="s">
        <v>6</v>
      </c>
      <c r="P3900" s="128">
        <v>1.9406379081740526E-4</v>
      </c>
    </row>
    <row r="3901" spans="14:16">
      <c r="N3901" s="3">
        <v>3899</v>
      </c>
      <c r="O3901" s="44" t="s">
        <v>19</v>
      </c>
      <c r="P3901" s="128">
        <v>5.0610312893558019E-5</v>
      </c>
    </row>
    <row r="3902" spans="14:16">
      <c r="N3902" s="3">
        <v>3900</v>
      </c>
      <c r="O3902" s="44" t="s">
        <v>11</v>
      </c>
      <c r="P3902" s="128">
        <v>3.071808175022003E-5</v>
      </c>
    </row>
    <row r="3903" spans="14:16">
      <c r="N3903" s="3">
        <v>3901</v>
      </c>
      <c r="O3903" s="44" t="s">
        <v>46</v>
      </c>
      <c r="P3903" s="128">
        <v>1.1748690621569308E-5</v>
      </c>
    </row>
    <row r="3904" spans="14:16">
      <c r="N3904" s="3">
        <v>3902</v>
      </c>
      <c r="O3904" s="44" t="s">
        <v>11</v>
      </c>
      <c r="P3904" s="128">
        <v>4.7877324713650414E-5</v>
      </c>
    </row>
    <row r="3905" spans="14:16">
      <c r="N3905" s="3">
        <v>3903</v>
      </c>
      <c r="O3905" s="44" t="s">
        <v>19</v>
      </c>
      <c r="P3905" s="128">
        <v>3.6294782199380728E-5</v>
      </c>
    </row>
    <row r="3906" spans="14:16">
      <c r="N3906" s="3">
        <v>3904</v>
      </c>
      <c r="O3906" s="44" t="s">
        <v>38</v>
      </c>
      <c r="P3906" s="128">
        <v>3.3951227242731103E-6</v>
      </c>
    </row>
    <row r="3907" spans="14:16">
      <c r="N3907" s="3">
        <v>3905</v>
      </c>
      <c r="O3907" s="44" t="s">
        <v>52</v>
      </c>
      <c r="P3907" s="128">
        <v>2.8478413984688587E-6</v>
      </c>
    </row>
    <row r="3908" spans="14:16">
      <c r="N3908" s="3">
        <v>3906</v>
      </c>
      <c r="O3908" s="44" t="s">
        <v>38</v>
      </c>
      <c r="P3908" s="128">
        <v>5.4111850867721962E-6</v>
      </c>
    </row>
    <row r="3909" spans="14:16">
      <c r="N3909" s="3">
        <v>3907</v>
      </c>
      <c r="O3909" s="44" t="s">
        <v>14</v>
      </c>
      <c r="P3909" s="128">
        <v>1.4413343915730442E-5</v>
      </c>
    </row>
    <row r="3910" spans="14:16">
      <c r="N3910" s="3">
        <v>3908</v>
      </c>
      <c r="O3910" s="44" t="s">
        <v>7</v>
      </c>
      <c r="P3910" s="128">
        <v>2.560386231681144E-5</v>
      </c>
    </row>
    <row r="3911" spans="14:16">
      <c r="N3911" s="3">
        <v>3909</v>
      </c>
      <c r="O3911" s="44" t="s">
        <v>52</v>
      </c>
      <c r="P3911" s="128">
        <v>4.4597944193493827E-6</v>
      </c>
    </row>
    <row r="3912" spans="14:16">
      <c r="N3912" s="3">
        <v>3910</v>
      </c>
      <c r="O3912" s="44" t="s">
        <v>7</v>
      </c>
      <c r="P3912" s="128">
        <v>6.1467861851824567E-5</v>
      </c>
    </row>
    <row r="3913" spans="14:16">
      <c r="N3913" s="3">
        <v>3911</v>
      </c>
      <c r="O3913" s="44" t="s">
        <v>14</v>
      </c>
      <c r="P3913" s="128">
        <v>3.399926292568195E-5</v>
      </c>
    </row>
    <row r="3914" spans="14:16">
      <c r="N3914" s="3">
        <v>3912</v>
      </c>
      <c r="O3914" s="44" t="s">
        <v>38</v>
      </c>
      <c r="P3914" s="128">
        <v>3.1098727511806645E-6</v>
      </c>
    </row>
    <row r="3915" spans="14:16">
      <c r="N3915" s="3">
        <v>3913</v>
      </c>
      <c r="O3915" s="44" t="s">
        <v>52</v>
      </c>
      <c r="P3915" s="128">
        <v>2.608572674402716E-6</v>
      </c>
    </row>
    <row r="3916" spans="14:16">
      <c r="N3916" s="3">
        <v>3914</v>
      </c>
      <c r="O3916" s="44" t="s">
        <v>38</v>
      </c>
      <c r="P3916" s="128">
        <v>4.4874356151858921E-6</v>
      </c>
    </row>
    <row r="3917" spans="14:16">
      <c r="N3917" s="3">
        <v>3915</v>
      </c>
      <c r="O3917" s="44" t="s">
        <v>19</v>
      </c>
      <c r="P3917" s="128">
        <v>8.6427200712371607E-6</v>
      </c>
    </row>
    <row r="3918" spans="14:16">
      <c r="N3918" s="3">
        <v>3916</v>
      </c>
      <c r="O3918" s="44" t="s">
        <v>7</v>
      </c>
      <c r="P3918" s="128">
        <v>2.3452687932239879E-5</v>
      </c>
    </row>
    <row r="3919" spans="14:16">
      <c r="N3919" s="3">
        <v>3917</v>
      </c>
      <c r="O3919" s="44" t="s">
        <v>52</v>
      </c>
      <c r="P3919" s="128">
        <v>4.0850933138423301E-6</v>
      </c>
    </row>
    <row r="3920" spans="14:16">
      <c r="N3920" s="3">
        <v>3918</v>
      </c>
      <c r="O3920" s="44" t="s">
        <v>7</v>
      </c>
      <c r="P3920" s="128">
        <v>4.5165787498584509E-5</v>
      </c>
    </row>
    <row r="3921" spans="14:16">
      <c r="N3921" s="3">
        <v>3919</v>
      </c>
      <c r="O3921" s="44" t="s">
        <v>19</v>
      </c>
      <c r="P3921" s="128">
        <v>1.8063871632565349E-5</v>
      </c>
    </row>
    <row r="3922" spans="14:16">
      <c r="N3922" s="3">
        <v>3920</v>
      </c>
      <c r="O3922" s="44" t="s">
        <v>38</v>
      </c>
      <c r="P3922" s="128">
        <v>4.093748210971698E-6</v>
      </c>
    </row>
    <row r="3923" spans="14:16">
      <c r="N3923" s="3">
        <v>3921</v>
      </c>
      <c r="O3923" s="44" t="s">
        <v>46</v>
      </c>
      <c r="P3923" s="128">
        <v>3.9779049357408737E-6</v>
      </c>
    </row>
    <row r="3924" spans="14:16">
      <c r="N3924" s="3">
        <v>3922</v>
      </c>
      <c r="O3924" s="44" t="s">
        <v>38</v>
      </c>
      <c r="P3924" s="128">
        <v>6.0393623897662167E-6</v>
      </c>
    </row>
    <row r="3925" spans="14:16">
      <c r="N3925" s="3">
        <v>3923</v>
      </c>
      <c r="O3925" s="44" t="s">
        <v>14</v>
      </c>
      <c r="P3925" s="128">
        <v>1.608656990281448E-5</v>
      </c>
    </row>
    <row r="3926" spans="14:16">
      <c r="N3926" s="3">
        <v>3924</v>
      </c>
      <c r="O3926" s="44" t="s">
        <v>7</v>
      </c>
      <c r="P3926" s="128">
        <v>3.234355703547917E-5</v>
      </c>
    </row>
    <row r="3927" spans="14:16">
      <c r="N3927" s="3">
        <v>3925</v>
      </c>
      <c r="O3927" s="44" t="s">
        <v>46</v>
      </c>
      <c r="P3927" s="128">
        <v>6.5263459024763641E-6</v>
      </c>
    </row>
    <row r="3928" spans="14:16">
      <c r="N3928" s="3">
        <v>3926</v>
      </c>
      <c r="O3928" s="44" t="s">
        <v>7</v>
      </c>
      <c r="P3928" s="128">
        <v>6.8603584444880587E-5</v>
      </c>
    </row>
    <row r="3929" spans="14:16">
      <c r="N3929" s="3">
        <v>3927</v>
      </c>
      <c r="O3929" s="44" t="s">
        <v>14</v>
      </c>
      <c r="P3929" s="128">
        <v>3.7946192285139395E-5</v>
      </c>
    </row>
    <row r="3930" spans="14:16">
      <c r="N3930" s="3">
        <v>3928</v>
      </c>
      <c r="O3930" s="44" t="s">
        <v>38</v>
      </c>
      <c r="P3930" s="128">
        <v>3.7135810487964411E-6</v>
      </c>
    </row>
    <row r="3931" spans="14:16">
      <c r="N3931" s="3">
        <v>3929</v>
      </c>
      <c r="O3931" s="44" t="s">
        <v>46</v>
      </c>
      <c r="P3931" s="128">
        <v>3.6084955942551159E-6</v>
      </c>
    </row>
    <row r="3932" spans="14:16">
      <c r="N3932" s="3">
        <v>3930</v>
      </c>
      <c r="O3932" s="44" t="s">
        <v>38</v>
      </c>
      <c r="P3932" s="128">
        <v>4.9599987745312997E-6</v>
      </c>
    </row>
    <row r="3933" spans="14:16">
      <c r="N3933" s="3">
        <v>3931</v>
      </c>
      <c r="O3933" s="44" t="s">
        <v>19</v>
      </c>
      <c r="P3933" s="128">
        <v>9.5528681942275809E-6</v>
      </c>
    </row>
    <row r="3934" spans="14:16">
      <c r="N3934" s="3">
        <v>3932</v>
      </c>
      <c r="O3934" s="44" t="s">
        <v>7</v>
      </c>
      <c r="P3934" s="128">
        <v>2.9339962857440298E-5</v>
      </c>
    </row>
    <row r="3935" spans="14:16">
      <c r="N3935" s="3">
        <v>3933</v>
      </c>
      <c r="O3935" s="44" t="s">
        <v>46</v>
      </c>
      <c r="P3935" s="128">
        <v>5.9202748220740767E-6</v>
      </c>
    </row>
    <row r="3936" spans="14:16">
      <c r="N3936" s="3">
        <v>3934</v>
      </c>
      <c r="O3936" s="44" t="s">
        <v>7</v>
      </c>
      <c r="P3936" s="128">
        <v>4.9922109163106107E-5</v>
      </c>
    </row>
    <row r="3937" spans="14:16">
      <c r="N3937" s="3">
        <v>3935</v>
      </c>
      <c r="O3937" s="44" t="s">
        <v>19</v>
      </c>
      <c r="P3937" s="128">
        <v>1.9966142992138131E-5</v>
      </c>
    </row>
    <row r="3938" spans="14:16">
      <c r="N3938" s="3">
        <v>3936</v>
      </c>
      <c r="O3938" s="44" t="s">
        <v>38</v>
      </c>
      <c r="P3938" s="128">
        <v>2.9421132430202085E-6</v>
      </c>
    </row>
    <row r="3939" spans="14:16">
      <c r="N3939" s="3">
        <v>3937</v>
      </c>
      <c r="O3939" s="44" t="s">
        <v>52</v>
      </c>
      <c r="P3939" s="128">
        <v>2.4678553834163033E-6</v>
      </c>
    </row>
    <row r="3940" spans="14:16">
      <c r="N3940" s="3">
        <v>3938</v>
      </c>
      <c r="O3940" s="44" t="s">
        <v>38</v>
      </c>
      <c r="P3940" s="128">
        <v>4.6891734400070754E-6</v>
      </c>
    </row>
    <row r="3941" spans="14:16">
      <c r="N3941" s="3">
        <v>3939</v>
      </c>
      <c r="O3941" s="44" t="s">
        <v>14</v>
      </c>
      <c r="P3941" s="128">
        <v>1.2490178840222708E-5</v>
      </c>
    </row>
    <row r="3942" spans="14:16">
      <c r="N3942" s="3">
        <v>3940</v>
      </c>
      <c r="O3942" s="44" t="s">
        <v>11</v>
      </c>
      <c r="P3942" s="128">
        <v>1.0333067434792848E-5</v>
      </c>
    </row>
    <row r="3943" spans="14:16">
      <c r="N3943" s="3">
        <v>3941</v>
      </c>
      <c r="O3943" s="44" t="s">
        <v>52</v>
      </c>
      <c r="P3943" s="128">
        <v>3.4115495893122101E-6</v>
      </c>
    </row>
    <row r="3944" spans="14:16">
      <c r="N3944" s="3">
        <v>3942</v>
      </c>
      <c r="O3944" s="44" t="s">
        <v>11</v>
      </c>
      <c r="P3944" s="128">
        <v>2.1307186207343033E-5</v>
      </c>
    </row>
    <row r="3945" spans="14:16">
      <c r="N3945" s="3">
        <v>3943</v>
      </c>
      <c r="O3945" s="44" t="s">
        <v>14</v>
      </c>
      <c r="P3945" s="128">
        <v>2.2338837294548597E-5</v>
      </c>
    </row>
    <row r="3946" spans="14:16">
      <c r="N3946" s="3">
        <v>3944</v>
      </c>
      <c r="O3946" s="44" t="s">
        <v>38</v>
      </c>
      <c r="P3946" s="128">
        <v>2.6949240273237066E-6</v>
      </c>
    </row>
    <row r="3947" spans="14:16">
      <c r="N3947" s="3">
        <v>3945</v>
      </c>
      <c r="O3947" s="44" t="s">
        <v>52</v>
      </c>
      <c r="P3947" s="128">
        <v>2.2605121623060081E-6</v>
      </c>
    </row>
    <row r="3948" spans="14:16">
      <c r="N3948" s="3">
        <v>3946</v>
      </c>
      <c r="O3948" s="44" t="s">
        <v>38</v>
      </c>
      <c r="P3948" s="128">
        <v>3.888679385946377E-6</v>
      </c>
    </row>
    <row r="3949" spans="14:16">
      <c r="N3949" s="3">
        <v>3947</v>
      </c>
      <c r="O3949" s="44" t="s">
        <v>19</v>
      </c>
      <c r="P3949" s="128">
        <v>7.4895263713176891E-6</v>
      </c>
    </row>
    <row r="3950" spans="14:16">
      <c r="N3950" s="3">
        <v>3948</v>
      </c>
      <c r="O3950" s="44" t="s">
        <v>11</v>
      </c>
      <c r="P3950" s="128">
        <v>9.464908181913961E-6</v>
      </c>
    </row>
    <row r="3951" spans="14:16">
      <c r="N3951" s="3">
        <v>3949</v>
      </c>
      <c r="O3951" s="44" t="s">
        <v>52</v>
      </c>
      <c r="P3951" s="128">
        <v>3.124919470878657E-6</v>
      </c>
    </row>
    <row r="3952" spans="14:16">
      <c r="N3952" s="3">
        <v>3950</v>
      </c>
      <c r="O3952" s="44" t="s">
        <v>11</v>
      </c>
      <c r="P3952" s="128">
        <v>1.6442708461908834E-5</v>
      </c>
    </row>
    <row r="3953" spans="14:16">
      <c r="N3953" s="3">
        <v>3951</v>
      </c>
      <c r="O3953" s="44" t="s">
        <v>19</v>
      </c>
      <c r="P3953" s="128">
        <v>1.246486778369939E-5</v>
      </c>
    </row>
    <row r="3954" spans="14:16">
      <c r="N3954" s="3">
        <v>3952</v>
      </c>
      <c r="O3954" s="44" t="s">
        <v>38</v>
      </c>
      <c r="P3954" s="128">
        <v>3.5475214898656641E-6</v>
      </c>
    </row>
    <row r="3955" spans="14:16">
      <c r="N3955" s="3">
        <v>3953</v>
      </c>
      <c r="O3955" s="44" t="s">
        <v>46</v>
      </c>
      <c r="P3955" s="128">
        <v>3.4471351233479671E-6</v>
      </c>
    </row>
    <row r="3956" spans="14:16">
      <c r="N3956" s="3">
        <v>3954</v>
      </c>
      <c r="O3956" s="44" t="s">
        <v>38</v>
      </c>
      <c r="P3956" s="128">
        <v>5.2335333681151574E-6</v>
      </c>
    </row>
    <row r="3957" spans="14:16">
      <c r="N3957" s="3">
        <v>3955</v>
      </c>
      <c r="O3957" s="44" t="s">
        <v>14</v>
      </c>
      <c r="P3957" s="128">
        <v>1.3940147143274101E-5</v>
      </c>
    </row>
    <row r="3958" spans="14:16">
      <c r="N3958" s="3">
        <v>3956</v>
      </c>
      <c r="O3958" s="44" t="s">
        <v>11</v>
      </c>
      <c r="P3958" s="128">
        <v>1.2854320762607565E-5</v>
      </c>
    </row>
    <row r="3959" spans="14:16">
      <c r="N3959" s="3">
        <v>3957</v>
      </c>
      <c r="O3959" s="44" t="s">
        <v>46</v>
      </c>
      <c r="P3959" s="128">
        <v>4.9163694210563582E-6</v>
      </c>
    </row>
    <row r="3960" spans="14:16">
      <c r="N3960" s="3">
        <v>3958</v>
      </c>
      <c r="O3960" s="44" t="s">
        <v>11</v>
      </c>
      <c r="P3960" s="128">
        <v>2.3780709206739125E-5</v>
      </c>
    </row>
    <row r="3961" spans="14:16">
      <c r="N3961" s="3">
        <v>3959</v>
      </c>
      <c r="O3961" s="44" t="s">
        <v>14</v>
      </c>
      <c r="P3961" s="128">
        <v>2.4932123300975405E-5</v>
      </c>
    </row>
    <row r="3962" spans="14:16">
      <c r="N3962" s="3">
        <v>3960</v>
      </c>
      <c r="O3962" s="44" t="s">
        <v>38</v>
      </c>
      <c r="P3962" s="128">
        <v>3.2180798368730765E-6</v>
      </c>
    </row>
    <row r="3963" spans="14:16">
      <c r="N3963" s="3">
        <v>3961</v>
      </c>
      <c r="O3963" s="44" t="s">
        <v>46</v>
      </c>
      <c r="P3963" s="128">
        <v>3.1270158805558492E-6</v>
      </c>
    </row>
    <row r="3964" spans="14:16">
      <c r="N3964" s="3">
        <v>3962</v>
      </c>
      <c r="O3964" s="44" t="s">
        <v>38</v>
      </c>
      <c r="P3964" s="128">
        <v>4.2981886856643306E-6</v>
      </c>
    </row>
    <row r="3965" spans="14:16">
      <c r="N3965" s="3">
        <v>3963</v>
      </c>
      <c r="O3965" s="44" t="s">
        <v>19</v>
      </c>
      <c r="P3965" s="128">
        <v>8.2782338977395515E-6</v>
      </c>
    </row>
    <row r="3966" spans="14:16">
      <c r="N3966" s="3">
        <v>3964</v>
      </c>
      <c r="O3966" s="44" t="s">
        <v>11</v>
      </c>
      <c r="P3966" s="128">
        <v>1.1660600388473697E-5</v>
      </c>
    </row>
    <row r="3967" spans="14:16">
      <c r="N3967" s="3">
        <v>3965</v>
      </c>
      <c r="O3967" s="44" t="s">
        <v>46</v>
      </c>
      <c r="P3967" s="128">
        <v>4.4598092921263564E-6</v>
      </c>
    </row>
    <row r="3968" spans="14:16">
      <c r="N3968" s="3">
        <v>3966</v>
      </c>
      <c r="O3968" s="44" t="s">
        <v>11</v>
      </c>
      <c r="P3968" s="128">
        <v>1.8174258265689863E-5</v>
      </c>
    </row>
    <row r="3969" spans="14:16">
      <c r="N3969" s="3">
        <v>3967</v>
      </c>
      <c r="O3969" s="44" t="s">
        <v>19</v>
      </c>
      <c r="P3969" s="128">
        <v>1.3777518884643103E-5</v>
      </c>
    </row>
    <row r="3970" spans="14:16">
      <c r="N3970" s="3">
        <v>3968</v>
      </c>
      <c r="O3970" s="44" t="s">
        <v>6</v>
      </c>
      <c r="P3970" s="128">
        <v>1.2472619916913377E-4</v>
      </c>
    </row>
    <row r="3971" spans="14:16">
      <c r="N3971" s="3">
        <v>3969</v>
      </c>
      <c r="O3971" s="44" t="s">
        <v>52</v>
      </c>
      <c r="P3971" s="128">
        <v>1.4166426247538685E-5</v>
      </c>
    </row>
    <row r="3972" spans="14:16">
      <c r="N3972" s="3">
        <v>3970</v>
      </c>
      <c r="O3972" s="44" t="s">
        <v>6</v>
      </c>
      <c r="P3972" s="128">
        <v>3.2414340336099157E-4</v>
      </c>
    </row>
    <row r="3973" spans="14:16">
      <c r="N3973" s="3">
        <v>3971</v>
      </c>
      <c r="O3973" s="44" t="s">
        <v>14</v>
      </c>
      <c r="P3973" s="128">
        <v>1.1691004924113598E-4</v>
      </c>
    </row>
    <row r="3974" spans="14:16">
      <c r="N3974" s="3">
        <v>3972</v>
      </c>
      <c r="O3974" s="44" t="s">
        <v>7</v>
      </c>
      <c r="P3974" s="128">
        <v>7.7132272439506115E-5</v>
      </c>
    </row>
    <row r="3975" spans="14:16">
      <c r="N3975" s="3">
        <v>3973</v>
      </c>
      <c r="O3975" s="44" t="s">
        <v>52</v>
      </c>
      <c r="P3975" s="128">
        <v>1.3435241680376472E-5</v>
      </c>
    </row>
    <row r="3976" spans="14:16">
      <c r="N3976" s="3">
        <v>3974</v>
      </c>
      <c r="O3976" s="44" t="s">
        <v>7</v>
      </c>
      <c r="P3976" s="128">
        <v>1.8517346359560075E-4</v>
      </c>
    </row>
    <row r="3977" spans="14:16">
      <c r="N3977" s="3">
        <v>3975</v>
      </c>
      <c r="O3977" s="44" t="s">
        <v>14</v>
      </c>
      <c r="P3977" s="128">
        <v>1.0242362571228994E-4</v>
      </c>
    </row>
    <row r="3978" spans="14:16">
      <c r="N3978" s="3">
        <v>3976</v>
      </c>
      <c r="O3978" s="44" t="s">
        <v>6</v>
      </c>
      <c r="P3978" s="128">
        <v>1.049972195355616E-4</v>
      </c>
    </row>
    <row r="3979" spans="14:16">
      <c r="N3979" s="3">
        <v>3977</v>
      </c>
      <c r="O3979" s="44" t="s">
        <v>52</v>
      </c>
      <c r="P3979" s="128">
        <v>1.1925604858127194E-5</v>
      </c>
    </row>
    <row r="3980" spans="14:16">
      <c r="N3980" s="3">
        <v>3978</v>
      </c>
      <c r="O3980" s="44" t="s">
        <v>6</v>
      </c>
      <c r="P3980" s="128">
        <v>1.7307461337829925E-4</v>
      </c>
    </row>
    <row r="3981" spans="14:16">
      <c r="N3981" s="3">
        <v>3979</v>
      </c>
      <c r="O3981" s="44" t="s">
        <v>21</v>
      </c>
      <c r="P3981" s="128">
        <v>3.4979441762885575E-5</v>
      </c>
    </row>
    <row r="3982" spans="14:16">
      <c r="N3982" s="3">
        <v>3980</v>
      </c>
      <c r="O3982" s="44" t="s">
        <v>7</v>
      </c>
      <c r="P3982" s="128">
        <v>6.4931619792449872E-5</v>
      </c>
    </row>
    <row r="3983" spans="14:16">
      <c r="N3983" s="3">
        <v>3981</v>
      </c>
      <c r="O3983" s="44" t="s">
        <v>52</v>
      </c>
      <c r="P3983" s="128">
        <v>1.1310077831481899E-5</v>
      </c>
    </row>
    <row r="3984" spans="14:16">
      <c r="N3984" s="3">
        <v>3982</v>
      </c>
      <c r="O3984" s="44" t="s">
        <v>7</v>
      </c>
      <c r="P3984" s="128">
        <v>1.0356571383226328E-4</v>
      </c>
    </row>
    <row r="3985" spans="14:16">
      <c r="N3985" s="3">
        <v>3983</v>
      </c>
      <c r="O3985" s="44" t="s">
        <v>21</v>
      </c>
      <c r="P3985" s="128">
        <v>3.2099794110797118E-5</v>
      </c>
    </row>
    <row r="3986" spans="14:16">
      <c r="N3986" s="3">
        <v>3984</v>
      </c>
      <c r="O3986" s="44" t="s">
        <v>6</v>
      </c>
      <c r="P3986" s="128">
        <v>1.5869646059855122E-4</v>
      </c>
    </row>
    <row r="3987" spans="14:16">
      <c r="N3987" s="3">
        <v>3985</v>
      </c>
      <c r="O3987" s="44" t="s">
        <v>46</v>
      </c>
      <c r="P3987" s="128">
        <v>2.0880592057528983E-5</v>
      </c>
    </row>
    <row r="3988" spans="14:16">
      <c r="N3988" s="3">
        <v>3986</v>
      </c>
      <c r="O3988" s="44" t="s">
        <v>6</v>
      </c>
      <c r="P3988" s="128">
        <v>3.6177278133299332E-4</v>
      </c>
    </row>
    <row r="3989" spans="14:16">
      <c r="N3989" s="3">
        <v>3987</v>
      </c>
      <c r="O3989" s="44" t="s">
        <v>14</v>
      </c>
      <c r="P3989" s="128">
        <v>1.3048198186726653E-4</v>
      </c>
    </row>
    <row r="3990" spans="14:16">
      <c r="N3990" s="3">
        <v>3988</v>
      </c>
      <c r="O3990" s="44" t="s">
        <v>7</v>
      </c>
      <c r="P3990" s="128">
        <v>9.7435770512062456E-5</v>
      </c>
    </row>
    <row r="3991" spans="14:16">
      <c r="N3991" s="3">
        <v>3989</v>
      </c>
      <c r="O3991" s="44" t="s">
        <v>46</v>
      </c>
      <c r="P3991" s="128">
        <v>1.966077945411131E-5</v>
      </c>
    </row>
    <row r="3992" spans="14:16">
      <c r="N3992" s="3">
        <v>3990</v>
      </c>
      <c r="O3992" s="44" t="s">
        <v>7</v>
      </c>
      <c r="P3992" s="128">
        <v>2.0667000549580251E-4</v>
      </c>
    </row>
    <row r="3993" spans="14:16">
      <c r="N3993" s="3">
        <v>3991</v>
      </c>
      <c r="O3993" s="44" t="s">
        <v>14</v>
      </c>
      <c r="P3993" s="128">
        <v>1.1431384863593315E-4</v>
      </c>
    </row>
    <row r="3994" spans="14:16">
      <c r="N3994" s="3">
        <v>3992</v>
      </c>
      <c r="O3994" s="44" t="s">
        <v>6</v>
      </c>
      <c r="P3994" s="128">
        <v>1.3118520638711578E-4</v>
      </c>
    </row>
    <row r="3995" spans="14:16">
      <c r="N3995" s="3">
        <v>3993</v>
      </c>
      <c r="O3995" s="44" t="s">
        <v>46</v>
      </c>
      <c r="P3995" s="128">
        <v>1.7260780538019873E-5</v>
      </c>
    </row>
    <row r="3996" spans="14:16">
      <c r="N3996" s="3">
        <v>3994</v>
      </c>
      <c r="O3996" s="44" t="s">
        <v>6</v>
      </c>
      <c r="P3996" s="128">
        <v>1.8968351236709648E-4</v>
      </c>
    </row>
    <row r="3997" spans="14:16">
      <c r="N3997" s="3">
        <v>3995</v>
      </c>
      <c r="O3997" s="44" t="s">
        <v>21</v>
      </c>
      <c r="P3997" s="128">
        <v>3.8336202200387876E-5</v>
      </c>
    </row>
    <row r="3998" spans="14:16">
      <c r="N3998" s="3">
        <v>3996</v>
      </c>
      <c r="O3998" s="44" t="s">
        <v>7</v>
      </c>
      <c r="P3998" s="128">
        <v>8.0544528944770003E-5</v>
      </c>
    </row>
    <row r="3999" spans="14:16">
      <c r="N3999" s="3">
        <v>3997</v>
      </c>
      <c r="O3999" s="44" t="s">
        <v>46</v>
      </c>
      <c r="P3999" s="128">
        <v>1.6252431848141061E-5</v>
      </c>
    </row>
    <row r="4000" spans="14:16">
      <c r="N4000" s="3">
        <v>3998</v>
      </c>
      <c r="O4000" s="44" t="s">
        <v>7</v>
      </c>
      <c r="P4000" s="128">
        <v>1.1350427412234459E-4</v>
      </c>
    </row>
    <row r="4001" spans="14:16">
      <c r="N4001" s="3">
        <v>3999</v>
      </c>
      <c r="O4001" s="44" t="s">
        <v>21</v>
      </c>
      <c r="P4001" s="128">
        <v>3.5180212593559217E-5</v>
      </c>
    </row>
    <row r="4002" spans="14:16">
      <c r="N4002" s="3">
        <v>4000</v>
      </c>
      <c r="O4002" s="44" t="s">
        <v>6</v>
      </c>
      <c r="P4002" s="128">
        <v>8.0884974030573923E-5</v>
      </c>
    </row>
    <row r="4003" spans="14:16">
      <c r="N4003" s="3">
        <v>4001</v>
      </c>
      <c r="O4003" s="44" t="s">
        <v>52</v>
      </c>
      <c r="P4003" s="128">
        <v>9.186931268420897E-6</v>
      </c>
    </row>
    <row r="4004" spans="14:16">
      <c r="N4004" s="3">
        <v>4002</v>
      </c>
      <c r="O4004" s="44" t="s">
        <v>6</v>
      </c>
      <c r="P4004" s="128">
        <v>2.102070851007216E-4</v>
      </c>
    </row>
    <row r="4005" spans="14:16">
      <c r="N4005" s="3">
        <v>4003</v>
      </c>
      <c r="O4005" s="44" t="s">
        <v>14</v>
      </c>
      <c r="P4005" s="128">
        <v>7.5816198679792393E-5</v>
      </c>
    </row>
    <row r="4006" spans="14:16">
      <c r="N4006" s="3">
        <v>4004</v>
      </c>
      <c r="O4006" s="44" t="s">
        <v>11</v>
      </c>
      <c r="P4006" s="128">
        <v>2.3295184900820952E-5</v>
      </c>
    </row>
    <row r="4007" spans="14:16">
      <c r="N4007" s="3">
        <v>4005</v>
      </c>
      <c r="O4007" s="44" t="s">
        <v>52</v>
      </c>
      <c r="P4007" s="128">
        <v>7.6911022775049702E-6</v>
      </c>
    </row>
    <row r="4008" spans="14:16">
      <c r="N4008" s="3">
        <v>4006</v>
      </c>
      <c r="O4008" s="44" t="s">
        <v>11</v>
      </c>
      <c r="P4008" s="128">
        <v>4.8035575645716143E-5</v>
      </c>
    </row>
    <row r="4009" spans="14:16">
      <c r="N4009" s="3">
        <v>4007</v>
      </c>
      <c r="O4009" s="44" t="s">
        <v>14</v>
      </c>
      <c r="P4009" s="128">
        <v>5.0361361573393901E-5</v>
      </c>
    </row>
    <row r="4010" spans="14:16">
      <c r="N4010" s="3">
        <v>4008</v>
      </c>
      <c r="O4010" s="44" t="s">
        <v>6</v>
      </c>
      <c r="P4010" s="128">
        <v>6.8090725380799352E-5</v>
      </c>
    </row>
    <row r="4011" spans="14:16">
      <c r="N4011" s="3">
        <v>4009</v>
      </c>
      <c r="O4011" s="44" t="s">
        <v>52</v>
      </c>
      <c r="P4011" s="128">
        <v>7.7337579888926542E-6</v>
      </c>
    </row>
    <row r="4012" spans="14:16">
      <c r="N4012" s="3">
        <v>4010</v>
      </c>
      <c r="O4012" s="44" t="s">
        <v>6</v>
      </c>
      <c r="P4012" s="128">
        <v>1.1223893377422627E-4</v>
      </c>
    </row>
    <row r="4013" spans="14:16">
      <c r="N4013" s="3">
        <v>4011</v>
      </c>
      <c r="O4013" s="44" t="s">
        <v>21</v>
      </c>
      <c r="P4013" s="128">
        <v>2.2684177481896271E-5</v>
      </c>
    </row>
    <row r="4014" spans="14:16">
      <c r="N4014" s="3">
        <v>4012</v>
      </c>
      <c r="O4014" s="44" t="s">
        <v>11</v>
      </c>
      <c r="P4014" s="128">
        <v>1.9610391877942325E-5</v>
      </c>
    </row>
    <row r="4015" spans="14:16">
      <c r="N4015" s="3">
        <v>4013</v>
      </c>
      <c r="O4015" s="44" t="s">
        <v>52</v>
      </c>
      <c r="P4015" s="128">
        <v>6.4745367026424372E-6</v>
      </c>
    </row>
    <row r="4016" spans="14:16">
      <c r="N4016" s="3">
        <v>4014</v>
      </c>
      <c r="O4016" s="44" t="s">
        <v>11</v>
      </c>
      <c r="P4016" s="128">
        <v>2.9238559525861211E-5</v>
      </c>
    </row>
    <row r="4017" spans="14:16">
      <c r="N4017" s="3">
        <v>4015</v>
      </c>
      <c r="O4017" s="44" t="s">
        <v>21</v>
      </c>
      <c r="P4017" s="128">
        <v>1.7177315196643276E-5</v>
      </c>
    </row>
    <row r="4018" spans="14:16">
      <c r="N4018" s="3">
        <v>4016</v>
      </c>
      <c r="O4018" s="44" t="s">
        <v>6</v>
      </c>
      <c r="P4018" s="128">
        <v>1.029146977921733E-4</v>
      </c>
    </row>
    <row r="4019" spans="14:16">
      <c r="N4019" s="3">
        <v>4017</v>
      </c>
      <c r="O4019" s="44" t="s">
        <v>46</v>
      </c>
      <c r="P4019" s="128">
        <v>1.3541069619430866E-5</v>
      </c>
    </row>
    <row r="4020" spans="14:16">
      <c r="N4020" s="3">
        <v>4018</v>
      </c>
      <c r="O4020" s="44" t="s">
        <v>6</v>
      </c>
      <c r="P4020" s="128">
        <v>2.3460974693381974E-4</v>
      </c>
    </row>
    <row r="4021" spans="14:16">
      <c r="N4021" s="3">
        <v>4019</v>
      </c>
      <c r="O4021" s="44" t="s">
        <v>14</v>
      </c>
      <c r="P4021" s="128">
        <v>8.4617600673295439E-5</v>
      </c>
    </row>
    <row r="4022" spans="14:16">
      <c r="N4022" s="3">
        <v>4020</v>
      </c>
      <c r="O4022" s="44" t="s">
        <v>11</v>
      </c>
      <c r="P4022" s="128">
        <v>2.8979175915482456E-5</v>
      </c>
    </row>
    <row r="4023" spans="14:16">
      <c r="N4023" s="3">
        <v>4021</v>
      </c>
      <c r="O4023" s="44" t="s">
        <v>46</v>
      </c>
      <c r="P4023" s="128">
        <v>1.1083614369787175E-5</v>
      </c>
    </row>
    <row r="4024" spans="14:16">
      <c r="N4024" s="3">
        <v>4022</v>
      </c>
      <c r="O4024" s="44" t="s">
        <v>11</v>
      </c>
      <c r="P4024" s="128">
        <v>5.3611961940587947E-5</v>
      </c>
    </row>
    <row r="4025" spans="14:16">
      <c r="N4025" s="3">
        <v>4023</v>
      </c>
      <c r="O4025" s="44" t="s">
        <v>14</v>
      </c>
      <c r="P4025" s="128">
        <v>5.6207745273263282E-5</v>
      </c>
    </row>
    <row r="4026" spans="14:16">
      <c r="N4026" s="3">
        <v>4024</v>
      </c>
      <c r="O4026" s="44" t="s">
        <v>6</v>
      </c>
      <c r="P4026" s="128">
        <v>8.5073641965378226E-5</v>
      </c>
    </row>
    <row r="4027" spans="14:16">
      <c r="N4027" s="3">
        <v>4025</v>
      </c>
      <c r="O4027" s="44" t="s">
        <v>46</v>
      </c>
      <c r="P4027" s="128">
        <v>1.1193620866069639E-5</v>
      </c>
    </row>
    <row r="4028" spans="14:16">
      <c r="N4028" s="3">
        <v>4026</v>
      </c>
      <c r="O4028" s="44" t="s">
        <v>6</v>
      </c>
      <c r="P4028" s="128">
        <v>1.2300980927860665E-4</v>
      </c>
    </row>
    <row r="4029" spans="14:16">
      <c r="N4029" s="3">
        <v>4027</v>
      </c>
      <c r="O4029" s="44" t="s">
        <v>21</v>
      </c>
      <c r="P4029" s="128">
        <v>2.4861037537144581E-5</v>
      </c>
    </row>
    <row r="4030" spans="14:16">
      <c r="N4030" s="3">
        <v>4028</v>
      </c>
      <c r="O4030" s="44" t="s">
        <v>11</v>
      </c>
      <c r="P4030" s="128">
        <v>2.3955412484075315E-5</v>
      </c>
    </row>
    <row r="4031" spans="14:16">
      <c r="N4031" s="3">
        <v>4029</v>
      </c>
      <c r="O4031" s="44" t="s">
        <v>46</v>
      </c>
      <c r="P4031" s="128">
        <v>9.1621844188061654E-6</v>
      </c>
    </row>
    <row r="4032" spans="14:16">
      <c r="N4032" s="3">
        <v>4030</v>
      </c>
      <c r="O4032" s="44" t="s">
        <v>11</v>
      </c>
      <c r="P4032" s="128">
        <v>3.204440304192625E-5</v>
      </c>
    </row>
    <row r="4033" spans="14:16">
      <c r="N4033" s="3">
        <v>4031</v>
      </c>
      <c r="O4033" s="44" t="s">
        <v>21</v>
      </c>
      <c r="P4033" s="128">
        <v>1.8825715776202517E-5</v>
      </c>
    </row>
    <row r="4034" spans="14:16">
      <c r="N4034" s="3">
        <v>4032</v>
      </c>
      <c r="O4034" s="44" t="s">
        <v>38</v>
      </c>
      <c r="P4034" s="128">
        <v>2.9054887359029264E-6</v>
      </c>
    </row>
    <row r="4035" spans="14:16">
      <c r="N4035" s="3">
        <v>4033</v>
      </c>
      <c r="O4035" s="44" t="s">
        <v>52</v>
      </c>
      <c r="P4035" s="128">
        <v>2.4371346124640708E-6</v>
      </c>
    </row>
    <row r="4036" spans="14:16">
      <c r="N4036" s="3">
        <v>4034</v>
      </c>
      <c r="O4036" s="44" t="s">
        <v>38</v>
      </c>
      <c r="P4036" s="128">
        <v>4.630800885369643E-6</v>
      </c>
    </row>
    <row r="4037" spans="14:16">
      <c r="N4037" s="3">
        <v>4035</v>
      </c>
      <c r="O4037" s="44" t="s">
        <v>14</v>
      </c>
      <c r="P4037" s="128">
        <v>1.2334696502853438E-5</v>
      </c>
    </row>
    <row r="4038" spans="14:16">
      <c r="N4038" s="3">
        <v>4036</v>
      </c>
      <c r="O4038" s="44" t="s">
        <v>7</v>
      </c>
      <c r="P4038" s="128">
        <v>2.1911353314343647E-5</v>
      </c>
    </row>
    <row r="4039" spans="14:16">
      <c r="N4039" s="3">
        <v>4037</v>
      </c>
      <c r="O4039" s="44" t="s">
        <v>52</v>
      </c>
      <c r="P4039" s="128">
        <v>3.8166168065799815E-6</v>
      </c>
    </row>
    <row r="4040" spans="14:16">
      <c r="N4040" s="3">
        <v>4038</v>
      </c>
      <c r="O4040" s="44" t="s">
        <v>7</v>
      </c>
      <c r="P4040" s="128">
        <v>5.2603158923732326E-5</v>
      </c>
    </row>
    <row r="4041" spans="14:16">
      <c r="N4041" s="3">
        <v>4039</v>
      </c>
      <c r="O4041" s="44" t="s">
        <v>14</v>
      </c>
      <c r="P4041" s="128">
        <v>2.9095995485912946E-5</v>
      </c>
    </row>
    <row r="4042" spans="14:16">
      <c r="N4042" s="3">
        <v>4040</v>
      </c>
      <c r="O4042" s="44" t="s">
        <v>38</v>
      </c>
      <c r="P4042" s="128">
        <v>2.4459034324297501E-6</v>
      </c>
    </row>
    <row r="4043" spans="14:16">
      <c r="N4043" s="3">
        <v>4041</v>
      </c>
      <c r="O4043" s="44" t="s">
        <v>52</v>
      </c>
      <c r="P4043" s="128">
        <v>2.0516327736052111E-6</v>
      </c>
    </row>
    <row r="4044" spans="14:16">
      <c r="N4044" s="3">
        <v>4042</v>
      </c>
      <c r="O4044" s="44" t="s">
        <v>38</v>
      </c>
      <c r="P4044" s="128">
        <v>3.210721930575739E-6</v>
      </c>
    </row>
    <row r="4045" spans="14:16">
      <c r="N4045" s="3">
        <v>4043</v>
      </c>
      <c r="O4045" s="44" t="s">
        <v>21</v>
      </c>
      <c r="P4045" s="128">
        <v>4.7922548249223218E-6</v>
      </c>
    </row>
    <row r="4046" spans="14:16">
      <c r="N4046" s="3">
        <v>4044</v>
      </c>
      <c r="O4046" s="44" t="s">
        <v>7</v>
      </c>
      <c r="P4046" s="128">
        <v>1.8445452435760081E-5</v>
      </c>
    </row>
    <row r="4047" spans="14:16">
      <c r="N4047" s="3">
        <v>4045</v>
      </c>
      <c r="O4047" s="44" t="s">
        <v>52</v>
      </c>
      <c r="P4047" s="128">
        <v>3.2129108029675515E-6</v>
      </c>
    </row>
    <row r="4048" spans="14:16">
      <c r="N4048" s="3">
        <v>4046</v>
      </c>
      <c r="O4048" s="44" t="s">
        <v>7</v>
      </c>
      <c r="P4048" s="128">
        <v>2.9420434213327294E-5</v>
      </c>
    </row>
    <row r="4049" spans="14:16">
      <c r="N4049" s="3">
        <v>4047</v>
      </c>
      <c r="O4049" s="44" t="s">
        <v>21</v>
      </c>
      <c r="P4049" s="128">
        <v>9.1187502692986483E-6</v>
      </c>
    </row>
    <row r="4050" spans="14:16">
      <c r="N4050" s="3">
        <v>4048</v>
      </c>
      <c r="O4050" s="44" t="s">
        <v>38</v>
      </c>
      <c r="P4050" s="128">
        <v>3.5033606383544142E-6</v>
      </c>
    </row>
    <row r="4051" spans="14:16">
      <c r="N4051" s="3">
        <v>4049</v>
      </c>
      <c r="O4051" s="44" t="s">
        <v>46</v>
      </c>
      <c r="P4051" s="128">
        <v>3.4042239182273611E-6</v>
      </c>
    </row>
    <row r="4052" spans="14:16">
      <c r="N4052" s="3">
        <v>4050</v>
      </c>
      <c r="O4052" s="44" t="s">
        <v>38</v>
      </c>
      <c r="P4052" s="128">
        <v>5.1683844209956688E-6</v>
      </c>
    </row>
    <row r="4053" spans="14:16">
      <c r="N4053" s="3">
        <v>4051</v>
      </c>
      <c r="O4053" s="44" t="s">
        <v>14</v>
      </c>
      <c r="P4053" s="128">
        <v>1.3766615067486051E-5</v>
      </c>
    </row>
    <row r="4054" spans="14:16">
      <c r="N4054" s="3">
        <v>4052</v>
      </c>
      <c r="O4054" s="44" t="s">
        <v>7</v>
      </c>
      <c r="P4054" s="128">
        <v>2.767907032454569E-5</v>
      </c>
    </row>
    <row r="4055" spans="14:16">
      <c r="N4055" s="3">
        <v>4053</v>
      </c>
      <c r="O4055" s="44" t="s">
        <v>46</v>
      </c>
      <c r="P4055" s="128">
        <v>5.585136693493479E-6</v>
      </c>
    </row>
    <row r="4056" spans="14:16">
      <c r="N4056" s="3">
        <v>4054</v>
      </c>
      <c r="O4056" s="44" t="s">
        <v>7</v>
      </c>
      <c r="P4056" s="128">
        <v>5.8709789906001492E-5</v>
      </c>
    </row>
    <row r="4057" spans="14:16">
      <c r="N4057" s="3">
        <v>4055</v>
      </c>
      <c r="O4057" s="44" t="s">
        <v>14</v>
      </c>
      <c r="P4057" s="128">
        <v>3.247371102865916E-5</v>
      </c>
    </row>
    <row r="4058" spans="14:16">
      <c r="N4058" s="3">
        <v>4056</v>
      </c>
      <c r="O4058" s="44" t="s">
        <v>38</v>
      </c>
      <c r="P4058" s="128">
        <v>2.8960260780713162E-6</v>
      </c>
    </row>
    <row r="4059" spans="14:16">
      <c r="N4059" s="3">
        <v>4057</v>
      </c>
      <c r="O4059" s="44" t="s">
        <v>46</v>
      </c>
      <c r="P4059" s="128">
        <v>2.8140754722332426E-6</v>
      </c>
    </row>
    <row r="4060" spans="14:16">
      <c r="N4060" s="3">
        <v>4058</v>
      </c>
      <c r="O4060" s="44" t="s">
        <v>38</v>
      </c>
      <c r="P4060" s="128">
        <v>3.5188350338503923E-6</v>
      </c>
    </row>
    <row r="4061" spans="14:16">
      <c r="N4061" s="3">
        <v>4059</v>
      </c>
      <c r="O4061" s="44" t="s">
        <v>21</v>
      </c>
      <c r="P4061" s="128">
        <v>5.2521378474066061E-6</v>
      </c>
    </row>
    <row r="4062" spans="14:16">
      <c r="N4062" s="3">
        <v>4060</v>
      </c>
      <c r="O4062" s="44" t="s">
        <v>7</v>
      </c>
      <c r="P4062" s="128">
        <v>2.2880690214726612E-5</v>
      </c>
    </row>
    <row r="4063" spans="14:16">
      <c r="N4063" s="3">
        <v>4061</v>
      </c>
      <c r="O4063" s="44" t="s">
        <v>46</v>
      </c>
      <c r="P4063" s="128">
        <v>4.616910213830467E-6</v>
      </c>
    </row>
    <row r="4064" spans="14:16">
      <c r="N4064" s="3">
        <v>4062</v>
      </c>
      <c r="O4064" s="44" t="s">
        <v>7</v>
      </c>
      <c r="P4064" s="128">
        <v>3.2243731117002344E-5</v>
      </c>
    </row>
    <row r="4065" spans="14:16">
      <c r="N4065" s="3">
        <v>4063</v>
      </c>
      <c r="O4065" s="44" t="s">
        <v>21</v>
      </c>
      <c r="P4065" s="128">
        <v>9.993820270442091E-6</v>
      </c>
    </row>
    <row r="4066" spans="14:16">
      <c r="N4066" s="3">
        <v>4064</v>
      </c>
      <c r="O4066" s="44" t="s">
        <v>38</v>
      </c>
      <c r="P4066" s="128">
        <v>2.5178108662261143E-6</v>
      </c>
    </row>
    <row r="4067" spans="14:16">
      <c r="N4067" s="3">
        <v>4065</v>
      </c>
      <c r="O4067" s="44" t="s">
        <v>52</v>
      </c>
      <c r="P4067" s="128">
        <v>2.1119489929156006E-6</v>
      </c>
    </row>
    <row r="4068" spans="14:16">
      <c r="N4068" s="3">
        <v>4066</v>
      </c>
      <c r="O4068" s="44" t="s">
        <v>38</v>
      </c>
      <c r="P4068" s="128">
        <v>4.0129155017666346E-6</v>
      </c>
    </row>
    <row r="4069" spans="14:16">
      <c r="N4069" s="3">
        <v>4067</v>
      </c>
      <c r="O4069" s="44" t="s">
        <v>14</v>
      </c>
      <c r="P4069" s="128">
        <v>1.0688884283984106E-5</v>
      </c>
    </row>
    <row r="4070" spans="14:16">
      <c r="N4070" s="3">
        <v>4068</v>
      </c>
      <c r="O4070" s="44" t="s">
        <v>11</v>
      </c>
      <c r="P4070" s="128">
        <v>8.8428647437313937E-6</v>
      </c>
    </row>
    <row r="4071" spans="14:16">
      <c r="N4071" s="3">
        <v>4069</v>
      </c>
      <c r="O4071" s="44" t="s">
        <v>52</v>
      </c>
      <c r="P4071" s="128">
        <v>2.9195465698056817E-6</v>
      </c>
    </row>
    <row r="4072" spans="14:16">
      <c r="N4072" s="3">
        <v>4070</v>
      </c>
      <c r="O4072" s="44" t="s">
        <v>11</v>
      </c>
      <c r="P4072" s="128">
        <v>1.823433040479434E-5</v>
      </c>
    </row>
    <row r="4073" spans="14:16">
      <c r="N4073" s="3">
        <v>4071</v>
      </c>
      <c r="O4073" s="44" t="s">
        <v>14</v>
      </c>
      <c r="P4073" s="128">
        <v>1.911719999646706E-5</v>
      </c>
    </row>
    <row r="4074" spans="14:16">
      <c r="N4074" s="3">
        <v>4072</v>
      </c>
      <c r="O4074" s="44" t="s">
        <v>38</v>
      </c>
      <c r="P4074" s="128">
        <v>2.1195477937372141E-6</v>
      </c>
    </row>
    <row r="4075" spans="14:16">
      <c r="N4075" s="3">
        <v>4073</v>
      </c>
      <c r="O4075" s="44" t="s">
        <v>52</v>
      </c>
      <c r="P4075" s="128">
        <v>1.7778844664092367E-6</v>
      </c>
    </row>
    <row r="4076" spans="14:16">
      <c r="N4076" s="3">
        <v>4074</v>
      </c>
      <c r="O4076" s="44" t="s">
        <v>38</v>
      </c>
      <c r="P4076" s="128">
        <v>2.7823169525115555E-6</v>
      </c>
    </row>
    <row r="4077" spans="14:16">
      <c r="N4077" s="3">
        <v>4075</v>
      </c>
      <c r="O4077" s="44" t="s">
        <v>21</v>
      </c>
      <c r="P4077" s="128">
        <v>4.1528267250928608E-6</v>
      </c>
    </row>
    <row r="4078" spans="14:16">
      <c r="N4078" s="3">
        <v>4076</v>
      </c>
      <c r="O4078" s="44" t="s">
        <v>11</v>
      </c>
      <c r="P4078" s="128">
        <v>7.4441153262578905E-6</v>
      </c>
    </row>
    <row r="4079" spans="14:16">
      <c r="N4079" s="3">
        <v>4077</v>
      </c>
      <c r="O4079" s="44" t="s">
        <v>52</v>
      </c>
      <c r="P4079" s="128">
        <v>2.4577376218968768E-6</v>
      </c>
    </row>
    <row r="4080" spans="14:16">
      <c r="N4080" s="3">
        <v>4078</v>
      </c>
      <c r="O4080" s="44" t="s">
        <v>11</v>
      </c>
      <c r="P4080" s="128">
        <v>1.109897295469065E-5</v>
      </c>
    </row>
    <row r="4081" spans="14:16">
      <c r="N4081" s="3">
        <v>4079</v>
      </c>
      <c r="O4081" s="44" t="s">
        <v>21</v>
      </c>
      <c r="P4081" s="128">
        <v>6.5205181066841527E-6</v>
      </c>
    </row>
    <row r="4082" spans="14:16">
      <c r="N4082" s="3">
        <v>4080</v>
      </c>
      <c r="O4082" s="44" t="s">
        <v>38</v>
      </c>
      <c r="P4082" s="128">
        <v>3.0359090278202013E-6</v>
      </c>
    </row>
    <row r="4083" spans="14:16">
      <c r="N4083" s="3">
        <v>4081</v>
      </c>
      <c r="O4083" s="44" t="s">
        <v>46</v>
      </c>
      <c r="P4083" s="128">
        <v>2.9500000693398159E-6</v>
      </c>
    </row>
    <row r="4084" spans="14:16">
      <c r="N4084" s="3">
        <v>4082</v>
      </c>
      <c r="O4084" s="44" t="s">
        <v>38</v>
      </c>
      <c r="P4084" s="128">
        <v>4.47876954235469E-6</v>
      </c>
    </row>
    <row r="4085" spans="14:16">
      <c r="N4085" s="3">
        <v>4083</v>
      </c>
      <c r="O4085" s="44" t="s">
        <v>14</v>
      </c>
      <c r="P4085" s="128">
        <v>1.1929742690018326E-5</v>
      </c>
    </row>
    <row r="4086" spans="14:16">
      <c r="N4086" s="3">
        <v>4084</v>
      </c>
      <c r="O4086" s="44" t="s">
        <v>11</v>
      </c>
      <c r="P4086" s="128">
        <v>1.1000510796391178E-5</v>
      </c>
    </row>
    <row r="4087" spans="14:16">
      <c r="N4087" s="3">
        <v>4085</v>
      </c>
      <c r="O4087" s="44" t="s">
        <v>46</v>
      </c>
      <c r="P4087" s="128">
        <v>4.2073459884944545E-6</v>
      </c>
    </row>
    <row r="4088" spans="14:16">
      <c r="N4088" s="3">
        <v>4086</v>
      </c>
      <c r="O4088" s="44" t="s">
        <v>11</v>
      </c>
      <c r="P4088" s="128">
        <v>2.0351129647826361E-5</v>
      </c>
    </row>
    <row r="4089" spans="14:16">
      <c r="N4089" s="3">
        <v>4087</v>
      </c>
      <c r="O4089" s="44" t="s">
        <v>14</v>
      </c>
      <c r="P4089" s="128">
        <v>2.1336490399956358E-5</v>
      </c>
    </row>
    <row r="4090" spans="14:16">
      <c r="N4090" s="3">
        <v>4088</v>
      </c>
      <c r="O4090" s="44" t="s">
        <v>38</v>
      </c>
      <c r="P4090" s="128">
        <v>2.5096108059686421E-6</v>
      </c>
    </row>
    <row r="4091" spans="14:16">
      <c r="N4091" s="3">
        <v>4089</v>
      </c>
      <c r="O4091" s="44" t="s">
        <v>46</v>
      </c>
      <c r="P4091" s="128">
        <v>2.4385948273750126E-6</v>
      </c>
    </row>
    <row r="4092" spans="14:16">
      <c r="N4092" s="3">
        <v>4090</v>
      </c>
      <c r="O4092" s="44" t="s">
        <v>38</v>
      </c>
      <c r="P4092" s="128">
        <v>3.0493186826733099E-6</v>
      </c>
    </row>
    <row r="4093" spans="14:16">
      <c r="N4093" s="3">
        <v>4091</v>
      </c>
      <c r="O4093" s="44" t="s">
        <v>21</v>
      </c>
      <c r="P4093" s="128">
        <v>4.5513477920981335E-6</v>
      </c>
    </row>
    <row r="4094" spans="14:16">
      <c r="N4094" s="3">
        <v>4092</v>
      </c>
      <c r="O4094" s="44" t="s">
        <v>11</v>
      </c>
      <c r="P4094" s="128">
        <v>9.0934874901768685E-6</v>
      </c>
    </row>
    <row r="4095" spans="14:16">
      <c r="N4095" s="3">
        <v>4093</v>
      </c>
      <c r="O4095" s="44" t="s">
        <v>46</v>
      </c>
      <c r="P4095" s="128">
        <v>3.4779701435111109E-6</v>
      </c>
    </row>
    <row r="4096" spans="14:16">
      <c r="N4096" s="3">
        <v>4094</v>
      </c>
      <c r="O4096" s="44" t="s">
        <v>11</v>
      </c>
      <c r="P4096" s="128">
        <v>1.216407266565128E-5</v>
      </c>
    </row>
    <row r="4097" spans="14:16">
      <c r="N4097" s="3">
        <v>4095</v>
      </c>
      <c r="O4097" s="44" t="s">
        <v>21</v>
      </c>
      <c r="P4097" s="128">
        <v>7.1462518551214561E-6</v>
      </c>
    </row>
    <row r="4098" spans="14:16">
      <c r="N4098" s="3">
        <v>4096</v>
      </c>
      <c r="O4098" s="44" t="s">
        <v>6</v>
      </c>
      <c r="P4098" s="128">
        <v>2.0490286398188045E-5</v>
      </c>
    </row>
    <row r="4099" spans="14:16">
      <c r="N4099" s="3">
        <v>4097</v>
      </c>
      <c r="O4099" s="44" t="s">
        <v>8</v>
      </c>
      <c r="P4099" s="128">
        <v>1.0610790438402272E-5</v>
      </c>
    </row>
    <row r="4100" spans="14:16">
      <c r="N4100" s="3">
        <v>4098</v>
      </c>
      <c r="O4100" s="44" t="s">
        <v>6</v>
      </c>
      <c r="P4100" s="128">
        <v>4.9662135031086298E-6</v>
      </c>
    </row>
    <row r="4101" spans="14:16">
      <c r="N4101" s="3">
        <v>4099</v>
      </c>
      <c r="O4101" s="44" t="s">
        <v>59</v>
      </c>
      <c r="P4101" s="128">
        <v>4.4767065570071868E-7</v>
      </c>
    </row>
    <row r="4102" spans="14:16">
      <c r="N4102" s="3">
        <v>4100</v>
      </c>
      <c r="O4102" s="44" t="s">
        <v>31</v>
      </c>
      <c r="P4102" s="128">
        <v>7.6634775318158193E-7</v>
      </c>
    </row>
    <row r="4103" spans="14:16">
      <c r="N4103" s="3">
        <v>4101</v>
      </c>
      <c r="O4103" s="44" t="s">
        <v>8</v>
      </c>
      <c r="P4103" s="128">
        <v>3.1508411462154504E-6</v>
      </c>
    </row>
    <row r="4104" spans="14:16">
      <c r="N4104" s="3">
        <v>4102</v>
      </c>
      <c r="O4104" s="44" t="s">
        <v>31</v>
      </c>
      <c r="P4104" s="128">
        <v>3.9743433948653906E-7</v>
      </c>
    </row>
    <row r="4105" spans="14:16">
      <c r="N4105" s="3">
        <v>4103</v>
      </c>
      <c r="O4105" s="44" t="s">
        <v>59</v>
      </c>
      <c r="P4105" s="128">
        <v>2.844458102245221E-7</v>
      </c>
    </row>
    <row r="4106" spans="14:16">
      <c r="N4106" s="3">
        <v>4104</v>
      </c>
      <c r="O4106" s="44" t="s">
        <v>6</v>
      </c>
      <c r="P4106" s="128">
        <v>4.6288100063426167E-5</v>
      </c>
    </row>
    <row r="4107" spans="14:16">
      <c r="N4107" s="3">
        <v>4105</v>
      </c>
      <c r="O4107" s="44" t="s">
        <v>8</v>
      </c>
      <c r="P4107" s="128">
        <v>2.3970056836699104E-5</v>
      </c>
    </row>
    <row r="4108" spans="14:16">
      <c r="N4108" s="3">
        <v>4106</v>
      </c>
      <c r="O4108" s="44" t="s">
        <v>6</v>
      </c>
      <c r="P4108" s="128">
        <v>2.8063902327779426E-5</v>
      </c>
    </row>
    <row r="4109" spans="14:16">
      <c r="N4109" s="3">
        <v>4107</v>
      </c>
      <c r="O4109" s="44" t="s">
        <v>19</v>
      </c>
      <c r="P4109" s="128">
        <v>7.3188453747126408E-6</v>
      </c>
    </row>
    <row r="4110" spans="14:16">
      <c r="N4110" s="3">
        <v>4108</v>
      </c>
      <c r="O4110" s="44" t="s">
        <v>31</v>
      </c>
      <c r="P4110" s="128">
        <v>1.7311998862928412E-6</v>
      </c>
    </row>
    <row r="4111" spans="14:16">
      <c r="N4111" s="3">
        <v>4109</v>
      </c>
      <c r="O4111" s="44" t="s">
        <v>8</v>
      </c>
      <c r="P4111" s="128">
        <v>7.1178336615577219E-6</v>
      </c>
    </row>
    <row r="4112" spans="14:16">
      <c r="N4112" s="3">
        <v>4110</v>
      </c>
      <c r="O4112" s="44" t="s">
        <v>31</v>
      </c>
      <c r="P4112" s="128">
        <v>1.4513358720094841E-6</v>
      </c>
    </row>
    <row r="4113" spans="14:16">
      <c r="N4113" s="3">
        <v>4111</v>
      </c>
      <c r="O4113" s="44" t="s">
        <v>19</v>
      </c>
      <c r="P4113" s="128">
        <v>3.0051306117266759E-6</v>
      </c>
    </row>
    <row r="4114" spans="14:16">
      <c r="N4114" s="3">
        <v>4112</v>
      </c>
      <c r="O4114" s="44" t="s">
        <v>6</v>
      </c>
      <c r="P4114" s="128">
        <v>2.0968402992404749E-6</v>
      </c>
    </row>
    <row r="4115" spans="14:16">
      <c r="N4115" s="3">
        <v>4113</v>
      </c>
      <c r="O4115" s="44" t="s">
        <v>89</v>
      </c>
      <c r="P4115" s="128">
        <v>1.5067465869786403E-7</v>
      </c>
    </row>
    <row r="4116" spans="14:16">
      <c r="N4116" s="3">
        <v>4114</v>
      </c>
      <c r="O4116" s="44" t="s">
        <v>6</v>
      </c>
      <c r="P4116" s="128">
        <v>2.586291056627008E-6</v>
      </c>
    </row>
    <row r="4117" spans="14:16">
      <c r="N4117" s="3">
        <v>4115</v>
      </c>
      <c r="O4117" s="44" t="s">
        <v>59</v>
      </c>
      <c r="P4117" s="128">
        <v>2.3313669708891521E-7</v>
      </c>
    </row>
    <row r="4118" spans="14:16">
      <c r="N4118" s="3">
        <v>4116</v>
      </c>
      <c r="O4118" s="44" t="s">
        <v>31</v>
      </c>
      <c r="P4118" s="128">
        <v>1.802421788208066E-7</v>
      </c>
    </row>
    <row r="4119" spans="14:16">
      <c r="N4119" s="3">
        <v>4117</v>
      </c>
      <c r="O4119" s="44" t="s">
        <v>89</v>
      </c>
      <c r="P4119" s="128">
        <v>1.0283292789405296E-7</v>
      </c>
    </row>
    <row r="4120" spans="14:16">
      <c r="N4120" s="3">
        <v>4118</v>
      </c>
      <c r="O4120" s="44" t="s">
        <v>31</v>
      </c>
      <c r="P4120" s="128">
        <v>2.0697476601984393E-7</v>
      </c>
    </row>
    <row r="4121" spans="14:16">
      <c r="N4121" s="3">
        <v>4119</v>
      </c>
      <c r="O4121" s="44" t="s">
        <v>59</v>
      </c>
      <c r="P4121" s="128">
        <v>1.4813290943255144E-7</v>
      </c>
    </row>
    <row r="4122" spans="14:16">
      <c r="N4122" s="3">
        <v>4120</v>
      </c>
      <c r="O4122" s="44" t="s">
        <v>6</v>
      </c>
      <c r="P4122" s="128">
        <v>2.9543178993078216E-6</v>
      </c>
    </row>
    <row r="4123" spans="14:16">
      <c r="N4123" s="3">
        <v>4121</v>
      </c>
      <c r="O4123" s="44" t="s">
        <v>89</v>
      </c>
      <c r="P4123" s="128">
        <v>2.1229124665547356E-7</v>
      </c>
    </row>
    <row r="4124" spans="14:16">
      <c r="N4124" s="3">
        <v>4122</v>
      </c>
      <c r="O4124" s="44" t="s">
        <v>6</v>
      </c>
      <c r="P4124" s="128">
        <v>9.1152926486332454E-6</v>
      </c>
    </row>
    <row r="4125" spans="14:16">
      <c r="N4125" s="3">
        <v>4123</v>
      </c>
      <c r="O4125" s="44" t="s">
        <v>19</v>
      </c>
      <c r="P4125" s="128">
        <v>2.3771967512359966E-6</v>
      </c>
    </row>
    <row r="4126" spans="14:16">
      <c r="N4126" s="3">
        <v>4124</v>
      </c>
      <c r="O4126" s="44" t="s">
        <v>31</v>
      </c>
      <c r="P4126" s="128">
        <v>2.5395004821942403E-7</v>
      </c>
    </row>
    <row r="4127" spans="14:16">
      <c r="N4127" s="3">
        <v>4125</v>
      </c>
      <c r="O4127" s="44" t="s">
        <v>89</v>
      </c>
      <c r="P4127" s="128">
        <v>1.4488521592496824E-7</v>
      </c>
    </row>
    <row r="4128" spans="14:16">
      <c r="N4128" s="3">
        <v>4126</v>
      </c>
      <c r="O4128" s="44" t="s">
        <v>31</v>
      </c>
      <c r="P4128" s="128">
        <v>4.7140098516272712E-7</v>
      </c>
    </row>
    <row r="4129" spans="14:16">
      <c r="N4129" s="3">
        <v>4127</v>
      </c>
      <c r="O4129" s="44" t="s">
        <v>19</v>
      </c>
      <c r="P4129" s="128">
        <v>9.7608111136204777E-7</v>
      </c>
    </row>
    <row r="4130" spans="14:16">
      <c r="N4130" s="3">
        <v>4128</v>
      </c>
      <c r="O4130" s="44" t="s">
        <v>6</v>
      </c>
      <c r="P4130" s="128">
        <v>3.4866402371420953E-5</v>
      </c>
    </row>
    <row r="4131" spans="14:16">
      <c r="N4131" s="3">
        <v>4129</v>
      </c>
      <c r="O4131" s="44" t="s">
        <v>8</v>
      </c>
      <c r="P4131" s="128">
        <v>1.8055388866447241E-5</v>
      </c>
    </row>
    <row r="4132" spans="14:16">
      <c r="N4132" s="3">
        <v>4130</v>
      </c>
      <c r="O4132" s="44" t="s">
        <v>6</v>
      </c>
      <c r="P4132" s="128">
        <v>8.4505406560389245E-6</v>
      </c>
    </row>
    <row r="4133" spans="14:16">
      <c r="N4133" s="3">
        <v>4131</v>
      </c>
      <c r="O4133" s="44" t="s">
        <v>59</v>
      </c>
      <c r="P4133" s="128">
        <v>7.6175925061347022E-7</v>
      </c>
    </row>
    <row r="4134" spans="14:16">
      <c r="N4134" s="3">
        <v>4132</v>
      </c>
      <c r="O4134" s="44" t="s">
        <v>23</v>
      </c>
      <c r="P4134" s="128">
        <v>3.8846561713865483E-6</v>
      </c>
    </row>
    <row r="4135" spans="14:16">
      <c r="N4135" s="3">
        <v>4133</v>
      </c>
      <c r="O4135" s="44" t="s">
        <v>8</v>
      </c>
      <c r="P4135" s="128">
        <v>8.5568494322873624E-6</v>
      </c>
    </row>
    <row r="4136" spans="14:16">
      <c r="N4136" s="3">
        <v>4134</v>
      </c>
      <c r="O4136" s="44" t="s">
        <v>23</v>
      </c>
      <c r="P4136" s="128">
        <v>1.565477602545721E-6</v>
      </c>
    </row>
    <row r="4137" spans="14:16">
      <c r="N4137" s="3">
        <v>4135</v>
      </c>
      <c r="O4137" s="44" t="s">
        <v>59</v>
      </c>
      <c r="P4137" s="128">
        <v>6.0026316756879724E-7</v>
      </c>
    </row>
    <row r="4138" spans="14:16">
      <c r="N4138" s="3">
        <v>4136</v>
      </c>
      <c r="O4138" s="44" t="s">
        <v>6</v>
      </c>
      <c r="P4138" s="128">
        <v>7.8764127082319813E-5</v>
      </c>
    </row>
    <row r="4139" spans="14:16">
      <c r="N4139" s="3">
        <v>4137</v>
      </c>
      <c r="O4139" s="44" t="s">
        <v>8</v>
      </c>
      <c r="P4139" s="128">
        <v>4.0787602002873218E-5</v>
      </c>
    </row>
    <row r="4140" spans="14:16">
      <c r="N4140" s="3">
        <v>4138</v>
      </c>
      <c r="O4140" s="44" t="s">
        <v>6</v>
      </c>
      <c r="P4140" s="128">
        <v>4.7753715670813757E-5</v>
      </c>
    </row>
    <row r="4141" spans="14:16">
      <c r="N4141" s="3">
        <v>4139</v>
      </c>
      <c r="O4141" s="44" t="s">
        <v>19</v>
      </c>
      <c r="P4141" s="128">
        <v>1.2453794093942472E-5</v>
      </c>
    </row>
    <row r="4142" spans="14:16">
      <c r="N4142" s="3">
        <v>4140</v>
      </c>
      <c r="O4142" s="44" t="s">
        <v>23</v>
      </c>
      <c r="P4142" s="128">
        <v>8.7755412530030541E-6</v>
      </c>
    </row>
    <row r="4143" spans="14:16">
      <c r="N4143" s="3">
        <v>4141</v>
      </c>
      <c r="O4143" s="44" t="s">
        <v>8</v>
      </c>
      <c r="P4143" s="128">
        <v>1.9330149664692545E-5</v>
      </c>
    </row>
    <row r="4144" spans="14:16">
      <c r="N4144" s="3">
        <v>4142</v>
      </c>
      <c r="O4144" s="44" t="s">
        <v>23</v>
      </c>
      <c r="P4144" s="128">
        <v>6.7103780048437994E-6</v>
      </c>
    </row>
    <row r="4145" spans="14:16">
      <c r="N4145" s="3">
        <v>4143</v>
      </c>
      <c r="O4145" s="44" t="s">
        <v>19</v>
      </c>
      <c r="P4145" s="128">
        <v>7.4439439219141844E-6</v>
      </c>
    </row>
    <row r="4146" spans="14:16">
      <c r="N4146" s="3">
        <v>4144</v>
      </c>
      <c r="O4146" s="44" t="s">
        <v>6</v>
      </c>
      <c r="P4146" s="128">
        <v>3.5679968625716302E-6</v>
      </c>
    </row>
    <row r="4147" spans="14:16">
      <c r="N4147" s="3">
        <v>4145</v>
      </c>
      <c r="O4147" s="44" t="s">
        <v>89</v>
      </c>
      <c r="P4147" s="128">
        <v>2.5638896281121836E-7</v>
      </c>
    </row>
    <row r="4148" spans="14:16">
      <c r="N4148" s="3">
        <v>4146</v>
      </c>
      <c r="O4148" s="44" t="s">
        <v>6</v>
      </c>
      <c r="P4148" s="128">
        <v>4.4008494013992331E-6</v>
      </c>
    </row>
    <row r="4149" spans="14:16">
      <c r="N4149" s="3">
        <v>4147</v>
      </c>
      <c r="O4149" s="44" t="s">
        <v>59</v>
      </c>
      <c r="P4149" s="128">
        <v>3.9670689468571877E-7</v>
      </c>
    </row>
    <row r="4150" spans="14:16">
      <c r="N4150" s="3">
        <v>4148</v>
      </c>
      <c r="O4150" s="44" t="s">
        <v>23</v>
      </c>
      <c r="P4150" s="128">
        <v>6.8860553365542098E-7</v>
      </c>
    </row>
    <row r="4151" spans="14:16">
      <c r="N4151" s="3">
        <v>4149</v>
      </c>
      <c r="O4151" s="44" t="s">
        <v>89</v>
      </c>
      <c r="P4151" s="128">
        <v>2.1047812478025789E-7</v>
      </c>
    </row>
    <row r="4152" spans="14:16">
      <c r="N4152" s="3">
        <v>4150</v>
      </c>
      <c r="O4152" s="44" t="s">
        <v>23</v>
      </c>
      <c r="P4152" s="128">
        <v>8.1526513515368005E-7</v>
      </c>
    </row>
    <row r="4153" spans="14:16">
      <c r="N4153" s="3">
        <v>4151</v>
      </c>
      <c r="O4153" s="44" t="s">
        <v>59</v>
      </c>
      <c r="P4153" s="128">
        <v>3.1260340719020861E-7</v>
      </c>
    </row>
    <row r="4154" spans="14:16">
      <c r="N4154" s="3">
        <v>4152</v>
      </c>
      <c r="O4154" s="44" t="s">
        <v>6</v>
      </c>
      <c r="P4154" s="128">
        <v>5.027086230452418E-6</v>
      </c>
    </row>
    <row r="4155" spans="14:16">
      <c r="N4155" s="3">
        <v>4153</v>
      </c>
      <c r="O4155" s="44" t="s">
        <v>89</v>
      </c>
      <c r="P4155" s="128">
        <v>3.61236142920621E-7</v>
      </c>
    </row>
    <row r="4156" spans="14:16">
      <c r="N4156" s="3">
        <v>4154</v>
      </c>
      <c r="O4156" s="44" t="s">
        <v>6</v>
      </c>
      <c r="P4156" s="128">
        <v>1.5510640263603476E-5</v>
      </c>
    </row>
    <row r="4157" spans="14:16">
      <c r="N4157" s="3">
        <v>4155</v>
      </c>
      <c r="O4157" s="44" t="s">
        <v>19</v>
      </c>
      <c r="P4157" s="128">
        <v>4.0450531941787975E-6</v>
      </c>
    </row>
    <row r="4158" spans="14:16">
      <c r="N4158" s="3">
        <v>4156</v>
      </c>
      <c r="O4158" s="44" t="s">
        <v>23</v>
      </c>
      <c r="P4158" s="128">
        <v>9.7020247768870071E-7</v>
      </c>
    </row>
    <row r="4159" spans="14:16">
      <c r="N4159" s="3">
        <v>4157</v>
      </c>
      <c r="O4159" s="44" t="s">
        <v>89</v>
      </c>
      <c r="P4159" s="128">
        <v>2.9655062031967756E-7</v>
      </c>
    </row>
    <row r="4160" spans="14:16">
      <c r="N4160" s="3">
        <v>4158</v>
      </c>
      <c r="O4160" s="44" t="s">
        <v>23</v>
      </c>
      <c r="P4160" s="128">
        <v>2.1795635753961382E-6</v>
      </c>
    </row>
    <row r="4161" spans="14:16">
      <c r="N4161" s="3">
        <v>4159</v>
      </c>
      <c r="O4161" s="44" t="s">
        <v>19</v>
      </c>
      <c r="P4161" s="128">
        <v>2.4178293708318888E-6</v>
      </c>
    </row>
    <row r="4162" spans="14:16">
      <c r="N4162" s="3">
        <v>4160</v>
      </c>
      <c r="O4162" s="44" t="s">
        <v>38</v>
      </c>
      <c r="P4162" s="128">
        <v>5.0921993907588393E-7</v>
      </c>
    </row>
    <row r="4163" spans="14:16">
      <c r="N4163" s="3">
        <v>4161</v>
      </c>
      <c r="O4163" s="44" t="s">
        <v>8</v>
      </c>
      <c r="P4163" s="128">
        <v>1.9474342956804993E-6</v>
      </c>
    </row>
    <row r="4164" spans="14:16">
      <c r="N4164" s="3">
        <v>4162</v>
      </c>
      <c r="O4164" s="44" t="s">
        <v>38</v>
      </c>
      <c r="P4164" s="128">
        <v>2.5672953310392898E-7</v>
      </c>
    </row>
    <row r="4165" spans="14:16">
      <c r="N4165" s="3">
        <v>4163</v>
      </c>
      <c r="O4165" s="44" t="s">
        <v>59</v>
      </c>
      <c r="P4165" s="128">
        <v>1.7090972566192916E-7</v>
      </c>
    </row>
    <row r="4166" spans="14:16">
      <c r="N4166" s="3">
        <v>4164</v>
      </c>
      <c r="O4166" s="44" t="s">
        <v>31</v>
      </c>
      <c r="P4166" s="128">
        <v>4.4704598869097822E-7</v>
      </c>
    </row>
    <row r="4167" spans="14:16">
      <c r="N4167" s="3">
        <v>4165</v>
      </c>
      <c r="O4167" s="44" t="s">
        <v>8</v>
      </c>
      <c r="P4167" s="128">
        <v>1.8380309586219245E-6</v>
      </c>
    </row>
    <row r="4168" spans="14:16">
      <c r="N4168" s="3">
        <v>4166</v>
      </c>
      <c r="O4168" s="44" t="s">
        <v>31</v>
      </c>
      <c r="P4168" s="128">
        <v>2.318417800507434E-7</v>
      </c>
    </row>
    <row r="4169" spans="14:16">
      <c r="N4169" s="3">
        <v>4167</v>
      </c>
      <c r="O4169" s="44" t="s">
        <v>59</v>
      </c>
      <c r="P4169" s="128">
        <v>1.659303598567449E-7</v>
      </c>
    </row>
    <row r="4170" spans="14:16">
      <c r="N4170" s="3">
        <v>4168</v>
      </c>
      <c r="O4170" s="44" t="s">
        <v>38</v>
      </c>
      <c r="P4170" s="128">
        <v>1.1503413391196258E-6</v>
      </c>
    </row>
    <row r="4171" spans="14:16">
      <c r="N4171" s="3">
        <v>4169</v>
      </c>
      <c r="O4171" s="44" t="s">
        <v>8</v>
      </c>
      <c r="P4171" s="128">
        <v>4.3993056902014876E-6</v>
      </c>
    </row>
    <row r="4172" spans="14:16">
      <c r="N4172" s="3">
        <v>4170</v>
      </c>
      <c r="O4172" s="44" t="s">
        <v>38</v>
      </c>
      <c r="P4172" s="128">
        <v>9.5518725648170945E-7</v>
      </c>
    </row>
    <row r="4173" spans="14:16">
      <c r="N4173" s="3">
        <v>4171</v>
      </c>
      <c r="O4173" s="44" t="s">
        <v>19</v>
      </c>
      <c r="P4173" s="128">
        <v>1.8396734307334339E-6</v>
      </c>
    </row>
    <row r="4174" spans="14:16">
      <c r="N4174" s="3">
        <v>4172</v>
      </c>
      <c r="O4174" s="44" t="s">
        <v>31</v>
      </c>
      <c r="P4174" s="128">
        <v>1.0098887372951096E-6</v>
      </c>
    </row>
    <row r="4175" spans="14:16">
      <c r="N4175" s="3">
        <v>4173</v>
      </c>
      <c r="O4175" s="44" t="s">
        <v>8</v>
      </c>
      <c r="P4175" s="128">
        <v>4.1521606520780649E-6</v>
      </c>
    </row>
    <row r="4176" spans="14:16">
      <c r="N4176" s="3">
        <v>4174</v>
      </c>
      <c r="O4176" s="44" t="s">
        <v>31</v>
      </c>
      <c r="P4176" s="128">
        <v>8.4663115032507928E-7</v>
      </c>
    </row>
    <row r="4177" spans="14:16">
      <c r="N4177" s="3">
        <v>4175</v>
      </c>
      <c r="O4177" s="44" t="s">
        <v>19</v>
      </c>
      <c r="P4177" s="128">
        <v>1.753031283627391E-6</v>
      </c>
    </row>
    <row r="4178" spans="14:16">
      <c r="N4178" s="3">
        <v>4176</v>
      </c>
      <c r="O4178" s="44" t="s">
        <v>38</v>
      </c>
      <c r="P4178" s="128">
        <v>1.1598099913074276E-7</v>
      </c>
    </row>
    <row r="4179" spans="14:16">
      <c r="N4179" s="3">
        <v>4177</v>
      </c>
      <c r="O4179" s="44" t="s">
        <v>89</v>
      </c>
      <c r="P4179" s="128">
        <v>6.1548774777331802E-8</v>
      </c>
    </row>
    <row r="4180" spans="14:16">
      <c r="N4180" s="3">
        <v>4178</v>
      </c>
      <c r="O4180" s="44" t="s">
        <v>38</v>
      </c>
      <c r="P4180" s="128">
        <v>1.3369890259915294E-7</v>
      </c>
    </row>
    <row r="4181" spans="14:16">
      <c r="N4181" s="3">
        <v>4179</v>
      </c>
      <c r="O4181" s="44" t="s">
        <v>59</v>
      </c>
      <c r="P4181" s="128">
        <v>8.9005898496578211E-8</v>
      </c>
    </row>
    <row r="4182" spans="14:16">
      <c r="N4182" s="3">
        <v>4180</v>
      </c>
      <c r="O4182" s="44" t="s">
        <v>31</v>
      </c>
      <c r="P4182" s="128">
        <v>1.0514357574644233E-7</v>
      </c>
    </row>
    <row r="4183" spans="14:16">
      <c r="N4183" s="3">
        <v>4181</v>
      </c>
      <c r="O4183" s="44" t="s">
        <v>89</v>
      </c>
      <c r="P4183" s="128">
        <v>5.9987189535730754E-8</v>
      </c>
    </row>
    <row r="4184" spans="14:16">
      <c r="N4184" s="3">
        <v>4182</v>
      </c>
      <c r="O4184" s="44" t="s">
        <v>31</v>
      </c>
      <c r="P4184" s="128">
        <v>1.2073792677708963E-7</v>
      </c>
    </row>
    <row r="4185" spans="14:16">
      <c r="N4185" s="3">
        <v>4183</v>
      </c>
      <c r="O4185" s="44" t="s">
        <v>59</v>
      </c>
      <c r="P4185" s="128">
        <v>8.6412758020124408E-8</v>
      </c>
    </row>
    <row r="4186" spans="14:16">
      <c r="N4186" s="3">
        <v>4184</v>
      </c>
      <c r="O4186" s="44" t="s">
        <v>38</v>
      </c>
      <c r="P4186" s="128">
        <v>1.6341003262655349E-7</v>
      </c>
    </row>
    <row r="4187" spans="14:16">
      <c r="N4187" s="3">
        <v>4185</v>
      </c>
      <c r="O4187" s="44" t="s">
        <v>89</v>
      </c>
      <c r="P4187" s="128">
        <v>8.6718405341122981E-8</v>
      </c>
    </row>
    <row r="4188" spans="14:16">
      <c r="N4188" s="3">
        <v>4186</v>
      </c>
      <c r="O4188" s="44" t="s">
        <v>38</v>
      </c>
      <c r="P4188" s="128">
        <v>3.1024948973177306E-7</v>
      </c>
    </row>
    <row r="4189" spans="14:16">
      <c r="N4189" s="3">
        <v>4187</v>
      </c>
      <c r="O4189" s="44" t="s">
        <v>19</v>
      </c>
      <c r="P4189" s="128">
        <v>5.9753492237789035E-7</v>
      </c>
    </row>
    <row r="4190" spans="14:16">
      <c r="N4190" s="3">
        <v>4188</v>
      </c>
      <c r="O4190" s="44" t="s">
        <v>31</v>
      </c>
      <c r="P4190" s="128">
        <v>1.481407754026184E-7</v>
      </c>
    </row>
    <row r="4191" spans="14:16">
      <c r="N4191" s="3">
        <v>4189</v>
      </c>
      <c r="O4191" s="44" t="s">
        <v>89</v>
      </c>
      <c r="P4191" s="128">
        <v>8.4518228612247639E-8</v>
      </c>
    </row>
    <row r="4192" spans="14:16">
      <c r="N4192" s="3">
        <v>4190</v>
      </c>
      <c r="O4192" s="44" t="s">
        <v>31</v>
      </c>
      <c r="P4192" s="128">
        <v>2.7498993584449024E-7</v>
      </c>
    </row>
    <row r="4193" spans="14:16">
      <c r="N4193" s="3">
        <v>4191</v>
      </c>
      <c r="O4193" s="44" t="s">
        <v>19</v>
      </c>
      <c r="P4193" s="128">
        <v>5.6939312950271529E-7</v>
      </c>
    </row>
    <row r="4194" spans="14:16">
      <c r="N4194" s="3">
        <v>4192</v>
      </c>
      <c r="O4194" s="44" t="s">
        <v>38</v>
      </c>
      <c r="P4194" s="128">
        <v>6.7048965709120061E-7</v>
      </c>
    </row>
    <row r="4195" spans="14:16">
      <c r="N4195" s="3">
        <v>4193</v>
      </c>
      <c r="O4195" s="44" t="s">
        <v>8</v>
      </c>
      <c r="P4195" s="128">
        <v>2.5641858319375061E-6</v>
      </c>
    </row>
    <row r="4196" spans="14:16">
      <c r="N4196" s="3">
        <v>4194</v>
      </c>
      <c r="O4196" s="44" t="s">
        <v>38</v>
      </c>
      <c r="P4196" s="128">
        <v>3.3803565690774323E-7</v>
      </c>
    </row>
    <row r="4197" spans="14:16">
      <c r="N4197" s="3">
        <v>4195</v>
      </c>
      <c r="O4197" s="44" t="s">
        <v>59</v>
      </c>
      <c r="P4197" s="128">
        <v>2.2503675633868178E-7</v>
      </c>
    </row>
    <row r="4198" spans="14:16">
      <c r="N4198" s="3">
        <v>4196</v>
      </c>
      <c r="O4198" s="44" t="s">
        <v>23</v>
      </c>
      <c r="P4198" s="128">
        <v>1.7535028365575204E-6</v>
      </c>
    </row>
    <row r="4199" spans="14:16">
      <c r="N4199" s="3">
        <v>4197</v>
      </c>
      <c r="O4199" s="44" t="s">
        <v>8</v>
      </c>
      <c r="P4199" s="128">
        <v>3.8624936389559443E-6</v>
      </c>
    </row>
    <row r="4200" spans="14:16">
      <c r="N4200" s="3">
        <v>4198</v>
      </c>
      <c r="O4200" s="44" t="s">
        <v>23</v>
      </c>
      <c r="P4200" s="128">
        <v>7.0664411353846845E-7</v>
      </c>
    </row>
    <row r="4201" spans="14:16">
      <c r="N4201" s="3">
        <v>4199</v>
      </c>
      <c r="O4201" s="44" t="s">
        <v>59</v>
      </c>
      <c r="P4201" s="128">
        <v>2.7095400997540467E-7</v>
      </c>
    </row>
    <row r="4202" spans="14:16">
      <c r="N4202" s="3">
        <v>4200</v>
      </c>
      <c r="O4202" s="44" t="s">
        <v>38</v>
      </c>
      <c r="P4202" s="128">
        <v>1.5146539065297924E-6</v>
      </c>
    </row>
    <row r="4203" spans="14:16">
      <c r="N4203" s="3">
        <v>4201</v>
      </c>
      <c r="O4203" s="44" t="s">
        <v>8</v>
      </c>
      <c r="P4203" s="128">
        <v>5.7925637574513762E-6</v>
      </c>
    </row>
    <row r="4204" spans="14:16">
      <c r="N4204" s="3">
        <v>4202</v>
      </c>
      <c r="O4204" s="44" t="s">
        <v>38</v>
      </c>
      <c r="P4204" s="128">
        <v>1.2576946166298238E-6</v>
      </c>
    </row>
    <row r="4205" spans="14:16">
      <c r="N4205" s="3">
        <v>4203</v>
      </c>
      <c r="O4205" s="44" t="s">
        <v>19</v>
      </c>
      <c r="P4205" s="128">
        <v>2.422297151149927E-6</v>
      </c>
    </row>
    <row r="4206" spans="14:16">
      <c r="N4206" s="3">
        <v>4204</v>
      </c>
      <c r="O4206" s="44" t="s">
        <v>23</v>
      </c>
      <c r="P4206" s="128">
        <v>3.9612093839378282E-6</v>
      </c>
    </row>
    <row r="4207" spans="14:16">
      <c r="N4207" s="3">
        <v>4205</v>
      </c>
      <c r="O4207" s="44" t="s">
        <v>8</v>
      </c>
      <c r="P4207" s="128">
        <v>8.7254755048299371E-6</v>
      </c>
    </row>
    <row r="4208" spans="14:16">
      <c r="N4208" s="3">
        <v>4206</v>
      </c>
      <c r="O4208" s="44" t="s">
        <v>23</v>
      </c>
      <c r="P4208" s="128">
        <v>3.0290111522706333E-6</v>
      </c>
    </row>
    <row r="4209" spans="14:16">
      <c r="N4209" s="3">
        <v>4207</v>
      </c>
      <c r="O4209" s="44" t="s">
        <v>19</v>
      </c>
      <c r="P4209" s="128">
        <v>3.3601369609997276E-6</v>
      </c>
    </row>
    <row r="4210" spans="14:16">
      <c r="N4210" s="3">
        <v>4208</v>
      </c>
      <c r="O4210" s="44" t="s">
        <v>38</v>
      </c>
      <c r="P4210" s="128">
        <v>1.527121276464356E-7</v>
      </c>
    </row>
    <row r="4211" spans="14:16">
      <c r="N4211" s="3">
        <v>4209</v>
      </c>
      <c r="O4211" s="44" t="s">
        <v>89</v>
      </c>
      <c r="P4211" s="128">
        <v>8.1041243140887717E-8</v>
      </c>
    </row>
    <row r="4212" spans="14:16">
      <c r="N4212" s="3">
        <v>4210</v>
      </c>
      <c r="O4212" s="44" t="s">
        <v>38</v>
      </c>
      <c r="P4212" s="128">
        <v>1.7604128290785012E-7</v>
      </c>
    </row>
    <row r="4213" spans="14:16">
      <c r="N4213" s="3">
        <v>4211</v>
      </c>
      <c r="O4213" s="44" t="s">
        <v>59</v>
      </c>
      <c r="P4213" s="128">
        <v>1.1719402517970096E-7</v>
      </c>
    </row>
    <row r="4214" spans="14:16">
      <c r="N4214" s="3">
        <v>4212</v>
      </c>
      <c r="O4214" s="44" t="s">
        <v>23</v>
      </c>
      <c r="P4214" s="128">
        <v>3.1083104997243637E-7</v>
      </c>
    </row>
    <row r="4215" spans="14:16">
      <c r="N4215" s="3">
        <v>4213</v>
      </c>
      <c r="O4215" s="44" t="s">
        <v>89</v>
      </c>
      <c r="P4215" s="128">
        <v>9.5008148096606576E-8</v>
      </c>
    </row>
    <row r="4216" spans="14:16">
      <c r="N4216" s="3">
        <v>4214</v>
      </c>
      <c r="O4216" s="44" t="s">
        <v>23</v>
      </c>
      <c r="P4216" s="128">
        <v>3.6800418466074245E-7</v>
      </c>
    </row>
    <row r="4217" spans="14:16">
      <c r="N4217" s="3">
        <v>4215</v>
      </c>
      <c r="O4217" s="44" t="s">
        <v>59</v>
      </c>
      <c r="P4217" s="128">
        <v>1.4110668667747886E-7</v>
      </c>
    </row>
    <row r="4218" spans="14:16">
      <c r="N4218" s="3">
        <v>4216</v>
      </c>
      <c r="O4218" s="44" t="s">
        <v>38</v>
      </c>
      <c r="P4218" s="128">
        <v>2.1516191400492754E-7</v>
      </c>
    </row>
    <row r="4219" spans="14:16">
      <c r="N4219" s="3">
        <v>4217</v>
      </c>
      <c r="O4219" s="44" t="s">
        <v>89</v>
      </c>
      <c r="P4219" s="128">
        <v>1.1418208400516052E-7</v>
      </c>
    </row>
    <row r="4220" spans="14:16">
      <c r="N4220" s="3">
        <v>4218</v>
      </c>
      <c r="O4220" s="44" t="s">
        <v>38</v>
      </c>
      <c r="P4220" s="128">
        <v>4.0850535892306749E-7</v>
      </c>
    </row>
    <row r="4221" spans="14:16">
      <c r="N4221" s="3">
        <v>4219</v>
      </c>
      <c r="O4221" s="44" t="s">
        <v>19</v>
      </c>
      <c r="P4221" s="128">
        <v>7.867739545553527E-7</v>
      </c>
    </row>
    <row r="4222" spans="14:16">
      <c r="N4222" s="3">
        <v>4220</v>
      </c>
      <c r="O4222" s="44" t="s">
        <v>23</v>
      </c>
      <c r="P4222" s="128">
        <v>4.3794166629038965E-7</v>
      </c>
    </row>
    <row r="4223" spans="14:16">
      <c r="N4223" s="3">
        <v>4221</v>
      </c>
      <c r="O4223" s="44" t="s">
        <v>89</v>
      </c>
      <c r="P4223" s="128">
        <v>1.3386058661862023E-7</v>
      </c>
    </row>
    <row r="4224" spans="14:16">
      <c r="N4224" s="3">
        <v>4222</v>
      </c>
      <c r="O4224" s="44" t="s">
        <v>23</v>
      </c>
      <c r="P4224" s="128">
        <v>9.8383762765558722E-7</v>
      </c>
    </row>
    <row r="4225" spans="14:16">
      <c r="N4225" s="3">
        <v>4223</v>
      </c>
      <c r="O4225" s="44" t="s">
        <v>19</v>
      </c>
      <c r="P4225" s="128">
        <v>1.0913889088291017E-6</v>
      </c>
    </row>
    <row r="4226" spans="14:16">
      <c r="N4226" s="3">
        <v>4224</v>
      </c>
      <c r="O4226" s="44" t="s">
        <v>6</v>
      </c>
      <c r="P4226" s="128">
        <v>1.9068063324668356E-5</v>
      </c>
    </row>
    <row r="4227" spans="14:16">
      <c r="N4227" s="3">
        <v>4225</v>
      </c>
      <c r="O4227" s="44" t="s">
        <v>8</v>
      </c>
      <c r="P4227" s="128">
        <v>9.8742994642637985E-6</v>
      </c>
    </row>
    <row r="4228" spans="14:16">
      <c r="N4228" s="3">
        <v>4226</v>
      </c>
      <c r="O4228" s="44" t="s">
        <v>6</v>
      </c>
      <c r="P4228" s="128">
        <v>4.6215104914039845E-6</v>
      </c>
    </row>
    <row r="4229" spans="14:16">
      <c r="N4229" s="3">
        <v>4227</v>
      </c>
      <c r="O4229" s="44" t="s">
        <v>59</v>
      </c>
      <c r="P4229" s="128">
        <v>4.1659800383522035E-7</v>
      </c>
    </row>
    <row r="4230" spans="14:16">
      <c r="N4230" s="3">
        <v>4228</v>
      </c>
      <c r="O4230" s="44" t="s">
        <v>31</v>
      </c>
      <c r="P4230" s="128">
        <v>7.1315584381855816E-7</v>
      </c>
    </row>
    <row r="4231" spans="14:16">
      <c r="N4231" s="3">
        <v>4229</v>
      </c>
      <c r="O4231" s="44" t="s">
        <v>8</v>
      </c>
      <c r="P4231" s="128">
        <v>2.9321424471314246E-6</v>
      </c>
    </row>
    <row r="4232" spans="14:16">
      <c r="N4232" s="3">
        <v>4230</v>
      </c>
      <c r="O4232" s="44" t="s">
        <v>31</v>
      </c>
      <c r="P4232" s="128">
        <v>3.6984857143808475E-7</v>
      </c>
    </row>
    <row r="4233" spans="14:16">
      <c r="N4233" s="3">
        <v>4231</v>
      </c>
      <c r="O4233" s="44" t="s">
        <v>59</v>
      </c>
      <c r="P4233" s="128">
        <v>2.6470253350277299E-7</v>
      </c>
    </row>
    <row r="4234" spans="14:16">
      <c r="N4234" s="3">
        <v>4232</v>
      </c>
      <c r="O4234" s="44" t="s">
        <v>6</v>
      </c>
      <c r="P4234" s="128">
        <v>3.6103142511205043E-5</v>
      </c>
    </row>
    <row r="4235" spans="14:16">
      <c r="N4235" s="3">
        <v>4233</v>
      </c>
      <c r="O4235" s="44" t="s">
        <v>8</v>
      </c>
      <c r="P4235" s="128">
        <v>1.8695828448158981E-5</v>
      </c>
    </row>
    <row r="4236" spans="14:16">
      <c r="N4236" s="3">
        <v>4234</v>
      </c>
      <c r="O4236" s="44" t="s">
        <v>6</v>
      </c>
      <c r="P4236" s="128">
        <v>1.7791369680968152E-5</v>
      </c>
    </row>
    <row r="4237" spans="14:16">
      <c r="N4237" s="3">
        <v>4235</v>
      </c>
      <c r="O4237" s="44" t="s">
        <v>21</v>
      </c>
      <c r="P4237" s="128">
        <v>3.595745022853964E-6</v>
      </c>
    </row>
    <row r="4238" spans="14:16">
      <c r="N4238" s="3">
        <v>4236</v>
      </c>
      <c r="O4238" s="44" t="s">
        <v>31</v>
      </c>
      <c r="P4238" s="128">
        <v>1.350276985328184E-6</v>
      </c>
    </row>
    <row r="4239" spans="14:16">
      <c r="N4239" s="3">
        <v>4237</v>
      </c>
      <c r="O4239" s="44" t="s">
        <v>8</v>
      </c>
      <c r="P4239" s="128">
        <v>5.5516679816659097E-6</v>
      </c>
    </row>
    <row r="4240" spans="14:16">
      <c r="N4240" s="3">
        <v>4238</v>
      </c>
      <c r="O4240" s="44" t="s">
        <v>31</v>
      </c>
      <c r="P4240" s="128">
        <v>1.0341936241083988E-6</v>
      </c>
    </row>
    <row r="4241" spans="14:16">
      <c r="N4241" s="3">
        <v>4239</v>
      </c>
      <c r="O4241" s="44" t="s">
        <v>21</v>
      </c>
      <c r="P4241" s="128">
        <v>1.6595191610829888E-6</v>
      </c>
    </row>
    <row r="4242" spans="14:16">
      <c r="N4242" s="3">
        <v>4240</v>
      </c>
      <c r="O4242" s="44" t="s">
        <v>6</v>
      </c>
      <c r="P4242" s="128">
        <v>1.9512994025876363E-6</v>
      </c>
    </row>
    <row r="4243" spans="14:16">
      <c r="N4243" s="3">
        <v>4241</v>
      </c>
      <c r="O4243" s="44" t="s">
        <v>89</v>
      </c>
      <c r="P4243" s="128">
        <v>1.4021638729889727E-7</v>
      </c>
    </row>
    <row r="4244" spans="14:16">
      <c r="N4244" s="3">
        <v>4242</v>
      </c>
      <c r="O4244" s="44" t="s">
        <v>6</v>
      </c>
      <c r="P4244" s="128">
        <v>2.4067775669620792E-6</v>
      </c>
    </row>
    <row r="4245" spans="14:16">
      <c r="N4245" s="3">
        <v>4243</v>
      </c>
      <c r="O4245" s="44" t="s">
        <v>59</v>
      </c>
      <c r="P4245" s="128">
        <v>2.1695476661510066E-7</v>
      </c>
    </row>
    <row r="4246" spans="14:16">
      <c r="N4246" s="3">
        <v>4244</v>
      </c>
      <c r="O4246" s="44" t="s">
        <v>31</v>
      </c>
      <c r="P4246" s="128">
        <v>1.6773163696898151E-7</v>
      </c>
    </row>
    <row r="4247" spans="14:16">
      <c r="N4247" s="3">
        <v>4245</v>
      </c>
      <c r="O4247" s="44" t="s">
        <v>89</v>
      </c>
      <c r="P4247" s="128">
        <v>9.5695333039281075E-8</v>
      </c>
    </row>
    <row r="4248" spans="14:16">
      <c r="N4248" s="3">
        <v>4246</v>
      </c>
      <c r="O4248" s="44" t="s">
        <v>31</v>
      </c>
      <c r="P4248" s="128">
        <v>1.9260872534333134E-7</v>
      </c>
    </row>
    <row r="4249" spans="14:16">
      <c r="N4249" s="3">
        <v>4247</v>
      </c>
      <c r="O4249" s="44" t="s">
        <v>59</v>
      </c>
      <c r="P4249" s="128">
        <v>1.3785105989426444E-7</v>
      </c>
    </row>
    <row r="4250" spans="14:16">
      <c r="N4250" s="3">
        <v>4248</v>
      </c>
      <c r="O4250" s="44" t="s">
        <v>6</v>
      </c>
      <c r="P4250" s="128">
        <v>2.5869902422211314E-6</v>
      </c>
    </row>
    <row r="4251" spans="14:16">
      <c r="N4251" s="3">
        <v>4249</v>
      </c>
      <c r="O4251" s="44" t="s">
        <v>89</v>
      </c>
      <c r="P4251" s="128">
        <v>1.8589583190601882E-7</v>
      </c>
    </row>
    <row r="4252" spans="14:16">
      <c r="N4252" s="3">
        <v>4250</v>
      </c>
      <c r="O4252" s="44" t="s">
        <v>6</v>
      </c>
      <c r="P4252" s="128">
        <v>6.4877462352690827E-6</v>
      </c>
    </row>
    <row r="4253" spans="14:16">
      <c r="N4253" s="3">
        <v>4251</v>
      </c>
      <c r="O4253" s="44" t="s">
        <v>21</v>
      </c>
      <c r="P4253" s="128">
        <v>1.3112133384515729E-6</v>
      </c>
    </row>
    <row r="4254" spans="14:16">
      <c r="N4254" s="3">
        <v>4252</v>
      </c>
      <c r="O4254" s="44" t="s">
        <v>31</v>
      </c>
      <c r="P4254" s="128">
        <v>2.2237495054582947E-7</v>
      </c>
    </row>
    <row r="4255" spans="14:16">
      <c r="N4255" s="3">
        <v>4253</v>
      </c>
      <c r="O4255" s="44" t="s">
        <v>89</v>
      </c>
      <c r="P4255" s="128">
        <v>1.2687078798385632E-7</v>
      </c>
    </row>
    <row r="4256" spans="14:16">
      <c r="N4256" s="3">
        <v>4254</v>
      </c>
      <c r="O4256" s="44" t="s">
        <v>31</v>
      </c>
      <c r="P4256" s="128">
        <v>3.7712587123216002E-7</v>
      </c>
    </row>
    <row r="4257" spans="14:16">
      <c r="N4257" s="3">
        <v>4255</v>
      </c>
      <c r="O4257" s="44" t="s">
        <v>21</v>
      </c>
      <c r="P4257" s="128">
        <v>6.0515516133590798E-7</v>
      </c>
    </row>
    <row r="4258" spans="14:16">
      <c r="N4258" s="3">
        <v>4256</v>
      </c>
      <c r="O4258" s="44" t="s">
        <v>6</v>
      </c>
      <c r="P4258" s="128">
        <v>3.2446338494342027E-5</v>
      </c>
    </row>
    <row r="4259" spans="14:16">
      <c r="N4259" s="3">
        <v>4257</v>
      </c>
      <c r="O4259" s="44" t="s">
        <v>8</v>
      </c>
      <c r="P4259" s="128">
        <v>1.6802171114961708E-5</v>
      </c>
    </row>
    <row r="4260" spans="14:16">
      <c r="N4260" s="3">
        <v>4258</v>
      </c>
      <c r="O4260" s="44" t="s">
        <v>6</v>
      </c>
      <c r="P4260" s="128">
        <v>7.8639918069316936E-6</v>
      </c>
    </row>
    <row r="4261" spans="14:16">
      <c r="N4261" s="3">
        <v>4259</v>
      </c>
      <c r="O4261" s="44" t="s">
        <v>59</v>
      </c>
      <c r="P4261" s="128">
        <v>7.088858274881913E-7</v>
      </c>
    </row>
    <row r="4262" spans="14:16">
      <c r="N4262" s="3">
        <v>4260</v>
      </c>
      <c r="O4262" s="44" t="s">
        <v>23</v>
      </c>
      <c r="P4262" s="128">
        <v>3.6150236473567644E-6</v>
      </c>
    </row>
    <row r="4263" spans="14:16">
      <c r="N4263" s="3">
        <v>4261</v>
      </c>
      <c r="O4263" s="44" t="s">
        <v>8</v>
      </c>
      <c r="P4263" s="128">
        <v>7.9629217309981736E-6</v>
      </c>
    </row>
    <row r="4264" spans="14:16">
      <c r="N4264" s="3">
        <v>4262</v>
      </c>
      <c r="O4264" s="44" t="s">
        <v>23</v>
      </c>
      <c r="P4264" s="128">
        <v>1.4568183908513596E-6</v>
      </c>
    </row>
    <row r="4265" spans="14:16">
      <c r="N4265" s="3">
        <v>4263</v>
      </c>
      <c r="O4265" s="44" t="s">
        <v>59</v>
      </c>
      <c r="P4265" s="128">
        <v>5.5859912683699703E-7</v>
      </c>
    </row>
    <row r="4266" spans="14:16">
      <c r="N4266" s="3">
        <v>4264</v>
      </c>
      <c r="O4266" s="44" t="s">
        <v>6</v>
      </c>
      <c r="P4266" s="128">
        <v>6.1433338178218074E-5</v>
      </c>
    </row>
    <row r="4267" spans="14:16">
      <c r="N4267" s="3">
        <v>4265</v>
      </c>
      <c r="O4267" s="44" t="s">
        <v>8</v>
      </c>
      <c r="P4267" s="128">
        <v>3.1812941248015605E-5</v>
      </c>
    </row>
    <row r="4268" spans="14:16">
      <c r="N4268" s="3">
        <v>4266</v>
      </c>
      <c r="O4268" s="44" t="s">
        <v>6</v>
      </c>
      <c r="P4268" s="128">
        <v>3.0273908425710913E-5</v>
      </c>
    </row>
    <row r="4269" spans="14:16">
      <c r="N4269" s="3">
        <v>4267</v>
      </c>
      <c r="O4269" s="44" t="s">
        <v>21</v>
      </c>
      <c r="P4269" s="128">
        <v>6.1185427258326188E-6</v>
      </c>
    </row>
    <row r="4270" spans="14:16">
      <c r="N4270" s="3">
        <v>4268</v>
      </c>
      <c r="O4270" s="44" t="s">
        <v>23</v>
      </c>
      <c r="P4270" s="128">
        <v>6.8446234785182354E-6</v>
      </c>
    </row>
    <row r="4271" spans="14:16">
      <c r="N4271" s="3">
        <v>4269</v>
      </c>
      <c r="O4271" s="44" t="s">
        <v>8</v>
      </c>
      <c r="P4271" s="128">
        <v>1.5076858785542072E-5</v>
      </c>
    </row>
    <row r="4272" spans="14:16">
      <c r="N4272" s="3">
        <v>4270</v>
      </c>
      <c r="O4272" s="44" t="s">
        <v>23</v>
      </c>
      <c r="P4272" s="128">
        <v>4.6005474512548389E-6</v>
      </c>
    </row>
    <row r="4273" spans="14:16">
      <c r="N4273" s="3">
        <v>4271</v>
      </c>
      <c r="O4273" s="44" t="s">
        <v>21</v>
      </c>
      <c r="P4273" s="128">
        <v>3.955037579838618E-6</v>
      </c>
    </row>
    <row r="4274" spans="14:16">
      <c r="N4274" s="3">
        <v>4272</v>
      </c>
      <c r="O4274" s="44" t="s">
        <v>6</v>
      </c>
      <c r="P4274" s="128">
        <v>3.3203435420868573E-6</v>
      </c>
    </row>
    <row r="4275" spans="14:16">
      <c r="N4275" s="3">
        <v>4273</v>
      </c>
      <c r="O4275" s="44" t="s">
        <v>89</v>
      </c>
      <c r="P4275" s="128">
        <v>2.3859310131764042E-7</v>
      </c>
    </row>
    <row r="4276" spans="14:16">
      <c r="N4276" s="3">
        <v>4274</v>
      </c>
      <c r="O4276" s="44" t="s">
        <v>6</v>
      </c>
      <c r="P4276" s="128">
        <v>4.0953880993888905E-6</v>
      </c>
    </row>
    <row r="4277" spans="14:16">
      <c r="N4277" s="3">
        <v>4275</v>
      </c>
      <c r="O4277" s="44" t="s">
        <v>59</v>
      </c>
      <c r="P4277" s="128">
        <v>3.6917161830733347E-7</v>
      </c>
    </row>
    <row r="4278" spans="14:16">
      <c r="N4278" s="3">
        <v>4276</v>
      </c>
      <c r="O4278" s="44" t="s">
        <v>23</v>
      </c>
      <c r="P4278" s="128">
        <v>6.4080968251472217E-7</v>
      </c>
    </row>
    <row r="4279" spans="14:16">
      <c r="N4279" s="3">
        <v>4277</v>
      </c>
      <c r="O4279" s="44" t="s">
        <v>89</v>
      </c>
      <c r="P4279" s="128">
        <v>1.958689172896241E-7</v>
      </c>
    </row>
    <row r="4280" spans="14:16">
      <c r="N4280" s="3">
        <v>4278</v>
      </c>
      <c r="O4280" s="44" t="s">
        <v>23</v>
      </c>
      <c r="P4280" s="128">
        <v>7.5867788870336925E-7</v>
      </c>
    </row>
    <row r="4281" spans="14:16">
      <c r="N4281" s="3">
        <v>4279</v>
      </c>
      <c r="O4281" s="44" t="s">
        <v>59</v>
      </c>
      <c r="P4281" s="128">
        <v>2.9090572225174417E-7</v>
      </c>
    </row>
    <row r="4282" spans="14:16">
      <c r="N4282" s="3">
        <v>4280</v>
      </c>
      <c r="O4282" s="44" t="s">
        <v>6</v>
      </c>
      <c r="P4282" s="128">
        <v>4.4020391400775133E-6</v>
      </c>
    </row>
    <row r="4283" spans="14:16">
      <c r="N4283" s="3">
        <v>4281</v>
      </c>
      <c r="O4283" s="44" t="s">
        <v>89</v>
      </c>
      <c r="P4283" s="128">
        <v>3.1632153638313431E-7</v>
      </c>
    </row>
    <row r="4284" spans="14:16">
      <c r="N4284" s="3">
        <v>4282</v>
      </c>
      <c r="O4284" s="44" t="s">
        <v>6</v>
      </c>
      <c r="P4284" s="128">
        <v>1.1039590483350511E-5</v>
      </c>
    </row>
    <row r="4285" spans="14:16">
      <c r="N4285" s="3">
        <v>4283</v>
      </c>
      <c r="O4285" s="44" t="s">
        <v>21</v>
      </c>
      <c r="P4285" s="128">
        <v>2.2311690019749773E-6</v>
      </c>
    </row>
    <row r="4286" spans="14:16">
      <c r="N4286" s="3">
        <v>4284</v>
      </c>
      <c r="O4286" s="44" t="s">
        <v>23</v>
      </c>
      <c r="P4286" s="128">
        <v>8.4957151813198161E-7</v>
      </c>
    </row>
    <row r="4287" spans="14:16">
      <c r="N4287" s="3">
        <v>4285</v>
      </c>
      <c r="O4287" s="44" t="s">
        <v>89</v>
      </c>
      <c r="P4287" s="128">
        <v>2.5967874387227358E-7</v>
      </c>
    </row>
    <row r="4288" spans="14:16">
      <c r="N4288" s="3">
        <v>4286</v>
      </c>
      <c r="O4288" s="44" t="s">
        <v>23</v>
      </c>
      <c r="P4288" s="128">
        <v>1.6776215065096188E-6</v>
      </c>
    </row>
    <row r="4289" spans="14:16">
      <c r="N4289" s="3">
        <v>4287</v>
      </c>
      <c r="O4289" s="44" t="s">
        <v>21</v>
      </c>
      <c r="P4289" s="128">
        <v>1.4422318589891406E-6</v>
      </c>
    </row>
    <row r="4290" spans="14:16">
      <c r="N4290" s="3">
        <v>4288</v>
      </c>
      <c r="O4290" s="44" t="s">
        <v>38</v>
      </c>
      <c r="P4290" s="128">
        <v>4.7387517459694252E-7</v>
      </c>
    </row>
    <row r="4291" spans="14:16">
      <c r="N4291" s="3">
        <v>4289</v>
      </c>
      <c r="O4291" s="44" t="s">
        <v>8</v>
      </c>
      <c r="P4291" s="128">
        <v>1.8122636135505854E-6</v>
      </c>
    </row>
    <row r="4292" spans="14:16">
      <c r="N4292" s="3">
        <v>4290</v>
      </c>
      <c r="O4292" s="44" t="s">
        <v>38</v>
      </c>
      <c r="P4292" s="128">
        <v>2.3891003275440568E-7</v>
      </c>
    </row>
    <row r="4293" spans="14:16">
      <c r="N4293" s="3">
        <v>4291</v>
      </c>
      <c r="O4293" s="44" t="s">
        <v>59</v>
      </c>
      <c r="P4293" s="128">
        <v>1.5904694587438991E-7</v>
      </c>
    </row>
    <row r="4294" spans="14:16">
      <c r="N4294" s="3">
        <v>4292</v>
      </c>
      <c r="O4294" s="44" t="s">
        <v>31</v>
      </c>
      <c r="P4294" s="128">
        <v>4.1601669472771985E-7</v>
      </c>
    </row>
    <row r="4295" spans="14:16">
      <c r="N4295" s="3">
        <v>4293</v>
      </c>
      <c r="O4295" s="44" t="s">
        <v>8</v>
      </c>
      <c r="P4295" s="128">
        <v>1.7104539209760876E-6</v>
      </c>
    </row>
    <row r="4296" spans="14:16">
      <c r="N4296" s="3">
        <v>4294</v>
      </c>
      <c r="O4296" s="44" t="s">
        <v>31</v>
      </c>
      <c r="P4296" s="128">
        <v>2.1574972928159447E-7</v>
      </c>
    </row>
    <row r="4297" spans="14:16">
      <c r="N4297" s="3">
        <v>4295</v>
      </c>
      <c r="O4297" s="44" t="s">
        <v>59</v>
      </c>
      <c r="P4297" s="128">
        <v>1.5441319597725144E-7</v>
      </c>
    </row>
    <row r="4298" spans="14:16">
      <c r="N4298" s="3">
        <v>4296</v>
      </c>
      <c r="O4298" s="44" t="s">
        <v>38</v>
      </c>
      <c r="P4298" s="128">
        <v>8.9722708959448824E-7</v>
      </c>
    </row>
    <row r="4299" spans="14:16">
      <c r="N4299" s="3">
        <v>4297</v>
      </c>
      <c r="O4299" s="44" t="s">
        <v>8</v>
      </c>
      <c r="P4299" s="128">
        <v>3.4313086963185961E-6</v>
      </c>
    </row>
    <row r="4300" spans="14:16">
      <c r="N4300" s="3">
        <v>4298</v>
      </c>
      <c r="O4300" s="44" t="s">
        <v>38</v>
      </c>
      <c r="P4300" s="128">
        <v>6.7775377749516512E-7</v>
      </c>
    </row>
    <row r="4301" spans="14:16">
      <c r="N4301" s="3">
        <v>4299</v>
      </c>
      <c r="O4301" s="44" t="s">
        <v>21</v>
      </c>
      <c r="P4301" s="128">
        <v>1.0116007803042964E-6</v>
      </c>
    </row>
    <row r="4302" spans="14:16">
      <c r="N4302" s="3">
        <v>4300</v>
      </c>
      <c r="O4302" s="44" t="s">
        <v>31</v>
      </c>
      <c r="P4302" s="128">
        <v>7.8767884084822694E-7</v>
      </c>
    </row>
    <row r="4303" spans="14:16">
      <c r="N4303" s="3">
        <v>4301</v>
      </c>
      <c r="O4303" s="44" t="s">
        <v>8</v>
      </c>
      <c r="P4303" s="128">
        <v>3.2385439788192652E-6</v>
      </c>
    </row>
    <row r="4304" spans="14:16">
      <c r="N4304" s="3">
        <v>4302</v>
      </c>
      <c r="O4304" s="44" t="s">
        <v>31</v>
      </c>
      <c r="P4304" s="128">
        <v>6.0329283835963438E-7</v>
      </c>
    </row>
    <row r="4305" spans="14:16">
      <c r="N4305" s="3">
        <v>4303</v>
      </c>
      <c r="O4305" s="44" t="s">
        <v>21</v>
      </c>
      <c r="P4305" s="128">
        <v>9.6807406433692878E-7</v>
      </c>
    </row>
    <row r="4306" spans="14:16">
      <c r="N4306" s="3">
        <v>4304</v>
      </c>
      <c r="O4306" s="44" t="s">
        <v>38</v>
      </c>
      <c r="P4306" s="128">
        <v>1.0793080159576848E-7</v>
      </c>
    </row>
    <row r="4307" spans="14:16">
      <c r="N4307" s="3">
        <v>4305</v>
      </c>
      <c r="O4307" s="44" t="s">
        <v>89</v>
      </c>
      <c r="P4307" s="128">
        <v>5.727669746547299E-8</v>
      </c>
    </row>
    <row r="4308" spans="14:16">
      <c r="N4308" s="3">
        <v>4306</v>
      </c>
      <c r="O4308" s="44" t="s">
        <v>38</v>
      </c>
      <c r="P4308" s="128">
        <v>1.244189120472594E-7</v>
      </c>
    </row>
    <row r="4309" spans="14:16">
      <c r="N4309" s="3">
        <v>4307</v>
      </c>
      <c r="O4309" s="44" t="s">
        <v>59</v>
      </c>
      <c r="P4309" s="128">
        <v>8.2828032552626373E-8</v>
      </c>
    </row>
    <row r="4310" spans="14:16">
      <c r="N4310" s="3">
        <v>4308</v>
      </c>
      <c r="O4310" s="44" t="s">
        <v>31</v>
      </c>
      <c r="P4310" s="128">
        <v>9.7845599693155942E-8</v>
      </c>
    </row>
    <row r="4311" spans="14:16">
      <c r="N4311" s="3">
        <v>4309</v>
      </c>
      <c r="O4311" s="44" t="s">
        <v>89</v>
      </c>
      <c r="P4311" s="128">
        <v>5.582350126825685E-8</v>
      </c>
    </row>
    <row r="4312" spans="14:16">
      <c r="N4312" s="3">
        <v>4310</v>
      </c>
      <c r="O4312" s="44" t="s">
        <v>31</v>
      </c>
      <c r="P4312" s="128">
        <v>1.1235755268302653E-7</v>
      </c>
    </row>
    <row r="4313" spans="14:16">
      <c r="N4313" s="3">
        <v>4311</v>
      </c>
      <c r="O4313" s="44" t="s">
        <v>59</v>
      </c>
      <c r="P4313" s="128">
        <v>8.0414880981491947E-8</v>
      </c>
    </row>
    <row r="4314" spans="14:16">
      <c r="N4314" s="3">
        <v>4312</v>
      </c>
      <c r="O4314" s="44" t="s">
        <v>38</v>
      </c>
      <c r="P4314" s="128">
        <v>1.4309230566723233E-7</v>
      </c>
    </row>
    <row r="4315" spans="14:16">
      <c r="N4315" s="3">
        <v>4313</v>
      </c>
      <c r="O4315" s="44" t="s">
        <v>89</v>
      </c>
      <c r="P4315" s="128">
        <v>7.5936197824554823E-8</v>
      </c>
    </row>
    <row r="4316" spans="14:16">
      <c r="N4316" s="3">
        <v>4314</v>
      </c>
      <c r="O4316" s="44" t="s">
        <v>38</v>
      </c>
      <c r="P4316" s="128">
        <v>2.4714761129871475E-7</v>
      </c>
    </row>
    <row r="4317" spans="14:16">
      <c r="N4317" s="3">
        <v>4315</v>
      </c>
      <c r="O4317" s="44" t="s">
        <v>21</v>
      </c>
      <c r="P4317" s="128">
        <v>3.6888723418720645E-7</v>
      </c>
    </row>
    <row r="4318" spans="14:16">
      <c r="N4318" s="3">
        <v>4316</v>
      </c>
      <c r="O4318" s="44" t="s">
        <v>31</v>
      </c>
      <c r="P4318" s="128">
        <v>1.2972156467367181E-7</v>
      </c>
    </row>
    <row r="4319" spans="14:16">
      <c r="N4319" s="3">
        <v>4317</v>
      </c>
      <c r="O4319" s="44" t="s">
        <v>89</v>
      </c>
      <c r="P4319" s="128">
        <v>7.4009581961686388E-8</v>
      </c>
    </row>
    <row r="4320" spans="14:16">
      <c r="N4320" s="3">
        <v>4318</v>
      </c>
      <c r="O4320" s="44" t="s">
        <v>31</v>
      </c>
      <c r="P4320" s="128">
        <v>2.1999491388341077E-7</v>
      </c>
    </row>
    <row r="4321" spans="14:16">
      <c r="N4321" s="3">
        <v>4319</v>
      </c>
      <c r="O4321" s="44" t="s">
        <v>21</v>
      </c>
      <c r="P4321" s="128">
        <v>3.5301491560158355E-7</v>
      </c>
    </row>
    <row r="4322" spans="14:16">
      <c r="N4322" s="3">
        <v>4320</v>
      </c>
      <c r="O4322" s="44" t="s">
        <v>38</v>
      </c>
      <c r="P4322" s="128">
        <v>6.239512221303434E-7</v>
      </c>
    </row>
    <row r="4323" spans="14:16">
      <c r="N4323" s="3">
        <v>4321</v>
      </c>
      <c r="O4323" s="44" t="s">
        <v>8</v>
      </c>
      <c r="P4323" s="128">
        <v>2.3862066576055994E-6</v>
      </c>
    </row>
    <row r="4324" spans="14:16">
      <c r="N4324" s="3">
        <v>4322</v>
      </c>
      <c r="O4324" s="44" t="s">
        <v>38</v>
      </c>
      <c r="P4324" s="128">
        <v>3.1457272908019013E-7</v>
      </c>
    </row>
    <row r="4325" spans="14:16">
      <c r="N4325" s="3">
        <v>4323</v>
      </c>
      <c r="O4325" s="44" t="s">
        <v>59</v>
      </c>
      <c r="P4325" s="128">
        <v>2.0941703970635571E-7</v>
      </c>
    </row>
    <row r="4326" spans="14:16">
      <c r="N4326" s="3">
        <v>4324</v>
      </c>
      <c r="O4326" s="44" t="s">
        <v>23</v>
      </c>
      <c r="P4326" s="128">
        <v>1.6317928640773472E-6</v>
      </c>
    </row>
    <row r="4327" spans="14:16">
      <c r="N4327" s="3">
        <v>4325</v>
      </c>
      <c r="O4327" s="44" t="s">
        <v>8</v>
      </c>
      <c r="P4327" s="128">
        <v>3.5943994079679405E-6</v>
      </c>
    </row>
    <row r="4328" spans="14:16">
      <c r="N4328" s="3">
        <v>4326</v>
      </c>
      <c r="O4328" s="44" t="s">
        <v>23</v>
      </c>
      <c r="P4328" s="128">
        <v>6.5759621135150086E-7</v>
      </c>
    </row>
    <row r="4329" spans="14:16">
      <c r="N4329" s="3">
        <v>4327</v>
      </c>
      <c r="O4329" s="44" t="s">
        <v>59</v>
      </c>
      <c r="P4329" s="128">
        <v>2.5214719403535111E-7</v>
      </c>
    </row>
    <row r="4330" spans="14:16">
      <c r="N4330" s="3">
        <v>4328</v>
      </c>
      <c r="O4330" s="44" t="s">
        <v>38</v>
      </c>
      <c r="P4330" s="128">
        <v>1.1813784918298272E-6</v>
      </c>
    </row>
    <row r="4331" spans="14:16">
      <c r="N4331" s="3">
        <v>4329</v>
      </c>
      <c r="O4331" s="44" t="s">
        <v>8</v>
      </c>
      <c r="P4331" s="128">
        <v>4.518002565539497E-6</v>
      </c>
    </row>
    <row r="4332" spans="14:16">
      <c r="N4332" s="3">
        <v>4330</v>
      </c>
      <c r="O4332" s="44" t="s">
        <v>38</v>
      </c>
      <c r="P4332" s="128">
        <v>8.9239808380182156E-7</v>
      </c>
    </row>
    <row r="4333" spans="14:16">
      <c r="N4333" s="3">
        <v>4331</v>
      </c>
      <c r="O4333" s="44" t="s">
        <v>21</v>
      </c>
      <c r="P4333" s="128">
        <v>1.3319742772255099E-6</v>
      </c>
    </row>
    <row r="4334" spans="14:16">
      <c r="N4334" s="3">
        <v>4332</v>
      </c>
      <c r="O4334" s="44" t="s">
        <v>23</v>
      </c>
      <c r="P4334" s="128">
        <v>3.0896084892027994E-6</v>
      </c>
    </row>
    <row r="4335" spans="14:16">
      <c r="N4335" s="3">
        <v>4333</v>
      </c>
      <c r="O4335" s="44" t="s">
        <v>8</v>
      </c>
      <c r="P4335" s="128">
        <v>6.8055738990637434E-6</v>
      </c>
    </row>
    <row r="4336" spans="14:16">
      <c r="N4336" s="3">
        <v>4334</v>
      </c>
      <c r="O4336" s="44" t="s">
        <v>23</v>
      </c>
      <c r="P4336" s="128">
        <v>2.0766504549136076E-6</v>
      </c>
    </row>
    <row r="4337" spans="14:16">
      <c r="N4337" s="3">
        <v>4335</v>
      </c>
      <c r="O4337" s="44" t="s">
        <v>21</v>
      </c>
      <c r="P4337" s="128">
        <v>1.7852724434201954E-6</v>
      </c>
    </row>
    <row r="4338" spans="14:16">
      <c r="N4338" s="3">
        <v>4336</v>
      </c>
      <c r="O4338" s="44" t="s">
        <v>38</v>
      </c>
      <c r="P4338" s="128">
        <v>1.4211243629393937E-7</v>
      </c>
    </row>
    <row r="4339" spans="14:16">
      <c r="N4339" s="3">
        <v>4337</v>
      </c>
      <c r="O4339" s="44" t="s">
        <v>89</v>
      </c>
      <c r="P4339" s="128">
        <v>7.5416200930063262E-8</v>
      </c>
    </row>
    <row r="4340" spans="14:16">
      <c r="N4340" s="3">
        <v>4338</v>
      </c>
      <c r="O4340" s="44" t="s">
        <v>38</v>
      </c>
      <c r="P4340" s="128">
        <v>1.6382232366159515E-7</v>
      </c>
    </row>
    <row r="4341" spans="14:16">
      <c r="N4341" s="3">
        <v>4339</v>
      </c>
      <c r="O4341" s="44" t="s">
        <v>59</v>
      </c>
      <c r="P4341" s="128">
        <v>1.0905963196282735E-7</v>
      </c>
    </row>
    <row r="4342" spans="14:16">
      <c r="N4342" s="3">
        <v>4340</v>
      </c>
      <c r="O4342" s="44" t="s">
        <v>23</v>
      </c>
      <c r="P4342" s="128">
        <v>2.8925638368196205E-7</v>
      </c>
    </row>
    <row r="4343" spans="14:16">
      <c r="N4343" s="3">
        <v>4341</v>
      </c>
      <c r="O4343" s="44" t="s">
        <v>89</v>
      </c>
      <c r="P4343" s="128">
        <v>8.8413668265064588E-8</v>
      </c>
    </row>
    <row r="4344" spans="14:16">
      <c r="N4344" s="3">
        <v>4342</v>
      </c>
      <c r="O4344" s="44" t="s">
        <v>23</v>
      </c>
      <c r="P4344" s="128">
        <v>3.4246115259152774E-7</v>
      </c>
    </row>
    <row r="4345" spans="14:16">
      <c r="N4345" s="3">
        <v>4343</v>
      </c>
      <c r="O4345" s="44" t="s">
        <v>59</v>
      </c>
      <c r="P4345" s="128">
        <v>1.3131252461840822E-7</v>
      </c>
    </row>
    <row r="4346" spans="14:16">
      <c r="N4346" s="3">
        <v>4344</v>
      </c>
      <c r="O4346" s="44" t="s">
        <v>38</v>
      </c>
      <c r="P4346" s="128">
        <v>1.8840957236145192E-7</v>
      </c>
    </row>
    <row r="4347" spans="14:16">
      <c r="N4347" s="3">
        <v>4345</v>
      </c>
      <c r="O4347" s="44" t="s">
        <v>89</v>
      </c>
      <c r="P4347" s="128">
        <v>9.9985156379762419E-8</v>
      </c>
    </row>
    <row r="4348" spans="14:16">
      <c r="N4348" s="3">
        <v>4346</v>
      </c>
      <c r="O4348" s="44" t="s">
        <v>38</v>
      </c>
      <c r="P4348" s="128">
        <v>3.2541914492058122E-7</v>
      </c>
    </row>
    <row r="4349" spans="14:16">
      <c r="N4349" s="3">
        <v>4347</v>
      </c>
      <c r="O4349" s="44" t="s">
        <v>21</v>
      </c>
      <c r="P4349" s="128">
        <v>4.8571364979218473E-7</v>
      </c>
    </row>
    <row r="4350" spans="14:16">
      <c r="N4350" s="3">
        <v>4348</v>
      </c>
      <c r="O4350" s="44" t="s">
        <v>23</v>
      </c>
      <c r="P4350" s="128">
        <v>3.8348981252855164E-7</v>
      </c>
    </row>
    <row r="4351" spans="14:16">
      <c r="N4351" s="3">
        <v>4349</v>
      </c>
      <c r="O4351" s="44" t="s">
        <v>89</v>
      </c>
      <c r="P4351" s="128">
        <v>1.1721691544484841E-7</v>
      </c>
    </row>
    <row r="4352" spans="14:16">
      <c r="N4352" s="3">
        <v>4350</v>
      </c>
      <c r="O4352" s="44" t="s">
        <v>23</v>
      </c>
      <c r="P4352" s="128">
        <v>7.5726497804425583E-7</v>
      </c>
    </row>
    <row r="4353" spans="14:16">
      <c r="N4353" s="3">
        <v>4351</v>
      </c>
      <c r="O4353" s="44" t="s">
        <v>21</v>
      </c>
      <c r="P4353" s="128">
        <v>6.5101196711790952E-7</v>
      </c>
    </row>
    <row r="4354" spans="14:16">
      <c r="N4354" s="3">
        <v>4352</v>
      </c>
      <c r="O4354" s="44" t="s">
        <v>6</v>
      </c>
      <c r="P4354" s="128">
        <v>1.2819313100853036E-4</v>
      </c>
    </row>
    <row r="4355" spans="14:16">
      <c r="N4355" s="3">
        <v>4353</v>
      </c>
      <c r="O4355" s="44" t="s">
        <v>8</v>
      </c>
      <c r="P4355" s="128">
        <v>6.6384159905859042E-5</v>
      </c>
    </row>
    <row r="4356" spans="14:16">
      <c r="N4356" s="3">
        <v>4354</v>
      </c>
      <c r="O4356" s="44" t="s">
        <v>6</v>
      </c>
      <c r="P4356" s="128">
        <v>9.9598560382238081E-5</v>
      </c>
    </row>
    <row r="4357" spans="14:16">
      <c r="N4357" s="3">
        <v>4355</v>
      </c>
      <c r="O4357" s="44" t="s">
        <v>14</v>
      </c>
      <c r="P4357" s="128">
        <v>3.5922596227157997E-5</v>
      </c>
    </row>
    <row r="4358" spans="14:16">
      <c r="N4358" s="3">
        <v>4356</v>
      </c>
      <c r="O4358" s="44" t="s">
        <v>31</v>
      </c>
      <c r="P4358" s="128">
        <v>4.7944921809578439E-6</v>
      </c>
    </row>
    <row r="4359" spans="14:16">
      <c r="N4359" s="3">
        <v>4357</v>
      </c>
      <c r="O4359" s="44" t="s">
        <v>8</v>
      </c>
      <c r="P4359" s="128">
        <v>1.9712569360650007E-5</v>
      </c>
    </row>
    <row r="4360" spans="14:16">
      <c r="N4360" s="3">
        <v>4358</v>
      </c>
      <c r="O4360" s="44" t="s">
        <v>31</v>
      </c>
      <c r="P4360" s="128">
        <v>4.4178569527046003E-6</v>
      </c>
    </row>
    <row r="4361" spans="14:16">
      <c r="N4361" s="3">
        <v>4359</v>
      </c>
      <c r="O4361" s="44" t="s">
        <v>14</v>
      </c>
      <c r="P4361" s="128">
        <v>1.265106876626651E-5</v>
      </c>
    </row>
    <row r="4362" spans="14:16">
      <c r="N4362" s="3">
        <v>4360</v>
      </c>
      <c r="O4362" s="44" t="s">
        <v>6</v>
      </c>
      <c r="P4362" s="128">
        <v>1.0458287621861806E-4</v>
      </c>
    </row>
    <row r="4363" spans="14:16">
      <c r="N4363" s="3">
        <v>4361</v>
      </c>
      <c r="O4363" s="44" t="s">
        <v>8</v>
      </c>
      <c r="P4363" s="128">
        <v>5.4157709728217958E-5</v>
      </c>
    </row>
    <row r="4364" spans="14:16">
      <c r="N4364" s="3">
        <v>4362</v>
      </c>
      <c r="O4364" s="44" t="s">
        <v>6</v>
      </c>
      <c r="P4364" s="128">
        <v>6.3407303806720515E-5</v>
      </c>
    </row>
    <row r="4365" spans="14:16">
      <c r="N4365" s="3">
        <v>4363</v>
      </c>
      <c r="O4365" s="44" t="s">
        <v>19</v>
      </c>
      <c r="P4365" s="128">
        <v>1.6536126970818722E-5</v>
      </c>
    </row>
    <row r="4366" spans="14:16">
      <c r="N4366" s="3">
        <v>4364</v>
      </c>
      <c r="O4366" s="44" t="s">
        <v>31</v>
      </c>
      <c r="P4366" s="128">
        <v>3.9114559286244453E-6</v>
      </c>
    </row>
    <row r="4367" spans="14:16">
      <c r="N4367" s="3">
        <v>4365</v>
      </c>
      <c r="O4367" s="44" t="s">
        <v>8</v>
      </c>
      <c r="P4367" s="128">
        <v>1.6081963090975582E-5</v>
      </c>
    </row>
    <row r="4368" spans="14:16">
      <c r="N4368" s="3">
        <v>4366</v>
      </c>
      <c r="O4368" s="44" t="s">
        <v>31</v>
      </c>
      <c r="P4368" s="128">
        <v>3.2791339382265645E-6</v>
      </c>
    </row>
    <row r="4369" spans="14:16">
      <c r="N4369" s="3">
        <v>4367</v>
      </c>
      <c r="O4369" s="44" t="s">
        <v>19</v>
      </c>
      <c r="P4369" s="128">
        <v>6.7897624304376772E-6</v>
      </c>
    </row>
    <row r="4370" spans="14:16">
      <c r="N4370" s="3">
        <v>4368</v>
      </c>
      <c r="O4370" s="44" t="s">
        <v>6</v>
      </c>
      <c r="P4370" s="128">
        <v>7.0996707967658494E-6</v>
      </c>
    </row>
    <row r="4371" spans="14:16">
      <c r="N4371" s="3">
        <v>4369</v>
      </c>
      <c r="O4371" s="44" t="s">
        <v>89</v>
      </c>
      <c r="P4371" s="128">
        <v>5.1016783422055171E-7</v>
      </c>
    </row>
    <row r="4372" spans="14:16">
      <c r="N4372" s="3">
        <v>4370</v>
      </c>
      <c r="O4372" s="44" t="s">
        <v>6</v>
      </c>
      <c r="P4372" s="128">
        <v>2.8071214525782619E-5</v>
      </c>
    </row>
    <row r="4373" spans="14:16">
      <c r="N4373" s="3">
        <v>4371</v>
      </c>
      <c r="O4373" s="44" t="s">
        <v>14</v>
      </c>
      <c r="P4373" s="128">
        <v>1.0124553017088117E-5</v>
      </c>
    </row>
    <row r="4374" spans="14:16">
      <c r="N4374" s="3">
        <v>4372</v>
      </c>
      <c r="O4374" s="44" t="s">
        <v>31</v>
      </c>
      <c r="P4374" s="128">
        <v>6.1028020769299968E-7</v>
      </c>
    </row>
    <row r="4375" spans="14:16">
      <c r="N4375" s="3">
        <v>4373</v>
      </c>
      <c r="O4375" s="44" t="s">
        <v>89</v>
      </c>
      <c r="P4375" s="128">
        <v>3.4818099183795173E-7</v>
      </c>
    </row>
    <row r="4376" spans="14:16">
      <c r="N4376" s="3">
        <v>4374</v>
      </c>
      <c r="O4376" s="44" t="s">
        <v>31</v>
      </c>
      <c r="P4376" s="128">
        <v>1.2451446063843636E-6</v>
      </c>
    </row>
    <row r="4377" spans="14:16">
      <c r="N4377" s="3">
        <v>4375</v>
      </c>
      <c r="O4377" s="44" t="s">
        <v>14</v>
      </c>
      <c r="P4377" s="128">
        <v>3.5656224744150777E-6</v>
      </c>
    </row>
    <row r="4378" spans="14:16">
      <c r="N4378" s="3">
        <v>4376</v>
      </c>
      <c r="O4378" s="44" t="s">
        <v>6</v>
      </c>
      <c r="P4378" s="128">
        <v>6.6749566897407891E-6</v>
      </c>
    </row>
    <row r="4379" spans="14:16">
      <c r="N4379" s="3">
        <v>4377</v>
      </c>
      <c r="O4379" s="44" t="s">
        <v>89</v>
      </c>
      <c r="P4379" s="128">
        <v>4.796487464562861E-7</v>
      </c>
    </row>
    <row r="4380" spans="14:16">
      <c r="N4380" s="3">
        <v>4378</v>
      </c>
      <c r="O4380" s="44" t="s">
        <v>6</v>
      </c>
      <c r="P4380" s="128">
        <v>2.0595002202774094E-5</v>
      </c>
    </row>
    <row r="4381" spans="14:16">
      <c r="N4381" s="3">
        <v>4379</v>
      </c>
      <c r="O4381" s="44" t="s">
        <v>19</v>
      </c>
      <c r="P4381" s="128">
        <v>5.3710148664808499E-6</v>
      </c>
    </row>
    <row r="4382" spans="14:16">
      <c r="N4382" s="3">
        <v>4380</v>
      </c>
      <c r="O4382" s="44" t="s">
        <v>31</v>
      </c>
      <c r="P4382" s="128">
        <v>5.7377223135648099E-7</v>
      </c>
    </row>
    <row r="4383" spans="14:16">
      <c r="N4383" s="3">
        <v>4381</v>
      </c>
      <c r="O4383" s="44" t="s">
        <v>89</v>
      </c>
      <c r="P4383" s="128">
        <v>3.2735222621421056E-7</v>
      </c>
    </row>
    <row r="4384" spans="14:16">
      <c r="N4384" s="3">
        <v>4382</v>
      </c>
      <c r="O4384" s="44" t="s">
        <v>31</v>
      </c>
      <c r="P4384" s="128">
        <v>1.065078731100525E-6</v>
      </c>
    </row>
    <row r="4385" spans="14:16">
      <c r="N4385" s="3">
        <v>4383</v>
      </c>
      <c r="O4385" s="44" t="s">
        <v>19</v>
      </c>
      <c r="P4385" s="128">
        <v>2.2053480248493966E-6</v>
      </c>
    </row>
    <row r="4386" spans="14:16">
      <c r="N4386" s="3">
        <v>4384</v>
      </c>
      <c r="O4386" s="44" t="s">
        <v>6</v>
      </c>
      <c r="P4386" s="128">
        <v>2.1813425152471019E-4</v>
      </c>
    </row>
    <row r="4387" spans="14:16">
      <c r="N4387" s="3">
        <v>4385</v>
      </c>
      <c r="O4387" s="44" t="s">
        <v>8</v>
      </c>
      <c r="P4387" s="128">
        <v>1.1295971102537196E-4</v>
      </c>
    </row>
    <row r="4388" spans="14:16">
      <c r="N4388" s="3">
        <v>4386</v>
      </c>
      <c r="O4388" s="44" t="s">
        <v>6</v>
      </c>
      <c r="P4388" s="128">
        <v>1.694775472835003E-4</v>
      </c>
    </row>
    <row r="4389" spans="14:16">
      <c r="N4389" s="3">
        <v>4387</v>
      </c>
      <c r="O4389" s="44" t="s">
        <v>14</v>
      </c>
      <c r="P4389" s="128">
        <v>6.1126119466682339E-5</v>
      </c>
    </row>
    <row r="4390" spans="14:16">
      <c r="N4390" s="3">
        <v>4388</v>
      </c>
      <c r="O4390" s="44" t="s">
        <v>23</v>
      </c>
      <c r="P4390" s="128">
        <v>2.4303527428766868E-5</v>
      </c>
    </row>
    <row r="4391" spans="14:16">
      <c r="N4391" s="3">
        <v>4389</v>
      </c>
      <c r="O4391" s="44" t="s">
        <v>8</v>
      </c>
      <c r="P4391" s="128">
        <v>5.3534113627151836E-5</v>
      </c>
    </row>
    <row r="4392" spans="14:16">
      <c r="N4392" s="3">
        <v>4390</v>
      </c>
      <c r="O4392" s="44" t="s">
        <v>23</v>
      </c>
      <c r="P4392" s="128">
        <v>2.139277843846284E-5</v>
      </c>
    </row>
    <row r="4393" spans="14:16">
      <c r="N4393" s="3">
        <v>4391</v>
      </c>
      <c r="O4393" s="44" t="s">
        <v>14</v>
      </c>
      <c r="P4393" s="128">
        <v>3.2820367885412815E-5</v>
      </c>
    </row>
    <row r="4394" spans="14:16">
      <c r="N4394" s="3">
        <v>4392</v>
      </c>
      <c r="O4394" s="44" t="s">
        <v>6</v>
      </c>
      <c r="P4394" s="128">
        <v>1.7795889098559892E-4</v>
      </c>
    </row>
    <row r="4395" spans="14:16">
      <c r="N4395" s="3">
        <v>4393</v>
      </c>
      <c r="O4395" s="44" t="s">
        <v>8</v>
      </c>
      <c r="P4395" s="128">
        <v>9.2155105214422299E-5</v>
      </c>
    </row>
    <row r="4396" spans="14:16">
      <c r="N4396" s="3">
        <v>4394</v>
      </c>
      <c r="O4396" s="44" t="s">
        <v>6</v>
      </c>
      <c r="P4396" s="128">
        <v>1.0789427364995482E-4</v>
      </c>
    </row>
    <row r="4397" spans="14:16">
      <c r="N4397" s="3">
        <v>4395</v>
      </c>
      <c r="O4397" s="44" t="s">
        <v>19</v>
      </c>
      <c r="P4397" s="128">
        <v>2.8137979402789428E-5</v>
      </c>
    </row>
    <row r="4398" spans="14:16">
      <c r="N4398" s="3">
        <v>4396</v>
      </c>
      <c r="O4398" s="44" t="s">
        <v>23</v>
      </c>
      <c r="P4398" s="128">
        <v>1.9827371254309862E-5</v>
      </c>
    </row>
    <row r="4399" spans="14:16">
      <c r="N4399" s="3">
        <v>4397</v>
      </c>
      <c r="O4399" s="44" t="s">
        <v>8</v>
      </c>
      <c r="P4399" s="128">
        <v>4.3674349279832273E-5</v>
      </c>
    </row>
    <row r="4400" spans="14:16">
      <c r="N4400" s="3">
        <v>4398</v>
      </c>
      <c r="O4400" s="44" t="s">
        <v>23</v>
      </c>
      <c r="P4400" s="128">
        <v>1.5161361803554021E-5</v>
      </c>
    </row>
    <row r="4401" spans="14:16">
      <c r="N4401" s="3">
        <v>4399</v>
      </c>
      <c r="O4401" s="44" t="s">
        <v>19</v>
      </c>
      <c r="P4401" s="128">
        <v>1.6818773393099624E-5</v>
      </c>
    </row>
    <row r="4402" spans="14:16">
      <c r="N4402" s="3">
        <v>4400</v>
      </c>
      <c r="O4402" s="44" t="s">
        <v>6</v>
      </c>
      <c r="P4402" s="128">
        <v>1.2080845230477344E-5</v>
      </c>
    </row>
    <row r="4403" spans="14:16">
      <c r="N4403" s="3">
        <v>4401</v>
      </c>
      <c r="O4403" s="44" t="s">
        <v>89</v>
      </c>
      <c r="P4403" s="128">
        <v>8.6810484925496699E-7</v>
      </c>
    </row>
    <row r="4404" spans="14:16">
      <c r="N4404" s="3">
        <v>4402</v>
      </c>
      <c r="O4404" s="44" t="s">
        <v>6</v>
      </c>
      <c r="P4404" s="128">
        <v>4.7766158153697803E-5</v>
      </c>
    </row>
    <row r="4405" spans="14:16">
      <c r="N4405" s="3">
        <v>4403</v>
      </c>
      <c r="O4405" s="44" t="s">
        <v>14</v>
      </c>
      <c r="P4405" s="128">
        <v>1.7228004160829811E-5</v>
      </c>
    </row>
    <row r="4406" spans="14:16">
      <c r="N4406" s="3">
        <v>4404</v>
      </c>
      <c r="O4406" s="44" t="s">
        <v>23</v>
      </c>
      <c r="P4406" s="128">
        <v>2.3315426547055691E-6</v>
      </c>
    </row>
    <row r="4407" spans="14:16">
      <c r="N4407" s="3">
        <v>4405</v>
      </c>
      <c r="O4407" s="44" t="s">
        <v>89</v>
      </c>
      <c r="P4407" s="128">
        <v>7.126557975834953E-7</v>
      </c>
    </row>
    <row r="4408" spans="14:16">
      <c r="N4408" s="3">
        <v>4406</v>
      </c>
      <c r="O4408" s="44" t="s">
        <v>23</v>
      </c>
      <c r="P4408" s="128">
        <v>6.0294171978385489E-6</v>
      </c>
    </row>
    <row r="4409" spans="14:16">
      <c r="N4409" s="3">
        <v>4407</v>
      </c>
      <c r="O4409" s="44" t="s">
        <v>14</v>
      </c>
      <c r="P4409" s="128">
        <v>9.2502098844676797E-6</v>
      </c>
    </row>
    <row r="4410" spans="14:16">
      <c r="N4410" s="3">
        <v>4408</v>
      </c>
      <c r="O4410" s="44" t="s">
        <v>6</v>
      </c>
      <c r="P4410" s="128">
        <v>1.1358148989898491E-5</v>
      </c>
    </row>
    <row r="4411" spans="14:16">
      <c r="N4411" s="3">
        <v>4409</v>
      </c>
      <c r="O4411" s="44" t="s">
        <v>89</v>
      </c>
      <c r="P4411" s="128">
        <v>8.1617337434441164E-7</v>
      </c>
    </row>
    <row r="4412" spans="14:16">
      <c r="N4412" s="3">
        <v>4410</v>
      </c>
      <c r="O4412" s="44" t="s">
        <v>6</v>
      </c>
      <c r="P4412" s="128">
        <v>3.5044587454166643E-5</v>
      </c>
    </row>
    <row r="4413" spans="14:16">
      <c r="N4413" s="3">
        <v>4411</v>
      </c>
      <c r="O4413" s="44" t="s">
        <v>19</v>
      </c>
      <c r="P4413" s="128">
        <v>9.1393532446752508E-6</v>
      </c>
    </row>
    <row r="4414" spans="14:16">
      <c r="N4414" s="3">
        <v>4412</v>
      </c>
      <c r="O4414" s="44" t="s">
        <v>23</v>
      </c>
      <c r="P4414" s="128">
        <v>2.1920658979754957E-6</v>
      </c>
    </row>
    <row r="4415" spans="14:16">
      <c r="N4415" s="3">
        <v>4413</v>
      </c>
      <c r="O4415" s="44" t="s">
        <v>89</v>
      </c>
      <c r="P4415" s="128">
        <v>6.7002354330703145E-7</v>
      </c>
    </row>
    <row r="4416" spans="14:16">
      <c r="N4416" s="3">
        <v>4414</v>
      </c>
      <c r="O4416" s="44" t="s">
        <v>23</v>
      </c>
      <c r="P4416" s="128">
        <v>4.9244844204865102E-6</v>
      </c>
    </row>
    <row r="4417" spans="14:16">
      <c r="N4417" s="3">
        <v>4415</v>
      </c>
      <c r="O4417" s="44" t="s">
        <v>19</v>
      </c>
      <c r="P4417" s="128">
        <v>5.4628198059752892E-6</v>
      </c>
    </row>
    <row r="4418" spans="14:16">
      <c r="N4418" s="3">
        <v>4416</v>
      </c>
      <c r="O4418" s="44" t="s">
        <v>38</v>
      </c>
      <c r="P4418" s="128">
        <v>3.1858265469575475E-6</v>
      </c>
    </row>
    <row r="4419" spans="14:16">
      <c r="N4419" s="3">
        <v>4417</v>
      </c>
      <c r="O4419" s="44" t="s">
        <v>8</v>
      </c>
      <c r="P4419" s="128">
        <v>1.218370963417825E-5</v>
      </c>
    </row>
    <row r="4420" spans="14:16">
      <c r="N4420" s="3">
        <v>4418</v>
      </c>
      <c r="O4420" s="44" t="s">
        <v>38</v>
      </c>
      <c r="P4420" s="128">
        <v>2.9218991339172457E-6</v>
      </c>
    </row>
    <row r="4421" spans="14:16">
      <c r="N4421" s="3">
        <v>4419</v>
      </c>
      <c r="O4421" s="44" t="s">
        <v>14</v>
      </c>
      <c r="P4421" s="128">
        <v>7.7828306422513496E-6</v>
      </c>
    </row>
    <row r="4422" spans="14:16">
      <c r="N4422" s="3">
        <v>4420</v>
      </c>
      <c r="O4422" s="44" t="s">
        <v>31</v>
      </c>
      <c r="P4422" s="128">
        <v>2.7968484130201473E-6</v>
      </c>
    </row>
    <row r="4423" spans="14:16">
      <c r="N4423" s="3">
        <v>4421</v>
      </c>
      <c r="O4423" s="44" t="s">
        <v>8</v>
      </c>
      <c r="P4423" s="128">
        <v>1.1499250859528791E-5</v>
      </c>
    </row>
    <row r="4424" spans="14:16">
      <c r="N4424" s="3">
        <v>4422</v>
      </c>
      <c r="O4424" s="44" t="s">
        <v>31</v>
      </c>
      <c r="P4424" s="128">
        <v>2.5771397138149857E-6</v>
      </c>
    </row>
    <row r="4425" spans="14:16">
      <c r="N4425" s="3">
        <v>4423</v>
      </c>
      <c r="O4425" s="44" t="s">
        <v>14</v>
      </c>
      <c r="P4425" s="128">
        <v>7.3799518836366932E-6</v>
      </c>
    </row>
    <row r="4426" spans="14:16">
      <c r="N4426" s="3">
        <v>4424</v>
      </c>
      <c r="O4426" s="44" t="s">
        <v>38</v>
      </c>
      <c r="P4426" s="128">
        <v>2.5990698627391938E-6</v>
      </c>
    </row>
    <row r="4427" spans="14:16">
      <c r="N4427" s="3">
        <v>4425</v>
      </c>
      <c r="O4427" s="44" t="s">
        <v>8</v>
      </c>
      <c r="P4427" s="128">
        <v>9.939747836177418E-6</v>
      </c>
    </row>
    <row r="4428" spans="14:16">
      <c r="N4428" s="3">
        <v>4426</v>
      </c>
      <c r="O4428" s="44" t="s">
        <v>38</v>
      </c>
      <c r="P4428" s="128">
        <v>2.1581406554459001E-6</v>
      </c>
    </row>
    <row r="4429" spans="14:16">
      <c r="N4429" s="3">
        <v>4427</v>
      </c>
      <c r="O4429" s="44" t="s">
        <v>19</v>
      </c>
      <c r="P4429" s="128">
        <v>4.1565399838282778E-6</v>
      </c>
    </row>
    <row r="4430" spans="14:16">
      <c r="N4430" s="3">
        <v>4428</v>
      </c>
      <c r="O4430" s="44" t="s">
        <v>31</v>
      </c>
      <c r="P4430" s="128">
        <v>2.2817326410543823E-6</v>
      </c>
    </row>
    <row r="4431" spans="14:16">
      <c r="N4431" s="3">
        <v>4429</v>
      </c>
      <c r="O4431" s="44" t="s">
        <v>8</v>
      </c>
      <c r="P4431" s="128">
        <v>9.3813507774368235E-6</v>
      </c>
    </row>
    <row r="4432" spans="14:16">
      <c r="N4432" s="3">
        <v>4430</v>
      </c>
      <c r="O4432" s="44" t="s">
        <v>31</v>
      </c>
      <c r="P4432" s="128">
        <v>1.9128700611160957E-6</v>
      </c>
    </row>
    <row r="4433" spans="14:16">
      <c r="N4433" s="3">
        <v>4431</v>
      </c>
      <c r="O4433" s="44" t="s">
        <v>19</v>
      </c>
      <c r="P4433" s="128">
        <v>3.9607815721913692E-6</v>
      </c>
    </row>
    <row r="4434" spans="14:16">
      <c r="N4434" s="3">
        <v>4432</v>
      </c>
      <c r="O4434" s="44" t="s">
        <v>38</v>
      </c>
      <c r="P4434" s="128">
        <v>3.9269891598636499E-7</v>
      </c>
    </row>
    <row r="4435" spans="14:16">
      <c r="N4435" s="3">
        <v>4433</v>
      </c>
      <c r="O4435" s="44" t="s">
        <v>89</v>
      </c>
      <c r="P4435" s="128">
        <v>2.0839738678316328E-7</v>
      </c>
    </row>
    <row r="4436" spans="14:16">
      <c r="N4436" s="3">
        <v>4434</v>
      </c>
      <c r="O4436" s="44" t="s">
        <v>38</v>
      </c>
      <c r="P4436" s="128">
        <v>8.23518503642114E-7</v>
      </c>
    </row>
    <row r="4437" spans="14:16">
      <c r="N4437" s="3">
        <v>4435</v>
      </c>
      <c r="O4437" s="44" t="s">
        <v>14</v>
      </c>
      <c r="P4437" s="128">
        <v>2.1935408276788074E-6</v>
      </c>
    </row>
    <row r="4438" spans="14:16">
      <c r="N4438" s="3">
        <v>4436</v>
      </c>
      <c r="O4438" s="44" t="s">
        <v>31</v>
      </c>
      <c r="P4438" s="128">
        <v>3.5600459151083137E-7</v>
      </c>
    </row>
    <row r="4439" spans="14:16">
      <c r="N4439" s="3">
        <v>4437</v>
      </c>
      <c r="O4439" s="44" t="s">
        <v>89</v>
      </c>
      <c r="P4439" s="128">
        <v>2.0311003078353306E-7</v>
      </c>
    </row>
    <row r="4440" spans="14:16">
      <c r="N4440" s="3">
        <v>4438</v>
      </c>
      <c r="O4440" s="44" t="s">
        <v>31</v>
      </c>
      <c r="P4440" s="128">
        <v>7.2635027546357857E-7</v>
      </c>
    </row>
    <row r="4441" spans="14:16">
      <c r="N4441" s="3">
        <v>4439</v>
      </c>
      <c r="O4441" s="44" t="s">
        <v>14</v>
      </c>
      <c r="P4441" s="128">
        <v>2.0799920372389622E-6</v>
      </c>
    </row>
    <row r="4442" spans="14:16">
      <c r="N4442" s="3">
        <v>4440</v>
      </c>
      <c r="O4442" s="44" t="s">
        <v>38</v>
      </c>
      <c r="P4442" s="128">
        <v>3.6920701414933411E-7</v>
      </c>
    </row>
    <row r="4443" spans="14:16">
      <c r="N4443" s="3">
        <v>4441</v>
      </c>
      <c r="O4443" s="44" t="s">
        <v>89</v>
      </c>
      <c r="P4443" s="128">
        <v>1.9593070874024807E-7</v>
      </c>
    </row>
    <row r="4444" spans="14:16">
      <c r="N4444" s="3">
        <v>4442</v>
      </c>
      <c r="O4444" s="44" t="s">
        <v>38</v>
      </c>
      <c r="P4444" s="128">
        <v>7.0097463358935222E-7</v>
      </c>
    </row>
    <row r="4445" spans="14:16">
      <c r="N4445" s="3">
        <v>4443</v>
      </c>
      <c r="O4445" s="44" t="s">
        <v>19</v>
      </c>
      <c r="P4445" s="128">
        <v>1.3500645033544048E-6</v>
      </c>
    </row>
    <row r="4446" spans="14:16">
      <c r="N4446" s="3">
        <v>4444</v>
      </c>
      <c r="O4446" s="44" t="s">
        <v>31</v>
      </c>
      <c r="P4446" s="128">
        <v>3.3470780515149469E-7</v>
      </c>
    </row>
    <row r="4447" spans="14:16">
      <c r="N4447" s="3">
        <v>4445</v>
      </c>
      <c r="O4447" s="44" t="s">
        <v>89</v>
      </c>
      <c r="P4447" s="128">
        <v>1.9095965116433203E-7</v>
      </c>
    </row>
    <row r="4448" spans="14:16">
      <c r="N4448" s="3">
        <v>4446</v>
      </c>
      <c r="O4448" s="44" t="s">
        <v>31</v>
      </c>
      <c r="P4448" s="128">
        <v>6.2130954570143824E-7</v>
      </c>
    </row>
    <row r="4449" spans="14:16">
      <c r="N4449" s="3">
        <v>4447</v>
      </c>
      <c r="O4449" s="44" t="s">
        <v>19</v>
      </c>
      <c r="P4449" s="128">
        <v>1.2864812144140163E-6</v>
      </c>
    </row>
    <row r="4450" spans="14:16">
      <c r="N4450" s="3">
        <v>4448</v>
      </c>
      <c r="O4450" s="44" t="s">
        <v>38</v>
      </c>
      <c r="P4450" s="128">
        <v>4.19477633357812E-6</v>
      </c>
    </row>
    <row r="4451" spans="14:16">
      <c r="N4451" s="3">
        <v>4449</v>
      </c>
      <c r="O4451" s="44" t="s">
        <v>8</v>
      </c>
      <c r="P4451" s="128">
        <v>1.6042284812224491E-5</v>
      </c>
    </row>
    <row r="4452" spans="14:16">
      <c r="N4452" s="3">
        <v>4450</v>
      </c>
      <c r="O4452" s="44" t="s">
        <v>38</v>
      </c>
      <c r="P4452" s="128">
        <v>3.8472632315037937E-6</v>
      </c>
    </row>
    <row r="4453" spans="14:16">
      <c r="N4453" s="3">
        <v>4451</v>
      </c>
      <c r="O4453" s="44" t="s">
        <v>14</v>
      </c>
      <c r="P4453" s="128">
        <v>1.0247649489122547E-5</v>
      </c>
    </row>
    <row r="4454" spans="14:16">
      <c r="N4454" s="3">
        <v>4452</v>
      </c>
      <c r="O4454" s="44" t="s">
        <v>23</v>
      </c>
      <c r="P4454" s="128">
        <v>1.0970418591636949E-5</v>
      </c>
    </row>
    <row r="4455" spans="14:16">
      <c r="N4455" s="3">
        <v>4453</v>
      </c>
      <c r="O4455" s="44" t="s">
        <v>8</v>
      </c>
      <c r="P4455" s="128">
        <v>2.4164872245127828E-5</v>
      </c>
    </row>
    <row r="4456" spans="14:16">
      <c r="N4456" s="3">
        <v>4454</v>
      </c>
      <c r="O4456" s="44" t="s">
        <v>23</v>
      </c>
      <c r="P4456" s="128">
        <v>9.6565296949567357E-6</v>
      </c>
    </row>
    <row r="4457" spans="14:16">
      <c r="N4457" s="3">
        <v>4455</v>
      </c>
      <c r="O4457" s="44" t="s">
        <v>14</v>
      </c>
      <c r="P4457" s="128">
        <v>1.4814852497844412E-5</v>
      </c>
    </row>
    <row r="4458" spans="14:16">
      <c r="N4458" s="3">
        <v>4456</v>
      </c>
      <c r="O4458" s="44" t="s">
        <v>38</v>
      </c>
      <c r="P4458" s="128">
        <v>3.4221940801976074E-6</v>
      </c>
    </row>
    <row r="4459" spans="14:16">
      <c r="N4459" s="3">
        <v>4457</v>
      </c>
      <c r="O4459" s="44" t="s">
        <v>8</v>
      </c>
      <c r="P4459" s="128">
        <v>1.3087661355810457E-5</v>
      </c>
    </row>
    <row r="4460" spans="14:16">
      <c r="N4460" s="3">
        <v>4458</v>
      </c>
      <c r="O4460" s="44" t="s">
        <v>38</v>
      </c>
      <c r="P4460" s="128">
        <v>2.8416227979023959E-6</v>
      </c>
    </row>
    <row r="4461" spans="14:16">
      <c r="N4461" s="3">
        <v>4459</v>
      </c>
      <c r="O4461" s="44" t="s">
        <v>19</v>
      </c>
      <c r="P4461" s="128">
        <v>5.4729142647094594E-6</v>
      </c>
    </row>
    <row r="4462" spans="14:16">
      <c r="N4462" s="3">
        <v>4460</v>
      </c>
      <c r="O4462" s="44" t="s">
        <v>23</v>
      </c>
      <c r="P4462" s="128">
        <v>8.9499173677195457E-6</v>
      </c>
    </row>
    <row r="4463" spans="14:16">
      <c r="N4463" s="3">
        <v>4461</v>
      </c>
      <c r="O4463" s="44" t="s">
        <v>8</v>
      </c>
      <c r="P4463" s="128">
        <v>1.9714253197254014E-5</v>
      </c>
    </row>
    <row r="4464" spans="14:16">
      <c r="N4464" s="3">
        <v>4462</v>
      </c>
      <c r="O4464" s="44" t="s">
        <v>23</v>
      </c>
      <c r="P4464" s="128">
        <v>6.8437178879379886E-6</v>
      </c>
    </row>
    <row r="4465" spans="14:16">
      <c r="N4465" s="3">
        <v>4463</v>
      </c>
      <c r="O4465" s="44" t="s">
        <v>19</v>
      </c>
      <c r="P4465" s="128">
        <v>7.5918602705299049E-6</v>
      </c>
    </row>
    <row r="4466" spans="14:16">
      <c r="N4466" s="3">
        <v>4464</v>
      </c>
      <c r="O4466" s="44" t="s">
        <v>38</v>
      </c>
      <c r="P4466" s="128">
        <v>5.1706648014925245E-7</v>
      </c>
    </row>
    <row r="4467" spans="14:16">
      <c r="N4467" s="3">
        <v>4465</v>
      </c>
      <c r="O4467" s="44" t="s">
        <v>89</v>
      </c>
      <c r="P4467" s="128">
        <v>2.743967423124081E-7</v>
      </c>
    </row>
    <row r="4468" spans="14:16">
      <c r="N4468" s="3">
        <v>4466</v>
      </c>
      <c r="O4468" s="44" t="s">
        <v>38</v>
      </c>
      <c r="P4468" s="128">
        <v>1.0843264309667512E-6</v>
      </c>
    </row>
    <row r="4469" spans="14:16">
      <c r="N4469" s="3">
        <v>4467</v>
      </c>
      <c r="O4469" s="44" t="s">
        <v>14</v>
      </c>
      <c r="P4469" s="128">
        <v>2.8882341882271451E-6</v>
      </c>
    </row>
    <row r="4470" spans="14:16">
      <c r="N4470" s="3">
        <v>4468</v>
      </c>
      <c r="O4470" s="44" t="s">
        <v>23</v>
      </c>
      <c r="P4470" s="128">
        <v>1.0524397728414164E-6</v>
      </c>
    </row>
    <row r="4471" spans="14:16">
      <c r="N4471" s="3">
        <v>4469</v>
      </c>
      <c r="O4471" s="44" t="s">
        <v>89</v>
      </c>
      <c r="P4471" s="128">
        <v>3.2168714743827273E-7</v>
      </c>
    </row>
    <row r="4472" spans="14:16">
      <c r="N4472" s="3">
        <v>4470</v>
      </c>
      <c r="O4472" s="44" t="s">
        <v>23</v>
      </c>
      <c r="P4472" s="128">
        <v>2.72163087098257E-6</v>
      </c>
    </row>
    <row r="4473" spans="14:16">
      <c r="N4473" s="3">
        <v>4471</v>
      </c>
      <c r="O4473" s="44" t="s">
        <v>14</v>
      </c>
      <c r="P4473" s="128">
        <v>4.1754710212556573E-6</v>
      </c>
    </row>
    <row r="4474" spans="14:16">
      <c r="N4474" s="3">
        <v>4472</v>
      </c>
      <c r="O4474" s="44" t="s">
        <v>38</v>
      </c>
      <c r="P4474" s="128">
        <v>4.8613470391968147E-7</v>
      </c>
    </row>
    <row r="4475" spans="14:16">
      <c r="N4475" s="3">
        <v>4473</v>
      </c>
      <c r="O4475" s="44" t="s">
        <v>89</v>
      </c>
      <c r="P4475" s="128">
        <v>2.5798187312792585E-7</v>
      </c>
    </row>
    <row r="4476" spans="14:16">
      <c r="N4476" s="3">
        <v>4474</v>
      </c>
      <c r="O4476" s="44" t="s">
        <v>38</v>
      </c>
      <c r="P4476" s="128">
        <v>9.2297297422777457E-7</v>
      </c>
    </row>
    <row r="4477" spans="14:16">
      <c r="N4477" s="3">
        <v>4475</v>
      </c>
      <c r="O4477" s="44" t="s">
        <v>19</v>
      </c>
      <c r="P4477" s="128">
        <v>1.7776293040445996E-6</v>
      </c>
    </row>
    <row r="4478" spans="14:16">
      <c r="N4478" s="3">
        <v>4476</v>
      </c>
      <c r="O4478" s="44" t="s">
        <v>23</v>
      </c>
      <c r="P4478" s="128">
        <v>9.8948107642923667E-7</v>
      </c>
    </row>
    <row r="4479" spans="14:16">
      <c r="N4479" s="3">
        <v>4477</v>
      </c>
      <c r="O4479" s="44" t="s">
        <v>89</v>
      </c>
      <c r="P4479" s="128">
        <v>3.0244328762044535E-7</v>
      </c>
    </row>
    <row r="4480" spans="14:16">
      <c r="N4480" s="3">
        <v>4478</v>
      </c>
      <c r="O4480" s="44" t="s">
        <v>23</v>
      </c>
      <c r="P4480" s="128">
        <v>2.2228730211724993E-6</v>
      </c>
    </row>
    <row r="4481" spans="14:16">
      <c r="N4481" s="3">
        <v>4479</v>
      </c>
      <c r="O4481" s="44" t="s">
        <v>19</v>
      </c>
      <c r="P4481" s="128">
        <v>2.4658733238574412E-6</v>
      </c>
    </row>
    <row r="4482" spans="14:16">
      <c r="N4482" s="3">
        <v>4480</v>
      </c>
      <c r="O4482" s="44" t="s">
        <v>6</v>
      </c>
      <c r="P4482" s="128">
        <v>1.0970551830203926E-4</v>
      </c>
    </row>
    <row r="4483" spans="14:16">
      <c r="N4483" s="3">
        <v>4481</v>
      </c>
      <c r="O4483" s="44" t="s">
        <v>8</v>
      </c>
      <c r="P4483" s="128">
        <v>5.6810443837533749E-5</v>
      </c>
    </row>
    <row r="4484" spans="14:16">
      <c r="N4484" s="3">
        <v>4482</v>
      </c>
      <c r="O4484" s="44" t="s">
        <v>6</v>
      </c>
      <c r="P4484" s="128">
        <v>8.5234767283617533E-5</v>
      </c>
    </row>
    <row r="4485" spans="14:16">
      <c r="N4485" s="3">
        <v>4483</v>
      </c>
      <c r="O4485" s="44" t="s">
        <v>14</v>
      </c>
      <c r="P4485" s="128">
        <v>3.0741951669727197E-5</v>
      </c>
    </row>
    <row r="4486" spans="14:16">
      <c r="N4486" s="3">
        <v>4484</v>
      </c>
      <c r="O4486" s="44" t="s">
        <v>31</v>
      </c>
      <c r="P4486" s="128">
        <v>4.1030455030547183E-6</v>
      </c>
    </row>
    <row r="4487" spans="14:16">
      <c r="N4487" s="3">
        <v>4485</v>
      </c>
      <c r="O4487" s="44" t="s">
        <v>8</v>
      </c>
      <c r="P4487" s="128">
        <v>1.6869684216006105E-5</v>
      </c>
    </row>
    <row r="4488" spans="14:16">
      <c r="N4488" s="3">
        <v>4486</v>
      </c>
      <c r="O4488" s="44" t="s">
        <v>31</v>
      </c>
      <c r="P4488" s="128">
        <v>3.7807274303057228E-6</v>
      </c>
    </row>
    <row r="4489" spans="14:16">
      <c r="N4489" s="3">
        <v>4487</v>
      </c>
      <c r="O4489" s="44" t="s">
        <v>14</v>
      </c>
      <c r="P4489" s="128">
        <v>1.0826571167730143E-5</v>
      </c>
    </row>
    <row r="4490" spans="14:16">
      <c r="N4490" s="3">
        <v>4488</v>
      </c>
      <c r="O4490" s="44" t="s">
        <v>6</v>
      </c>
      <c r="P4490" s="128">
        <v>7.5013839320334122E-5</v>
      </c>
    </row>
    <row r="4491" spans="14:16">
      <c r="N4491" s="3">
        <v>4489</v>
      </c>
      <c r="O4491" s="44" t="s">
        <v>8</v>
      </c>
      <c r="P4491" s="128">
        <v>3.8845534588449292E-5</v>
      </c>
    </row>
    <row r="4492" spans="14:16">
      <c r="N4492" s="3">
        <v>4490</v>
      </c>
      <c r="O4492" s="44" t="s">
        <v>6</v>
      </c>
      <c r="P4492" s="128">
        <v>3.6966281982866187E-5</v>
      </c>
    </row>
    <row r="4493" spans="14:16">
      <c r="N4493" s="3">
        <v>4491</v>
      </c>
      <c r="O4493" s="44" t="s">
        <v>21</v>
      </c>
      <c r="P4493" s="128">
        <v>7.4711125021192904E-6</v>
      </c>
    </row>
    <row r="4494" spans="14:16">
      <c r="N4494" s="3">
        <v>4492</v>
      </c>
      <c r="O4494" s="44" t="s">
        <v>31</v>
      </c>
      <c r="P4494" s="128">
        <v>2.8055580143450713E-6</v>
      </c>
    </row>
    <row r="4495" spans="14:16">
      <c r="N4495" s="3">
        <v>4493</v>
      </c>
      <c r="O4495" s="44" t="s">
        <v>8</v>
      </c>
      <c r="P4495" s="128">
        <v>1.1535060412186539E-5</v>
      </c>
    </row>
    <row r="4496" spans="14:16">
      <c r="N4496" s="3">
        <v>4494</v>
      </c>
      <c r="O4496" s="44" t="s">
        <v>31</v>
      </c>
      <c r="P4496" s="128">
        <v>2.1488111269234785E-6</v>
      </c>
    </row>
    <row r="4497" spans="14:16">
      <c r="N4497" s="3">
        <v>4495</v>
      </c>
      <c r="O4497" s="44" t="s">
        <v>21</v>
      </c>
      <c r="P4497" s="128">
        <v>3.4480905272957612E-6</v>
      </c>
    </row>
    <row r="4498" spans="14:16">
      <c r="N4498" s="3">
        <v>4496</v>
      </c>
      <c r="O4498" s="44" t="s">
        <v>6</v>
      </c>
      <c r="P4498" s="128">
        <v>6.0757784633657232E-6</v>
      </c>
    </row>
    <row r="4499" spans="14:16">
      <c r="N4499" s="3">
        <v>4497</v>
      </c>
      <c r="O4499" s="44" t="s">
        <v>89</v>
      </c>
      <c r="P4499" s="128">
        <v>4.3659302361895008E-7</v>
      </c>
    </row>
    <row r="4500" spans="14:16">
      <c r="N4500" s="3">
        <v>4498</v>
      </c>
      <c r="O4500" s="44" t="s">
        <v>6</v>
      </c>
      <c r="P4500" s="128">
        <v>2.4022871699059995E-5</v>
      </c>
    </row>
    <row r="4501" spans="14:16">
      <c r="N4501" s="3">
        <v>4499</v>
      </c>
      <c r="O4501" s="44" t="s">
        <v>14</v>
      </c>
      <c r="P4501" s="128">
        <v>8.6644216236688703E-6</v>
      </c>
    </row>
    <row r="4502" spans="14:16">
      <c r="N4502" s="3">
        <v>4500</v>
      </c>
      <c r="O4502" s="44" t="s">
        <v>31</v>
      </c>
      <c r="P4502" s="128">
        <v>5.2226750347474982E-7</v>
      </c>
    </row>
    <row r="4503" spans="14:16">
      <c r="N4503" s="3">
        <v>4501</v>
      </c>
      <c r="O4503" s="44" t="s">
        <v>89</v>
      </c>
      <c r="P4503" s="128">
        <v>2.9796741738025587E-7</v>
      </c>
    </row>
    <row r="4504" spans="14:16">
      <c r="N4504" s="3">
        <v>4502</v>
      </c>
      <c r="O4504" s="44" t="s">
        <v>31</v>
      </c>
      <c r="P4504" s="128">
        <v>1.0655737427561193E-6</v>
      </c>
    </row>
    <row r="4505" spans="14:16">
      <c r="N4505" s="3">
        <v>4503</v>
      </c>
      <c r="O4505" s="44" t="s">
        <v>14</v>
      </c>
      <c r="P4505" s="128">
        <v>3.051399544949691E-6</v>
      </c>
    </row>
    <row r="4506" spans="14:16">
      <c r="N4506" s="3">
        <v>4504</v>
      </c>
      <c r="O4506" s="44" t="s">
        <v>6</v>
      </c>
      <c r="P4506" s="128">
        <v>5.3751573091738279E-6</v>
      </c>
    </row>
    <row r="4507" spans="14:16">
      <c r="N4507" s="3">
        <v>4505</v>
      </c>
      <c r="O4507" s="44" t="s">
        <v>89</v>
      </c>
      <c r="P4507" s="128">
        <v>3.8624781930243357E-7</v>
      </c>
    </row>
    <row r="4508" spans="14:16">
      <c r="N4508" s="3">
        <v>4506</v>
      </c>
      <c r="O4508" s="44" t="s">
        <v>6</v>
      </c>
      <c r="P4508" s="128">
        <v>1.348001087419283E-5</v>
      </c>
    </row>
    <row r="4509" spans="14:16">
      <c r="N4509" s="3">
        <v>4507</v>
      </c>
      <c r="O4509" s="44" t="s">
        <v>21</v>
      </c>
      <c r="P4509" s="128">
        <v>2.7243929432114724E-6</v>
      </c>
    </row>
    <row r="4510" spans="14:16">
      <c r="N4510" s="3">
        <v>4508</v>
      </c>
      <c r="O4510" s="44" t="s">
        <v>31</v>
      </c>
      <c r="P4510" s="128">
        <v>4.6204284859510183E-7</v>
      </c>
    </row>
    <row r="4511" spans="14:16">
      <c r="N4511" s="3">
        <v>4509</v>
      </c>
      <c r="O4511" s="44" t="s">
        <v>89</v>
      </c>
      <c r="P4511" s="128">
        <v>2.6360765967426347E-7</v>
      </c>
    </row>
    <row r="4512" spans="14:16">
      <c r="N4512" s="3">
        <v>4510</v>
      </c>
      <c r="O4512" s="44" t="s">
        <v>31</v>
      </c>
      <c r="P4512" s="128">
        <v>7.835788671130285E-7</v>
      </c>
    </row>
    <row r="4513" spans="14:16">
      <c r="N4513" s="3">
        <v>4511</v>
      </c>
      <c r="O4513" s="44" t="s">
        <v>21</v>
      </c>
      <c r="P4513" s="128">
        <v>1.2573701035092384E-6</v>
      </c>
    </row>
    <row r="4514" spans="14:16">
      <c r="N4514" s="3">
        <v>4512</v>
      </c>
      <c r="O4514" s="44" t="s">
        <v>6</v>
      </c>
      <c r="P4514" s="128">
        <v>1.8667561151426525E-4</v>
      </c>
    </row>
    <row r="4515" spans="14:16">
      <c r="N4515" s="3">
        <v>4513</v>
      </c>
      <c r="O4515" s="44" t="s">
        <v>8</v>
      </c>
      <c r="P4515" s="128">
        <v>9.666901453918296E-5</v>
      </c>
    </row>
    <row r="4516" spans="14:16">
      <c r="N4516" s="3">
        <v>4514</v>
      </c>
      <c r="O4516" s="44" t="s">
        <v>6</v>
      </c>
      <c r="P4516" s="128">
        <v>1.4503602508981198E-4</v>
      </c>
    </row>
    <row r="4517" spans="14:16">
      <c r="N4517" s="3">
        <v>4515</v>
      </c>
      <c r="O4517" s="44" t="s">
        <v>14</v>
      </c>
      <c r="P4517" s="128">
        <v>5.2310701557312981E-5</v>
      </c>
    </row>
    <row r="4518" spans="14:16">
      <c r="N4518" s="3">
        <v>4516</v>
      </c>
      <c r="O4518" s="44" t="s">
        <v>23</v>
      </c>
      <c r="P4518" s="128">
        <v>2.0798548659859766E-5</v>
      </c>
    </row>
    <row r="4519" spans="14:16">
      <c r="N4519" s="3">
        <v>4517</v>
      </c>
      <c r="O4519" s="44" t="s">
        <v>8</v>
      </c>
      <c r="P4519" s="128">
        <v>4.5813591072334039E-5</v>
      </c>
    </row>
    <row r="4520" spans="14:16">
      <c r="N4520" s="3">
        <v>4518</v>
      </c>
      <c r="O4520" s="44" t="s">
        <v>23</v>
      </c>
      <c r="P4520" s="128">
        <v>1.8307578791847166E-5</v>
      </c>
    </row>
    <row r="4521" spans="14:16">
      <c r="N4521" s="3">
        <v>4519</v>
      </c>
      <c r="O4521" s="44" t="s">
        <v>14</v>
      </c>
      <c r="P4521" s="128">
        <v>2.8087117003899557E-5</v>
      </c>
    </row>
    <row r="4522" spans="14:16">
      <c r="N4522" s="3">
        <v>4520</v>
      </c>
      <c r="O4522" s="44" t="s">
        <v>6</v>
      </c>
      <c r="P4522" s="128">
        <v>1.2764402870421433E-4</v>
      </c>
    </row>
    <row r="4523" spans="14:16">
      <c r="N4523" s="3">
        <v>4521</v>
      </c>
      <c r="O4523" s="44" t="s">
        <v>8</v>
      </c>
      <c r="P4523" s="128">
        <v>6.6099810074572328E-5</v>
      </c>
    </row>
    <row r="4524" spans="14:16">
      <c r="N4524" s="3">
        <v>4522</v>
      </c>
      <c r="O4524" s="44" t="s">
        <v>6</v>
      </c>
      <c r="P4524" s="128">
        <v>6.2902061823010756E-5</v>
      </c>
    </row>
    <row r="4525" spans="14:16">
      <c r="N4525" s="3">
        <v>4523</v>
      </c>
      <c r="O4525" s="44" t="s">
        <v>21</v>
      </c>
      <c r="P4525" s="128">
        <v>1.2712892811692464E-5</v>
      </c>
    </row>
    <row r="4526" spans="14:16">
      <c r="N4526" s="3">
        <v>4524</v>
      </c>
      <c r="O4526" s="44" t="s">
        <v>23</v>
      </c>
      <c r="P4526" s="128">
        <v>1.4221517854474869E-5</v>
      </c>
    </row>
    <row r="4527" spans="14:16">
      <c r="N4527" s="3">
        <v>4525</v>
      </c>
      <c r="O4527" s="44" t="s">
        <v>8</v>
      </c>
      <c r="P4527" s="128">
        <v>3.1326166746925408E-5</v>
      </c>
    </row>
    <row r="4528" spans="14:16">
      <c r="N4528" s="3">
        <v>4526</v>
      </c>
      <c r="O4528" s="44" t="s">
        <v>23</v>
      </c>
      <c r="P4528" s="128">
        <v>9.5588556366497951E-6</v>
      </c>
    </row>
    <row r="4529" spans="14:16">
      <c r="N4529" s="3">
        <v>4527</v>
      </c>
      <c r="O4529" s="44" t="s">
        <v>21</v>
      </c>
      <c r="P4529" s="128">
        <v>8.2176379363048009E-6</v>
      </c>
    </row>
    <row r="4530" spans="14:16">
      <c r="N4530" s="3">
        <v>4528</v>
      </c>
      <c r="O4530" s="44" t="s">
        <v>6</v>
      </c>
      <c r="P4530" s="128">
        <v>1.0338583488128111E-5</v>
      </c>
    </row>
    <row r="4531" spans="14:16">
      <c r="N4531" s="3">
        <v>4529</v>
      </c>
      <c r="O4531" s="44" t="s">
        <v>89</v>
      </c>
      <c r="P4531" s="128">
        <v>7.4290948102119848E-7</v>
      </c>
    </row>
    <row r="4532" spans="14:16">
      <c r="N4532" s="3">
        <v>4530</v>
      </c>
      <c r="O4532" s="44" t="s">
        <v>6</v>
      </c>
      <c r="P4532" s="128">
        <v>4.0877472110419831E-5</v>
      </c>
    </row>
    <row r="4533" spans="14:16">
      <c r="N4533" s="3">
        <v>4531</v>
      </c>
      <c r="O4533" s="44" t="s">
        <v>14</v>
      </c>
      <c r="P4533" s="128">
        <v>1.4743435244184467E-5</v>
      </c>
    </row>
    <row r="4534" spans="14:16">
      <c r="N4534" s="3">
        <v>4532</v>
      </c>
      <c r="O4534" s="44" t="s">
        <v>23</v>
      </c>
      <c r="P4534" s="128">
        <v>1.9952948599154375E-6</v>
      </c>
    </row>
    <row r="4535" spans="14:16">
      <c r="N4535" s="3">
        <v>4533</v>
      </c>
      <c r="O4535" s="44" t="s">
        <v>89</v>
      </c>
      <c r="P4535" s="128">
        <v>6.0987880575011487E-7</v>
      </c>
    </row>
    <row r="4536" spans="14:16">
      <c r="N4536" s="3">
        <v>4534</v>
      </c>
      <c r="O4536" s="44" t="s">
        <v>23</v>
      </c>
      <c r="P4536" s="128">
        <v>5.1598734935656679E-6</v>
      </c>
    </row>
    <row r="4537" spans="14:16">
      <c r="N4537" s="3">
        <v>4535</v>
      </c>
      <c r="O4537" s="44" t="s">
        <v>14</v>
      </c>
      <c r="P4537" s="128">
        <v>7.9161735250123931E-6</v>
      </c>
    </row>
    <row r="4538" spans="14:16">
      <c r="N4538" s="3">
        <v>4536</v>
      </c>
      <c r="O4538" s="44" t="s">
        <v>6</v>
      </c>
      <c r="P4538" s="128">
        <v>9.1464020516527195E-6</v>
      </c>
    </row>
    <row r="4539" spans="14:16">
      <c r="N4539" s="3">
        <v>4537</v>
      </c>
      <c r="O4539" s="44" t="s">
        <v>89</v>
      </c>
      <c r="P4539" s="128">
        <v>6.5724175939646351E-7</v>
      </c>
    </row>
    <row r="4540" spans="14:16">
      <c r="N4540" s="3">
        <v>4538</v>
      </c>
      <c r="O4540" s="44" t="s">
        <v>6</v>
      </c>
      <c r="P4540" s="128">
        <v>2.2937672708776729E-5</v>
      </c>
    </row>
    <row r="4541" spans="14:16">
      <c r="N4541" s="3">
        <v>4539</v>
      </c>
      <c r="O4541" s="44" t="s">
        <v>21</v>
      </c>
      <c r="P4541" s="128">
        <v>4.6358444547788699E-6</v>
      </c>
    </row>
    <row r="4542" spans="14:16">
      <c r="N4542" s="3">
        <v>4540</v>
      </c>
      <c r="O4542" s="44" t="s">
        <v>23</v>
      </c>
      <c r="P4542" s="128">
        <v>1.7652098105450382E-6</v>
      </c>
    </row>
    <row r="4543" spans="14:16">
      <c r="N4543" s="3">
        <v>4541</v>
      </c>
      <c r="O4543" s="44" t="s">
        <v>89</v>
      </c>
      <c r="P4543" s="128">
        <v>5.3955135793775371E-7</v>
      </c>
    </row>
    <row r="4544" spans="14:16">
      <c r="N4544" s="3">
        <v>4542</v>
      </c>
      <c r="O4544" s="44" t="s">
        <v>23</v>
      </c>
      <c r="P4544" s="128">
        <v>3.4857029437421386E-6</v>
      </c>
    </row>
    <row r="4545" spans="14:16">
      <c r="N4545" s="3">
        <v>4543</v>
      </c>
      <c r="O4545" s="44" t="s">
        <v>21</v>
      </c>
      <c r="P4545" s="128">
        <v>2.9966186156593123E-6</v>
      </c>
    </row>
    <row r="4546" spans="14:16">
      <c r="N4546" s="3">
        <v>4544</v>
      </c>
      <c r="O4546" s="44" t="s">
        <v>38</v>
      </c>
      <c r="P4546" s="128">
        <v>2.7263765991573827E-6</v>
      </c>
    </row>
    <row r="4547" spans="14:16">
      <c r="N4547" s="3">
        <v>4545</v>
      </c>
      <c r="O4547" s="44" t="s">
        <v>8</v>
      </c>
      <c r="P4547" s="128">
        <v>1.0426613109013864E-5</v>
      </c>
    </row>
    <row r="4548" spans="14:16">
      <c r="N4548" s="3">
        <v>4546</v>
      </c>
      <c r="O4548" s="44" t="s">
        <v>38</v>
      </c>
      <c r="P4548" s="128">
        <v>2.5005119727619479E-6</v>
      </c>
    </row>
    <row r="4549" spans="14:16">
      <c r="N4549" s="3">
        <v>4547</v>
      </c>
      <c r="O4549" s="44" t="s">
        <v>14</v>
      </c>
      <c r="P4549" s="128">
        <v>6.6604151310444385E-6</v>
      </c>
    </row>
    <row r="4550" spans="14:16">
      <c r="N4550" s="3">
        <v>4548</v>
      </c>
      <c r="O4550" s="44" t="s">
        <v>31</v>
      </c>
      <c r="P4550" s="128">
        <v>2.3934956760061808E-6</v>
      </c>
    </row>
    <row r="4551" spans="14:16">
      <c r="N4551" s="3">
        <v>4549</v>
      </c>
      <c r="O4551" s="44" t="s">
        <v>8</v>
      </c>
      <c r="P4551" s="128">
        <v>9.8408648396756182E-6</v>
      </c>
    </row>
    <row r="4552" spans="14:16">
      <c r="N4552" s="3">
        <v>4550</v>
      </c>
      <c r="O4552" s="44" t="s">
        <v>31</v>
      </c>
      <c r="P4552" s="128">
        <v>2.2054726787352493E-6</v>
      </c>
    </row>
    <row r="4553" spans="14:16">
      <c r="N4553" s="3">
        <v>4551</v>
      </c>
      <c r="O4553" s="44" t="s">
        <v>14</v>
      </c>
      <c r="P4553" s="128">
        <v>6.3156382878627088E-6</v>
      </c>
    </row>
    <row r="4554" spans="14:16">
      <c r="N4554" s="3">
        <v>4552</v>
      </c>
      <c r="O4554" s="44" t="s">
        <v>38</v>
      </c>
      <c r="P4554" s="128">
        <v>1.8642268803000521E-6</v>
      </c>
    </row>
    <row r="4555" spans="14:16">
      <c r="N4555" s="3">
        <v>4553</v>
      </c>
      <c r="O4555" s="44" t="s">
        <v>8</v>
      </c>
      <c r="P4555" s="128">
        <v>7.1294524880825126E-6</v>
      </c>
    </row>
    <row r="4556" spans="14:16">
      <c r="N4556" s="3">
        <v>4554</v>
      </c>
      <c r="O4556" s="44" t="s">
        <v>38</v>
      </c>
      <c r="P4556" s="128">
        <v>1.4082129539829591E-6</v>
      </c>
    </row>
    <row r="4557" spans="14:16">
      <c r="N4557" s="3">
        <v>4555</v>
      </c>
      <c r="O4557" s="44" t="s">
        <v>21</v>
      </c>
      <c r="P4557" s="128">
        <v>2.1018685109341821E-6</v>
      </c>
    </row>
    <row r="4558" spans="14:16">
      <c r="N4558" s="3">
        <v>4556</v>
      </c>
      <c r="O4558" s="44" t="s">
        <v>31</v>
      </c>
      <c r="P4558" s="128">
        <v>1.6366113832079191E-6</v>
      </c>
    </row>
    <row r="4559" spans="14:16">
      <c r="N4559" s="3">
        <v>4557</v>
      </c>
      <c r="O4559" s="44" t="s">
        <v>8</v>
      </c>
      <c r="P4559" s="128">
        <v>6.728932739957079E-6</v>
      </c>
    </row>
    <row r="4560" spans="14:16">
      <c r="N4560" s="3">
        <v>4558</v>
      </c>
      <c r="O4560" s="44" t="s">
        <v>31</v>
      </c>
      <c r="P4560" s="128">
        <v>1.2535006343498319E-6</v>
      </c>
    </row>
    <row r="4561" spans="14:16">
      <c r="N4561" s="3">
        <v>4559</v>
      </c>
      <c r="O4561" s="44" t="s">
        <v>21</v>
      </c>
      <c r="P4561" s="128">
        <v>2.0114302318645805E-6</v>
      </c>
    </row>
    <row r="4562" spans="14:16">
      <c r="N4562" s="3">
        <v>4560</v>
      </c>
      <c r="O4562" s="44" t="s">
        <v>38</v>
      </c>
      <c r="P4562" s="128">
        <v>3.3606510564178659E-7</v>
      </c>
    </row>
    <row r="4563" spans="14:16">
      <c r="N4563" s="3">
        <v>4561</v>
      </c>
      <c r="O4563" s="44" t="s">
        <v>89</v>
      </c>
      <c r="P4563" s="128">
        <v>1.783429669746981E-7</v>
      </c>
    </row>
    <row r="4564" spans="14:16">
      <c r="N4564" s="3">
        <v>4562</v>
      </c>
      <c r="O4564" s="44" t="s">
        <v>38</v>
      </c>
      <c r="P4564" s="128">
        <v>7.0475323882498934E-7</v>
      </c>
    </row>
    <row r="4565" spans="14:16">
      <c r="N4565" s="3">
        <v>4563</v>
      </c>
      <c r="O4565" s="44" t="s">
        <v>14</v>
      </c>
      <c r="P4565" s="128">
        <v>1.8771952250793737E-6</v>
      </c>
    </row>
    <row r="4566" spans="14:16">
      <c r="N4566" s="3">
        <v>4564</v>
      </c>
      <c r="O4566" s="44" t="s">
        <v>31</v>
      </c>
      <c r="P4566" s="128">
        <v>3.0466272195974868E-7</v>
      </c>
    </row>
    <row r="4567" spans="14:16">
      <c r="N4567" s="3">
        <v>4565</v>
      </c>
      <c r="O4567" s="44" t="s">
        <v>89</v>
      </c>
      <c r="P4567" s="128">
        <v>1.7381813693253123E-7</v>
      </c>
    </row>
    <row r="4568" spans="14:16">
      <c r="N4568" s="3">
        <v>4566</v>
      </c>
      <c r="O4568" s="44" t="s">
        <v>31</v>
      </c>
      <c r="P4568" s="128">
        <v>6.2159830883027907E-7</v>
      </c>
    </row>
    <row r="4569" spans="14:16">
      <c r="N4569" s="3">
        <v>4567</v>
      </c>
      <c r="O4569" s="44" t="s">
        <v>14</v>
      </c>
      <c r="P4569" s="128">
        <v>1.780022086317797E-6</v>
      </c>
    </row>
    <row r="4570" spans="14:16">
      <c r="N4570" s="3">
        <v>4568</v>
      </c>
      <c r="O4570" s="44" t="s">
        <v>38</v>
      </c>
      <c r="P4570" s="128">
        <v>2.973121584074436E-7</v>
      </c>
    </row>
    <row r="4571" spans="14:16">
      <c r="N4571" s="3">
        <v>4569</v>
      </c>
      <c r="O4571" s="44" t="s">
        <v>89</v>
      </c>
      <c r="P4571" s="128">
        <v>1.5777756023427482E-7</v>
      </c>
    </row>
    <row r="4572" spans="14:16">
      <c r="N4572" s="3">
        <v>4570</v>
      </c>
      <c r="O4572" s="44" t="s">
        <v>38</v>
      </c>
      <c r="P4572" s="128">
        <v>5.1351461154973507E-7</v>
      </c>
    </row>
    <row r="4573" spans="14:16">
      <c r="N4573" s="3">
        <v>4571</v>
      </c>
      <c r="O4573" s="44" t="s">
        <v>21</v>
      </c>
      <c r="P4573" s="128">
        <v>7.6646091691473522E-7</v>
      </c>
    </row>
    <row r="4574" spans="14:16">
      <c r="N4574" s="3">
        <v>4572</v>
      </c>
      <c r="O4574" s="44" t="s">
        <v>31</v>
      </c>
      <c r="P4574" s="128">
        <v>2.6953090318365072E-7</v>
      </c>
    </row>
    <row r="4575" spans="14:16">
      <c r="N4575" s="3">
        <v>4573</v>
      </c>
      <c r="O4575" s="44" t="s">
        <v>89</v>
      </c>
      <c r="P4575" s="128">
        <v>1.5377450557706972E-7</v>
      </c>
    </row>
    <row r="4576" spans="14:16">
      <c r="N4576" s="3">
        <v>4574</v>
      </c>
      <c r="O4576" s="44" t="s">
        <v>31</v>
      </c>
      <c r="P4576" s="128">
        <v>4.5709769215295104E-7</v>
      </c>
    </row>
    <row r="4577" spans="14:16">
      <c r="N4577" s="3">
        <v>4575</v>
      </c>
      <c r="O4577" s="44" t="s">
        <v>21</v>
      </c>
      <c r="P4577" s="128">
        <v>7.3348197178126008E-7</v>
      </c>
    </row>
    <row r="4578" spans="14:16">
      <c r="N4578" s="3">
        <v>4576</v>
      </c>
      <c r="O4578" s="44" t="s">
        <v>38</v>
      </c>
      <c r="P4578" s="128">
        <v>3.5898188008661174E-6</v>
      </c>
    </row>
    <row r="4579" spans="14:16">
      <c r="N4579" s="3">
        <v>4577</v>
      </c>
      <c r="O4579" s="44" t="s">
        <v>8</v>
      </c>
      <c r="P4579" s="128">
        <v>1.3728716634254835E-5</v>
      </c>
    </row>
    <row r="4580" spans="14:16">
      <c r="N4580" s="3">
        <v>4578</v>
      </c>
      <c r="O4580" s="44" t="s">
        <v>38</v>
      </c>
      <c r="P4580" s="128">
        <v>3.2924229522751623E-6</v>
      </c>
    </row>
    <row r="4581" spans="14:16">
      <c r="N4581" s="3">
        <v>4579</v>
      </c>
      <c r="O4581" s="44" t="s">
        <v>14</v>
      </c>
      <c r="P4581" s="128">
        <v>8.7697655072252479E-6</v>
      </c>
    </row>
    <row r="4582" spans="14:16">
      <c r="N4582" s="3">
        <v>4580</v>
      </c>
      <c r="O4582" s="44" t="s">
        <v>23</v>
      </c>
      <c r="P4582" s="128">
        <v>9.3882991086766837E-6</v>
      </c>
    </row>
    <row r="4583" spans="14:16">
      <c r="N4583" s="3">
        <v>4581</v>
      </c>
      <c r="O4583" s="44" t="s">
        <v>8</v>
      </c>
      <c r="P4583" s="128">
        <v>2.0679889893460082E-5</v>
      </c>
    </row>
    <row r="4584" spans="14:16">
      <c r="N4584" s="3">
        <v>4582</v>
      </c>
      <c r="O4584" s="44" t="s">
        <v>23</v>
      </c>
      <c r="P4584" s="128">
        <v>8.2638951623216673E-6</v>
      </c>
    </row>
    <row r="4585" spans="14:16">
      <c r="N4585" s="3">
        <v>4583</v>
      </c>
      <c r="O4585" s="44" t="s">
        <v>14</v>
      </c>
      <c r="P4585" s="128">
        <v>1.2678300772107139E-5</v>
      </c>
    </row>
    <row r="4586" spans="14:16">
      <c r="N4586" s="3">
        <v>4584</v>
      </c>
      <c r="O4586" s="44" t="s">
        <v>38</v>
      </c>
      <c r="P4586" s="128">
        <v>2.4546266667816282E-6</v>
      </c>
    </row>
    <row r="4587" spans="14:16">
      <c r="N4587" s="3">
        <v>4585</v>
      </c>
      <c r="O4587" s="44" t="s">
        <v>8</v>
      </c>
      <c r="P4587" s="128">
        <v>9.3873467772244913E-6</v>
      </c>
    </row>
    <row r="4588" spans="14:16">
      <c r="N4588" s="3">
        <v>4586</v>
      </c>
      <c r="O4588" s="44" t="s">
        <v>38</v>
      </c>
      <c r="P4588" s="128">
        <v>1.8541933419592932E-6</v>
      </c>
    </row>
    <row r="4589" spans="14:16">
      <c r="N4589" s="3">
        <v>4587</v>
      </c>
      <c r="O4589" s="44" t="s">
        <v>21</v>
      </c>
      <c r="P4589" s="128">
        <v>2.7675292913796163E-6</v>
      </c>
    </row>
    <row r="4590" spans="14:16">
      <c r="N4590" s="3">
        <v>4588</v>
      </c>
      <c r="O4590" s="44" t="s">
        <v>23</v>
      </c>
      <c r="P4590" s="128">
        <v>6.4194798195162249E-6</v>
      </c>
    </row>
    <row r="4591" spans="14:16">
      <c r="N4591" s="3">
        <v>4589</v>
      </c>
      <c r="O4591" s="44" t="s">
        <v>8</v>
      </c>
      <c r="P4591" s="128">
        <v>1.4140382012136034E-5</v>
      </c>
    </row>
    <row r="4592" spans="14:16">
      <c r="N4592" s="3">
        <v>4590</v>
      </c>
      <c r="O4592" s="44" t="s">
        <v>23</v>
      </c>
      <c r="P4592" s="128">
        <v>4.3147912540034631E-6</v>
      </c>
    </row>
    <row r="4593" spans="14:16">
      <c r="N4593" s="3">
        <v>4591</v>
      </c>
      <c r="O4593" s="44" t="s">
        <v>21</v>
      </c>
      <c r="P4593" s="128">
        <v>3.709376273053769E-6</v>
      </c>
    </row>
    <row r="4594" spans="14:16">
      <c r="N4594" s="3">
        <v>4592</v>
      </c>
      <c r="O4594" s="44" t="s">
        <v>38</v>
      </c>
      <c r="P4594" s="128">
        <v>4.4249676839245136E-7</v>
      </c>
    </row>
    <row r="4595" spans="14:16">
      <c r="N4595" s="3">
        <v>4593</v>
      </c>
      <c r="O4595" s="44" t="s">
        <v>89</v>
      </c>
      <c r="P4595" s="128">
        <v>2.3482410172016706E-7</v>
      </c>
    </row>
    <row r="4596" spans="14:16">
      <c r="N4596" s="3">
        <v>4594</v>
      </c>
      <c r="O4596" s="44" t="s">
        <v>38</v>
      </c>
      <c r="P4596" s="128">
        <v>9.2794826198520804E-7</v>
      </c>
    </row>
    <row r="4597" spans="14:16">
      <c r="N4597" s="3">
        <v>4595</v>
      </c>
      <c r="O4597" s="44" t="s">
        <v>14</v>
      </c>
      <c r="P4597" s="128">
        <v>2.4717020803247566E-6</v>
      </c>
    </row>
    <row r="4598" spans="14:16">
      <c r="N4598" s="3">
        <v>4596</v>
      </c>
      <c r="O4598" s="44" t="s">
        <v>23</v>
      </c>
      <c r="P4598" s="128">
        <v>9.0066019803795168E-7</v>
      </c>
    </row>
    <row r="4599" spans="14:16">
      <c r="N4599" s="3">
        <v>4597</v>
      </c>
      <c r="O4599" s="44" t="s">
        <v>89</v>
      </c>
      <c r="P4599" s="128">
        <v>2.7529443241753627E-7</v>
      </c>
    </row>
    <row r="4600" spans="14:16">
      <c r="N4600" s="3">
        <v>4598</v>
      </c>
      <c r="O4600" s="44" t="s">
        <v>23</v>
      </c>
      <c r="P4600" s="128">
        <v>2.3291257728006123E-6</v>
      </c>
    </row>
    <row r="4601" spans="14:16">
      <c r="N4601" s="3">
        <v>4599</v>
      </c>
      <c r="O4601" s="44" t="s">
        <v>14</v>
      </c>
      <c r="P4601" s="128">
        <v>3.5732976403510702E-6</v>
      </c>
    </row>
    <row r="4602" spans="14:16">
      <c r="N4602" s="3">
        <v>4600</v>
      </c>
      <c r="O4602" s="44" t="s">
        <v>38</v>
      </c>
      <c r="P4602" s="128">
        <v>3.914707807817109E-7</v>
      </c>
    </row>
    <row r="4603" spans="14:16">
      <c r="N4603" s="3">
        <v>4601</v>
      </c>
      <c r="O4603" s="44" t="s">
        <v>89</v>
      </c>
      <c r="P4603" s="128">
        <v>2.0774564022403807E-7</v>
      </c>
    </row>
    <row r="4604" spans="14:16">
      <c r="N4604" s="3">
        <v>4602</v>
      </c>
      <c r="O4604" s="44" t="s">
        <v>38</v>
      </c>
      <c r="P4604" s="128">
        <v>6.7614445034131792E-7</v>
      </c>
    </row>
    <row r="4605" spans="14:16">
      <c r="N4605" s="3">
        <v>4603</v>
      </c>
      <c r="O4605" s="44" t="s">
        <v>21</v>
      </c>
      <c r="P4605" s="128">
        <v>1.0091987330436918E-6</v>
      </c>
    </row>
    <row r="4606" spans="14:16">
      <c r="N4606" s="3">
        <v>4604</v>
      </c>
      <c r="O4606" s="44" t="s">
        <v>23</v>
      </c>
      <c r="P4606" s="128">
        <v>7.9680164044095684E-7</v>
      </c>
    </row>
    <row r="4607" spans="14:16">
      <c r="N4607" s="3">
        <v>4605</v>
      </c>
      <c r="O4607" s="44" t="s">
        <v>89</v>
      </c>
      <c r="P4607" s="128">
        <v>2.4354918295757962E-7</v>
      </c>
    </row>
    <row r="4608" spans="14:16">
      <c r="N4608" s="3">
        <v>4606</v>
      </c>
      <c r="O4608" s="44" t="s">
        <v>23</v>
      </c>
      <c r="P4608" s="128">
        <v>1.5734185291016681E-6</v>
      </c>
    </row>
    <row r="4609" spans="14:16">
      <c r="N4609" s="3">
        <v>4607</v>
      </c>
      <c r="O4609" s="44" t="s">
        <v>21</v>
      </c>
      <c r="P4609" s="128">
        <v>1.3526497612179049E-6</v>
      </c>
    </row>
    <row r="4610" spans="14:16">
      <c r="N4610" s="3">
        <v>4608</v>
      </c>
      <c r="O4610" s="44" t="s">
        <v>6</v>
      </c>
      <c r="P4610" s="128">
        <v>3.4068728924582206E-5</v>
      </c>
    </row>
    <row r="4611" spans="14:16">
      <c r="N4611" s="3">
        <v>4609</v>
      </c>
      <c r="O4611" s="44" t="s">
        <v>8</v>
      </c>
      <c r="P4611" s="128">
        <v>1.7642317735170499E-5</v>
      </c>
    </row>
    <row r="4612" spans="14:16">
      <c r="N4612" s="3">
        <v>4610</v>
      </c>
      <c r="O4612" s="44" t="s">
        <v>6</v>
      </c>
      <c r="P4612" s="128">
        <v>8.2572092127501623E-6</v>
      </c>
    </row>
    <row r="4613" spans="14:16">
      <c r="N4613" s="3">
        <v>4611</v>
      </c>
      <c r="O4613" s="44" t="s">
        <v>59</v>
      </c>
      <c r="P4613" s="128">
        <v>7.4433172480724559E-7</v>
      </c>
    </row>
    <row r="4614" spans="14:16">
      <c r="N4614" s="3">
        <v>4612</v>
      </c>
      <c r="O4614" s="44" t="s">
        <v>31</v>
      </c>
      <c r="P4614" s="128">
        <v>1.2741888208753744E-6</v>
      </c>
    </row>
    <row r="4615" spans="14:16">
      <c r="N4615" s="3">
        <v>4613</v>
      </c>
      <c r="O4615" s="44" t="s">
        <v>8</v>
      </c>
      <c r="P4615" s="128">
        <v>5.2388312592998502E-6</v>
      </c>
    </row>
    <row r="4616" spans="14:16">
      <c r="N4616" s="3">
        <v>4614</v>
      </c>
      <c r="O4616" s="44" t="s">
        <v>31</v>
      </c>
      <c r="P4616" s="128">
        <v>6.6080495480456659E-7</v>
      </c>
    </row>
    <row r="4617" spans="14:16">
      <c r="N4617" s="3">
        <v>4615</v>
      </c>
      <c r="O4617" s="44" t="s">
        <v>59</v>
      </c>
      <c r="P4617" s="128">
        <v>4.7294152038447567E-7</v>
      </c>
    </row>
    <row r="4618" spans="14:16">
      <c r="N4618" s="3">
        <v>4616</v>
      </c>
      <c r="O4618" s="44" t="s">
        <v>6</v>
      </c>
      <c r="P4618" s="128">
        <v>7.6962161623775777E-5</v>
      </c>
    </row>
    <row r="4619" spans="14:16">
      <c r="N4619" s="3">
        <v>4617</v>
      </c>
      <c r="O4619" s="44" t="s">
        <v>8</v>
      </c>
      <c r="P4619" s="128">
        <v>3.9854463368971985E-5</v>
      </c>
    </row>
    <row r="4620" spans="14:16">
      <c r="N4620" s="3">
        <v>4618</v>
      </c>
      <c r="O4620" s="44" t="s">
        <v>6</v>
      </c>
      <c r="P4620" s="128">
        <v>4.6661206309718379E-5</v>
      </c>
    </row>
    <row r="4621" spans="14:16">
      <c r="N4621" s="3">
        <v>4619</v>
      </c>
      <c r="O4621" s="44" t="s">
        <v>19</v>
      </c>
      <c r="P4621" s="128">
        <v>1.2168876230742518E-5</v>
      </c>
    </row>
    <row r="4622" spans="14:16">
      <c r="N4622" s="3">
        <v>4620</v>
      </c>
      <c r="O4622" s="44" t="s">
        <v>31</v>
      </c>
      <c r="P4622" s="128">
        <v>2.878426318413681E-6</v>
      </c>
    </row>
    <row r="4623" spans="14:16">
      <c r="N4623" s="3">
        <v>4621</v>
      </c>
      <c r="O4623" s="44" t="s">
        <v>8</v>
      </c>
      <c r="P4623" s="128">
        <v>1.1834658668671428E-5</v>
      </c>
    </row>
    <row r="4624" spans="14:16">
      <c r="N4624" s="3">
        <v>4622</v>
      </c>
      <c r="O4624" s="44" t="s">
        <v>31</v>
      </c>
      <c r="P4624" s="128">
        <v>2.413102844984425E-6</v>
      </c>
    </row>
    <row r="4625" spans="14:16">
      <c r="N4625" s="3">
        <v>4623</v>
      </c>
      <c r="O4625" s="44" t="s">
        <v>19</v>
      </c>
      <c r="P4625" s="128">
        <v>4.9965616977873747E-6</v>
      </c>
    </row>
    <row r="4626" spans="14:16">
      <c r="N4626" s="3">
        <v>4624</v>
      </c>
      <c r="O4626" s="44" t="s">
        <v>6</v>
      </c>
      <c r="P4626" s="128">
        <v>8.0899123902549566E-6</v>
      </c>
    </row>
    <row r="4627" spans="14:16">
      <c r="N4627" s="3">
        <v>4625</v>
      </c>
      <c r="O4627" s="44" t="s">
        <v>46</v>
      </c>
      <c r="P4627" s="128">
        <v>1.0644355883234178E-6</v>
      </c>
    </row>
    <row r="4628" spans="14:16">
      <c r="N4628" s="3">
        <v>4626</v>
      </c>
      <c r="O4628" s="44" t="s">
        <v>6</v>
      </c>
      <c r="P4628" s="128">
        <v>5.7530946353735756E-6</v>
      </c>
    </row>
    <row r="4629" spans="14:16">
      <c r="N4629" s="3">
        <v>4627</v>
      </c>
      <c r="O4629" s="44" t="s">
        <v>59</v>
      </c>
      <c r="P4629" s="128">
        <v>5.1860268313350435E-7</v>
      </c>
    </row>
    <row r="4630" spans="14:16">
      <c r="N4630" s="3">
        <v>4628</v>
      </c>
      <c r="O4630" s="44" t="s">
        <v>31</v>
      </c>
      <c r="P4630" s="128">
        <v>5.6390329458633558E-7</v>
      </c>
    </row>
    <row r="4631" spans="14:16">
      <c r="N4631" s="3">
        <v>4629</v>
      </c>
      <c r="O4631" s="44" t="s">
        <v>46</v>
      </c>
      <c r="P4631" s="128">
        <v>5.890892680607719E-7</v>
      </c>
    </row>
    <row r="4632" spans="14:16">
      <c r="N4632" s="3">
        <v>4630</v>
      </c>
      <c r="O4632" s="44" t="s">
        <v>31</v>
      </c>
      <c r="P4632" s="128">
        <v>4.6040657836841175E-7</v>
      </c>
    </row>
    <row r="4633" spans="14:16">
      <c r="N4633" s="3">
        <v>4631</v>
      </c>
      <c r="O4633" s="44" t="s">
        <v>59</v>
      </c>
      <c r="P4633" s="128">
        <v>3.295153669556991E-7</v>
      </c>
    </row>
    <row r="4634" spans="14:16">
      <c r="N4634" s="3">
        <v>4632</v>
      </c>
      <c r="O4634" s="44" t="s">
        <v>6</v>
      </c>
      <c r="P4634" s="128">
        <v>1.3225572174965693E-5</v>
      </c>
    </row>
    <row r="4635" spans="14:16">
      <c r="N4635" s="3">
        <v>4633</v>
      </c>
      <c r="O4635" s="44" t="s">
        <v>46</v>
      </c>
      <c r="P4635" s="128">
        <v>1.7401634306857763E-6</v>
      </c>
    </row>
    <row r="4636" spans="14:16">
      <c r="N4636" s="3">
        <v>4634</v>
      </c>
      <c r="O4636" s="44" t="s">
        <v>6</v>
      </c>
      <c r="P4636" s="128">
        <v>2.35273772786604E-5</v>
      </c>
    </row>
    <row r="4637" spans="14:16">
      <c r="N4637" s="3">
        <v>4635</v>
      </c>
      <c r="O4637" s="44" t="s">
        <v>19</v>
      </c>
      <c r="P4637" s="128">
        <v>6.1357552618259791E-6</v>
      </c>
    </row>
    <row r="4638" spans="14:16">
      <c r="N4638" s="3">
        <v>4636</v>
      </c>
      <c r="O4638" s="44" t="s">
        <v>31</v>
      </c>
      <c r="P4638" s="128">
        <v>9.2188188975152603E-7</v>
      </c>
    </row>
    <row r="4639" spans="14:16">
      <c r="N4639" s="3">
        <v>4637</v>
      </c>
      <c r="O4639" s="44" t="s">
        <v>46</v>
      </c>
      <c r="P4639" s="128">
        <v>9.6305649015686253E-7</v>
      </c>
    </row>
    <row r="4640" spans="14:16">
      <c r="N4640" s="3">
        <v>4638</v>
      </c>
      <c r="O4640" s="44" t="s">
        <v>31</v>
      </c>
      <c r="P4640" s="128">
        <v>1.2167276745764865E-6</v>
      </c>
    </row>
    <row r="4641" spans="14:16">
      <c r="N4641" s="3">
        <v>4639</v>
      </c>
      <c r="O4641" s="44" t="s">
        <v>19</v>
      </c>
      <c r="P4641" s="128">
        <v>2.5193517582819858E-6</v>
      </c>
    </row>
    <row r="4642" spans="14:16">
      <c r="N4642" s="3">
        <v>4640</v>
      </c>
      <c r="O4642" s="44" t="s">
        <v>6</v>
      </c>
      <c r="P4642" s="128">
        <v>5.7971567009058118E-5</v>
      </c>
    </row>
    <row r="4643" spans="14:16">
      <c r="N4643" s="3">
        <v>4641</v>
      </c>
      <c r="O4643" s="44" t="s">
        <v>8</v>
      </c>
      <c r="P4643" s="128">
        <v>3.0020280681548008E-5</v>
      </c>
    </row>
    <row r="4644" spans="14:16">
      <c r="N4644" s="3">
        <v>4642</v>
      </c>
      <c r="O4644" s="44" t="s">
        <v>6</v>
      </c>
      <c r="P4644" s="128">
        <v>1.4050520001624284E-5</v>
      </c>
    </row>
    <row r="4645" spans="14:16">
      <c r="N4645" s="3">
        <v>4643</v>
      </c>
      <c r="O4645" s="44" t="s">
        <v>59</v>
      </c>
      <c r="P4645" s="128">
        <v>1.2665596229654527E-6</v>
      </c>
    </row>
    <row r="4646" spans="14:16">
      <c r="N4646" s="3">
        <v>4644</v>
      </c>
      <c r="O4646" s="44" t="s">
        <v>23</v>
      </c>
      <c r="P4646" s="128">
        <v>6.458928659966263E-6</v>
      </c>
    </row>
    <row r="4647" spans="14:16">
      <c r="N4647" s="3">
        <v>4645</v>
      </c>
      <c r="O4647" s="44" t="s">
        <v>8</v>
      </c>
      <c r="P4647" s="128">
        <v>1.4227277164014771E-5</v>
      </c>
    </row>
    <row r="4648" spans="14:16">
      <c r="N4648" s="3">
        <v>4646</v>
      </c>
      <c r="O4648" s="44" t="s">
        <v>23</v>
      </c>
      <c r="P4648" s="128">
        <v>2.6028836806962011E-6</v>
      </c>
    </row>
    <row r="4649" spans="14:16">
      <c r="N4649" s="3">
        <v>4647</v>
      </c>
      <c r="O4649" s="44" t="s">
        <v>59</v>
      </c>
      <c r="P4649" s="128">
        <v>9.9804379216099328E-7</v>
      </c>
    </row>
    <row r="4650" spans="14:16">
      <c r="N4650" s="3">
        <v>4648</v>
      </c>
      <c r="O4650" s="44" t="s">
        <v>6</v>
      </c>
      <c r="P4650" s="128">
        <v>1.3095930639535567E-4</v>
      </c>
    </row>
    <row r="4651" spans="14:16">
      <c r="N4651" s="3">
        <v>4649</v>
      </c>
      <c r="O4651" s="44" t="s">
        <v>8</v>
      </c>
      <c r="P4651" s="128">
        <v>6.7816609739652746E-5</v>
      </c>
    </row>
    <row r="4652" spans="14:16">
      <c r="N4652" s="3">
        <v>4650</v>
      </c>
      <c r="O4652" s="44" t="s">
        <v>6</v>
      </c>
      <c r="P4652" s="128">
        <v>7.9399007057041139E-5</v>
      </c>
    </row>
    <row r="4653" spans="14:16">
      <c r="N4653" s="3">
        <v>4651</v>
      </c>
      <c r="O4653" s="44" t="s">
        <v>19</v>
      </c>
      <c r="P4653" s="128">
        <v>2.0706637614719153E-5</v>
      </c>
    </row>
    <row r="4654" spans="14:16">
      <c r="N4654" s="3">
        <v>4652</v>
      </c>
      <c r="O4654" s="44" t="s">
        <v>23</v>
      </c>
      <c r="P4654" s="128">
        <v>1.4590891035153494E-5</v>
      </c>
    </row>
    <row r="4655" spans="14:16">
      <c r="N4655" s="3">
        <v>4653</v>
      </c>
      <c r="O4655" s="44" t="s">
        <v>8</v>
      </c>
      <c r="P4655" s="128">
        <v>3.2139796203934447E-5</v>
      </c>
    </row>
    <row r="4656" spans="14:16">
      <c r="N4656" s="3">
        <v>4654</v>
      </c>
      <c r="O4656" s="44" t="s">
        <v>23</v>
      </c>
      <c r="P4656" s="128">
        <v>1.1157191499710735E-5</v>
      </c>
    </row>
    <row r="4657" spans="14:16">
      <c r="N4657" s="3">
        <v>4655</v>
      </c>
      <c r="O4657" s="44" t="s">
        <v>19</v>
      </c>
      <c r="P4657" s="128">
        <v>1.2376874714055338E-5</v>
      </c>
    </row>
    <row r="4658" spans="14:16">
      <c r="N4658" s="3">
        <v>4656</v>
      </c>
      <c r="O4658" s="44" t="s">
        <v>6</v>
      </c>
      <c r="P4658" s="128">
        <v>1.3765846658596054E-5</v>
      </c>
    </row>
    <row r="4659" spans="14:16">
      <c r="N4659" s="3">
        <v>4657</v>
      </c>
      <c r="O4659" s="44" t="s">
        <v>46</v>
      </c>
      <c r="P4659" s="128">
        <v>1.8112504042025673E-6</v>
      </c>
    </row>
    <row r="4660" spans="14:16">
      <c r="N4660" s="3">
        <v>4658</v>
      </c>
      <c r="O4660" s="44" t="s">
        <v>6</v>
      </c>
      <c r="P4660" s="128">
        <v>9.789502622839693E-6</v>
      </c>
    </row>
    <row r="4661" spans="14:16">
      <c r="N4661" s="3">
        <v>4659</v>
      </c>
      <c r="O4661" s="44" t="s">
        <v>59</v>
      </c>
      <c r="P4661" s="128">
        <v>8.8245764210646929E-7</v>
      </c>
    </row>
    <row r="4662" spans="14:16">
      <c r="N4662" s="3">
        <v>4660</v>
      </c>
      <c r="O4662" s="44" t="s">
        <v>23</v>
      </c>
      <c r="P4662" s="128">
        <v>2.347958241805227E-6</v>
      </c>
    </row>
    <row r="4663" spans="14:16">
      <c r="N4663" s="3">
        <v>4661</v>
      </c>
      <c r="O4663" s="44" t="s">
        <v>46</v>
      </c>
      <c r="P4663" s="128">
        <v>1.3140973285494299E-6</v>
      </c>
    </row>
    <row r="4664" spans="14:16">
      <c r="N4664" s="3">
        <v>4662</v>
      </c>
      <c r="O4664" s="44" t="s">
        <v>23</v>
      </c>
      <c r="P4664" s="128">
        <v>1.813522675045224E-6</v>
      </c>
    </row>
    <row r="4665" spans="14:16">
      <c r="N4665" s="3">
        <v>4663</v>
      </c>
      <c r="O4665" s="44" t="s">
        <v>59</v>
      </c>
      <c r="P4665" s="128">
        <v>6.9537300540758871E-7</v>
      </c>
    </row>
    <row r="4666" spans="14:16">
      <c r="N4666" s="3">
        <v>4664</v>
      </c>
      <c r="O4666" s="44" t="s">
        <v>6</v>
      </c>
      <c r="P4666" s="128">
        <v>2.2504718191025399E-5</v>
      </c>
    </row>
    <row r="4667" spans="14:16">
      <c r="N4667" s="3">
        <v>4665</v>
      </c>
      <c r="O4667" s="44" t="s">
        <v>46</v>
      </c>
      <c r="P4667" s="128">
        <v>2.9610732220750166E-6</v>
      </c>
    </row>
    <row r="4668" spans="14:16">
      <c r="N4668" s="3">
        <v>4666</v>
      </c>
      <c r="O4668" s="44" t="s">
        <v>6</v>
      </c>
      <c r="P4668" s="128">
        <v>4.0034335635959716E-5</v>
      </c>
    </row>
    <row r="4669" spans="14:16">
      <c r="N4669" s="3">
        <v>4667</v>
      </c>
      <c r="O4669" s="44" t="s">
        <v>19</v>
      </c>
      <c r="P4669" s="128">
        <v>1.0440640391942295E-5</v>
      </c>
    </row>
    <row r="4670" spans="14:16">
      <c r="N4670" s="3">
        <v>4668</v>
      </c>
      <c r="O4670" s="44" t="s">
        <v>23</v>
      </c>
      <c r="P4670" s="128">
        <v>3.8384953622250462E-6</v>
      </c>
    </row>
    <row r="4671" spans="14:16">
      <c r="N4671" s="3">
        <v>4669</v>
      </c>
      <c r="O4671" s="44" t="s">
        <v>46</v>
      </c>
      <c r="P4671" s="128">
        <v>2.1483161034717172E-6</v>
      </c>
    </row>
    <row r="4672" spans="14:16">
      <c r="N4672" s="3">
        <v>4670</v>
      </c>
      <c r="O4672" s="44" t="s">
        <v>23</v>
      </c>
      <c r="P4672" s="128">
        <v>5.6256465390455453E-6</v>
      </c>
    </row>
    <row r="4673" spans="14:16">
      <c r="N4673" s="3">
        <v>4671</v>
      </c>
      <c r="O4673" s="44" t="s">
        <v>19</v>
      </c>
      <c r="P4673" s="128">
        <v>6.2406316501003796E-6</v>
      </c>
    </row>
    <row r="4674" spans="14:16">
      <c r="N4674" s="3">
        <v>4672</v>
      </c>
      <c r="O4674" s="44" t="s">
        <v>38</v>
      </c>
      <c r="P4674" s="128">
        <v>8.4666830566617552E-7</v>
      </c>
    </row>
    <row r="4675" spans="14:16">
      <c r="N4675" s="3">
        <v>4673</v>
      </c>
      <c r="O4675" s="44" t="s">
        <v>8</v>
      </c>
      <c r="P4675" s="128">
        <v>3.2379543081369826E-6</v>
      </c>
    </row>
    <row r="4676" spans="14:16">
      <c r="N4676" s="3">
        <v>4674</v>
      </c>
      <c r="O4676" s="44" t="s">
        <v>38</v>
      </c>
      <c r="P4676" s="128">
        <v>4.2685830252844864E-7</v>
      </c>
    </row>
    <row r="4677" spans="14:16">
      <c r="N4677" s="3">
        <v>4675</v>
      </c>
      <c r="O4677" s="44" t="s">
        <v>59</v>
      </c>
      <c r="P4677" s="128">
        <v>2.8416767833298192E-7</v>
      </c>
    </row>
    <row r="4678" spans="14:16">
      <c r="N4678" s="3">
        <v>4676</v>
      </c>
      <c r="O4678" s="44" t="s">
        <v>31</v>
      </c>
      <c r="P4678" s="128">
        <v>7.4329310530679514E-7</v>
      </c>
    </row>
    <row r="4679" spans="14:16">
      <c r="N4679" s="3">
        <v>4677</v>
      </c>
      <c r="O4679" s="44" t="s">
        <v>8</v>
      </c>
      <c r="P4679" s="128">
        <v>3.0560518905103124E-6</v>
      </c>
    </row>
    <row r="4680" spans="14:16">
      <c r="N4680" s="3">
        <v>4678</v>
      </c>
      <c r="O4680" s="44" t="s">
        <v>31</v>
      </c>
      <c r="P4680" s="128">
        <v>3.8547800672224165E-7</v>
      </c>
    </row>
    <row r="4681" spans="14:16">
      <c r="N4681" s="3">
        <v>4679</v>
      </c>
      <c r="O4681" s="44" t="s">
        <v>59</v>
      </c>
      <c r="P4681" s="128">
        <v>2.7588860108942728E-7</v>
      </c>
    </row>
    <row r="4682" spans="14:16">
      <c r="N4682" s="3">
        <v>4680</v>
      </c>
      <c r="O4682" s="44" t="s">
        <v>38</v>
      </c>
      <c r="P4682" s="128">
        <v>1.9126461432317049E-6</v>
      </c>
    </row>
    <row r="4683" spans="14:16">
      <c r="N4683" s="3">
        <v>4681</v>
      </c>
      <c r="O4683" s="44" t="s">
        <v>8</v>
      </c>
      <c r="P4683" s="128">
        <v>7.3146246032510443E-6</v>
      </c>
    </row>
    <row r="4684" spans="14:16">
      <c r="N4684" s="3">
        <v>4682</v>
      </c>
      <c r="O4684" s="44" t="s">
        <v>38</v>
      </c>
      <c r="P4684" s="128">
        <v>1.5881679289835804E-6</v>
      </c>
    </row>
    <row r="4685" spans="14:16">
      <c r="N4685" s="3">
        <v>4683</v>
      </c>
      <c r="O4685" s="44" t="s">
        <v>19</v>
      </c>
      <c r="P4685" s="128">
        <v>3.0587827911939729E-6</v>
      </c>
    </row>
    <row r="4686" spans="14:16">
      <c r="N4686" s="3">
        <v>4684</v>
      </c>
      <c r="O4686" s="44" t="s">
        <v>31</v>
      </c>
      <c r="P4686" s="128">
        <v>1.6791188256860183E-6</v>
      </c>
    </row>
    <row r="4687" spans="14:16">
      <c r="N4687" s="3">
        <v>4685</v>
      </c>
      <c r="O4687" s="44" t="s">
        <v>8</v>
      </c>
      <c r="P4687" s="128">
        <v>6.9037022205542853E-6</v>
      </c>
    </row>
    <row r="4688" spans="14:16">
      <c r="N4688" s="3">
        <v>4686</v>
      </c>
      <c r="O4688" s="44" t="s">
        <v>31</v>
      </c>
      <c r="P4688" s="128">
        <v>1.4076741827328961E-6</v>
      </c>
    </row>
    <row r="4689" spans="14:16">
      <c r="N4689" s="3">
        <v>4687</v>
      </c>
      <c r="O4689" s="44" t="s">
        <v>19</v>
      </c>
      <c r="P4689" s="128">
        <v>2.9147248817125035E-6</v>
      </c>
    </row>
    <row r="4690" spans="14:16">
      <c r="N4690" s="3">
        <v>4688</v>
      </c>
      <c r="O4690" s="44" t="s">
        <v>38</v>
      </c>
      <c r="P4690" s="128">
        <v>3.6673694465510544E-7</v>
      </c>
    </row>
    <row r="4691" spans="14:16">
      <c r="N4691" s="3">
        <v>4689</v>
      </c>
      <c r="O4691" s="44" t="s">
        <v>46</v>
      </c>
      <c r="P4691" s="128">
        <v>3.563591669737299E-7</v>
      </c>
    </row>
    <row r="4692" spans="14:16">
      <c r="N4692" s="3">
        <v>4690</v>
      </c>
      <c r="O4692" s="44" t="s">
        <v>38</v>
      </c>
      <c r="P4692" s="128">
        <v>2.9740753165719651E-7</v>
      </c>
    </row>
    <row r="4693" spans="14:16">
      <c r="N4693" s="3">
        <v>4691</v>
      </c>
      <c r="O4693" s="44" t="s">
        <v>59</v>
      </c>
      <c r="P4693" s="128">
        <v>1.9798984180268068E-7</v>
      </c>
    </row>
    <row r="4694" spans="14:16">
      <c r="N4694" s="3">
        <v>4692</v>
      </c>
      <c r="O4694" s="44" t="s">
        <v>31</v>
      </c>
      <c r="P4694" s="128">
        <v>3.2895079917421883E-7</v>
      </c>
    </row>
    <row r="4695" spans="14:16">
      <c r="N4695" s="3">
        <v>4693</v>
      </c>
      <c r="O4695" s="44" t="s">
        <v>46</v>
      </c>
      <c r="P4695" s="128">
        <v>3.4364293908887233E-7</v>
      </c>
    </row>
    <row r="4696" spans="14:16">
      <c r="N4696" s="3">
        <v>4694</v>
      </c>
      <c r="O4696" s="44" t="s">
        <v>31</v>
      </c>
      <c r="P4696" s="128">
        <v>2.6857639129499524E-7</v>
      </c>
    </row>
    <row r="4697" spans="14:16">
      <c r="N4697" s="3">
        <v>4695</v>
      </c>
      <c r="O4697" s="44" t="s">
        <v>59</v>
      </c>
      <c r="P4697" s="128">
        <v>1.9222151092374513E-7</v>
      </c>
    </row>
    <row r="4698" spans="14:16">
      <c r="N4698" s="3">
        <v>4696</v>
      </c>
      <c r="O4698" s="44" t="s">
        <v>38</v>
      </c>
      <c r="P4698" s="128">
        <v>5.9954987109689051E-7</v>
      </c>
    </row>
    <row r="4699" spans="14:16">
      <c r="N4699" s="3">
        <v>4697</v>
      </c>
      <c r="O4699" s="44" t="s">
        <v>46</v>
      </c>
      <c r="P4699" s="128">
        <v>5.8258404487779409E-7</v>
      </c>
    </row>
    <row r="4700" spans="14:16">
      <c r="N4700" s="3">
        <v>4698</v>
      </c>
      <c r="O4700" s="44" t="s">
        <v>38</v>
      </c>
      <c r="P4700" s="128">
        <v>8.0078139855726667E-7</v>
      </c>
    </row>
    <row r="4701" spans="14:16">
      <c r="N4701" s="3">
        <v>4699</v>
      </c>
      <c r="O4701" s="44" t="s">
        <v>19</v>
      </c>
      <c r="P4701" s="128">
        <v>1.5422905328297516E-6</v>
      </c>
    </row>
    <row r="4702" spans="14:16">
      <c r="N4702" s="3">
        <v>4700</v>
      </c>
      <c r="O4702" s="44" t="s">
        <v>31</v>
      </c>
      <c r="P4702" s="128">
        <v>5.3777622384785404E-7</v>
      </c>
    </row>
    <row r="4703" spans="14:16">
      <c r="N4703" s="3">
        <v>4701</v>
      </c>
      <c r="O4703" s="44" t="s">
        <v>46</v>
      </c>
      <c r="P4703" s="128">
        <v>5.61795267253072E-7</v>
      </c>
    </row>
    <row r="4704" spans="14:16">
      <c r="N4704" s="3">
        <v>4702</v>
      </c>
      <c r="O4704" s="44" t="s">
        <v>31</v>
      </c>
      <c r="P4704" s="128">
        <v>7.0977336853995886E-7</v>
      </c>
    </row>
    <row r="4705" spans="14:16">
      <c r="N4705" s="3">
        <v>4703</v>
      </c>
      <c r="O4705" s="44" t="s">
        <v>19</v>
      </c>
      <c r="P4705" s="128">
        <v>1.4696540741010855E-6</v>
      </c>
    </row>
    <row r="4706" spans="14:16">
      <c r="N4706" s="3">
        <v>4704</v>
      </c>
      <c r="O4706" s="44" t="s">
        <v>38</v>
      </c>
      <c r="P4706" s="128">
        <v>1.1148077645315965E-6</v>
      </c>
    </row>
    <row r="4707" spans="14:16">
      <c r="N4707" s="3">
        <v>4705</v>
      </c>
      <c r="O4707" s="44" t="s">
        <v>8</v>
      </c>
      <c r="P4707" s="128">
        <v>4.2634129324936292E-6</v>
      </c>
    </row>
    <row r="4708" spans="14:16">
      <c r="N4708" s="3">
        <v>4706</v>
      </c>
      <c r="O4708" s="44" t="s">
        <v>38</v>
      </c>
      <c r="P4708" s="128">
        <v>5.6204412853162346E-7</v>
      </c>
    </row>
    <row r="4709" spans="14:16">
      <c r="N4709" s="3">
        <v>4707</v>
      </c>
      <c r="O4709" s="44" t="s">
        <v>59</v>
      </c>
      <c r="P4709" s="128">
        <v>3.7416344997734015E-7</v>
      </c>
    </row>
    <row r="4710" spans="14:16">
      <c r="N4710" s="3">
        <v>4708</v>
      </c>
      <c r="O4710" s="44" t="s">
        <v>23</v>
      </c>
      <c r="P4710" s="128">
        <v>2.9155089219468849E-6</v>
      </c>
    </row>
    <row r="4711" spans="14:16">
      <c r="N4711" s="3">
        <v>4709</v>
      </c>
      <c r="O4711" s="44" t="s">
        <v>8</v>
      </c>
      <c r="P4711" s="128">
        <v>6.4220795259430679E-6</v>
      </c>
    </row>
    <row r="4712" spans="14:16">
      <c r="N4712" s="3">
        <v>4710</v>
      </c>
      <c r="O4712" s="44" t="s">
        <v>23</v>
      </c>
      <c r="P4712" s="128">
        <v>1.174920949490617E-6</v>
      </c>
    </row>
    <row r="4713" spans="14:16">
      <c r="N4713" s="3">
        <v>4711</v>
      </c>
      <c r="O4713" s="44" t="s">
        <v>59</v>
      </c>
      <c r="P4713" s="128">
        <v>4.5050901375868063E-7</v>
      </c>
    </row>
    <row r="4714" spans="14:16">
      <c r="N4714" s="3">
        <v>4712</v>
      </c>
      <c r="O4714" s="44" t="s">
        <v>38</v>
      </c>
      <c r="P4714" s="128">
        <v>2.5183802877780257E-6</v>
      </c>
    </row>
    <row r="4715" spans="14:16">
      <c r="N4715" s="3">
        <v>4713</v>
      </c>
      <c r="O4715" s="44" t="s">
        <v>8</v>
      </c>
      <c r="P4715" s="128">
        <v>9.6311628151972305E-6</v>
      </c>
    </row>
    <row r="4716" spans="14:16">
      <c r="N4716" s="3">
        <v>4714</v>
      </c>
      <c r="O4716" s="44" t="s">
        <v>38</v>
      </c>
      <c r="P4716" s="128">
        <v>2.0911399738979178E-6</v>
      </c>
    </row>
    <row r="4717" spans="14:16">
      <c r="N4717" s="3">
        <v>4715</v>
      </c>
      <c r="O4717" s="44" t="s">
        <v>19</v>
      </c>
      <c r="P4717" s="128">
        <v>4.0274978794153041E-6</v>
      </c>
    </row>
    <row r="4718" spans="14:16">
      <c r="N4718" s="3">
        <v>4716</v>
      </c>
      <c r="O4718" s="44" t="s">
        <v>23</v>
      </c>
      <c r="P4718" s="128">
        <v>6.5862119295132479E-6</v>
      </c>
    </row>
    <row r="4719" spans="14:16">
      <c r="N4719" s="3">
        <v>4717</v>
      </c>
      <c r="O4719" s="44" t="s">
        <v>8</v>
      </c>
      <c r="P4719" s="128">
        <v>1.4507647864718006E-5</v>
      </c>
    </row>
    <row r="4720" spans="14:16">
      <c r="N4720" s="3">
        <v>4718</v>
      </c>
      <c r="O4720" s="44" t="s">
        <v>23</v>
      </c>
      <c r="P4720" s="128">
        <v>5.0362673244708817E-6</v>
      </c>
    </row>
    <row r="4721" spans="14:16">
      <c r="N4721" s="3">
        <v>4719</v>
      </c>
      <c r="O4721" s="44" t="s">
        <v>19</v>
      </c>
      <c r="P4721" s="128">
        <v>5.5868226070228207E-6</v>
      </c>
    </row>
    <row r="4722" spans="14:16">
      <c r="N4722" s="3">
        <v>4720</v>
      </c>
      <c r="O4722" s="44" t="s">
        <v>38</v>
      </c>
      <c r="P4722" s="128">
        <v>4.8288236456474116E-7</v>
      </c>
    </row>
    <row r="4723" spans="14:16">
      <c r="N4723" s="3">
        <v>4721</v>
      </c>
      <c r="O4723" s="44" t="s">
        <v>46</v>
      </c>
      <c r="P4723" s="128">
        <v>4.6921794951535865E-7</v>
      </c>
    </row>
    <row r="4724" spans="14:16">
      <c r="N4724" s="3">
        <v>4722</v>
      </c>
      <c r="O4724" s="44" t="s">
        <v>38</v>
      </c>
      <c r="P4724" s="128">
        <v>3.9159635869533031E-7</v>
      </c>
    </row>
    <row r="4725" spans="14:16">
      <c r="N4725" s="3">
        <v>4723</v>
      </c>
      <c r="O4725" s="44" t="s">
        <v>59</v>
      </c>
      <c r="P4725" s="128">
        <v>2.6069313267412734E-7</v>
      </c>
    </row>
    <row r="4726" spans="14:16">
      <c r="N4726" s="3">
        <v>4724</v>
      </c>
      <c r="O4726" s="44" t="s">
        <v>23</v>
      </c>
      <c r="P4726" s="128">
        <v>1.059849638032326E-6</v>
      </c>
    </row>
    <row r="4727" spans="14:16">
      <c r="N4727" s="3">
        <v>4725</v>
      </c>
      <c r="O4727" s="44" t="s">
        <v>46</v>
      </c>
      <c r="P4727" s="128">
        <v>5.9317306126004515E-7</v>
      </c>
    </row>
    <row r="4728" spans="14:16">
      <c r="N4728" s="3">
        <v>4726</v>
      </c>
      <c r="O4728" s="44" t="s">
        <v>23</v>
      </c>
      <c r="P4728" s="128">
        <v>8.1860968244150688E-7</v>
      </c>
    </row>
    <row r="4729" spans="14:16">
      <c r="N4729" s="3">
        <v>4727</v>
      </c>
      <c r="O4729" s="44" t="s">
        <v>59</v>
      </c>
      <c r="P4729" s="128">
        <v>3.1388583278723399E-7</v>
      </c>
    </row>
    <row r="4730" spans="14:16">
      <c r="N4730" s="3">
        <v>4728</v>
      </c>
      <c r="O4730" s="44" t="s">
        <v>38</v>
      </c>
      <c r="P4730" s="128">
        <v>7.8942703659709379E-7</v>
      </c>
    </row>
    <row r="4731" spans="14:16">
      <c r="N4731" s="3">
        <v>4729</v>
      </c>
      <c r="O4731" s="44" t="s">
        <v>46</v>
      </c>
      <c r="P4731" s="128">
        <v>7.6708814110027854E-7</v>
      </c>
    </row>
    <row r="4732" spans="14:16">
      <c r="N4732" s="3">
        <v>4730</v>
      </c>
      <c r="O4732" s="44" t="s">
        <v>38</v>
      </c>
      <c r="P4732" s="128">
        <v>1.0543884952699442E-6</v>
      </c>
    </row>
    <row r="4733" spans="14:16">
      <c r="N4733" s="3">
        <v>4731</v>
      </c>
      <c r="O4733" s="44" t="s">
        <v>19</v>
      </c>
      <c r="P4733" s="128">
        <v>2.0307332277063986E-6</v>
      </c>
    </row>
    <row r="4734" spans="14:16">
      <c r="N4734" s="3">
        <v>4732</v>
      </c>
      <c r="O4734" s="44" t="s">
        <v>23</v>
      </c>
      <c r="P4734" s="128">
        <v>1.7326662151858038E-6</v>
      </c>
    </row>
    <row r="4735" spans="14:16">
      <c r="N4735" s="3">
        <v>4733</v>
      </c>
      <c r="O4735" s="44" t="s">
        <v>46</v>
      </c>
      <c r="P4735" s="128">
        <v>9.6973276785916264E-7</v>
      </c>
    </row>
    <row r="4736" spans="14:16">
      <c r="N4736" s="3">
        <v>4734</v>
      </c>
      <c r="O4736" s="44" t="s">
        <v>23</v>
      </c>
      <c r="P4736" s="128">
        <v>2.5393720134993054E-6</v>
      </c>
    </row>
    <row r="4737" spans="14:16">
      <c r="N4737" s="3">
        <v>4735</v>
      </c>
      <c r="O4737" s="44" t="s">
        <v>19</v>
      </c>
      <c r="P4737" s="128">
        <v>2.8169713914361148E-6</v>
      </c>
    </row>
    <row r="4738" spans="14:16">
      <c r="N4738" s="3">
        <v>4736</v>
      </c>
      <c r="O4738" s="44" t="s">
        <v>6</v>
      </c>
      <c r="P4738" s="128">
        <v>3.1704031261482999E-5</v>
      </c>
    </row>
    <row r="4739" spans="14:16">
      <c r="N4739" s="3">
        <v>4737</v>
      </c>
      <c r="O4739" s="44" t="s">
        <v>8</v>
      </c>
      <c r="P4739" s="128">
        <v>1.6417771095571356E-5</v>
      </c>
    </row>
    <row r="4740" spans="14:16">
      <c r="N4740" s="3">
        <v>4738</v>
      </c>
      <c r="O4740" s="44" t="s">
        <v>6</v>
      </c>
      <c r="P4740" s="128">
        <v>7.6840794264192529E-6</v>
      </c>
    </row>
    <row r="4741" spans="14:16">
      <c r="N4741" s="3">
        <v>4739</v>
      </c>
      <c r="O4741" s="44" t="s">
        <v>59</v>
      </c>
      <c r="P4741" s="128">
        <v>6.9266793969455009E-7</v>
      </c>
    </row>
    <row r="4742" spans="14:16">
      <c r="N4742" s="3">
        <v>4740</v>
      </c>
      <c r="O4742" s="44" t="s">
        <v>31</v>
      </c>
      <c r="P4742" s="128">
        <v>1.1857478539775148E-6</v>
      </c>
    </row>
    <row r="4743" spans="14:16">
      <c r="N4743" s="3">
        <v>4741</v>
      </c>
      <c r="O4743" s="44" t="s">
        <v>8</v>
      </c>
      <c r="P4743" s="128">
        <v>4.8752059516559622E-6</v>
      </c>
    </row>
    <row r="4744" spans="14:16">
      <c r="N4744" s="3">
        <v>4742</v>
      </c>
      <c r="O4744" s="44" t="s">
        <v>31</v>
      </c>
      <c r="P4744" s="128">
        <v>6.1493873138748923E-7</v>
      </c>
    </row>
    <row r="4745" spans="14:16">
      <c r="N4745" s="3">
        <v>4743</v>
      </c>
      <c r="O4745" s="44" t="s">
        <v>59</v>
      </c>
      <c r="P4745" s="128">
        <v>4.4011482730439418E-7</v>
      </c>
    </row>
    <row r="4746" spans="14:16">
      <c r="N4746" s="3">
        <v>4744</v>
      </c>
      <c r="O4746" s="44" t="s">
        <v>6</v>
      </c>
      <c r="P4746" s="128">
        <v>6.0027866455227898E-5</v>
      </c>
    </row>
    <row r="4747" spans="14:16">
      <c r="N4747" s="3">
        <v>4745</v>
      </c>
      <c r="O4747" s="44" t="s">
        <v>8</v>
      </c>
      <c r="P4747" s="128">
        <v>3.108512487542124E-5</v>
      </c>
    </row>
    <row r="4748" spans="14:16">
      <c r="N4748" s="3">
        <v>4746</v>
      </c>
      <c r="O4748" s="44" t="s">
        <v>6</v>
      </c>
      <c r="P4748" s="128">
        <v>2.9581302041319175E-5</v>
      </c>
    </row>
    <row r="4749" spans="14:16">
      <c r="N4749" s="3">
        <v>4747</v>
      </c>
      <c r="O4749" s="44" t="s">
        <v>21</v>
      </c>
      <c r="P4749" s="128">
        <v>5.9785627240603245E-6</v>
      </c>
    </row>
    <row r="4750" spans="14:16">
      <c r="N4750" s="3">
        <v>4748</v>
      </c>
      <c r="O4750" s="44" t="s">
        <v>31</v>
      </c>
      <c r="P4750" s="128">
        <v>2.2450745534877409E-6</v>
      </c>
    </row>
    <row r="4751" spans="14:16">
      <c r="N4751" s="3">
        <v>4749</v>
      </c>
      <c r="O4751" s="44" t="s">
        <v>8</v>
      </c>
      <c r="P4751" s="128">
        <v>9.230630937563847E-6</v>
      </c>
    </row>
    <row r="4752" spans="14:16">
      <c r="N4752" s="3">
        <v>4750</v>
      </c>
      <c r="O4752" s="44" t="s">
        <v>31</v>
      </c>
      <c r="P4752" s="128">
        <v>1.7195300031724304E-6</v>
      </c>
    </row>
    <row r="4753" spans="14:16">
      <c r="N4753" s="3">
        <v>4751</v>
      </c>
      <c r="O4753" s="44" t="s">
        <v>21</v>
      </c>
      <c r="P4753" s="128">
        <v>2.759244421741515E-6</v>
      </c>
    </row>
    <row r="4754" spans="14:16">
      <c r="N4754" s="3">
        <v>4752</v>
      </c>
      <c r="O4754" s="44" t="s">
        <v>6</v>
      </c>
      <c r="P4754" s="128">
        <v>7.5283946134614166E-6</v>
      </c>
    </row>
    <row r="4755" spans="14:16">
      <c r="N4755" s="3">
        <v>4753</v>
      </c>
      <c r="O4755" s="44" t="s">
        <v>46</v>
      </c>
      <c r="P4755" s="128">
        <v>9.9055351441922162E-7</v>
      </c>
    </row>
    <row r="4756" spans="14:16">
      <c r="N4756" s="3">
        <v>4754</v>
      </c>
      <c r="O4756" s="44" t="s">
        <v>6</v>
      </c>
      <c r="P4756" s="128">
        <v>5.3537745001853136E-6</v>
      </c>
    </row>
    <row r="4757" spans="14:16">
      <c r="N4757" s="3">
        <v>4755</v>
      </c>
      <c r="O4757" s="44" t="s">
        <v>59</v>
      </c>
      <c r="P4757" s="128">
        <v>4.8260666591790724E-7</v>
      </c>
    </row>
    <row r="4758" spans="14:16">
      <c r="N4758" s="3">
        <v>4756</v>
      </c>
      <c r="O4758" s="44" t="s">
        <v>31</v>
      </c>
      <c r="P4758" s="128">
        <v>5.2476297896510648E-7</v>
      </c>
    </row>
    <row r="4759" spans="14:16">
      <c r="N4759" s="3">
        <v>4757</v>
      </c>
      <c r="O4759" s="44" t="s">
        <v>46</v>
      </c>
      <c r="P4759" s="128">
        <v>5.4820080349187526E-7</v>
      </c>
    </row>
    <row r="4760" spans="14:16">
      <c r="N4760" s="3">
        <v>4758</v>
      </c>
      <c r="O4760" s="44" t="s">
        <v>31</v>
      </c>
      <c r="P4760" s="128">
        <v>4.2844993089989655E-7</v>
      </c>
    </row>
    <row r="4761" spans="14:16">
      <c r="N4761" s="3">
        <v>4759</v>
      </c>
      <c r="O4761" s="44" t="s">
        <v>59</v>
      </c>
      <c r="P4761" s="128">
        <v>3.066438292496597E-7</v>
      </c>
    </row>
    <row r="4762" spans="14:16">
      <c r="N4762" s="3">
        <v>4760</v>
      </c>
      <c r="O4762" s="44" t="s">
        <v>6</v>
      </c>
      <c r="P4762" s="128">
        <v>1.121550593563566E-5</v>
      </c>
    </row>
    <row r="4763" spans="14:16">
      <c r="N4763" s="3">
        <v>4761</v>
      </c>
      <c r="O4763" s="44" t="s">
        <v>46</v>
      </c>
      <c r="P4763" s="128">
        <v>1.4756876320840963E-6</v>
      </c>
    </row>
    <row r="4764" spans="14:16">
      <c r="N4764" s="3">
        <v>4762</v>
      </c>
      <c r="O4764" s="44" t="s">
        <v>6</v>
      </c>
      <c r="P4764" s="128">
        <v>1.62167413341382E-5</v>
      </c>
    </row>
    <row r="4765" spans="14:16">
      <c r="N4765" s="3">
        <v>4763</v>
      </c>
      <c r="O4765" s="44" t="s">
        <v>21</v>
      </c>
      <c r="P4765" s="128">
        <v>3.2775029682798687E-6</v>
      </c>
    </row>
    <row r="4766" spans="14:16">
      <c r="N4766" s="3">
        <v>4764</v>
      </c>
      <c r="O4766" s="44" t="s">
        <v>31</v>
      </c>
      <c r="P4766" s="128">
        <v>7.8177122847163927E-7</v>
      </c>
    </row>
    <row r="4767" spans="14:16">
      <c r="N4767" s="3">
        <v>4765</v>
      </c>
      <c r="O4767" s="44" t="s">
        <v>46</v>
      </c>
      <c r="P4767" s="128">
        <v>8.1668797680844049E-7</v>
      </c>
    </row>
    <row r="4768" spans="14:16">
      <c r="N4768" s="3">
        <v>4766</v>
      </c>
      <c r="O4768" s="44" t="s">
        <v>31</v>
      </c>
      <c r="P4768" s="128">
        <v>9.4266213295098099E-7</v>
      </c>
    </row>
    <row r="4769" spans="14:16">
      <c r="N4769" s="3">
        <v>4767</v>
      </c>
      <c r="O4769" s="44" t="s">
        <v>21</v>
      </c>
      <c r="P4769" s="128">
        <v>1.5126431217444288E-6</v>
      </c>
    </row>
    <row r="4770" spans="14:16">
      <c r="N4770" s="3">
        <v>4768</v>
      </c>
      <c r="O4770" s="44" t="s">
        <v>6</v>
      </c>
      <c r="P4770" s="128">
        <v>5.3947782343185092E-5</v>
      </c>
    </row>
    <row r="4771" spans="14:16">
      <c r="N4771" s="3">
        <v>4769</v>
      </c>
      <c r="O4771" s="44" t="s">
        <v>8</v>
      </c>
      <c r="P4771" s="128">
        <v>2.7936584288577595E-5</v>
      </c>
    </row>
    <row r="4772" spans="14:16">
      <c r="N4772" s="3">
        <v>4770</v>
      </c>
      <c r="O4772" s="44" t="s">
        <v>6</v>
      </c>
      <c r="P4772" s="128">
        <v>1.3075278692013936E-5</v>
      </c>
    </row>
    <row r="4773" spans="14:16">
      <c r="N4773" s="3">
        <v>4771</v>
      </c>
      <c r="O4773" s="44" t="s">
        <v>59</v>
      </c>
      <c r="P4773" s="128">
        <v>1.1786481958255586E-6</v>
      </c>
    </row>
    <row r="4774" spans="14:16">
      <c r="N4774" s="3">
        <v>4772</v>
      </c>
      <c r="O4774" s="44" t="s">
        <v>23</v>
      </c>
      <c r="P4774" s="128">
        <v>6.0106168505601256E-6</v>
      </c>
    </row>
    <row r="4775" spans="14:16">
      <c r="N4775" s="3">
        <v>4773</v>
      </c>
      <c r="O4775" s="44" t="s">
        <v>8</v>
      </c>
      <c r="P4775" s="128">
        <v>1.3239767206232483E-5</v>
      </c>
    </row>
    <row r="4776" spans="14:16">
      <c r="N4776" s="3">
        <v>4774</v>
      </c>
      <c r="O4776" s="44" t="s">
        <v>23</v>
      </c>
      <c r="P4776" s="128">
        <v>2.4222185032342908E-6</v>
      </c>
    </row>
    <row r="4777" spans="14:16">
      <c r="N4777" s="3">
        <v>4775</v>
      </c>
      <c r="O4777" s="44" t="s">
        <v>59</v>
      </c>
      <c r="P4777" s="128">
        <v>9.2876994786177539E-7</v>
      </c>
    </row>
    <row r="4778" spans="14:16">
      <c r="N4778" s="3">
        <v>4776</v>
      </c>
      <c r="O4778" s="44" t="s">
        <v>6</v>
      </c>
      <c r="P4778" s="128">
        <v>1.0214380144100754E-4</v>
      </c>
    </row>
    <row r="4779" spans="14:16">
      <c r="N4779" s="3">
        <v>4777</v>
      </c>
      <c r="O4779" s="44" t="s">
        <v>8</v>
      </c>
      <c r="P4779" s="128">
        <v>5.2894647278729387E-5</v>
      </c>
    </row>
    <row r="4780" spans="14:16">
      <c r="N4780" s="3">
        <v>4778</v>
      </c>
      <c r="O4780" s="44" t="s">
        <v>6</v>
      </c>
      <c r="P4780" s="128">
        <v>5.0335732727209519E-5</v>
      </c>
    </row>
    <row r="4781" spans="14:16">
      <c r="N4781" s="3">
        <v>4779</v>
      </c>
      <c r="O4781" s="44" t="s">
        <v>21</v>
      </c>
      <c r="P4781" s="128">
        <v>1.0173160564427204E-5</v>
      </c>
    </row>
    <row r="4782" spans="14:16">
      <c r="N4782" s="3">
        <v>4780</v>
      </c>
      <c r="O4782" s="44" t="s">
        <v>23</v>
      </c>
      <c r="P4782" s="128">
        <v>1.1380398367740208E-5</v>
      </c>
    </row>
    <row r="4783" spans="14:16">
      <c r="N4783" s="3">
        <v>4781</v>
      </c>
      <c r="O4783" s="44" t="s">
        <v>8</v>
      </c>
      <c r="P4783" s="128">
        <v>2.5067947075852505E-5</v>
      </c>
    </row>
    <row r="4784" spans="14:16">
      <c r="N4784" s="3">
        <v>4782</v>
      </c>
      <c r="O4784" s="44" t="s">
        <v>23</v>
      </c>
      <c r="P4784" s="128">
        <v>7.649224660683058E-6</v>
      </c>
    </row>
    <row r="4785" spans="14:16">
      <c r="N4785" s="3">
        <v>4783</v>
      </c>
      <c r="O4785" s="44" t="s">
        <v>21</v>
      </c>
      <c r="P4785" s="128">
        <v>6.5759502124856976E-6</v>
      </c>
    </row>
    <row r="4786" spans="14:16">
      <c r="N4786" s="3">
        <v>4784</v>
      </c>
      <c r="O4786" s="44" t="s">
        <v>6</v>
      </c>
      <c r="P4786" s="128">
        <v>1.2810364418673793E-5</v>
      </c>
    </row>
    <row r="4787" spans="14:16">
      <c r="N4787" s="3">
        <v>4785</v>
      </c>
      <c r="O4787" s="44" t="s">
        <v>46</v>
      </c>
      <c r="P4787" s="128">
        <v>1.6855321947681415E-6</v>
      </c>
    </row>
    <row r="4788" spans="14:16">
      <c r="N4788" s="3">
        <v>4786</v>
      </c>
      <c r="O4788" s="44" t="s">
        <v>6</v>
      </c>
      <c r="P4788" s="128">
        <v>9.1100169271338779E-6</v>
      </c>
    </row>
    <row r="4789" spans="14:16">
      <c r="N4789" s="3">
        <v>4787</v>
      </c>
      <c r="O4789" s="44" t="s">
        <v>59</v>
      </c>
      <c r="P4789" s="128">
        <v>8.2120658901632841E-7</v>
      </c>
    </row>
    <row r="4790" spans="14:16">
      <c r="N4790" s="3">
        <v>4788</v>
      </c>
      <c r="O4790" s="44" t="s">
        <v>23</v>
      </c>
      <c r="P4790" s="128">
        <v>2.1849873431919489E-6</v>
      </c>
    </row>
    <row r="4791" spans="14:16">
      <c r="N4791" s="3">
        <v>4789</v>
      </c>
      <c r="O4791" s="44" t="s">
        <v>46</v>
      </c>
      <c r="P4791" s="128">
        <v>1.2228863271415206E-6</v>
      </c>
    </row>
    <row r="4792" spans="14:16">
      <c r="N4792" s="3">
        <v>4790</v>
      </c>
      <c r="O4792" s="44" t="s">
        <v>23</v>
      </c>
      <c r="P4792" s="128">
        <v>1.6876467481460974E-6</v>
      </c>
    </row>
    <row r="4793" spans="14:16">
      <c r="N4793" s="3">
        <v>4791</v>
      </c>
      <c r="O4793" s="44" t="s">
        <v>59</v>
      </c>
      <c r="P4793" s="128">
        <v>6.4710742659748154E-7</v>
      </c>
    </row>
    <row r="4794" spans="14:16">
      <c r="N4794" s="3">
        <v>4792</v>
      </c>
      <c r="O4794" s="44" t="s">
        <v>6</v>
      </c>
      <c r="P4794" s="128">
        <v>1.9084376623721222E-5</v>
      </c>
    </row>
    <row r="4795" spans="14:16">
      <c r="N4795" s="3">
        <v>4793</v>
      </c>
      <c r="O4795" s="44" t="s">
        <v>46</v>
      </c>
      <c r="P4795" s="128">
        <v>2.5110395118402728E-6</v>
      </c>
    </row>
    <row r="4796" spans="14:16">
      <c r="N4796" s="3">
        <v>4794</v>
      </c>
      <c r="O4796" s="44" t="s">
        <v>6</v>
      </c>
      <c r="P4796" s="128">
        <v>2.7594510760928954E-5</v>
      </c>
    </row>
    <row r="4797" spans="14:16">
      <c r="N4797" s="3">
        <v>4795</v>
      </c>
      <c r="O4797" s="44" t="s">
        <v>21</v>
      </c>
      <c r="P4797" s="128">
        <v>5.5770200105976898E-6</v>
      </c>
    </row>
    <row r="4798" spans="14:16">
      <c r="N4798" s="3">
        <v>4796</v>
      </c>
      <c r="O4798" s="44" t="s">
        <v>23</v>
      </c>
      <c r="P4798" s="128">
        <v>3.2551081306285048E-6</v>
      </c>
    </row>
    <row r="4799" spans="14:16">
      <c r="N4799" s="3">
        <v>4797</v>
      </c>
      <c r="O4799" s="44" t="s">
        <v>46</v>
      </c>
      <c r="P4799" s="128">
        <v>1.8218079105655941E-6</v>
      </c>
    </row>
    <row r="4800" spans="14:16">
      <c r="N4800" s="3">
        <v>4798</v>
      </c>
      <c r="O4800" s="44" t="s">
        <v>23</v>
      </c>
      <c r="P4800" s="128">
        <v>4.1933751785415462E-6</v>
      </c>
    </row>
    <row r="4801" spans="14:16">
      <c r="N4801" s="3">
        <v>4799</v>
      </c>
      <c r="O4801" s="44" t="s">
        <v>21</v>
      </c>
      <c r="P4801" s="128">
        <v>3.6049962734262411E-6</v>
      </c>
    </row>
    <row r="4802" spans="14:16">
      <c r="N4802" s="3">
        <v>4800</v>
      </c>
      <c r="O4802" s="44" t="s">
        <v>38</v>
      </c>
      <c r="P4802" s="128">
        <v>7.8790137695976437E-7</v>
      </c>
    </row>
    <row r="4803" spans="14:16">
      <c r="N4803" s="3">
        <v>4801</v>
      </c>
      <c r="O4803" s="44" t="s">
        <v>8</v>
      </c>
      <c r="P4803" s="128">
        <v>3.0132091172429131E-6</v>
      </c>
    </row>
    <row r="4804" spans="14:16">
      <c r="N4804" s="3">
        <v>4802</v>
      </c>
      <c r="O4804" s="44" t="s">
        <v>38</v>
      </c>
      <c r="P4804" s="128">
        <v>3.9723022827014575E-7</v>
      </c>
    </row>
    <row r="4805" spans="14:16">
      <c r="N4805" s="3">
        <v>4803</v>
      </c>
      <c r="O4805" s="44" t="s">
        <v>59</v>
      </c>
      <c r="P4805" s="128">
        <v>2.6444370664123295E-7</v>
      </c>
    </row>
    <row r="4806" spans="14:16">
      <c r="N4806" s="3">
        <v>4804</v>
      </c>
      <c r="O4806" s="44" t="s">
        <v>31</v>
      </c>
      <c r="P4806" s="128">
        <v>6.9170141038305266E-7</v>
      </c>
    </row>
    <row r="4807" spans="14:16">
      <c r="N4807" s="3">
        <v>4805</v>
      </c>
      <c r="O4807" s="44" t="s">
        <v>8</v>
      </c>
      <c r="P4807" s="128">
        <v>2.84393247801925E-6</v>
      </c>
    </row>
    <row r="4808" spans="14:16">
      <c r="N4808" s="3">
        <v>4806</v>
      </c>
      <c r="O4808" s="44" t="s">
        <v>31</v>
      </c>
      <c r="P4808" s="128">
        <v>3.5872212323477445E-7</v>
      </c>
    </row>
    <row r="4809" spans="14:16">
      <c r="N4809" s="3">
        <v>4807</v>
      </c>
      <c r="O4809" s="44" t="s">
        <v>59</v>
      </c>
      <c r="P4809" s="128">
        <v>2.567392770358039E-7</v>
      </c>
    </row>
    <row r="4810" spans="14:16">
      <c r="N4810" s="3">
        <v>4808</v>
      </c>
      <c r="O4810" s="44" t="s">
        <v>38</v>
      </c>
      <c r="P4810" s="128">
        <v>1.4917988897358467E-6</v>
      </c>
    </row>
    <row r="4811" spans="14:16">
      <c r="N4811" s="3">
        <v>4809</v>
      </c>
      <c r="O4811" s="44" t="s">
        <v>8</v>
      </c>
      <c r="P4811" s="128">
        <v>5.7051582178850016E-6</v>
      </c>
    </row>
    <row r="4812" spans="14:16">
      <c r="N4812" s="3">
        <v>4810</v>
      </c>
      <c r="O4812" s="44" t="s">
        <v>38</v>
      </c>
      <c r="P4812" s="128">
        <v>1.1268856508094609E-6</v>
      </c>
    </row>
    <row r="4813" spans="14:16">
      <c r="N4813" s="3">
        <v>4811</v>
      </c>
      <c r="O4813" s="44" t="s">
        <v>21</v>
      </c>
      <c r="P4813" s="128">
        <v>1.6819654003045344E-6</v>
      </c>
    </row>
    <row r="4814" spans="14:16">
      <c r="N4814" s="3">
        <v>4812</v>
      </c>
      <c r="O4814" s="44" t="s">
        <v>31</v>
      </c>
      <c r="P4814" s="128">
        <v>1.3096555307719075E-6</v>
      </c>
    </row>
    <row r="4815" spans="14:16">
      <c r="N4815" s="3">
        <v>4813</v>
      </c>
      <c r="O4815" s="44" t="s">
        <v>8</v>
      </c>
      <c r="P4815" s="128">
        <v>5.3846527462148175E-6</v>
      </c>
    </row>
    <row r="4816" spans="14:16">
      <c r="N4816" s="3">
        <v>4814</v>
      </c>
      <c r="O4816" s="44" t="s">
        <v>31</v>
      </c>
      <c r="P4816" s="128">
        <v>1.0030811562513689E-6</v>
      </c>
    </row>
    <row r="4817" spans="14:16">
      <c r="N4817" s="3">
        <v>4815</v>
      </c>
      <c r="O4817" s="44" t="s">
        <v>21</v>
      </c>
      <c r="P4817" s="128">
        <v>1.6095945286411358E-6</v>
      </c>
    </row>
    <row r="4818" spans="14:16">
      <c r="N4818" s="3">
        <v>4816</v>
      </c>
      <c r="O4818" s="44" t="s">
        <v>38</v>
      </c>
      <c r="P4818" s="128">
        <v>3.4128187123813591E-7</v>
      </c>
    </row>
    <row r="4819" spans="14:16">
      <c r="N4819" s="3">
        <v>4817</v>
      </c>
      <c r="O4819" s="44" t="s">
        <v>46</v>
      </c>
      <c r="P4819" s="128">
        <v>3.3162441120305822E-7</v>
      </c>
    </row>
    <row r="4820" spans="14:16">
      <c r="N4820" s="3">
        <v>4818</v>
      </c>
      <c r="O4820" s="44" t="s">
        <v>38</v>
      </c>
      <c r="P4820" s="128">
        <v>2.7676458672506471E-7</v>
      </c>
    </row>
    <row r="4821" spans="14:16">
      <c r="N4821" s="3">
        <v>4819</v>
      </c>
      <c r="O4821" s="44" t="s">
        <v>59</v>
      </c>
      <c r="P4821" s="128">
        <v>1.8424744133729782E-7</v>
      </c>
    </row>
    <row r="4822" spans="14:16">
      <c r="N4822" s="3">
        <v>4820</v>
      </c>
      <c r="O4822" s="44" t="s">
        <v>31</v>
      </c>
      <c r="P4822" s="128">
        <v>3.0611844790558597E-7</v>
      </c>
    </row>
    <row r="4823" spans="14:16">
      <c r="N4823" s="3">
        <v>4821</v>
      </c>
      <c r="O4823" s="44" t="s">
        <v>46</v>
      </c>
      <c r="P4823" s="128">
        <v>3.1979081191374713E-7</v>
      </c>
    </row>
    <row r="4824" spans="14:16">
      <c r="N4824" s="3">
        <v>4822</v>
      </c>
      <c r="O4824" s="44" t="s">
        <v>31</v>
      </c>
      <c r="P4824" s="128">
        <v>2.4993460497344461E-7</v>
      </c>
    </row>
    <row r="4825" spans="14:16">
      <c r="N4825" s="3">
        <v>4823</v>
      </c>
      <c r="O4825" s="44" t="s">
        <v>59</v>
      </c>
      <c r="P4825" s="128">
        <v>1.7887948813548659E-7</v>
      </c>
    </row>
    <row r="4826" spans="14:16">
      <c r="N4826" s="3">
        <v>4824</v>
      </c>
      <c r="O4826" s="44" t="s">
        <v>38</v>
      </c>
      <c r="P4826" s="128">
        <v>5.0842829701726764E-7</v>
      </c>
    </row>
    <row r="4827" spans="14:16">
      <c r="N4827" s="3">
        <v>4825</v>
      </c>
      <c r="O4827" s="44" t="s">
        <v>46</v>
      </c>
      <c r="P4827" s="128">
        <v>4.9404099322836887E-7</v>
      </c>
    </row>
    <row r="4828" spans="14:16">
      <c r="N4828" s="3">
        <v>4826</v>
      </c>
      <c r="O4828" s="44" t="s">
        <v>38</v>
      </c>
      <c r="P4828" s="128">
        <v>6.1776905853580417E-7</v>
      </c>
    </row>
    <row r="4829" spans="14:16">
      <c r="N4829" s="3">
        <v>4827</v>
      </c>
      <c r="O4829" s="44" t="s">
        <v>21</v>
      </c>
      <c r="P4829" s="128">
        <v>9.2206887281735321E-7</v>
      </c>
    </row>
    <row r="4830" spans="14:16">
      <c r="N4830" s="3">
        <v>4828</v>
      </c>
      <c r="O4830" s="44" t="s">
        <v>31</v>
      </c>
      <c r="P4830" s="128">
        <v>4.5604321316442255E-7</v>
      </c>
    </row>
    <row r="4831" spans="14:16">
      <c r="N4831" s="3">
        <v>4829</v>
      </c>
      <c r="O4831" s="44" t="s">
        <v>46</v>
      </c>
      <c r="P4831" s="128">
        <v>4.7641176284346212E-7</v>
      </c>
    </row>
    <row r="4832" spans="14:16">
      <c r="N4832" s="3">
        <v>4830</v>
      </c>
      <c r="O4832" s="44" t="s">
        <v>31</v>
      </c>
      <c r="P4832" s="128">
        <v>5.4989829809909543E-7</v>
      </c>
    </row>
    <row r="4833" spans="14:16">
      <c r="N4833" s="3">
        <v>4831</v>
      </c>
      <c r="O4833" s="44" t="s">
        <v>21</v>
      </c>
      <c r="P4833" s="128">
        <v>8.8239449660997294E-7</v>
      </c>
    </row>
    <row r="4834" spans="14:16">
      <c r="N4834" s="3">
        <v>4832</v>
      </c>
      <c r="O4834" s="44" t="s">
        <v>38</v>
      </c>
      <c r="P4834" s="128">
        <v>1.037429376819263E-6</v>
      </c>
    </row>
    <row r="4835" spans="14:16">
      <c r="N4835" s="3">
        <v>4833</v>
      </c>
      <c r="O4835" s="44" t="s">
        <v>8</v>
      </c>
      <c r="P4835" s="128">
        <v>3.9674910441069979E-6</v>
      </c>
    </row>
    <row r="4836" spans="14:16">
      <c r="N4836" s="3">
        <v>4834</v>
      </c>
      <c r="O4836" s="44" t="s">
        <v>38</v>
      </c>
      <c r="P4836" s="128">
        <v>5.2303285692711184E-7</v>
      </c>
    </row>
    <row r="4837" spans="14:16">
      <c r="N4837" s="3">
        <v>4835</v>
      </c>
      <c r="O4837" s="44" t="s">
        <v>59</v>
      </c>
      <c r="P4837" s="128">
        <v>3.4819290561869404E-7</v>
      </c>
    </row>
    <row r="4838" spans="14:16">
      <c r="N4838" s="3">
        <v>4836</v>
      </c>
      <c r="O4838" s="44" t="s">
        <v>23</v>
      </c>
      <c r="P4838" s="128">
        <v>2.7131445440525831E-6</v>
      </c>
    </row>
    <row r="4839" spans="14:16">
      <c r="N4839" s="3">
        <v>4837</v>
      </c>
      <c r="O4839" s="44" t="s">
        <v>8</v>
      </c>
      <c r="P4839" s="128">
        <v>5.976325401072351E-6</v>
      </c>
    </row>
    <row r="4840" spans="14:16">
      <c r="N4840" s="3">
        <v>4838</v>
      </c>
      <c r="O4840" s="44" t="s">
        <v>23</v>
      </c>
      <c r="P4840" s="128">
        <v>1.0933701282158596E-6</v>
      </c>
    </row>
    <row r="4841" spans="14:16">
      <c r="N4841" s="3">
        <v>4839</v>
      </c>
      <c r="O4841" s="44" t="s">
        <v>59</v>
      </c>
      <c r="P4841" s="128">
        <v>4.1923935252774453E-7</v>
      </c>
    </row>
    <row r="4842" spans="14:16">
      <c r="N4842" s="3">
        <v>4840</v>
      </c>
      <c r="O4842" s="44" t="s">
        <v>38</v>
      </c>
      <c r="P4842" s="128">
        <v>1.9642509047136242E-6</v>
      </c>
    </row>
    <row r="4843" spans="14:16">
      <c r="N4843" s="3">
        <v>4841</v>
      </c>
      <c r="O4843" s="44" t="s">
        <v>8</v>
      </c>
      <c r="P4843" s="128">
        <v>7.5119791736802386E-6</v>
      </c>
    </row>
    <row r="4844" spans="14:16">
      <c r="N4844" s="3">
        <v>4842</v>
      </c>
      <c r="O4844" s="44" t="s">
        <v>38</v>
      </c>
      <c r="P4844" s="128">
        <v>1.4837698126342134E-6</v>
      </c>
    </row>
    <row r="4845" spans="14:16">
      <c r="N4845" s="3">
        <v>4843</v>
      </c>
      <c r="O4845" s="44" t="s">
        <v>21</v>
      </c>
      <c r="P4845" s="128">
        <v>2.2146430607883076E-6</v>
      </c>
    </row>
    <row r="4846" spans="14:16">
      <c r="N4846" s="3">
        <v>4844</v>
      </c>
      <c r="O4846" s="44" t="s">
        <v>23</v>
      </c>
      <c r="P4846" s="128">
        <v>5.1370211258270247E-6</v>
      </c>
    </row>
    <row r="4847" spans="14:16">
      <c r="N4847" s="3">
        <v>4845</v>
      </c>
      <c r="O4847" s="44" t="s">
        <v>8</v>
      </c>
      <c r="P4847" s="128">
        <v>1.1315471528202639E-5</v>
      </c>
    </row>
    <row r="4848" spans="14:16">
      <c r="N4848" s="3">
        <v>4846</v>
      </c>
      <c r="O4848" s="44" t="s">
        <v>23</v>
      </c>
      <c r="P4848" s="128">
        <v>3.4527990504719506E-6</v>
      </c>
    </row>
    <row r="4849" spans="14:16">
      <c r="N4849" s="3">
        <v>4847</v>
      </c>
      <c r="O4849" s="44" t="s">
        <v>21</v>
      </c>
      <c r="P4849" s="128">
        <v>2.9683315181376693E-6</v>
      </c>
    </row>
    <row r="4850" spans="14:16">
      <c r="N4850" s="3">
        <v>4848</v>
      </c>
      <c r="O4850" s="44" t="s">
        <v>38</v>
      </c>
      <c r="P4850" s="128">
        <v>4.4936568122836507E-7</v>
      </c>
    </row>
    <row r="4851" spans="14:16">
      <c r="N4851" s="3">
        <v>4849</v>
      </c>
      <c r="O4851" s="44" t="s">
        <v>46</v>
      </c>
      <c r="P4851" s="128">
        <v>4.3664970808905269E-7</v>
      </c>
    </row>
    <row r="4852" spans="14:16">
      <c r="N4852" s="3">
        <v>4850</v>
      </c>
      <c r="O4852" s="44" t="s">
        <v>38</v>
      </c>
      <c r="P4852" s="128">
        <v>3.6441580269821926E-7</v>
      </c>
    </row>
    <row r="4853" spans="14:16">
      <c r="N4853" s="3">
        <v>4851</v>
      </c>
      <c r="O4853" s="44" t="s">
        <v>59</v>
      </c>
      <c r="P4853" s="128">
        <v>2.4259852036894933E-7</v>
      </c>
    </row>
    <row r="4854" spans="14:16">
      <c r="N4854" s="3">
        <v>4852</v>
      </c>
      <c r="O4854" s="44" t="s">
        <v>23</v>
      </c>
      <c r="P4854" s="128">
        <v>9.8628587321328637E-7</v>
      </c>
    </row>
    <row r="4855" spans="14:16">
      <c r="N4855" s="3">
        <v>4853</v>
      </c>
      <c r="O4855" s="44" t="s">
        <v>46</v>
      </c>
      <c r="P4855" s="128">
        <v>5.5200114214089851E-7</v>
      </c>
    </row>
    <row r="4856" spans="14:16">
      <c r="N4856" s="3">
        <v>4854</v>
      </c>
      <c r="O4856" s="44" t="s">
        <v>23</v>
      </c>
      <c r="P4856" s="128">
        <v>7.6179029222166608E-7</v>
      </c>
    </row>
    <row r="4857" spans="14:16">
      <c r="N4857" s="3">
        <v>4855</v>
      </c>
      <c r="O4857" s="44" t="s">
        <v>59</v>
      </c>
      <c r="P4857" s="128">
        <v>2.9209913517033659E-7</v>
      </c>
    </row>
    <row r="4858" spans="14:16">
      <c r="N4858" s="3">
        <v>4856</v>
      </c>
      <c r="O4858" s="44" t="s">
        <v>38</v>
      </c>
      <c r="P4858" s="128">
        <v>6.6944730236058315E-7</v>
      </c>
    </row>
    <row r="4859" spans="14:16">
      <c r="N4859" s="3">
        <v>4857</v>
      </c>
      <c r="O4859" s="44" t="s">
        <v>46</v>
      </c>
      <c r="P4859" s="128">
        <v>6.505035461490885E-7</v>
      </c>
    </row>
    <row r="4860" spans="14:16">
      <c r="N4860" s="3">
        <v>4858</v>
      </c>
      <c r="O4860" s="44" t="s">
        <v>38</v>
      </c>
      <c r="P4860" s="128">
        <v>8.1341623222946909E-7</v>
      </c>
    </row>
    <row r="4861" spans="14:16">
      <c r="N4861" s="3">
        <v>4859</v>
      </c>
      <c r="O4861" s="44" t="s">
        <v>21</v>
      </c>
      <c r="P4861" s="128">
        <v>1.2140876562526895E-6</v>
      </c>
    </row>
    <row r="4862" spans="14:16">
      <c r="N4862" s="3">
        <v>4860</v>
      </c>
      <c r="O4862" s="44" t="s">
        <v>23</v>
      </c>
      <c r="P4862" s="128">
        <v>1.4693298682135967E-6</v>
      </c>
    </row>
    <row r="4863" spans="14:16">
      <c r="N4863" s="3">
        <v>4861</v>
      </c>
      <c r="O4863" s="44" t="s">
        <v>46</v>
      </c>
      <c r="P4863" s="128">
        <v>8.2234957172528137E-7</v>
      </c>
    </row>
    <row r="4864" spans="14:16">
      <c r="N4864" s="3">
        <v>4862</v>
      </c>
      <c r="O4864" s="44" t="s">
        <v>23</v>
      </c>
      <c r="P4864" s="128">
        <v>1.8928561360162705E-6</v>
      </c>
    </row>
    <row r="4865" spans="14:16">
      <c r="N4865" s="3">
        <v>4863</v>
      </c>
      <c r="O4865" s="44" t="s">
        <v>21</v>
      </c>
      <c r="P4865" s="128">
        <v>1.6272665873993994E-6</v>
      </c>
    </row>
    <row r="4866" spans="14:16">
      <c r="N4866" s="3">
        <v>4864</v>
      </c>
      <c r="O4866" s="44" t="s">
        <v>6</v>
      </c>
      <c r="P4866" s="128">
        <v>2.1314377678533959E-4</v>
      </c>
    </row>
    <row r="4867" spans="14:16">
      <c r="N4867" s="3">
        <v>4865</v>
      </c>
      <c r="O4867" s="44" t="s">
        <v>8</v>
      </c>
      <c r="P4867" s="128">
        <v>1.1037541910194212E-4</v>
      </c>
    </row>
    <row r="4868" spans="14:16">
      <c r="N4868" s="3">
        <v>4866</v>
      </c>
      <c r="O4868" s="44" t="s">
        <v>6</v>
      </c>
      <c r="P4868" s="128">
        <v>1.6560024047497743E-4</v>
      </c>
    </row>
    <row r="4869" spans="14:16">
      <c r="N4869" s="3">
        <v>4867</v>
      </c>
      <c r="O4869" s="44" t="s">
        <v>14</v>
      </c>
      <c r="P4869" s="128">
        <v>5.972767629243524E-5</v>
      </c>
    </row>
    <row r="4870" spans="14:16">
      <c r="N4870" s="3">
        <v>4868</v>
      </c>
      <c r="O4870" s="44" t="s">
        <v>31</v>
      </c>
      <c r="P4870" s="128">
        <v>7.9716921115619912E-6</v>
      </c>
    </row>
    <row r="4871" spans="14:16">
      <c r="N4871" s="3">
        <v>4869</v>
      </c>
      <c r="O4871" s="44" t="s">
        <v>8</v>
      </c>
      <c r="P4871" s="128">
        <v>3.277563665554218E-5</v>
      </c>
    </row>
    <row r="4872" spans="14:16">
      <c r="N4872" s="3">
        <v>4870</v>
      </c>
      <c r="O4872" s="44" t="s">
        <v>31</v>
      </c>
      <c r="P4872" s="128">
        <v>7.3454693616475443E-6</v>
      </c>
    </row>
    <row r="4873" spans="14:16">
      <c r="N4873" s="3">
        <v>4871</v>
      </c>
      <c r="O4873" s="44" t="s">
        <v>14</v>
      </c>
      <c r="P4873" s="128">
        <v>2.1034641684769026E-5</v>
      </c>
    </row>
    <row r="4874" spans="14:16">
      <c r="N4874" s="3">
        <v>4872</v>
      </c>
      <c r="O4874" s="44" t="s">
        <v>6</v>
      </c>
      <c r="P4874" s="128">
        <v>1.7388754802179375E-4</v>
      </c>
    </row>
    <row r="4875" spans="14:16">
      <c r="N4875" s="3">
        <v>4873</v>
      </c>
      <c r="O4875" s="44" t="s">
        <v>8</v>
      </c>
      <c r="P4875" s="128">
        <v>9.0046780999118972E-5</v>
      </c>
    </row>
    <row r="4876" spans="14:16">
      <c r="N4876" s="3">
        <v>4874</v>
      </c>
      <c r="O4876" s="44" t="s">
        <v>6</v>
      </c>
      <c r="P4876" s="128">
        <v>1.0542586878731068E-4</v>
      </c>
    </row>
    <row r="4877" spans="14:16">
      <c r="N4877" s="3">
        <v>4875</v>
      </c>
      <c r="O4877" s="44" t="s">
        <v>19</v>
      </c>
      <c r="P4877" s="128">
        <v>2.7494238796052835E-5</v>
      </c>
    </row>
    <row r="4878" spans="14:16">
      <c r="N4878" s="3">
        <v>4876</v>
      </c>
      <c r="O4878" s="44" t="s">
        <v>31</v>
      </c>
      <c r="P4878" s="128">
        <v>6.5034880012482464E-6</v>
      </c>
    </row>
    <row r="4879" spans="14:16">
      <c r="N4879" s="3">
        <v>4877</v>
      </c>
      <c r="O4879" s="44" t="s">
        <v>8</v>
      </c>
      <c r="P4879" s="128">
        <v>2.6739110936489056E-5</v>
      </c>
    </row>
    <row r="4880" spans="14:16">
      <c r="N4880" s="3">
        <v>4878</v>
      </c>
      <c r="O4880" s="44" t="s">
        <v>31</v>
      </c>
      <c r="P4880" s="128">
        <v>5.452140740146877E-6</v>
      </c>
    </row>
    <row r="4881" spans="14:16">
      <c r="N4881" s="3">
        <v>4879</v>
      </c>
      <c r="O4881" s="44" t="s">
        <v>19</v>
      </c>
      <c r="P4881" s="128">
        <v>1.1289182162204869E-5</v>
      </c>
    </row>
    <row r="4882" spans="14:16">
      <c r="N4882" s="3">
        <v>4880</v>
      </c>
      <c r="O4882" s="44" t="s">
        <v>6</v>
      </c>
      <c r="P4882" s="128">
        <v>3.2940782917973826E-5</v>
      </c>
    </row>
    <row r="4883" spans="14:16">
      <c r="N4883" s="3">
        <v>4881</v>
      </c>
      <c r="O4883" s="44" t="s">
        <v>46</v>
      </c>
      <c r="P4883" s="128">
        <v>4.3342053601673711E-6</v>
      </c>
    </row>
    <row r="4884" spans="14:16">
      <c r="N4884" s="3">
        <v>4882</v>
      </c>
      <c r="O4884" s="44" t="s">
        <v>6</v>
      </c>
      <c r="P4884" s="128">
        <v>7.5093537754871266E-5</v>
      </c>
    </row>
    <row r="4885" spans="14:16">
      <c r="N4885" s="3">
        <v>4883</v>
      </c>
      <c r="O4885" s="44" t="s">
        <v>14</v>
      </c>
      <c r="P4885" s="128">
        <v>2.7084275371897384E-5</v>
      </c>
    </row>
    <row r="4886" spans="14:16">
      <c r="N4886" s="3">
        <v>4884</v>
      </c>
      <c r="O4886" s="44" t="s">
        <v>31</v>
      </c>
      <c r="P4886" s="128">
        <v>2.2961207881650892E-6</v>
      </c>
    </row>
    <row r="4887" spans="14:16">
      <c r="N4887" s="3">
        <v>4885</v>
      </c>
      <c r="O4887" s="44" t="s">
        <v>46</v>
      </c>
      <c r="P4887" s="128">
        <v>2.3986738993457045E-6</v>
      </c>
    </row>
    <row r="4888" spans="14:16">
      <c r="N4888" s="3">
        <v>4886</v>
      </c>
      <c r="O4888" s="44" t="s">
        <v>31</v>
      </c>
      <c r="P4888" s="128">
        <v>3.3308966173843065E-6</v>
      </c>
    </row>
    <row r="4889" spans="14:16">
      <c r="N4889" s="3">
        <v>4887</v>
      </c>
      <c r="O4889" s="44" t="s">
        <v>14</v>
      </c>
      <c r="P4889" s="128">
        <v>9.538426121754743E-6</v>
      </c>
    </row>
    <row r="4890" spans="14:16">
      <c r="N4890" s="3">
        <v>4888</v>
      </c>
      <c r="O4890" s="44" t="s">
        <v>6</v>
      </c>
      <c r="P4890" s="128">
        <v>2.9881727178249969E-5</v>
      </c>
    </row>
    <row r="4891" spans="14:16">
      <c r="N4891" s="3">
        <v>4889</v>
      </c>
      <c r="O4891" s="44" t="s">
        <v>46</v>
      </c>
      <c r="P4891" s="128">
        <v>3.9317080723167086E-6</v>
      </c>
    </row>
    <row r="4892" spans="14:16">
      <c r="N4892" s="3">
        <v>4890</v>
      </c>
      <c r="O4892" s="44" t="s">
        <v>6</v>
      </c>
      <c r="P4892" s="128">
        <v>5.315752390595614E-5</v>
      </c>
    </row>
    <row r="4893" spans="14:16">
      <c r="N4893" s="3">
        <v>4891</v>
      </c>
      <c r="O4893" s="44" t="s">
        <v>19</v>
      </c>
      <c r="P4893" s="128">
        <v>1.3863064852002985E-5</v>
      </c>
    </row>
    <row r="4894" spans="14:16">
      <c r="N4894" s="3">
        <v>4892</v>
      </c>
      <c r="O4894" s="44" t="s">
        <v>31</v>
      </c>
      <c r="P4894" s="128">
        <v>2.0828908387244177E-6</v>
      </c>
    </row>
    <row r="4895" spans="14:16">
      <c r="N4895" s="3">
        <v>4893</v>
      </c>
      <c r="O4895" s="44" t="s">
        <v>46</v>
      </c>
      <c r="P4895" s="128">
        <v>2.1759203243080098E-6</v>
      </c>
    </row>
    <row r="4896" spans="14:16">
      <c r="N4896" s="3">
        <v>4894</v>
      </c>
      <c r="O4896" s="44" t="s">
        <v>31</v>
      </c>
      <c r="P4896" s="128">
        <v>2.7490624935488205E-6</v>
      </c>
    </row>
    <row r="4897" spans="14:16">
      <c r="N4897" s="3">
        <v>4895</v>
      </c>
      <c r="O4897" s="44" t="s">
        <v>19</v>
      </c>
      <c r="P4897" s="128">
        <v>5.6921984857129212E-6</v>
      </c>
    </row>
    <row r="4898" spans="14:16">
      <c r="N4898" s="3">
        <v>4896</v>
      </c>
      <c r="O4898" s="44" t="s">
        <v>6</v>
      </c>
      <c r="P4898" s="128">
        <v>3.6268681364156789E-4</v>
      </c>
    </row>
    <row r="4899" spans="14:16">
      <c r="N4899" s="3">
        <v>4897</v>
      </c>
      <c r="O4899" s="44" t="s">
        <v>8</v>
      </c>
      <c r="P4899" s="128">
        <v>1.8781551899942447E-4</v>
      </c>
    </row>
    <row r="4900" spans="14:16">
      <c r="N4900" s="3">
        <v>4898</v>
      </c>
      <c r="O4900" s="44" t="s">
        <v>6</v>
      </c>
      <c r="P4900" s="128">
        <v>2.81786428212893E-4</v>
      </c>
    </row>
    <row r="4901" spans="14:16">
      <c r="N4901" s="3">
        <v>4899</v>
      </c>
      <c r="O4901" s="44" t="s">
        <v>14</v>
      </c>
      <c r="P4901" s="128">
        <v>1.0163299594027058E-4</v>
      </c>
    </row>
    <row r="4902" spans="14:16">
      <c r="N4902" s="3">
        <v>4900</v>
      </c>
      <c r="O4902" s="44" t="s">
        <v>23</v>
      </c>
      <c r="P4902" s="128">
        <v>4.0408917268966319E-5</v>
      </c>
    </row>
    <row r="4903" spans="14:16">
      <c r="N4903" s="3">
        <v>4901</v>
      </c>
      <c r="O4903" s="44" t="s">
        <v>8</v>
      </c>
      <c r="P4903" s="128">
        <v>8.9009942073942877E-5</v>
      </c>
    </row>
    <row r="4904" spans="14:16">
      <c r="N4904" s="3">
        <v>4902</v>
      </c>
      <c r="O4904" s="44" t="s">
        <v>23</v>
      </c>
      <c r="P4904" s="128">
        <v>3.5569281726979044E-5</v>
      </c>
    </row>
    <row r="4905" spans="14:16">
      <c r="N4905" s="3">
        <v>4903</v>
      </c>
      <c r="O4905" s="44" t="s">
        <v>14</v>
      </c>
      <c r="P4905" s="128">
        <v>5.4569672427422485E-5</v>
      </c>
    </row>
    <row r="4906" spans="14:16">
      <c r="N4906" s="3">
        <v>4904</v>
      </c>
      <c r="O4906" s="44" t="s">
        <v>6</v>
      </c>
      <c r="P4906" s="128">
        <v>2.9588816373224441E-4</v>
      </c>
    </row>
    <row r="4907" spans="14:16">
      <c r="N4907" s="3">
        <v>4905</v>
      </c>
      <c r="O4907" s="44" t="s">
        <v>8</v>
      </c>
      <c r="P4907" s="128">
        <v>1.5322417840114426E-4</v>
      </c>
    </row>
    <row r="4908" spans="14:16">
      <c r="N4908" s="3">
        <v>4906</v>
      </c>
      <c r="O4908" s="44" t="s">
        <v>6</v>
      </c>
      <c r="P4908" s="128">
        <v>1.7939333253146015E-4</v>
      </c>
    </row>
    <row r="4909" spans="14:16">
      <c r="N4909" s="3">
        <v>4907</v>
      </c>
      <c r="O4909" s="44" t="s">
        <v>19</v>
      </c>
      <c r="P4909" s="128">
        <v>4.6784372562204962E-5</v>
      </c>
    </row>
    <row r="4910" spans="14:16">
      <c r="N4910" s="3">
        <v>4908</v>
      </c>
      <c r="O4910" s="44" t="s">
        <v>23</v>
      </c>
      <c r="P4910" s="128">
        <v>3.2966515129328295E-5</v>
      </c>
    </row>
    <row r="4911" spans="14:16">
      <c r="N4911" s="3">
        <v>4909</v>
      </c>
      <c r="O4911" s="44" t="s">
        <v>8</v>
      </c>
      <c r="P4911" s="128">
        <v>7.2616338183721286E-5</v>
      </c>
    </row>
    <row r="4912" spans="14:16">
      <c r="N4912" s="3">
        <v>4910</v>
      </c>
      <c r="O4912" s="44" t="s">
        <v>23</v>
      </c>
      <c r="P4912" s="128">
        <v>2.5208448304484081E-5</v>
      </c>
    </row>
    <row r="4913" spans="14:16">
      <c r="N4913" s="3">
        <v>4911</v>
      </c>
      <c r="O4913" s="44" t="s">
        <v>19</v>
      </c>
      <c r="P4913" s="128">
        <v>2.7964188515400964E-5</v>
      </c>
    </row>
    <row r="4914" spans="14:16">
      <c r="N4914" s="3">
        <v>4912</v>
      </c>
      <c r="O4914" s="44" t="s">
        <v>6</v>
      </c>
      <c r="P4914" s="128">
        <v>5.6052246870950004E-5</v>
      </c>
    </row>
    <row r="4915" spans="14:16">
      <c r="N4915" s="3">
        <v>4913</v>
      </c>
      <c r="O4915" s="44" t="s">
        <v>46</v>
      </c>
      <c r="P4915" s="128">
        <v>7.3751115582907802E-6</v>
      </c>
    </row>
    <row r="4916" spans="14:16">
      <c r="N4916" s="3">
        <v>4914</v>
      </c>
      <c r="O4916" s="44" t="s">
        <v>6</v>
      </c>
      <c r="P4916" s="128">
        <v>1.2777964407009767E-4</v>
      </c>
    </row>
    <row r="4917" spans="14:16">
      <c r="N4917" s="3">
        <v>4915</v>
      </c>
      <c r="O4917" s="44" t="s">
        <v>14</v>
      </c>
      <c r="P4917" s="128">
        <v>4.6086776177928291E-5</v>
      </c>
    </row>
    <row r="4918" spans="14:16">
      <c r="N4918" s="3">
        <v>4916</v>
      </c>
      <c r="O4918" s="44" t="s">
        <v>23</v>
      </c>
      <c r="P4918" s="128">
        <v>9.5604969513564762E-6</v>
      </c>
    </row>
    <row r="4919" spans="14:16">
      <c r="N4919" s="3">
        <v>4917</v>
      </c>
      <c r="O4919" s="44" t="s">
        <v>46</v>
      </c>
      <c r="P4919" s="128">
        <v>5.3507866024581127E-6</v>
      </c>
    </row>
    <row r="4920" spans="14:16">
      <c r="N4920" s="3">
        <v>4918</v>
      </c>
      <c r="O4920" s="44" t="s">
        <v>23</v>
      </c>
      <c r="P4920" s="128">
        <v>1.6129343729317535E-5</v>
      </c>
    </row>
    <row r="4921" spans="14:16">
      <c r="N4921" s="3">
        <v>4919</v>
      </c>
      <c r="O4921" s="44" t="s">
        <v>14</v>
      </c>
      <c r="P4921" s="128">
        <v>2.4745312838593363E-5</v>
      </c>
    </row>
    <row r="4922" spans="14:16">
      <c r="N4922" s="3">
        <v>4920</v>
      </c>
      <c r="O4922" s="44" t="s">
        <v>6</v>
      </c>
      <c r="P4922" s="128">
        <v>5.0846938061442665E-5</v>
      </c>
    </row>
    <row r="4923" spans="14:16">
      <c r="N4923" s="3">
        <v>4921</v>
      </c>
      <c r="O4923" s="44" t="s">
        <v>46</v>
      </c>
      <c r="P4923" s="128">
        <v>6.6902195992965991E-6</v>
      </c>
    </row>
    <row r="4924" spans="14:16">
      <c r="N4924" s="3">
        <v>4922</v>
      </c>
      <c r="O4924" s="44" t="s">
        <v>6</v>
      </c>
      <c r="P4924" s="128">
        <v>9.0453182623030206E-5</v>
      </c>
    </row>
    <row r="4925" spans="14:16">
      <c r="N4925" s="3">
        <v>4923</v>
      </c>
      <c r="O4925" s="44" t="s">
        <v>19</v>
      </c>
      <c r="P4925" s="128">
        <v>2.3589479807065187E-5</v>
      </c>
    </row>
    <row r="4926" spans="14:16">
      <c r="N4926" s="3">
        <v>4924</v>
      </c>
      <c r="O4926" s="44" t="s">
        <v>23</v>
      </c>
      <c r="P4926" s="128">
        <v>8.6726585187823193E-6</v>
      </c>
    </row>
    <row r="4927" spans="14:16">
      <c r="N4927" s="3">
        <v>4925</v>
      </c>
      <c r="O4927" s="44" t="s">
        <v>46</v>
      </c>
      <c r="P4927" s="128">
        <v>4.8538841909688039E-6</v>
      </c>
    </row>
    <row r="4928" spans="14:16">
      <c r="N4928" s="3">
        <v>4926</v>
      </c>
      <c r="O4928" s="44" t="s">
        <v>23</v>
      </c>
      <c r="P4928" s="128">
        <v>1.2710530240742585E-5</v>
      </c>
    </row>
    <row r="4929" spans="14:16">
      <c r="N4929" s="3">
        <v>4927</v>
      </c>
      <c r="O4929" s="44" t="s">
        <v>19</v>
      </c>
      <c r="P4929" s="128">
        <v>1.4100021528084488E-5</v>
      </c>
    </row>
    <row r="4930" spans="14:16">
      <c r="N4930" s="3">
        <v>4928</v>
      </c>
      <c r="O4930" s="44" t="s">
        <v>38</v>
      </c>
      <c r="P4930" s="128">
        <v>5.2970006821687163E-6</v>
      </c>
    </row>
    <row r="4931" spans="14:16">
      <c r="N4931" s="3">
        <v>4929</v>
      </c>
      <c r="O4931" s="44" t="s">
        <v>8</v>
      </c>
      <c r="P4931" s="128">
        <v>2.0257574382139686E-5</v>
      </c>
    </row>
    <row r="4932" spans="14:16">
      <c r="N4932" s="3">
        <v>4930</v>
      </c>
      <c r="O4932" s="44" t="s">
        <v>38</v>
      </c>
      <c r="P4932" s="128">
        <v>4.8581746298675918E-6</v>
      </c>
    </row>
    <row r="4933" spans="14:16">
      <c r="N4933" s="3">
        <v>4931</v>
      </c>
      <c r="O4933" s="44" t="s">
        <v>14</v>
      </c>
      <c r="P4933" s="128">
        <v>1.2940333886218427E-5</v>
      </c>
    </row>
    <row r="4934" spans="14:16">
      <c r="N4934" s="3">
        <v>4932</v>
      </c>
      <c r="O4934" s="44" t="s">
        <v>31</v>
      </c>
      <c r="P4934" s="128">
        <v>4.650255666253517E-6</v>
      </c>
    </row>
    <row r="4935" spans="14:16">
      <c r="N4935" s="3">
        <v>4933</v>
      </c>
      <c r="O4935" s="44" t="s">
        <v>8</v>
      </c>
      <c r="P4935" s="128">
        <v>1.9119540486447228E-5</v>
      </c>
    </row>
    <row r="4936" spans="14:16">
      <c r="N4936" s="3">
        <v>4934</v>
      </c>
      <c r="O4936" s="44" t="s">
        <v>31</v>
      </c>
      <c r="P4936" s="128">
        <v>4.2849510545885898E-6</v>
      </c>
    </row>
    <row r="4937" spans="14:16">
      <c r="N4937" s="3">
        <v>4935</v>
      </c>
      <c r="O4937" s="44" t="s">
        <v>14</v>
      </c>
      <c r="P4937" s="128">
        <v>1.2270476620683638E-5</v>
      </c>
    </row>
    <row r="4938" spans="14:16">
      <c r="N4938" s="3">
        <v>4936</v>
      </c>
      <c r="O4938" s="44" t="s">
        <v>38</v>
      </c>
      <c r="P4938" s="128">
        <v>4.3214138098891036E-6</v>
      </c>
    </row>
    <row r="4939" spans="14:16">
      <c r="N4939" s="3">
        <v>4937</v>
      </c>
      <c r="O4939" s="44" t="s">
        <v>8</v>
      </c>
      <c r="P4939" s="128">
        <v>1.6526590601455742E-5</v>
      </c>
    </row>
    <row r="4940" spans="14:16">
      <c r="N4940" s="3">
        <v>4938</v>
      </c>
      <c r="O4940" s="44" t="s">
        <v>38</v>
      </c>
      <c r="P4940" s="128">
        <v>3.5882909366268473E-6</v>
      </c>
    </row>
    <row r="4941" spans="14:16">
      <c r="N4941" s="3">
        <v>4939</v>
      </c>
      <c r="O4941" s="44" t="s">
        <v>19</v>
      </c>
      <c r="P4941" s="128">
        <v>6.9109836349459352E-6</v>
      </c>
    </row>
    <row r="4942" spans="14:16">
      <c r="N4942" s="3">
        <v>4940</v>
      </c>
      <c r="O4942" s="44" t="s">
        <v>31</v>
      </c>
      <c r="P4942" s="128">
        <v>3.7937844945557683E-6</v>
      </c>
    </row>
    <row r="4943" spans="14:16">
      <c r="N4943" s="3">
        <v>4941</v>
      </c>
      <c r="O4943" s="44" t="s">
        <v>8</v>
      </c>
      <c r="P4943" s="128">
        <v>1.5598156627580215E-5</v>
      </c>
    </row>
    <row r="4944" spans="14:16">
      <c r="N4944" s="3">
        <v>4942</v>
      </c>
      <c r="O4944" s="44" t="s">
        <v>31</v>
      </c>
      <c r="P4944" s="128">
        <v>3.1804851486056406E-6</v>
      </c>
    </row>
    <row r="4945" spans="14:16">
      <c r="N4945" s="3">
        <v>4943</v>
      </c>
      <c r="O4945" s="44" t="s">
        <v>19</v>
      </c>
      <c r="P4945" s="128">
        <v>6.5855006167410568E-6</v>
      </c>
    </row>
    <row r="4946" spans="14:16">
      <c r="N4946" s="3">
        <v>4944</v>
      </c>
      <c r="O4946" s="44" t="s">
        <v>38</v>
      </c>
      <c r="P4946" s="128">
        <v>1.4932920777284319E-6</v>
      </c>
    </row>
    <row r="4947" spans="14:16">
      <c r="N4947" s="3">
        <v>4945</v>
      </c>
      <c r="O4947" s="44" t="s">
        <v>46</v>
      </c>
      <c r="P4947" s="128">
        <v>1.4510354863981012E-6</v>
      </c>
    </row>
    <row r="4948" spans="14:16">
      <c r="N4948" s="3">
        <v>4946</v>
      </c>
      <c r="O4948" s="44" t="s">
        <v>38</v>
      </c>
      <c r="P4948" s="128">
        <v>2.2030011486779472E-6</v>
      </c>
    </row>
    <row r="4949" spans="14:16">
      <c r="N4949" s="3">
        <v>4947</v>
      </c>
      <c r="O4949" s="44" t="s">
        <v>14</v>
      </c>
      <c r="P4949" s="128">
        <v>5.8679591796378724E-6</v>
      </c>
    </row>
    <row r="4950" spans="14:16">
      <c r="N4950" s="3">
        <v>4948</v>
      </c>
      <c r="O4950" s="44" t="s">
        <v>31</v>
      </c>
      <c r="P4950" s="128">
        <v>1.3394331537316496E-6</v>
      </c>
    </row>
    <row r="4951" spans="14:16">
      <c r="N4951" s="3">
        <v>4949</v>
      </c>
      <c r="O4951" s="44" t="s">
        <v>46</v>
      </c>
      <c r="P4951" s="128">
        <v>1.3992571132731752E-6</v>
      </c>
    </row>
    <row r="4952" spans="14:16">
      <c r="N4952" s="3">
        <v>4950</v>
      </c>
      <c r="O4952" s="44" t="s">
        <v>31</v>
      </c>
      <c r="P4952" s="128">
        <v>1.9430656191839531E-6</v>
      </c>
    </row>
    <row r="4953" spans="14:16">
      <c r="N4953" s="3">
        <v>4951</v>
      </c>
      <c r="O4953" s="44" t="s">
        <v>14</v>
      </c>
      <c r="P4953" s="128">
        <v>5.5642038727884705E-6</v>
      </c>
    </row>
    <row r="4954" spans="14:16">
      <c r="N4954" s="3">
        <v>4952</v>
      </c>
      <c r="O4954" s="44" t="s">
        <v>38</v>
      </c>
      <c r="P4954" s="128">
        <v>1.3546170585938139E-6</v>
      </c>
    </row>
    <row r="4955" spans="14:16">
      <c r="N4955" s="3">
        <v>4953</v>
      </c>
      <c r="O4955" s="44" t="s">
        <v>46</v>
      </c>
      <c r="P4955" s="128">
        <v>1.3162846383608155E-6</v>
      </c>
    </row>
    <row r="4956" spans="14:16">
      <c r="N4956" s="3">
        <v>4954</v>
      </c>
      <c r="O4956" s="44" t="s">
        <v>38</v>
      </c>
      <c r="P4956" s="128">
        <v>1.8092775847081841E-6</v>
      </c>
    </row>
    <row r="4957" spans="14:16">
      <c r="N4957" s="3">
        <v>4955</v>
      </c>
      <c r="O4957" s="44" t="s">
        <v>19</v>
      </c>
      <c r="P4957" s="128">
        <v>3.4846360007661415E-6</v>
      </c>
    </row>
    <row r="4958" spans="14:16">
      <c r="N4958" s="3">
        <v>4956</v>
      </c>
      <c r="O4958" s="44" t="s">
        <v>31</v>
      </c>
      <c r="P4958" s="128">
        <v>1.2150462899736694E-6</v>
      </c>
    </row>
    <row r="4959" spans="14:16">
      <c r="N4959" s="3">
        <v>4957</v>
      </c>
      <c r="O4959" s="44" t="s">
        <v>46</v>
      </c>
      <c r="P4959" s="128">
        <v>1.2693146794710884E-6</v>
      </c>
    </row>
    <row r="4960" spans="14:16">
      <c r="N4960" s="3">
        <v>4958</v>
      </c>
      <c r="O4960" s="44" t="s">
        <v>31</v>
      </c>
      <c r="P4960" s="128">
        <v>1.6036549403317996E-6</v>
      </c>
    </row>
    <row r="4961" spans="14:16">
      <c r="N4961" s="3">
        <v>4959</v>
      </c>
      <c r="O4961" s="44" t="s">
        <v>19</v>
      </c>
      <c r="P4961" s="128">
        <v>3.3205219031520739E-6</v>
      </c>
    </row>
    <row r="4962" spans="14:16">
      <c r="N4962" s="3">
        <v>4960</v>
      </c>
      <c r="O4962" s="44" t="s">
        <v>38</v>
      </c>
      <c r="P4962" s="128">
        <v>6.974558336117905E-6</v>
      </c>
    </row>
    <row r="4963" spans="14:16">
      <c r="N4963" s="3">
        <v>4961</v>
      </c>
      <c r="O4963" s="44" t="s">
        <v>8</v>
      </c>
      <c r="P4963" s="128">
        <v>2.667313877306023E-5</v>
      </c>
    </row>
    <row r="4964" spans="14:16">
      <c r="N4964" s="3">
        <v>4962</v>
      </c>
      <c r="O4964" s="44" t="s">
        <v>38</v>
      </c>
      <c r="P4964" s="128">
        <v>6.3967562770233171E-6</v>
      </c>
    </row>
    <row r="4965" spans="14:16">
      <c r="N4965" s="3">
        <v>4963</v>
      </c>
      <c r="O4965" s="44" t="s">
        <v>14</v>
      </c>
      <c r="P4965" s="128">
        <v>1.7038531613200016E-5</v>
      </c>
    </row>
    <row r="4966" spans="14:16">
      <c r="N4966" s="3">
        <v>4964</v>
      </c>
      <c r="O4966" s="44" t="s">
        <v>23</v>
      </c>
      <c r="P4966" s="128">
        <v>1.8240263211778556E-5</v>
      </c>
    </row>
    <row r="4967" spans="14:16">
      <c r="N4967" s="3">
        <v>4965</v>
      </c>
      <c r="O4967" s="44" t="s">
        <v>8</v>
      </c>
      <c r="P4967" s="128">
        <v>4.0178378477385331E-5</v>
      </c>
    </row>
    <row r="4968" spans="14:16">
      <c r="N4968" s="3">
        <v>4966</v>
      </c>
      <c r="O4968" s="44" t="s">
        <v>23</v>
      </c>
      <c r="P4968" s="128">
        <v>1.6055690298147888E-5</v>
      </c>
    </row>
    <row r="4969" spans="14:16">
      <c r="N4969" s="3">
        <v>4967</v>
      </c>
      <c r="O4969" s="44" t="s">
        <v>14</v>
      </c>
      <c r="P4969" s="128">
        <v>2.4632315234567115E-5</v>
      </c>
    </row>
    <row r="4970" spans="14:16">
      <c r="N4970" s="3">
        <v>4968</v>
      </c>
      <c r="O4970" s="44" t="s">
        <v>38</v>
      </c>
      <c r="P4970" s="128">
        <v>5.690003554848908E-6</v>
      </c>
    </row>
    <row r="4971" spans="14:16">
      <c r="N4971" s="3">
        <v>4969</v>
      </c>
      <c r="O4971" s="44" t="s">
        <v>8</v>
      </c>
      <c r="P4971" s="128">
        <v>2.1760554163228559E-5</v>
      </c>
    </row>
    <row r="4972" spans="14:16">
      <c r="N4972" s="3">
        <v>4970</v>
      </c>
      <c r="O4972" s="44" t="s">
        <v>38</v>
      </c>
      <c r="P4972" s="128">
        <v>4.7247010083866122E-6</v>
      </c>
    </row>
    <row r="4973" spans="14:16">
      <c r="N4973" s="3">
        <v>4971</v>
      </c>
      <c r="O4973" s="44" t="s">
        <v>19</v>
      </c>
      <c r="P4973" s="128">
        <v>9.0996889398458531E-6</v>
      </c>
    </row>
    <row r="4974" spans="14:16">
      <c r="N4974" s="3">
        <v>4972</v>
      </c>
      <c r="O4974" s="44" t="s">
        <v>23</v>
      </c>
      <c r="P4974" s="128">
        <v>1.4880822199010884E-5</v>
      </c>
    </row>
    <row r="4975" spans="14:16">
      <c r="N4975" s="3">
        <v>4973</v>
      </c>
      <c r="O4975" s="44" t="s">
        <v>8</v>
      </c>
      <c r="P4975" s="128">
        <v>3.2778436332018175E-5</v>
      </c>
    </row>
    <row r="4976" spans="14:16">
      <c r="N4976" s="3">
        <v>4974</v>
      </c>
      <c r="O4976" s="44" t="s">
        <v>23</v>
      </c>
      <c r="P4976" s="128">
        <v>1.1378892663066514E-5</v>
      </c>
    </row>
    <row r="4977" spans="14:16">
      <c r="N4977" s="3">
        <v>4975</v>
      </c>
      <c r="O4977" s="44" t="s">
        <v>19</v>
      </c>
      <c r="P4977" s="128">
        <v>1.2622811832091354E-5</v>
      </c>
    </row>
    <row r="4978" spans="14:16">
      <c r="N4978" s="3">
        <v>4976</v>
      </c>
      <c r="O4978" s="44" t="s">
        <v>38</v>
      </c>
      <c r="P4978" s="128">
        <v>1.9662169846494143E-6</v>
      </c>
    </row>
    <row r="4979" spans="14:16">
      <c r="N4979" s="3">
        <v>4977</v>
      </c>
      <c r="O4979" s="44" t="s">
        <v>46</v>
      </c>
      <c r="P4979" s="128">
        <v>1.9105777504860118E-6</v>
      </c>
    </row>
    <row r="4980" spans="14:16">
      <c r="N4980" s="3">
        <v>4978</v>
      </c>
      <c r="O4980" s="44" t="s">
        <v>38</v>
      </c>
      <c r="P4980" s="128">
        <v>2.9006905884894709E-6</v>
      </c>
    </row>
    <row r="4981" spans="14:16">
      <c r="N4981" s="3">
        <v>4979</v>
      </c>
      <c r="O4981" s="44" t="s">
        <v>14</v>
      </c>
      <c r="P4981" s="128">
        <v>7.7263391243488913E-6</v>
      </c>
    </row>
    <row r="4982" spans="14:16">
      <c r="N4982" s="3">
        <v>4980</v>
      </c>
      <c r="O4982" s="44" t="s">
        <v>23</v>
      </c>
      <c r="P4982" s="128">
        <v>4.3155321303814154E-6</v>
      </c>
    </row>
    <row r="4983" spans="14:16">
      <c r="N4983" s="3">
        <v>4981</v>
      </c>
      <c r="O4983" s="44" t="s">
        <v>46</v>
      </c>
      <c r="P4983" s="128">
        <v>2.4153024286510641E-6</v>
      </c>
    </row>
    <row r="4984" spans="14:16">
      <c r="N4984" s="3">
        <v>4982</v>
      </c>
      <c r="O4984" s="44" t="s">
        <v>23</v>
      </c>
      <c r="P4984" s="128">
        <v>7.2806572147862859E-6</v>
      </c>
    </row>
    <row r="4985" spans="14:16">
      <c r="N4985" s="3">
        <v>4983</v>
      </c>
      <c r="O4985" s="44" t="s">
        <v>14</v>
      </c>
      <c r="P4985" s="128">
        <v>1.1169837004773877E-5</v>
      </c>
    </row>
    <row r="4986" spans="14:16">
      <c r="N4986" s="3">
        <v>4984</v>
      </c>
      <c r="O4986" s="44" t="s">
        <v>38</v>
      </c>
      <c r="P4986" s="128">
        <v>1.783623651412261E-6</v>
      </c>
    </row>
    <row r="4987" spans="14:16">
      <c r="N4987" s="3">
        <v>4985</v>
      </c>
      <c r="O4987" s="44" t="s">
        <v>46</v>
      </c>
      <c r="P4987" s="128">
        <v>1.7331513715087262E-6</v>
      </c>
    </row>
    <row r="4988" spans="14:16">
      <c r="N4988" s="3">
        <v>4986</v>
      </c>
      <c r="O4988" s="44" t="s">
        <v>38</v>
      </c>
      <c r="P4988" s="128">
        <v>2.3822749548167435E-6</v>
      </c>
    </row>
    <row r="4989" spans="14:16">
      <c r="N4989" s="3">
        <v>4987</v>
      </c>
      <c r="O4989" s="44" t="s">
        <v>19</v>
      </c>
      <c r="P4989" s="128">
        <v>4.5882186025185696E-6</v>
      </c>
    </row>
    <row r="4990" spans="14:16">
      <c r="N4990" s="3">
        <v>4988</v>
      </c>
      <c r="O4990" s="44" t="s">
        <v>23</v>
      </c>
      <c r="P4990" s="128">
        <v>3.9147689376461655E-6</v>
      </c>
    </row>
    <row r="4991" spans="14:16">
      <c r="N4991" s="3">
        <v>4989</v>
      </c>
      <c r="O4991" s="44" t="s">
        <v>46</v>
      </c>
      <c r="P4991" s="128">
        <v>2.1910046402247146E-6</v>
      </c>
    </row>
    <row r="4992" spans="14:16">
      <c r="N4992" s="3">
        <v>4990</v>
      </c>
      <c r="O4992" s="44" t="s">
        <v>23</v>
      </c>
      <c r="P4992" s="128">
        <v>5.7374320526640164E-6</v>
      </c>
    </row>
    <row r="4993" spans="14:16">
      <c r="N4993" s="3">
        <v>4991</v>
      </c>
      <c r="O4993" s="44" t="s">
        <v>19</v>
      </c>
      <c r="P4993" s="128">
        <v>6.3646373460623092E-6</v>
      </c>
    </row>
    <row r="4994" spans="14:16">
      <c r="N4994" s="3">
        <v>4992</v>
      </c>
      <c r="O4994" s="44" t="s">
        <v>6</v>
      </c>
      <c r="P4994" s="128">
        <v>1.8240484744485929E-4</v>
      </c>
    </row>
    <row r="4995" spans="14:16">
      <c r="N4995" s="3">
        <v>4993</v>
      </c>
      <c r="O4995" s="44" t="s">
        <v>8</v>
      </c>
      <c r="P4995" s="128">
        <v>9.4457421120150409E-5</v>
      </c>
    </row>
    <row r="4996" spans="14:16">
      <c r="N4996" s="3">
        <v>4994</v>
      </c>
      <c r="O4996" s="44" t="s">
        <v>6</v>
      </c>
      <c r="P4996" s="128">
        <v>1.4171789135129898E-4</v>
      </c>
    </row>
    <row r="4997" spans="14:16">
      <c r="N4997" s="3">
        <v>4995</v>
      </c>
      <c r="O4997" s="44" t="s">
        <v>14</v>
      </c>
      <c r="P4997" s="128">
        <v>5.1113937487040638E-5</v>
      </c>
    </row>
    <row r="4998" spans="14:16">
      <c r="N4998" s="3">
        <v>4996</v>
      </c>
      <c r="O4998" s="44" t="s">
        <v>31</v>
      </c>
      <c r="P4998" s="128">
        <v>6.8220395895080499E-6</v>
      </c>
    </row>
    <row r="4999" spans="14:16">
      <c r="N4999" s="3">
        <v>4997</v>
      </c>
      <c r="O4999" s="44" t="s">
        <v>8</v>
      </c>
      <c r="P4999" s="128">
        <v>2.8048836772200415E-5</v>
      </c>
    </row>
    <row r="5000" spans="14:16">
      <c r="N5000" s="3">
        <v>4998</v>
      </c>
      <c r="O5000" s="44" t="s">
        <v>31</v>
      </c>
      <c r="P5000" s="128">
        <v>6.286128727425111E-6</v>
      </c>
    </row>
    <row r="5001" spans="14:16">
      <c r="N5001" s="3">
        <v>4999</v>
      </c>
      <c r="O5001" s="44" t="s">
        <v>14</v>
      </c>
      <c r="P5001" s="128">
        <v>1.8001091401470732E-5</v>
      </c>
    </row>
    <row r="5002" spans="14:16">
      <c r="N5002" s="3">
        <v>5000</v>
      </c>
      <c r="O5002" s="44" t="s">
        <v>6</v>
      </c>
      <c r="P5002" s="128">
        <v>1.2472378900582975E-4</v>
      </c>
    </row>
    <row r="5003" spans="14:16">
      <c r="N5003" s="3">
        <v>5001</v>
      </c>
      <c r="O5003" s="44" t="s">
        <v>8</v>
      </c>
      <c r="P5003" s="128">
        <v>6.4587578821806535E-5</v>
      </c>
    </row>
    <row r="5004" spans="14:16">
      <c r="N5004" s="3">
        <v>5002</v>
      </c>
      <c r="O5004" s="44" t="s">
        <v>6</v>
      </c>
      <c r="P5004" s="128">
        <v>6.1462988644966094E-5</v>
      </c>
    </row>
    <row r="5005" spans="14:16">
      <c r="N5005" s="3">
        <v>5003</v>
      </c>
      <c r="O5005" s="44" t="s">
        <v>21</v>
      </c>
      <c r="P5005" s="128">
        <v>1.2422047288820098E-5</v>
      </c>
    </row>
    <row r="5006" spans="14:16">
      <c r="N5006" s="3">
        <v>5004</v>
      </c>
      <c r="O5006" s="44" t="s">
        <v>31</v>
      </c>
      <c r="P5006" s="128">
        <v>4.6647369204836301E-6</v>
      </c>
    </row>
    <row r="5007" spans="14:16">
      <c r="N5007" s="3">
        <v>5005</v>
      </c>
      <c r="O5007" s="44" t="s">
        <v>8</v>
      </c>
      <c r="P5007" s="128">
        <v>1.9179080207791249E-5</v>
      </c>
    </row>
    <row r="5008" spans="14:16">
      <c r="N5008" s="3">
        <v>5006</v>
      </c>
      <c r="O5008" s="44" t="s">
        <v>31</v>
      </c>
      <c r="P5008" s="128">
        <v>3.5727789436733148E-6</v>
      </c>
    </row>
    <row r="5009" spans="14:16">
      <c r="N5009" s="3">
        <v>5007</v>
      </c>
      <c r="O5009" s="44" t="s">
        <v>21</v>
      </c>
      <c r="P5009" s="128">
        <v>5.7330609830932878E-6</v>
      </c>
    </row>
    <row r="5010" spans="14:16">
      <c r="N5010" s="3">
        <v>5008</v>
      </c>
      <c r="O5010" s="44" t="s">
        <v>6</v>
      </c>
      <c r="P5010" s="128">
        <v>2.8190166156802949E-5</v>
      </c>
    </row>
    <row r="5011" spans="14:16">
      <c r="N5011" s="3">
        <v>5009</v>
      </c>
      <c r="O5011" s="44" t="s">
        <v>46</v>
      </c>
      <c r="P5011" s="128">
        <v>3.7091398090042581E-6</v>
      </c>
    </row>
    <row r="5012" spans="14:16">
      <c r="N5012" s="3">
        <v>5010</v>
      </c>
      <c r="O5012" s="44" t="s">
        <v>6</v>
      </c>
      <c r="P5012" s="128">
        <v>6.4263782432958218E-5</v>
      </c>
    </row>
    <row r="5013" spans="14:16">
      <c r="N5013" s="3">
        <v>5011</v>
      </c>
      <c r="O5013" s="44" t="s">
        <v>14</v>
      </c>
      <c r="P5013" s="128">
        <v>2.3178265825424295E-5</v>
      </c>
    </row>
    <row r="5014" spans="14:16">
      <c r="N5014" s="3">
        <v>5012</v>
      </c>
      <c r="O5014" s="44" t="s">
        <v>31</v>
      </c>
      <c r="P5014" s="128">
        <v>1.9649814242619282E-6</v>
      </c>
    </row>
    <row r="5015" spans="14:16">
      <c r="N5015" s="3">
        <v>5013</v>
      </c>
      <c r="O5015" s="44" t="s">
        <v>46</v>
      </c>
      <c r="P5015" s="128">
        <v>2.0527446462617669E-6</v>
      </c>
    </row>
    <row r="5016" spans="14:16">
      <c r="N5016" s="3">
        <v>5014</v>
      </c>
      <c r="O5016" s="44" t="s">
        <v>31</v>
      </c>
      <c r="P5016" s="128">
        <v>2.8505251174209843E-6</v>
      </c>
    </row>
    <row r="5017" spans="14:16">
      <c r="N5017" s="3">
        <v>5015</v>
      </c>
      <c r="O5017" s="44" t="s">
        <v>14</v>
      </c>
      <c r="P5017" s="128">
        <v>8.1628241173326385E-6</v>
      </c>
    </row>
    <row r="5018" spans="14:16">
      <c r="N5018" s="3">
        <v>5016</v>
      </c>
      <c r="O5018" s="44" t="s">
        <v>6</v>
      </c>
      <c r="P5018" s="128">
        <v>2.3303183646435038E-5</v>
      </c>
    </row>
    <row r="5019" spans="14:16">
      <c r="N5019" s="3">
        <v>5017</v>
      </c>
      <c r="O5019" s="44" t="s">
        <v>46</v>
      </c>
      <c r="P5019" s="128">
        <v>3.0661318439469525E-6</v>
      </c>
    </row>
    <row r="5020" spans="14:16">
      <c r="N5020" s="3">
        <v>5018</v>
      </c>
      <c r="O5020" s="44" t="s">
        <v>6</v>
      </c>
      <c r="P5020" s="128">
        <v>3.3694574602776323E-5</v>
      </c>
    </row>
    <row r="5021" spans="14:16">
      <c r="N5021" s="3">
        <v>5019</v>
      </c>
      <c r="O5021" s="44" t="s">
        <v>21</v>
      </c>
      <c r="P5021" s="128">
        <v>6.8098803575937799E-6</v>
      </c>
    </row>
    <row r="5022" spans="14:16">
      <c r="N5022" s="3">
        <v>5020</v>
      </c>
      <c r="O5022" s="44" t="s">
        <v>31</v>
      </c>
      <c r="P5022" s="128">
        <v>1.6243367540548858E-6</v>
      </c>
    </row>
    <row r="5023" spans="14:16">
      <c r="N5023" s="3">
        <v>5021</v>
      </c>
      <c r="O5023" s="44" t="s">
        <v>46</v>
      </c>
      <c r="P5023" s="128">
        <v>1.6968855452996491E-6</v>
      </c>
    </row>
    <row r="5024" spans="14:16">
      <c r="N5024" s="3">
        <v>5022</v>
      </c>
      <c r="O5024" s="44" t="s">
        <v>31</v>
      </c>
      <c r="P5024" s="128">
        <v>1.9586302148795441E-6</v>
      </c>
    </row>
    <row r="5025" spans="14:16">
      <c r="N5025" s="3">
        <v>5023</v>
      </c>
      <c r="O5025" s="44" t="s">
        <v>21</v>
      </c>
      <c r="P5025" s="128">
        <v>3.1429166601862616E-6</v>
      </c>
    </row>
    <row r="5026" spans="14:16">
      <c r="N5026" s="3">
        <v>5024</v>
      </c>
      <c r="O5026" s="44" t="s">
        <v>6</v>
      </c>
      <c r="P5026" s="128">
        <v>3.1038125489902938E-4</v>
      </c>
    </row>
    <row r="5027" spans="14:16">
      <c r="N5027" s="3">
        <v>5025</v>
      </c>
      <c r="O5027" s="44" t="s">
        <v>8</v>
      </c>
      <c r="P5027" s="128">
        <v>1.6072935183732493E-4</v>
      </c>
    </row>
    <row r="5028" spans="14:16">
      <c r="N5028" s="3">
        <v>5026</v>
      </c>
      <c r="O5028" s="44" t="s">
        <v>6</v>
      </c>
      <c r="P5028" s="128">
        <v>2.4114807021539031E-4</v>
      </c>
    </row>
    <row r="5029" spans="14:16">
      <c r="N5029" s="3">
        <v>5027</v>
      </c>
      <c r="O5029" s="44" t="s">
        <v>14</v>
      </c>
      <c r="P5029" s="128">
        <v>8.6975802903780408E-5</v>
      </c>
    </row>
    <row r="5030" spans="14:16">
      <c r="N5030" s="3">
        <v>5028</v>
      </c>
      <c r="O5030" s="44" t="s">
        <v>23</v>
      </c>
      <c r="P5030" s="128">
        <v>3.4581269512179894E-5</v>
      </c>
    </row>
    <row r="5031" spans="14:16">
      <c r="N5031" s="3">
        <v>5029</v>
      </c>
      <c r="O5031" s="44" t="s">
        <v>8</v>
      </c>
      <c r="P5031" s="128">
        <v>7.6173206414676059E-5</v>
      </c>
    </row>
    <row r="5032" spans="14:16">
      <c r="N5032" s="3">
        <v>5030</v>
      </c>
      <c r="O5032" s="44" t="s">
        <v>23</v>
      </c>
      <c r="P5032" s="128">
        <v>3.0439591082534908E-5</v>
      </c>
    </row>
    <row r="5033" spans="14:16">
      <c r="N5033" s="3">
        <v>5031</v>
      </c>
      <c r="O5033" s="44" t="s">
        <v>14</v>
      </c>
      <c r="P5033" s="128">
        <v>4.6699804818906548E-5</v>
      </c>
    </row>
    <row r="5034" spans="14:16">
      <c r="N5034" s="3">
        <v>5032</v>
      </c>
      <c r="O5034" s="44" t="s">
        <v>6</v>
      </c>
      <c r="P5034" s="128">
        <v>2.1223079698632323E-4</v>
      </c>
    </row>
    <row r="5035" spans="14:16">
      <c r="N5035" s="3">
        <v>5033</v>
      </c>
      <c r="O5035" s="44" t="s">
        <v>8</v>
      </c>
      <c r="P5035" s="128">
        <v>1.0990263716353476E-4</v>
      </c>
    </row>
    <row r="5036" spans="14:16">
      <c r="N5036" s="3">
        <v>5034</v>
      </c>
      <c r="O5036" s="44" t="s">
        <v>6</v>
      </c>
      <c r="P5036" s="128">
        <v>1.0458581453673432E-4</v>
      </c>
    </row>
    <row r="5037" spans="14:16">
      <c r="N5037" s="3">
        <v>5035</v>
      </c>
      <c r="O5037" s="44" t="s">
        <v>21</v>
      </c>
      <c r="P5037" s="128">
        <v>2.113743510618379E-5</v>
      </c>
    </row>
    <row r="5038" spans="14:16">
      <c r="N5038" s="3">
        <v>5036</v>
      </c>
      <c r="O5038" s="44" t="s">
        <v>23</v>
      </c>
      <c r="P5038" s="128">
        <v>2.3645791340576639E-5</v>
      </c>
    </row>
    <row r="5039" spans="14:16">
      <c r="N5039" s="3">
        <v>5037</v>
      </c>
      <c r="O5039" s="44" t="s">
        <v>8</v>
      </c>
      <c r="P5039" s="128">
        <v>5.2085298487659936E-5</v>
      </c>
    </row>
    <row r="5040" spans="14:16">
      <c r="N5040" s="3">
        <v>5038</v>
      </c>
      <c r="O5040" s="44" t="s">
        <v>23</v>
      </c>
      <c r="P5040" s="128">
        <v>1.5893289883104532E-5</v>
      </c>
    </row>
    <row r="5041" spans="14:16">
      <c r="N5041" s="3">
        <v>5039</v>
      </c>
      <c r="O5041" s="44" t="s">
        <v>21</v>
      </c>
      <c r="P5041" s="128">
        <v>1.3663277994839965E-5</v>
      </c>
    </row>
    <row r="5042" spans="14:16">
      <c r="N5042" s="3">
        <v>5040</v>
      </c>
      <c r="O5042" s="44" t="s">
        <v>6</v>
      </c>
      <c r="P5042" s="128">
        <v>4.7968567009742807E-5</v>
      </c>
    </row>
    <row r="5043" spans="14:16">
      <c r="N5043" s="3">
        <v>5041</v>
      </c>
      <c r="O5043" s="44" t="s">
        <v>46</v>
      </c>
      <c r="P5043" s="128">
        <v>6.3114960191105019E-6</v>
      </c>
    </row>
    <row r="5044" spans="14:16">
      <c r="N5044" s="3">
        <v>5042</v>
      </c>
      <c r="O5044" s="44" t="s">
        <v>6</v>
      </c>
      <c r="P5044" s="128">
        <v>1.0935166315757863E-4</v>
      </c>
    </row>
    <row r="5045" spans="14:16">
      <c r="N5045" s="3">
        <v>5043</v>
      </c>
      <c r="O5045" s="44" t="s">
        <v>14</v>
      </c>
      <c r="P5045" s="128">
        <v>3.9440285354550382E-5</v>
      </c>
    </row>
    <row r="5046" spans="14:16">
      <c r="N5046" s="3">
        <v>5044</v>
      </c>
      <c r="O5046" s="44" t="s">
        <v>23</v>
      </c>
      <c r="P5046" s="128">
        <v>8.181711960868131E-6</v>
      </c>
    </row>
    <row r="5047" spans="14:16">
      <c r="N5047" s="3">
        <v>5045</v>
      </c>
      <c r="O5047" s="44" t="s">
        <v>46</v>
      </c>
      <c r="P5047" s="128">
        <v>4.5791128816973296E-6</v>
      </c>
    </row>
    <row r="5048" spans="14:16">
      <c r="N5048" s="3">
        <v>5046</v>
      </c>
      <c r="O5048" s="44" t="s">
        <v>23</v>
      </c>
      <c r="P5048" s="128">
        <v>1.3803220186413732E-5</v>
      </c>
    </row>
    <row r="5049" spans="14:16">
      <c r="N5049" s="3">
        <v>5047</v>
      </c>
      <c r="O5049" s="44" t="s">
        <v>14</v>
      </c>
      <c r="P5049" s="128">
        <v>2.1176621158612205E-5</v>
      </c>
    </row>
    <row r="5050" spans="14:16">
      <c r="N5050" s="3">
        <v>5048</v>
      </c>
      <c r="O5050" s="44" t="s">
        <v>6</v>
      </c>
      <c r="P5050" s="128">
        <v>3.9652846317637098E-5</v>
      </c>
    </row>
    <row r="5051" spans="14:16">
      <c r="N5051" s="3">
        <v>5049</v>
      </c>
      <c r="O5051" s="44" t="s">
        <v>46</v>
      </c>
      <c r="P5051" s="128">
        <v>5.2173495537053545E-6</v>
      </c>
    </row>
    <row r="5052" spans="14:16">
      <c r="N5052" s="3">
        <v>5050</v>
      </c>
      <c r="O5052" s="44" t="s">
        <v>6</v>
      </c>
      <c r="P5052" s="128">
        <v>5.7334903622340213E-5</v>
      </c>
    </row>
    <row r="5053" spans="14:16">
      <c r="N5053" s="3">
        <v>5051</v>
      </c>
      <c r="O5053" s="44" t="s">
        <v>21</v>
      </c>
      <c r="P5053" s="128">
        <v>1.1587735965959807E-5</v>
      </c>
    </row>
    <row r="5054" spans="14:16">
      <c r="N5054" s="3">
        <v>5052</v>
      </c>
      <c r="O5054" s="44" t="s">
        <v>23</v>
      </c>
      <c r="P5054" s="128">
        <v>6.7633491518223438E-6</v>
      </c>
    </row>
    <row r="5055" spans="14:16">
      <c r="N5055" s="3">
        <v>5053</v>
      </c>
      <c r="O5055" s="44" t="s">
        <v>46</v>
      </c>
      <c r="P5055" s="128">
        <v>3.7852883812888807E-6</v>
      </c>
    </row>
    <row r="5056" spans="14:16">
      <c r="N5056" s="3">
        <v>5054</v>
      </c>
      <c r="O5056" s="44" t="s">
        <v>23</v>
      </c>
      <c r="P5056" s="128">
        <v>8.7128474136389963E-6</v>
      </c>
    </row>
    <row r="5057" spans="14:16">
      <c r="N5057" s="3">
        <v>5055</v>
      </c>
      <c r="O5057" s="44" t="s">
        <v>21</v>
      </c>
      <c r="P5057" s="128">
        <v>7.4903344250786444E-6</v>
      </c>
    </row>
    <row r="5058" spans="14:16">
      <c r="N5058" s="3">
        <v>5056</v>
      </c>
      <c r="O5058" s="44" t="s">
        <v>38</v>
      </c>
      <c r="P5058" s="128">
        <v>4.5330837987325977E-6</v>
      </c>
    </row>
    <row r="5059" spans="14:16">
      <c r="N5059" s="3">
        <v>5057</v>
      </c>
      <c r="O5059" s="44" t="s">
        <v>8</v>
      </c>
      <c r="P5059" s="128">
        <v>1.73360903166244E-5</v>
      </c>
    </row>
    <row r="5060" spans="14:16">
      <c r="N5060" s="3">
        <v>5058</v>
      </c>
      <c r="O5060" s="44" t="s">
        <v>38</v>
      </c>
      <c r="P5060" s="128">
        <v>4.157543868212224E-6</v>
      </c>
    </row>
    <row r="5061" spans="14:16">
      <c r="N5061" s="3">
        <v>5059</v>
      </c>
      <c r="O5061" s="44" t="s">
        <v>14</v>
      </c>
      <c r="P5061" s="128">
        <v>1.1074119376135432E-5</v>
      </c>
    </row>
    <row r="5062" spans="14:16">
      <c r="N5062" s="3">
        <v>5060</v>
      </c>
      <c r="O5062" s="44" t="s">
        <v>31</v>
      </c>
      <c r="P5062" s="128">
        <v>3.9796103277124054E-6</v>
      </c>
    </row>
    <row r="5063" spans="14:16">
      <c r="N5063" s="3">
        <v>5061</v>
      </c>
      <c r="O5063" s="44" t="s">
        <v>8</v>
      </c>
      <c r="P5063" s="128">
        <v>1.6362180112621957E-5</v>
      </c>
    </row>
    <row r="5064" spans="14:16">
      <c r="N5064" s="3">
        <v>5062</v>
      </c>
      <c r="O5064" s="44" t="s">
        <v>31</v>
      </c>
      <c r="P5064" s="128">
        <v>3.6669888054394281E-6</v>
      </c>
    </row>
    <row r="5065" spans="14:16">
      <c r="N5065" s="3">
        <v>5063</v>
      </c>
      <c r="O5065" s="44" t="s">
        <v>14</v>
      </c>
      <c r="P5065" s="128">
        <v>1.0500866831902071E-5</v>
      </c>
    </row>
    <row r="5066" spans="14:16">
      <c r="N5066" s="3">
        <v>5064</v>
      </c>
      <c r="O5066" s="44" t="s">
        <v>38</v>
      </c>
      <c r="P5066" s="128">
        <v>3.0996072482656143E-6</v>
      </c>
    </row>
    <row r="5067" spans="14:16">
      <c r="N5067" s="3">
        <v>5065</v>
      </c>
      <c r="O5067" s="44" t="s">
        <v>8</v>
      </c>
      <c r="P5067" s="128">
        <v>1.1853977024872136E-5</v>
      </c>
    </row>
    <row r="5068" spans="14:16">
      <c r="N5068" s="3">
        <v>5066</v>
      </c>
      <c r="O5068" s="44" t="s">
        <v>38</v>
      </c>
      <c r="P5068" s="128">
        <v>2.3414033588897554E-6</v>
      </c>
    </row>
    <row r="5069" spans="14:16">
      <c r="N5069" s="3">
        <v>5067</v>
      </c>
      <c r="O5069" s="44" t="s">
        <v>21</v>
      </c>
      <c r="P5069" s="128">
        <v>3.4947285334412972E-6</v>
      </c>
    </row>
    <row r="5070" spans="14:16">
      <c r="N5070" s="3">
        <v>5068</v>
      </c>
      <c r="O5070" s="44" t="s">
        <v>31</v>
      </c>
      <c r="P5070" s="128">
        <v>2.7211561852218291E-6</v>
      </c>
    </row>
    <row r="5071" spans="14:16">
      <c r="N5071" s="3">
        <v>5069</v>
      </c>
      <c r="O5071" s="44" t="s">
        <v>8</v>
      </c>
      <c r="P5071" s="128">
        <v>1.1188042031936463E-5</v>
      </c>
    </row>
    <row r="5072" spans="14:16">
      <c r="N5072" s="3">
        <v>5070</v>
      </c>
      <c r="O5072" s="44" t="s">
        <v>31</v>
      </c>
      <c r="P5072" s="128">
        <v>2.0841667358164729E-6</v>
      </c>
    </row>
    <row r="5073" spans="14:16">
      <c r="N5073" s="3">
        <v>5071</v>
      </c>
      <c r="O5073" s="44" t="s">
        <v>21</v>
      </c>
      <c r="P5073" s="128">
        <v>3.3443588824685111E-6</v>
      </c>
    </row>
    <row r="5074" spans="14:16">
      <c r="N5074" s="3">
        <v>5072</v>
      </c>
      <c r="O5074" s="44" t="s">
        <v>38</v>
      </c>
      <c r="P5074" s="128">
        <v>1.2779341613290141E-6</v>
      </c>
    </row>
    <row r="5075" spans="14:16">
      <c r="N5075" s="3">
        <v>5073</v>
      </c>
      <c r="O5075" s="44" t="s">
        <v>46</v>
      </c>
      <c r="P5075" s="128">
        <v>1.2417716835339835E-6</v>
      </c>
    </row>
    <row r="5076" spans="14:16">
      <c r="N5076" s="3">
        <v>5074</v>
      </c>
      <c r="O5076" s="44" t="s">
        <v>38</v>
      </c>
      <c r="P5076" s="128">
        <v>1.885291208150769E-6</v>
      </c>
    </row>
    <row r="5077" spans="14:16">
      <c r="N5077" s="3">
        <v>5075</v>
      </c>
      <c r="O5077" s="44" t="s">
        <v>14</v>
      </c>
      <c r="P5077" s="128">
        <v>5.0217004461381382E-6</v>
      </c>
    </row>
    <row r="5078" spans="14:16">
      <c r="N5078" s="3">
        <v>5076</v>
      </c>
      <c r="O5078" s="44" t="s">
        <v>31</v>
      </c>
      <c r="P5078" s="128">
        <v>1.1462642904890715E-6</v>
      </c>
    </row>
    <row r="5079" spans="14:16">
      <c r="N5079" s="3">
        <v>5077</v>
      </c>
      <c r="O5079" s="44" t="s">
        <v>46</v>
      </c>
      <c r="P5079" s="128">
        <v>1.1974606255559369E-6</v>
      </c>
    </row>
    <row r="5080" spans="14:16">
      <c r="N5080" s="3">
        <v>5078</v>
      </c>
      <c r="O5080" s="44" t="s">
        <v>31</v>
      </c>
      <c r="P5080" s="128">
        <v>1.6628427683326009E-6</v>
      </c>
    </row>
    <row r="5081" spans="14:16">
      <c r="N5081" s="3">
        <v>5079</v>
      </c>
      <c r="O5081" s="44" t="s">
        <v>14</v>
      </c>
      <c r="P5081" s="128">
        <v>4.7617517803029073E-6</v>
      </c>
    </row>
    <row r="5082" spans="14:16">
      <c r="N5082" s="3">
        <v>5080</v>
      </c>
      <c r="O5082" s="44" t="s">
        <v>38</v>
      </c>
      <c r="P5082" s="128">
        <v>1.0563944278957843E-6</v>
      </c>
    </row>
    <row r="5083" spans="14:16">
      <c r="N5083" s="3">
        <v>5081</v>
      </c>
      <c r="O5083" s="44" t="s">
        <v>46</v>
      </c>
      <c r="P5083" s="128">
        <v>1.0265009942607945E-6</v>
      </c>
    </row>
    <row r="5084" spans="14:16">
      <c r="N5084" s="3">
        <v>5082</v>
      </c>
      <c r="O5084" s="44" t="s">
        <v>38</v>
      </c>
      <c r="P5084" s="128">
        <v>1.2835788153260158E-6</v>
      </c>
    </row>
    <row r="5085" spans="14:16">
      <c r="N5085" s="3">
        <v>5083</v>
      </c>
      <c r="O5085" s="44" t="s">
        <v>21</v>
      </c>
      <c r="P5085" s="128">
        <v>1.9158422634909251E-6</v>
      </c>
    </row>
    <row r="5086" spans="14:16">
      <c r="N5086" s="3">
        <v>5084</v>
      </c>
      <c r="O5086" s="44" t="s">
        <v>31</v>
      </c>
      <c r="P5086" s="128">
        <v>9.4755054369096903E-7</v>
      </c>
    </row>
    <row r="5087" spans="14:16">
      <c r="N5087" s="3">
        <v>5085</v>
      </c>
      <c r="O5087" s="44" t="s">
        <v>46</v>
      </c>
      <c r="P5087" s="128">
        <v>9.8987159960286113E-7</v>
      </c>
    </row>
    <row r="5088" spans="14:16">
      <c r="N5088" s="3">
        <v>5086</v>
      </c>
      <c r="O5088" s="44" t="s">
        <v>31</v>
      </c>
      <c r="P5088" s="128">
        <v>1.1425593371360488E-6</v>
      </c>
    </row>
    <row r="5089" spans="14:16">
      <c r="N5089" s="3">
        <v>5087</v>
      </c>
      <c r="O5089" s="44" t="s">
        <v>21</v>
      </c>
      <c r="P5089" s="128">
        <v>1.8334082404406822E-6</v>
      </c>
    </row>
    <row r="5090" spans="14:16">
      <c r="N5090" s="3">
        <v>5088</v>
      </c>
      <c r="O5090" s="44" t="s">
        <v>38</v>
      </c>
      <c r="P5090" s="128">
        <v>5.9687093307730199E-6</v>
      </c>
    </row>
    <row r="5091" spans="14:16">
      <c r="N5091" s="3">
        <v>5089</v>
      </c>
      <c r="O5091" s="44" t="s">
        <v>8</v>
      </c>
      <c r="P5091" s="128">
        <v>2.2826422061928374E-5</v>
      </c>
    </row>
    <row r="5092" spans="14:16">
      <c r="N5092" s="3">
        <v>5090</v>
      </c>
      <c r="O5092" s="44" t="s">
        <v>38</v>
      </c>
      <c r="P5092" s="128">
        <v>5.4742360788111872E-6</v>
      </c>
    </row>
    <row r="5093" spans="14:16">
      <c r="N5093" s="3">
        <v>5091</v>
      </c>
      <c r="O5093" s="44" t="s">
        <v>14</v>
      </c>
      <c r="P5093" s="128">
        <v>1.4581287835207061E-5</v>
      </c>
    </row>
    <row r="5094" spans="14:16">
      <c r="N5094" s="3">
        <v>5092</v>
      </c>
      <c r="O5094" s="44" t="s">
        <v>23</v>
      </c>
      <c r="P5094" s="128">
        <v>1.5609709458462555E-5</v>
      </c>
    </row>
    <row r="5095" spans="14:16">
      <c r="N5095" s="3">
        <v>5093</v>
      </c>
      <c r="O5095" s="44" t="s">
        <v>8</v>
      </c>
      <c r="P5095" s="128">
        <v>3.4383978304607821E-5</v>
      </c>
    </row>
    <row r="5096" spans="14:16">
      <c r="N5096" s="3">
        <v>5094</v>
      </c>
      <c r="O5096" s="44" t="s">
        <v>23</v>
      </c>
      <c r="P5096" s="128">
        <v>1.3740188822895108E-5</v>
      </c>
    </row>
    <row r="5097" spans="14:16">
      <c r="N5097" s="3">
        <v>5095</v>
      </c>
      <c r="O5097" s="44" t="s">
        <v>14</v>
      </c>
      <c r="P5097" s="128">
        <v>2.1079919715882306E-5</v>
      </c>
    </row>
    <row r="5098" spans="14:16">
      <c r="N5098" s="3">
        <v>5096</v>
      </c>
      <c r="O5098" s="44" t="s">
        <v>38</v>
      </c>
      <c r="P5098" s="128">
        <v>4.0812514230659592E-6</v>
      </c>
    </row>
    <row r="5099" spans="14:16">
      <c r="N5099" s="3">
        <v>5097</v>
      </c>
      <c r="O5099" s="44" t="s">
        <v>8</v>
      </c>
      <c r="P5099" s="128">
        <v>1.5608126038813819E-5</v>
      </c>
    </row>
    <row r="5100" spans="14:16">
      <c r="N5100" s="3">
        <v>5098</v>
      </c>
      <c r="O5100" s="44" t="s">
        <v>38</v>
      </c>
      <c r="P5100" s="128">
        <v>3.0829247143447651E-6</v>
      </c>
    </row>
    <row r="5101" spans="14:16">
      <c r="N5101" s="3">
        <v>5099</v>
      </c>
      <c r="O5101" s="44" t="s">
        <v>21</v>
      </c>
      <c r="P5101" s="128">
        <v>4.6015074356008478E-6</v>
      </c>
    </row>
    <row r="5102" spans="14:16">
      <c r="N5102" s="3">
        <v>5100</v>
      </c>
      <c r="O5102" s="44" t="s">
        <v>23</v>
      </c>
      <c r="P5102" s="128">
        <v>1.0673521763329966E-5</v>
      </c>
    </row>
    <row r="5103" spans="14:16">
      <c r="N5103" s="3">
        <v>5101</v>
      </c>
      <c r="O5103" s="44" t="s">
        <v>8</v>
      </c>
      <c r="P5103" s="128">
        <v>2.3510888637657173E-5</v>
      </c>
    </row>
    <row r="5104" spans="14:16">
      <c r="N5104" s="3">
        <v>5102</v>
      </c>
      <c r="O5104" s="44" t="s">
        <v>23</v>
      </c>
      <c r="P5104" s="128">
        <v>7.174104389863541E-6</v>
      </c>
    </row>
    <row r="5105" spans="14:16">
      <c r="N5105" s="3">
        <v>5103</v>
      </c>
      <c r="O5105" s="44" t="s">
        <v>21</v>
      </c>
      <c r="P5105" s="128">
        <v>6.1674947958326763E-6</v>
      </c>
    </row>
    <row r="5106" spans="14:16">
      <c r="N5106" s="3">
        <v>5104</v>
      </c>
      <c r="O5106" s="44" t="s">
        <v>38</v>
      </c>
      <c r="P5106" s="128">
        <v>1.6826553162266011E-6</v>
      </c>
    </row>
    <row r="5107" spans="14:16">
      <c r="N5107" s="3">
        <v>5105</v>
      </c>
      <c r="O5107" s="44" t="s">
        <v>46</v>
      </c>
      <c r="P5107" s="128">
        <v>1.6350401985225301E-6</v>
      </c>
    </row>
    <row r="5108" spans="14:16">
      <c r="N5108" s="3">
        <v>5106</v>
      </c>
      <c r="O5108" s="44" t="s">
        <v>38</v>
      </c>
      <c r="P5108" s="128">
        <v>2.4823620574717783E-6</v>
      </c>
    </row>
    <row r="5109" spans="14:16">
      <c r="N5109" s="3">
        <v>5107</v>
      </c>
      <c r="O5109" s="44" t="s">
        <v>14</v>
      </c>
      <c r="P5109" s="128">
        <v>6.6120706432984767E-6</v>
      </c>
    </row>
    <row r="5110" spans="14:16">
      <c r="N5110" s="3">
        <v>5108</v>
      </c>
      <c r="O5110" s="44" t="s">
        <v>23</v>
      </c>
      <c r="P5110" s="128">
        <v>3.693159574057778E-6</v>
      </c>
    </row>
    <row r="5111" spans="14:16">
      <c r="N5111" s="3">
        <v>5109</v>
      </c>
      <c r="O5111" s="44" t="s">
        <v>46</v>
      </c>
      <c r="P5111" s="128">
        <v>2.0669750610405732E-6</v>
      </c>
    </row>
    <row r="5112" spans="14:16">
      <c r="N5112" s="3">
        <v>5110</v>
      </c>
      <c r="O5112" s="44" t="s">
        <v>23</v>
      </c>
      <c r="P5112" s="128">
        <v>6.2306635858239655E-6</v>
      </c>
    </row>
    <row r="5113" spans="14:16">
      <c r="N5113" s="3">
        <v>5111</v>
      </c>
      <c r="O5113" s="44" t="s">
        <v>14</v>
      </c>
      <c r="P5113" s="128">
        <v>9.5589580215220327E-6</v>
      </c>
    </row>
    <row r="5114" spans="14:16">
      <c r="N5114" s="3">
        <v>5112</v>
      </c>
      <c r="O5114" s="44" t="s">
        <v>38</v>
      </c>
      <c r="P5114" s="128">
        <v>1.3909540521887315E-6</v>
      </c>
    </row>
    <row r="5115" spans="14:16">
      <c r="N5115" s="3">
        <v>5113</v>
      </c>
      <c r="O5115" s="44" t="s">
        <v>46</v>
      </c>
      <c r="P5115" s="128">
        <v>1.3515933820162779E-6</v>
      </c>
    </row>
    <row r="5116" spans="14:16">
      <c r="N5116" s="3">
        <v>5114</v>
      </c>
      <c r="O5116" s="44" t="s">
        <v>38</v>
      </c>
      <c r="P5116" s="128">
        <v>1.6900876295207673E-6</v>
      </c>
    </row>
    <row r="5117" spans="14:16">
      <c r="N5117" s="3">
        <v>5115</v>
      </c>
      <c r="O5117" s="44" t="s">
        <v>21</v>
      </c>
      <c r="P5117" s="128">
        <v>2.5225886178377566E-6</v>
      </c>
    </row>
    <row r="5118" spans="14:16">
      <c r="N5118" s="3">
        <v>5116</v>
      </c>
      <c r="O5118" s="44" t="s">
        <v>23</v>
      </c>
      <c r="P5118" s="128">
        <v>3.0529219058572068E-6</v>
      </c>
    </row>
    <row r="5119" spans="14:16">
      <c r="N5119" s="3">
        <v>5117</v>
      </c>
      <c r="O5119" s="44" t="s">
        <v>46</v>
      </c>
      <c r="P5119" s="128">
        <v>1.7086490080302663E-6</v>
      </c>
    </row>
    <row r="5120" spans="14:16">
      <c r="N5120" s="3">
        <v>5118</v>
      </c>
      <c r="O5120" s="44" t="s">
        <v>23</v>
      </c>
      <c r="P5120" s="128">
        <v>3.9329098844945308E-6</v>
      </c>
    </row>
    <row r="5121" spans="14:16">
      <c r="N5121" s="3">
        <v>5119</v>
      </c>
      <c r="O5121" s="44" t="s">
        <v>21</v>
      </c>
      <c r="P5121" s="128">
        <v>3.3810772644138076E-6</v>
      </c>
    </row>
    <row r="5122" spans="14:16">
      <c r="N5122" s="3">
        <v>5120</v>
      </c>
      <c r="O5122" s="44" t="s">
        <v>6</v>
      </c>
      <c r="P5122" s="128">
        <v>2.7967322430511062E-6</v>
      </c>
    </row>
    <row r="5123" spans="14:16">
      <c r="N5123" s="3">
        <v>5121</v>
      </c>
      <c r="O5123" s="44" t="s">
        <v>52</v>
      </c>
      <c r="P5123" s="128">
        <v>3.176533985579968E-7</v>
      </c>
    </row>
    <row r="5124" spans="14:16">
      <c r="N5124" s="3">
        <v>5122</v>
      </c>
      <c r="O5124" s="44" t="s">
        <v>6</v>
      </c>
      <c r="P5124" s="128">
        <v>2.2673545695182609E-6</v>
      </c>
    </row>
    <row r="5125" spans="14:16">
      <c r="N5125" s="3">
        <v>5123</v>
      </c>
      <c r="O5125" s="44" t="s">
        <v>59</v>
      </c>
      <c r="P5125" s="128">
        <v>2.0438672364909359E-7</v>
      </c>
    </row>
    <row r="5126" spans="14:16">
      <c r="N5126" s="3">
        <v>5124</v>
      </c>
      <c r="O5126" s="44" t="s">
        <v>31</v>
      </c>
      <c r="P5126" s="128">
        <v>2.0625753007401912E-7</v>
      </c>
    </row>
    <row r="5127" spans="14:16">
      <c r="N5127" s="3">
        <v>5125</v>
      </c>
      <c r="O5127" s="44" t="s">
        <v>52</v>
      </c>
      <c r="P5127" s="128">
        <v>1.8600016980728691E-7</v>
      </c>
    </row>
    <row r="5128" spans="14:16">
      <c r="N5128" s="3">
        <v>5126</v>
      </c>
      <c r="O5128" s="44" t="s">
        <v>31</v>
      </c>
      <c r="P5128" s="128">
        <v>1.8145103208998405E-7</v>
      </c>
    </row>
    <row r="5129" spans="14:16">
      <c r="N5129" s="3">
        <v>5127</v>
      </c>
      <c r="O5129" s="44" t="s">
        <v>59</v>
      </c>
      <c r="P5129" s="128">
        <v>1.2986544118354769E-7</v>
      </c>
    </row>
    <row r="5130" spans="14:16">
      <c r="N5130" s="3">
        <v>5128</v>
      </c>
      <c r="O5130" s="44" t="s">
        <v>6</v>
      </c>
      <c r="P5130" s="128">
        <v>4.4030075314962829E-6</v>
      </c>
    </row>
    <row r="5131" spans="14:16">
      <c r="N5131" s="3">
        <v>5129</v>
      </c>
      <c r="O5131" s="44" t="s">
        <v>52</v>
      </c>
      <c r="P5131" s="128">
        <v>5.0009446193190407E-7</v>
      </c>
    </row>
    <row r="5132" spans="14:16">
      <c r="N5132" s="3">
        <v>5130</v>
      </c>
      <c r="O5132" s="44" t="s">
        <v>6</v>
      </c>
      <c r="P5132" s="128">
        <v>8.9293393222467487E-6</v>
      </c>
    </row>
    <row r="5133" spans="14:16">
      <c r="N5133" s="3">
        <v>5131</v>
      </c>
      <c r="O5133" s="44" t="s">
        <v>19</v>
      </c>
      <c r="P5133" s="128">
        <v>2.32870158378421E-6</v>
      </c>
    </row>
    <row r="5134" spans="14:16">
      <c r="N5134" s="3">
        <v>5132</v>
      </c>
      <c r="O5134" s="44" t="s">
        <v>31</v>
      </c>
      <c r="P5134" s="128">
        <v>3.2471948667955918E-7</v>
      </c>
    </row>
    <row r="5135" spans="14:16">
      <c r="N5135" s="3">
        <v>5133</v>
      </c>
      <c r="O5135" s="44" t="s">
        <v>52</v>
      </c>
      <c r="P5135" s="128">
        <v>2.9282751345106383E-7</v>
      </c>
    </row>
    <row r="5136" spans="14:16">
      <c r="N5136" s="3">
        <v>5134</v>
      </c>
      <c r="O5136" s="44" t="s">
        <v>31</v>
      </c>
      <c r="P5136" s="128">
        <v>4.6178433492100121E-7</v>
      </c>
    </row>
    <row r="5137" spans="14:16">
      <c r="N5137" s="3">
        <v>5135</v>
      </c>
      <c r="O5137" s="44" t="s">
        <v>19</v>
      </c>
      <c r="P5137" s="128">
        <v>9.5616891144951746E-7</v>
      </c>
    </row>
    <row r="5138" spans="14:16">
      <c r="N5138" s="3">
        <v>5136</v>
      </c>
      <c r="O5138" s="44" t="s">
        <v>6</v>
      </c>
      <c r="P5138" s="128">
        <v>1.4625219927883015E-6</v>
      </c>
    </row>
    <row r="5139" spans="14:16">
      <c r="N5139" s="3">
        <v>5137</v>
      </c>
      <c r="O5139" s="44" t="s">
        <v>89</v>
      </c>
      <c r="P5139" s="128">
        <v>1.0509384152017619E-7</v>
      </c>
    </row>
    <row r="5140" spans="14:16">
      <c r="N5140" s="3">
        <v>5138</v>
      </c>
      <c r="O5140" s="44" t="s">
        <v>6</v>
      </c>
      <c r="P5140" s="128">
        <v>1.8039082668521809E-6</v>
      </c>
    </row>
    <row r="5141" spans="14:16">
      <c r="N5141" s="3">
        <v>5139</v>
      </c>
      <c r="O5141" s="44" t="s">
        <v>59</v>
      </c>
      <c r="P5141" s="128">
        <v>1.6261016489528048E-7</v>
      </c>
    </row>
    <row r="5142" spans="14:16">
      <c r="N5142" s="3">
        <v>5140</v>
      </c>
      <c r="O5142" s="44" t="s">
        <v>31</v>
      </c>
      <c r="P5142" s="128">
        <v>1.2571684674745928E-7</v>
      </c>
    </row>
    <row r="5143" spans="14:16">
      <c r="N5143" s="3">
        <v>5141</v>
      </c>
      <c r="O5143" s="44" t="s">
        <v>89</v>
      </c>
      <c r="P5143" s="128">
        <v>7.1724784516180289E-8</v>
      </c>
    </row>
    <row r="5144" spans="14:16">
      <c r="N5144" s="3">
        <v>5142</v>
      </c>
      <c r="O5144" s="44" t="s">
        <v>31</v>
      </c>
      <c r="P5144" s="128">
        <v>1.4436251886511412E-7</v>
      </c>
    </row>
    <row r="5145" spans="14:16">
      <c r="N5145" s="3">
        <v>5143</v>
      </c>
      <c r="O5145" s="44" t="s">
        <v>59</v>
      </c>
      <c r="P5145" s="128">
        <v>1.0332100064048701E-7</v>
      </c>
    </row>
    <row r="5146" spans="14:16">
      <c r="N5146" s="3">
        <v>5144</v>
      </c>
      <c r="O5146" s="44" t="s">
        <v>6</v>
      </c>
      <c r="P5146" s="128">
        <v>2.0606027569152043E-6</v>
      </c>
    </row>
    <row r="5147" spans="14:16">
      <c r="N5147" s="3">
        <v>5145</v>
      </c>
      <c r="O5147" s="44" t="s">
        <v>89</v>
      </c>
      <c r="P5147" s="128">
        <v>1.4807070296318679E-7</v>
      </c>
    </row>
    <row r="5148" spans="14:16">
      <c r="N5148" s="3">
        <v>5146</v>
      </c>
      <c r="O5148" s="44" t="s">
        <v>6</v>
      </c>
      <c r="P5148" s="128">
        <v>6.3578117866947556E-6</v>
      </c>
    </row>
    <row r="5149" spans="14:16">
      <c r="N5149" s="3">
        <v>5147</v>
      </c>
      <c r="O5149" s="44" t="s">
        <v>19</v>
      </c>
      <c r="P5149" s="128">
        <v>1.6580673936526734E-6</v>
      </c>
    </row>
    <row r="5150" spans="14:16">
      <c r="N5150" s="3">
        <v>5148</v>
      </c>
      <c r="O5150" s="44" t="s">
        <v>31</v>
      </c>
      <c r="P5150" s="128">
        <v>1.7712723793275523E-7</v>
      </c>
    </row>
    <row r="5151" spans="14:16">
      <c r="N5151" s="3">
        <v>5149</v>
      </c>
      <c r="O5151" s="44" t="s">
        <v>89</v>
      </c>
      <c r="P5151" s="128">
        <v>1.0105577177093664E-7</v>
      </c>
    </row>
    <row r="5152" spans="14:16">
      <c r="N5152" s="3">
        <v>5150</v>
      </c>
      <c r="O5152" s="44" t="s">
        <v>31</v>
      </c>
      <c r="P5152" s="128">
        <v>3.2879676552968273E-7</v>
      </c>
    </row>
    <row r="5153" spans="14:16">
      <c r="N5153" s="3">
        <v>5151</v>
      </c>
      <c r="O5153" s="44" t="s">
        <v>19</v>
      </c>
      <c r="P5153" s="128">
        <v>6.8080534918626406E-7</v>
      </c>
    </row>
    <row r="5154" spans="14:16">
      <c r="N5154" s="3">
        <v>5152</v>
      </c>
      <c r="O5154" s="44" t="s">
        <v>6</v>
      </c>
      <c r="P5154" s="128">
        <v>4.7589374699989311E-6</v>
      </c>
    </row>
    <row r="5155" spans="14:16">
      <c r="N5155" s="3">
        <v>5153</v>
      </c>
      <c r="O5155" s="44" t="s">
        <v>52</v>
      </c>
      <c r="P5155" s="128">
        <v>5.4052105439345462E-7</v>
      </c>
    </row>
    <row r="5156" spans="14:16">
      <c r="N5156" s="3">
        <v>5154</v>
      </c>
      <c r="O5156" s="44" t="s">
        <v>6</v>
      </c>
      <c r="P5156" s="128">
        <v>3.858145035322415E-6</v>
      </c>
    </row>
    <row r="5157" spans="14:16">
      <c r="N5157" s="3">
        <v>5155</v>
      </c>
      <c r="O5157" s="44" t="s">
        <v>59</v>
      </c>
      <c r="P5157" s="128">
        <v>3.4778575602319973E-7</v>
      </c>
    </row>
    <row r="5158" spans="14:16">
      <c r="N5158" s="3">
        <v>5156</v>
      </c>
      <c r="O5158" s="44" t="s">
        <v>23</v>
      </c>
      <c r="P5158" s="128">
        <v>8.4002191190231283E-7</v>
      </c>
    </row>
    <row r="5159" spans="14:16">
      <c r="N5159" s="3">
        <v>5157</v>
      </c>
      <c r="O5159" s="44" t="s">
        <v>52</v>
      </c>
      <c r="P5159" s="128">
        <v>4.0583997949350989E-7</v>
      </c>
    </row>
    <row r="5160" spans="14:16">
      <c r="N5160" s="3">
        <v>5158</v>
      </c>
      <c r="O5160" s="44" t="s">
        <v>23</v>
      </c>
      <c r="P5160" s="128">
        <v>7.1472819148607028E-7</v>
      </c>
    </row>
    <row r="5161" spans="14:16">
      <c r="N5161" s="3">
        <v>5159</v>
      </c>
      <c r="O5161" s="44" t="s">
        <v>59</v>
      </c>
      <c r="P5161" s="128">
        <v>2.7405375041743302E-7</v>
      </c>
    </row>
    <row r="5162" spans="14:16">
      <c r="N5162" s="3">
        <v>5160</v>
      </c>
      <c r="O5162" s="44" t="s">
        <v>6</v>
      </c>
      <c r="P5162" s="128">
        <v>7.4921857730169068E-6</v>
      </c>
    </row>
    <row r="5163" spans="14:16">
      <c r="N5163" s="3">
        <v>5161</v>
      </c>
      <c r="O5163" s="44" t="s">
        <v>52</v>
      </c>
      <c r="P5163" s="128">
        <v>8.5096393454895466E-7</v>
      </c>
    </row>
    <row r="5164" spans="14:16">
      <c r="N5164" s="3">
        <v>5162</v>
      </c>
      <c r="O5164" s="44" t="s">
        <v>6</v>
      </c>
      <c r="P5164" s="128">
        <v>1.5194220894244681E-5</v>
      </c>
    </row>
    <row r="5165" spans="14:16">
      <c r="N5165" s="3">
        <v>5163</v>
      </c>
      <c r="O5165" s="44" t="s">
        <v>19</v>
      </c>
      <c r="P5165" s="128">
        <v>3.9625335071141532E-6</v>
      </c>
    </row>
    <row r="5166" spans="14:16">
      <c r="N5166" s="3">
        <v>5164</v>
      </c>
      <c r="O5166" s="44" t="s">
        <v>23</v>
      </c>
      <c r="P5166" s="128">
        <v>1.3224801244086074E-6</v>
      </c>
    </row>
    <row r="5167" spans="14:16">
      <c r="N5167" s="3">
        <v>5165</v>
      </c>
      <c r="O5167" s="44" t="s">
        <v>52</v>
      </c>
      <c r="P5167" s="128">
        <v>6.3893012666195651E-7</v>
      </c>
    </row>
    <row r="5168" spans="14:16">
      <c r="N5168" s="3">
        <v>5166</v>
      </c>
      <c r="O5168" s="44" t="s">
        <v>23</v>
      </c>
      <c r="P5168" s="128">
        <v>2.135100154139276E-6</v>
      </c>
    </row>
    <row r="5169" spans="14:16">
      <c r="N5169" s="3">
        <v>5167</v>
      </c>
      <c r="O5169" s="44" t="s">
        <v>19</v>
      </c>
      <c r="P5169" s="128">
        <v>2.3685052918942174E-6</v>
      </c>
    </row>
    <row r="5170" spans="14:16">
      <c r="N5170" s="3">
        <v>5168</v>
      </c>
      <c r="O5170" s="44" t="s">
        <v>6</v>
      </c>
      <c r="P5170" s="128">
        <v>2.4886367758197181E-6</v>
      </c>
    </row>
    <row r="5171" spans="14:16">
      <c r="N5171" s="3">
        <v>5169</v>
      </c>
      <c r="O5171" s="44" t="s">
        <v>89</v>
      </c>
      <c r="P5171" s="128">
        <v>1.788283528103754E-7</v>
      </c>
    </row>
    <row r="5172" spans="14:16">
      <c r="N5172" s="3">
        <v>5170</v>
      </c>
      <c r="O5172" s="44" t="s">
        <v>6</v>
      </c>
      <c r="P5172" s="128">
        <v>3.0695418429467435E-6</v>
      </c>
    </row>
    <row r="5173" spans="14:16">
      <c r="N5173" s="3">
        <v>5171</v>
      </c>
      <c r="O5173" s="44" t="s">
        <v>59</v>
      </c>
      <c r="P5173" s="128">
        <v>2.766984964848184E-7</v>
      </c>
    </row>
    <row r="5174" spans="14:16">
      <c r="N5174" s="3">
        <v>5172</v>
      </c>
      <c r="O5174" s="44" t="s">
        <v>23</v>
      </c>
      <c r="P5174" s="128">
        <v>4.80294440016044E-7</v>
      </c>
    </row>
    <row r="5175" spans="14:16">
      <c r="N5175" s="3">
        <v>5173</v>
      </c>
      <c r="O5175" s="44" t="s">
        <v>89</v>
      </c>
      <c r="P5175" s="128">
        <v>1.4680607130808694E-7</v>
      </c>
    </row>
    <row r="5176" spans="14:16">
      <c r="N5176" s="3">
        <v>5174</v>
      </c>
      <c r="O5176" s="44" t="s">
        <v>23</v>
      </c>
      <c r="P5176" s="128">
        <v>5.6863805533863448E-7</v>
      </c>
    </row>
    <row r="5177" spans="14:16">
      <c r="N5177" s="3">
        <v>5175</v>
      </c>
      <c r="O5177" s="44" t="s">
        <v>59</v>
      </c>
      <c r="P5177" s="128">
        <v>2.1803728123779457E-7</v>
      </c>
    </row>
    <row r="5178" spans="14:16">
      <c r="N5178" s="3">
        <v>5176</v>
      </c>
      <c r="O5178" s="44" t="s">
        <v>6</v>
      </c>
      <c r="P5178" s="128">
        <v>3.5063348288103059E-6</v>
      </c>
    </row>
    <row r="5179" spans="14:16">
      <c r="N5179" s="3">
        <v>5177</v>
      </c>
      <c r="O5179" s="44" t="s">
        <v>89</v>
      </c>
      <c r="P5179" s="128">
        <v>2.5195805508068251E-7</v>
      </c>
    </row>
    <row r="5180" spans="14:16">
      <c r="N5180" s="3">
        <v>5178</v>
      </c>
      <c r="O5180" s="44" t="s">
        <v>6</v>
      </c>
      <c r="P5180" s="128">
        <v>1.0818493194720046E-5</v>
      </c>
    </row>
    <row r="5181" spans="14:16">
      <c r="N5181" s="3">
        <v>5179</v>
      </c>
      <c r="O5181" s="44" t="s">
        <v>19</v>
      </c>
      <c r="P5181" s="128">
        <v>2.8213780804517954E-6</v>
      </c>
    </row>
    <row r="5182" spans="14:16">
      <c r="N5182" s="3">
        <v>5180</v>
      </c>
      <c r="O5182" s="44" t="s">
        <v>23</v>
      </c>
      <c r="P5182" s="128">
        <v>6.7670506980975162E-7</v>
      </c>
    </row>
    <row r="5183" spans="14:16">
      <c r="N5183" s="3">
        <v>5181</v>
      </c>
      <c r="O5183" s="44" t="s">
        <v>89</v>
      </c>
      <c r="P5183" s="128">
        <v>2.0684064702001505E-7</v>
      </c>
    </row>
    <row r="5184" spans="14:16">
      <c r="N5184" s="3">
        <v>5182</v>
      </c>
      <c r="O5184" s="44" t="s">
        <v>23</v>
      </c>
      <c r="P5184" s="128">
        <v>1.5202205264997058E-6</v>
      </c>
    </row>
    <row r="5185" spans="14:16">
      <c r="N5185" s="3">
        <v>5183</v>
      </c>
      <c r="O5185" s="44" t="s">
        <v>19</v>
      </c>
      <c r="P5185" s="128">
        <v>1.6864081785017242E-6</v>
      </c>
    </row>
    <row r="5186" spans="14:16">
      <c r="N5186" s="3">
        <v>5184</v>
      </c>
      <c r="O5186" s="44" t="s">
        <v>38</v>
      </c>
      <c r="P5186" s="128">
        <v>1.3378444951422011E-7</v>
      </c>
    </row>
    <row r="5187" spans="14:16">
      <c r="N5187" s="3">
        <v>5185</v>
      </c>
      <c r="O5187" s="44" t="s">
        <v>52</v>
      </c>
      <c r="P5187" s="128">
        <v>1.1221888713302222E-7</v>
      </c>
    </row>
    <row r="5188" spans="14:16">
      <c r="N5188" s="3">
        <v>5186</v>
      </c>
      <c r="O5188" s="44" t="s">
        <v>38</v>
      </c>
      <c r="P5188" s="128">
        <v>1.1721140858102781E-7</v>
      </c>
    </row>
    <row r="5189" spans="14:16">
      <c r="N5189" s="3">
        <v>5187</v>
      </c>
      <c r="O5189" s="44" t="s">
        <v>59</v>
      </c>
      <c r="P5189" s="128">
        <v>7.802986061958905E-8</v>
      </c>
    </row>
    <row r="5190" spans="14:16">
      <c r="N5190" s="3">
        <v>5188</v>
      </c>
      <c r="O5190" s="44" t="s">
        <v>31</v>
      </c>
      <c r="P5190" s="128">
        <v>1.2031952997068578E-7</v>
      </c>
    </row>
    <row r="5191" spans="14:16">
      <c r="N5191" s="3">
        <v>5189</v>
      </c>
      <c r="O5191" s="44" t="s">
        <v>52</v>
      </c>
      <c r="P5191" s="128">
        <v>1.085024774496681E-7</v>
      </c>
    </row>
    <row r="5192" spans="14:16">
      <c r="N5192" s="3">
        <v>5190</v>
      </c>
      <c r="O5192" s="44" t="s">
        <v>31</v>
      </c>
      <c r="P5192" s="128">
        <v>1.0584875561114241E-7</v>
      </c>
    </row>
    <row r="5193" spans="14:16">
      <c r="N5193" s="3">
        <v>5191</v>
      </c>
      <c r="O5193" s="44" t="s">
        <v>59</v>
      </c>
      <c r="P5193" s="128">
        <v>7.5756501287651262E-8</v>
      </c>
    </row>
    <row r="5194" spans="14:16">
      <c r="N5194" s="3">
        <v>5192</v>
      </c>
      <c r="O5194" s="44" t="s">
        <v>38</v>
      </c>
      <c r="P5194" s="128">
        <v>2.1062221464775069E-7</v>
      </c>
    </row>
    <row r="5195" spans="14:16">
      <c r="N5195" s="3">
        <v>5193</v>
      </c>
      <c r="O5195" s="44" t="s">
        <v>52</v>
      </c>
      <c r="P5195" s="128">
        <v>1.7667068645934695E-7</v>
      </c>
    </row>
    <row r="5196" spans="14:16">
      <c r="N5196" s="3">
        <v>5194</v>
      </c>
      <c r="O5196" s="44" t="s">
        <v>38</v>
      </c>
      <c r="P5196" s="128">
        <v>3.0392035397616063E-7</v>
      </c>
    </row>
    <row r="5197" spans="14:16">
      <c r="N5197" s="3">
        <v>5195</v>
      </c>
      <c r="O5197" s="44" t="s">
        <v>19</v>
      </c>
      <c r="P5197" s="128">
        <v>5.8534512104826163E-7</v>
      </c>
    </row>
    <row r="5198" spans="14:16">
      <c r="N5198" s="3">
        <v>5196</v>
      </c>
      <c r="O5198" s="44" t="s">
        <v>31</v>
      </c>
      <c r="P5198" s="128">
        <v>1.8942385277078578E-7</v>
      </c>
    </row>
    <row r="5199" spans="14:16">
      <c r="N5199" s="3">
        <v>5197</v>
      </c>
      <c r="O5199" s="44" t="s">
        <v>52</v>
      </c>
      <c r="P5199" s="128">
        <v>1.708197939162402E-7</v>
      </c>
    </row>
    <row r="5200" spans="14:16">
      <c r="N5200" s="3">
        <v>5198</v>
      </c>
      <c r="O5200" s="44" t="s">
        <v>31</v>
      </c>
      <c r="P5200" s="128">
        <v>2.6938010023479545E-7</v>
      </c>
    </row>
    <row r="5201" spans="14:16">
      <c r="N5201" s="3">
        <v>5199</v>
      </c>
      <c r="O5201" s="44" t="s">
        <v>19</v>
      </c>
      <c r="P5201" s="128">
        <v>5.5777742493523516E-7</v>
      </c>
    </row>
    <row r="5202" spans="14:16">
      <c r="N5202" s="3">
        <v>5200</v>
      </c>
      <c r="O5202" s="44" t="s">
        <v>38</v>
      </c>
      <c r="P5202" s="128">
        <v>8.0895412986727801E-8</v>
      </c>
    </row>
    <row r="5203" spans="14:16">
      <c r="N5203" s="3">
        <v>5201</v>
      </c>
      <c r="O5203" s="44" t="s">
        <v>89</v>
      </c>
      <c r="P5203" s="128">
        <v>4.2929562529691803E-8</v>
      </c>
    </row>
    <row r="5204" spans="14:16">
      <c r="N5204" s="3">
        <v>5202</v>
      </c>
      <c r="O5204" s="44" t="s">
        <v>38</v>
      </c>
      <c r="P5204" s="128">
        <v>9.3253446880885715E-8</v>
      </c>
    </row>
    <row r="5205" spans="14:16">
      <c r="N5205" s="3">
        <v>5203</v>
      </c>
      <c r="O5205" s="44" t="s">
        <v>59</v>
      </c>
      <c r="P5205" s="128">
        <v>6.2080590537238608E-8</v>
      </c>
    </row>
    <row r="5206" spans="14:16">
      <c r="N5206" s="3">
        <v>5204</v>
      </c>
      <c r="O5206" s="44" t="s">
        <v>31</v>
      </c>
      <c r="P5206" s="128">
        <v>7.3336434818271773E-8</v>
      </c>
    </row>
    <row r="5207" spans="14:16">
      <c r="N5207" s="3">
        <v>5205</v>
      </c>
      <c r="O5207" s="44" t="s">
        <v>89</v>
      </c>
      <c r="P5207" s="128">
        <v>4.1840374783594768E-8</v>
      </c>
    </row>
    <row r="5208" spans="14:16">
      <c r="N5208" s="3">
        <v>5206</v>
      </c>
      <c r="O5208" s="44" t="s">
        <v>31</v>
      </c>
      <c r="P5208" s="128">
        <v>8.4213315310240487E-8</v>
      </c>
    </row>
    <row r="5209" spans="14:16">
      <c r="N5209" s="3">
        <v>5207</v>
      </c>
      <c r="O5209" s="44" t="s">
        <v>59</v>
      </c>
      <c r="P5209" s="128">
        <v>6.0271904878833007E-8</v>
      </c>
    </row>
    <row r="5210" spans="14:16">
      <c r="N5210" s="3">
        <v>5208</v>
      </c>
      <c r="O5210" s="44" t="s">
        <v>38</v>
      </c>
      <c r="P5210" s="128">
        <v>1.1397661836485901E-7</v>
      </c>
    </row>
    <row r="5211" spans="14:16">
      <c r="N5211" s="3">
        <v>5209</v>
      </c>
      <c r="O5211" s="44" t="s">
        <v>89</v>
      </c>
      <c r="P5211" s="128">
        <v>6.048509036995466E-8</v>
      </c>
    </row>
    <row r="5212" spans="14:16">
      <c r="N5212" s="3">
        <v>5210</v>
      </c>
      <c r="O5212" s="44" t="s">
        <v>38</v>
      </c>
      <c r="P5212" s="128">
        <v>2.1639545088313316E-7</v>
      </c>
    </row>
    <row r="5213" spans="14:16">
      <c r="N5213" s="3">
        <v>5211</v>
      </c>
      <c r="O5213" s="44" t="s">
        <v>19</v>
      </c>
      <c r="P5213" s="128">
        <v>4.1677373606052182E-7</v>
      </c>
    </row>
    <row r="5214" spans="14:16">
      <c r="N5214" s="3">
        <v>5212</v>
      </c>
      <c r="O5214" s="44" t="s">
        <v>31</v>
      </c>
      <c r="P5214" s="128">
        <v>1.0332648706414156E-7</v>
      </c>
    </row>
    <row r="5215" spans="14:16">
      <c r="N5215" s="3">
        <v>5213</v>
      </c>
      <c r="O5215" s="44" t="s">
        <v>89</v>
      </c>
      <c r="P5215" s="128">
        <v>5.8950492405976757E-8</v>
      </c>
    </row>
    <row r="5216" spans="14:16">
      <c r="N5216" s="3">
        <v>5214</v>
      </c>
      <c r="O5216" s="44" t="s">
        <v>31</v>
      </c>
      <c r="P5216" s="128">
        <v>1.9180231756976897E-7</v>
      </c>
    </row>
    <row r="5217" spans="14:16">
      <c r="N5217" s="3">
        <v>5215</v>
      </c>
      <c r="O5217" s="44" t="s">
        <v>19</v>
      </c>
      <c r="P5217" s="128">
        <v>3.9714515919115061E-7</v>
      </c>
    </row>
    <row r="5218" spans="14:16">
      <c r="N5218" s="3">
        <v>5216</v>
      </c>
      <c r="O5218" s="44" t="s">
        <v>38</v>
      </c>
      <c r="P5218" s="128">
        <v>1.7615392249115609E-7</v>
      </c>
    </row>
    <row r="5219" spans="14:16">
      <c r="N5219" s="3">
        <v>5217</v>
      </c>
      <c r="O5219" s="44" t="s">
        <v>52</v>
      </c>
      <c r="P5219" s="128">
        <v>1.4775855652770054E-7</v>
      </c>
    </row>
    <row r="5220" spans="14:16">
      <c r="N5220" s="3">
        <v>5218</v>
      </c>
      <c r="O5220" s="44" t="s">
        <v>38</v>
      </c>
      <c r="P5220" s="128">
        <v>1.5433220719772051E-7</v>
      </c>
    </row>
    <row r="5221" spans="14:16">
      <c r="N5221" s="3">
        <v>5219</v>
      </c>
      <c r="O5221" s="44" t="s">
        <v>59</v>
      </c>
      <c r="P5221" s="128">
        <v>1.0274188120883064E-7</v>
      </c>
    </row>
    <row r="5222" spans="14:16">
      <c r="N5222" s="3">
        <v>5220</v>
      </c>
      <c r="O5222" s="44" t="s">
        <v>23</v>
      </c>
      <c r="P5222" s="128">
        <v>3.7917919638314512E-7</v>
      </c>
    </row>
    <row r="5223" spans="14:16">
      <c r="N5223" s="3">
        <v>5221</v>
      </c>
      <c r="O5223" s="44" t="s">
        <v>52</v>
      </c>
      <c r="P5223" s="128">
        <v>1.8319293235578929E-7</v>
      </c>
    </row>
    <row r="5224" spans="14:16">
      <c r="N5224" s="3">
        <v>5222</v>
      </c>
      <c r="O5224" s="44" t="s">
        <v>23</v>
      </c>
      <c r="P5224" s="128">
        <v>3.2262260952971773E-7</v>
      </c>
    </row>
    <row r="5225" spans="14:16">
      <c r="N5225" s="3">
        <v>5223</v>
      </c>
      <c r="O5225" s="44" t="s">
        <v>59</v>
      </c>
      <c r="P5225" s="128">
        <v>1.2370567883609413E-7</v>
      </c>
    </row>
    <row r="5226" spans="14:16">
      <c r="N5226" s="3">
        <v>5224</v>
      </c>
      <c r="O5226" s="44" t="s">
        <v>38</v>
      </c>
      <c r="P5226" s="128">
        <v>2.7732617212759026E-7</v>
      </c>
    </row>
    <row r="5227" spans="14:16">
      <c r="N5227" s="3">
        <v>5225</v>
      </c>
      <c r="O5227" s="44" t="s">
        <v>52</v>
      </c>
      <c r="P5227" s="128">
        <v>2.3262221074289527E-7</v>
      </c>
    </row>
    <row r="5228" spans="14:16">
      <c r="N5228" s="3">
        <v>5226</v>
      </c>
      <c r="O5228" s="44" t="s">
        <v>38</v>
      </c>
      <c r="P5228" s="128">
        <v>4.0017178881549187E-7</v>
      </c>
    </row>
    <row r="5229" spans="14:16">
      <c r="N5229" s="3">
        <v>5227</v>
      </c>
      <c r="O5229" s="44" t="s">
        <v>19</v>
      </c>
      <c r="P5229" s="128">
        <v>7.7072364881055993E-7</v>
      </c>
    </row>
    <row r="5230" spans="14:16">
      <c r="N5230" s="3">
        <v>5228</v>
      </c>
      <c r="O5230" s="44" t="s">
        <v>23</v>
      </c>
      <c r="P5230" s="128">
        <v>5.9695698850323868E-7</v>
      </c>
    </row>
    <row r="5231" spans="14:16">
      <c r="N5231" s="3">
        <v>5229</v>
      </c>
      <c r="O5231" s="44" t="s">
        <v>52</v>
      </c>
      <c r="P5231" s="128">
        <v>2.8840796714935643E-7</v>
      </c>
    </row>
    <row r="5232" spans="14:16">
      <c r="N5232" s="3">
        <v>5230</v>
      </c>
      <c r="O5232" s="44" t="s">
        <v>23</v>
      </c>
      <c r="P5232" s="128">
        <v>9.6376719365650039E-7</v>
      </c>
    </row>
    <row r="5233" spans="14:16">
      <c r="N5233" s="3">
        <v>5231</v>
      </c>
      <c r="O5233" s="44" t="s">
        <v>19</v>
      </c>
      <c r="P5233" s="128">
        <v>1.0691244126904582E-6</v>
      </c>
    </row>
    <row r="5234" spans="14:16">
      <c r="N5234" s="3">
        <v>5232</v>
      </c>
      <c r="O5234" s="44" t="s">
        <v>38</v>
      </c>
      <c r="P5234" s="128">
        <v>1.0651495267870768E-7</v>
      </c>
    </row>
    <row r="5235" spans="14:16">
      <c r="N5235" s="3">
        <v>5233</v>
      </c>
      <c r="O5235" s="44" t="s">
        <v>89</v>
      </c>
      <c r="P5235" s="128">
        <v>5.6525335028797746E-8</v>
      </c>
    </row>
    <row r="5236" spans="14:16">
      <c r="N5236" s="3">
        <v>5234</v>
      </c>
      <c r="O5236" s="44" t="s">
        <v>38</v>
      </c>
      <c r="P5236" s="128">
        <v>1.2278677016301992E-7</v>
      </c>
    </row>
    <row r="5237" spans="14:16">
      <c r="N5237" s="3">
        <v>5235</v>
      </c>
      <c r="O5237" s="44" t="s">
        <v>59</v>
      </c>
      <c r="P5237" s="128">
        <v>8.1741484704764274E-8</v>
      </c>
    </row>
    <row r="5238" spans="14:16">
      <c r="N5238" s="3">
        <v>5236</v>
      </c>
      <c r="O5238" s="44" t="s">
        <v>23</v>
      </c>
      <c r="P5238" s="128">
        <v>2.1680108246242389E-7</v>
      </c>
    </row>
    <row r="5239" spans="14:16">
      <c r="N5239" s="3">
        <v>5237</v>
      </c>
      <c r="O5239" s="44" t="s">
        <v>89</v>
      </c>
      <c r="P5239" s="128">
        <v>6.6267090600894413E-8</v>
      </c>
    </row>
    <row r="5240" spans="14:16">
      <c r="N5240" s="3">
        <v>5238</v>
      </c>
      <c r="O5240" s="44" t="s">
        <v>23</v>
      </c>
      <c r="P5240" s="128">
        <v>2.566786863546151E-7</v>
      </c>
    </row>
    <row r="5241" spans="14:16">
      <c r="N5241" s="3">
        <v>5239</v>
      </c>
      <c r="O5241" s="44" t="s">
        <v>59</v>
      </c>
      <c r="P5241" s="128">
        <v>9.8420291077986973E-8</v>
      </c>
    </row>
    <row r="5242" spans="14:16">
      <c r="N5242" s="3">
        <v>5240</v>
      </c>
      <c r="O5242" s="44" t="s">
        <v>38</v>
      </c>
      <c r="P5242" s="128">
        <v>1.5007296042365074E-7</v>
      </c>
    </row>
    <row r="5243" spans="14:16">
      <c r="N5243" s="3">
        <v>5241</v>
      </c>
      <c r="O5243" s="44" t="s">
        <v>89</v>
      </c>
      <c r="P5243" s="128">
        <v>7.9640690376104326E-8</v>
      </c>
    </row>
    <row r="5244" spans="14:16">
      <c r="N5244" s="3">
        <v>5242</v>
      </c>
      <c r="O5244" s="44" t="s">
        <v>38</v>
      </c>
      <c r="P5244" s="128">
        <v>2.8492778959526619E-7</v>
      </c>
    </row>
    <row r="5245" spans="14:16">
      <c r="N5245" s="3">
        <v>5243</v>
      </c>
      <c r="O5245" s="44" t="s">
        <v>19</v>
      </c>
      <c r="P5245" s="128">
        <v>5.4876578455070145E-7</v>
      </c>
    </row>
    <row r="5246" spans="14:16">
      <c r="N5246" s="3">
        <v>5244</v>
      </c>
      <c r="O5246" s="44" t="s">
        <v>23</v>
      </c>
      <c r="P5246" s="128">
        <v>3.054592754345927E-7</v>
      </c>
    </row>
    <row r="5247" spans="14:16">
      <c r="N5247" s="3">
        <v>5245</v>
      </c>
      <c r="O5247" s="44" t="s">
        <v>89</v>
      </c>
      <c r="P5247" s="128">
        <v>9.3366219624923032E-8</v>
      </c>
    </row>
    <row r="5248" spans="14:16">
      <c r="N5248" s="3">
        <v>5246</v>
      </c>
      <c r="O5248" s="44" t="s">
        <v>23</v>
      </c>
      <c r="P5248" s="128">
        <v>6.8621543009267902E-7</v>
      </c>
    </row>
    <row r="5249" spans="14:16">
      <c r="N5249" s="3">
        <v>5247</v>
      </c>
      <c r="O5249" s="44" t="s">
        <v>19</v>
      </c>
      <c r="P5249" s="128">
        <v>7.6123121175511647E-7</v>
      </c>
    </row>
    <row r="5250" spans="14:16">
      <c r="N5250" s="3">
        <v>5248</v>
      </c>
      <c r="O5250" s="44" t="s">
        <v>6</v>
      </c>
      <c r="P5250" s="128">
        <v>2.6026121097729545E-6</v>
      </c>
    </row>
    <row r="5251" spans="14:16">
      <c r="N5251" s="3">
        <v>5249</v>
      </c>
      <c r="O5251" s="44" t="s">
        <v>52</v>
      </c>
      <c r="P5251" s="128">
        <v>2.9560519561774507E-7</v>
      </c>
    </row>
    <row r="5252" spans="14:16">
      <c r="N5252" s="3">
        <v>5250</v>
      </c>
      <c r="O5252" s="44" t="s">
        <v>6</v>
      </c>
      <c r="P5252" s="128">
        <v>2.1099783414873859E-6</v>
      </c>
    </row>
    <row r="5253" spans="14:16">
      <c r="N5253" s="3">
        <v>5251</v>
      </c>
      <c r="O5253" s="44" t="s">
        <v>59</v>
      </c>
      <c r="P5253" s="128">
        <v>1.9020031802030069E-7</v>
      </c>
    </row>
    <row r="5254" spans="14:16">
      <c r="N5254" s="3">
        <v>5252</v>
      </c>
      <c r="O5254" s="44" t="s">
        <v>31</v>
      </c>
      <c r="P5254" s="128">
        <v>1.9194127247478949E-7</v>
      </c>
    </row>
    <row r="5255" spans="14:16">
      <c r="N5255" s="3">
        <v>5253</v>
      </c>
      <c r="O5255" s="44" t="s">
        <v>52</v>
      </c>
      <c r="P5255" s="128">
        <v>1.7308996796638453E-7</v>
      </c>
    </row>
    <row r="5256" spans="14:16">
      <c r="N5256" s="3">
        <v>5254</v>
      </c>
      <c r="O5256" s="44" t="s">
        <v>31</v>
      </c>
      <c r="P5256" s="128">
        <v>1.6885658418733504E-7</v>
      </c>
    </row>
    <row r="5257" spans="14:16">
      <c r="N5257" s="3">
        <v>5255</v>
      </c>
      <c r="O5257" s="44" t="s">
        <v>59</v>
      </c>
      <c r="P5257" s="128">
        <v>1.2085152974693701E-7</v>
      </c>
    </row>
    <row r="5258" spans="14:16">
      <c r="N5258" s="3">
        <v>5256</v>
      </c>
      <c r="O5258" s="44" t="s">
        <v>6</v>
      </c>
      <c r="P5258" s="128">
        <v>3.7656586890749012E-6</v>
      </c>
    </row>
    <row r="5259" spans="14:16">
      <c r="N5259" s="3">
        <v>5257</v>
      </c>
      <c r="O5259" s="44" t="s">
        <v>52</v>
      </c>
      <c r="P5259" s="128">
        <v>4.2770425498049191E-7</v>
      </c>
    </row>
    <row r="5260" spans="14:16">
      <c r="N5260" s="3">
        <v>5258</v>
      </c>
      <c r="O5260" s="44" t="s">
        <v>6</v>
      </c>
      <c r="P5260" s="128">
        <v>6.2072112443466501E-6</v>
      </c>
    </row>
    <row r="5261" spans="14:16">
      <c r="N5261" s="3">
        <v>5259</v>
      </c>
      <c r="O5261" s="44" t="s">
        <v>21</v>
      </c>
      <c r="P5261" s="128">
        <v>1.2545154947535251E-6</v>
      </c>
    </row>
    <row r="5262" spans="14:16">
      <c r="N5262" s="3">
        <v>5260</v>
      </c>
      <c r="O5262" s="44" t="s">
        <v>31</v>
      </c>
      <c r="P5262" s="128">
        <v>2.7771534519980319E-7</v>
      </c>
    </row>
    <row r="5263" spans="14:16">
      <c r="N5263" s="3">
        <v>5261</v>
      </c>
      <c r="O5263" s="44" t="s">
        <v>52</v>
      </c>
      <c r="P5263" s="128">
        <v>2.5043983289587227E-7</v>
      </c>
    </row>
    <row r="5264" spans="14:16">
      <c r="N5264" s="3">
        <v>5262</v>
      </c>
      <c r="O5264" s="44" t="s">
        <v>31</v>
      </c>
      <c r="P5264" s="128">
        <v>3.6081866700034411E-7</v>
      </c>
    </row>
    <row r="5265" spans="14:16">
      <c r="N5265" s="3">
        <v>5263</v>
      </c>
      <c r="O5265" s="44" t="s">
        <v>21</v>
      </c>
      <c r="P5265" s="128">
        <v>5.7898780035481224E-7</v>
      </c>
    </row>
    <row r="5266" spans="14:16">
      <c r="N5266" s="3">
        <v>5264</v>
      </c>
      <c r="O5266" s="44" t="s">
        <v>6</v>
      </c>
      <c r="P5266" s="128">
        <v>1.361008891250713E-6</v>
      </c>
    </row>
    <row r="5267" spans="14:16">
      <c r="N5267" s="3">
        <v>5265</v>
      </c>
      <c r="O5267" s="44" t="s">
        <v>89</v>
      </c>
      <c r="P5267" s="128">
        <v>9.7799317500832344E-8</v>
      </c>
    </row>
    <row r="5268" spans="14:16">
      <c r="N5268" s="3">
        <v>5266</v>
      </c>
      <c r="O5268" s="44" t="s">
        <v>6</v>
      </c>
      <c r="P5268" s="128">
        <v>1.6786996724102324E-6</v>
      </c>
    </row>
    <row r="5269" spans="14:16">
      <c r="N5269" s="3">
        <v>5267</v>
      </c>
      <c r="O5269" s="44" t="s">
        <v>59</v>
      </c>
      <c r="P5269" s="128">
        <v>1.5132345449950183E-7</v>
      </c>
    </row>
    <row r="5270" spans="14:16">
      <c r="N5270" s="3">
        <v>5268</v>
      </c>
      <c r="O5270" s="44" t="s">
        <v>31</v>
      </c>
      <c r="P5270" s="128">
        <v>1.1699088769057721E-7</v>
      </c>
    </row>
    <row r="5271" spans="14:16">
      <c r="N5271" s="3">
        <v>5269</v>
      </c>
      <c r="O5271" s="44" t="s">
        <v>89</v>
      </c>
      <c r="P5271" s="128">
        <v>6.6746394195039587E-8</v>
      </c>
    </row>
    <row r="5272" spans="14:16">
      <c r="N5272" s="3">
        <v>5270</v>
      </c>
      <c r="O5272" s="44" t="s">
        <v>31</v>
      </c>
      <c r="P5272" s="128">
        <v>1.3434237071825638E-7</v>
      </c>
    </row>
    <row r="5273" spans="14:16">
      <c r="N5273" s="3">
        <v>5271</v>
      </c>
      <c r="O5273" s="44" t="s">
        <v>59</v>
      </c>
      <c r="P5273" s="128">
        <v>9.6149528839925036E-8</v>
      </c>
    </row>
    <row r="5274" spans="14:16">
      <c r="N5274" s="3">
        <v>5272</v>
      </c>
      <c r="O5274" s="44" t="s">
        <v>6</v>
      </c>
      <c r="P5274" s="128">
        <v>1.8043959407626904E-6</v>
      </c>
    </row>
    <row r="5275" spans="14:16">
      <c r="N5275" s="3">
        <v>5273</v>
      </c>
      <c r="O5275" s="44" t="s">
        <v>89</v>
      </c>
      <c r="P5275" s="128">
        <v>1.2966020475126781E-7</v>
      </c>
    </row>
    <row r="5276" spans="14:16">
      <c r="N5276" s="3">
        <v>5274</v>
      </c>
      <c r="O5276" s="44" t="s">
        <v>6</v>
      </c>
      <c r="P5276" s="128">
        <v>4.5251283829996419E-6</v>
      </c>
    </row>
    <row r="5277" spans="14:16">
      <c r="N5277" s="3">
        <v>5275</v>
      </c>
      <c r="O5277" s="44" t="s">
        <v>21</v>
      </c>
      <c r="P5277" s="128">
        <v>9.1455622319802965E-7</v>
      </c>
    </row>
    <row r="5278" spans="14:16">
      <c r="N5278" s="3">
        <v>5276</v>
      </c>
      <c r="O5278" s="44" t="s">
        <v>31</v>
      </c>
      <c r="P5278" s="128">
        <v>1.5510397045320607E-7</v>
      </c>
    </row>
    <row r="5279" spans="14:16">
      <c r="N5279" s="3">
        <v>5277</v>
      </c>
      <c r="O5279" s="44" t="s">
        <v>89</v>
      </c>
      <c r="P5279" s="128">
        <v>8.8490915467421464E-8</v>
      </c>
    </row>
    <row r="5280" spans="14:16">
      <c r="N5280" s="3">
        <v>5278</v>
      </c>
      <c r="O5280" s="44" t="s">
        <v>31</v>
      </c>
      <c r="P5280" s="128">
        <v>2.6304095782891484E-7</v>
      </c>
    </row>
    <row r="5281" spans="14:16">
      <c r="N5281" s="3">
        <v>5279</v>
      </c>
      <c r="O5281" s="44" t="s">
        <v>21</v>
      </c>
      <c r="P5281" s="128">
        <v>4.2208876509274694E-7</v>
      </c>
    </row>
    <row r="5282" spans="14:16">
      <c r="N5282" s="3">
        <v>5280</v>
      </c>
      <c r="O5282" s="44" t="s">
        <v>6</v>
      </c>
      <c r="P5282" s="128">
        <v>4.4286214098062122E-6</v>
      </c>
    </row>
    <row r="5283" spans="14:16">
      <c r="N5283" s="3">
        <v>5281</v>
      </c>
      <c r="O5283" s="44" t="s">
        <v>52</v>
      </c>
      <c r="P5283" s="128">
        <v>5.0300369127111453E-7</v>
      </c>
    </row>
    <row r="5284" spans="14:16">
      <c r="N5284" s="3">
        <v>5282</v>
      </c>
      <c r="O5284" s="44" t="s">
        <v>6</v>
      </c>
      <c r="P5284" s="128">
        <v>3.5903526392773192E-6</v>
      </c>
    </row>
    <row r="5285" spans="14:16">
      <c r="N5285" s="3">
        <v>5283</v>
      </c>
      <c r="O5285" s="44" t="s">
        <v>59</v>
      </c>
      <c r="P5285" s="128">
        <v>3.2364607748257042E-7</v>
      </c>
    </row>
    <row r="5286" spans="14:16">
      <c r="N5286" s="3">
        <v>5284</v>
      </c>
      <c r="O5286" s="44" t="s">
        <v>23</v>
      </c>
      <c r="P5286" s="128">
        <v>7.8171630688767288E-7</v>
      </c>
    </row>
    <row r="5287" spans="14:16">
      <c r="N5287" s="3">
        <v>5285</v>
      </c>
      <c r="O5287" s="44" t="s">
        <v>52</v>
      </c>
      <c r="P5287" s="128">
        <v>3.7767077913311508E-7</v>
      </c>
    </row>
    <row r="5288" spans="14:16">
      <c r="N5288" s="3">
        <v>5286</v>
      </c>
      <c r="O5288" s="44" t="s">
        <v>23</v>
      </c>
      <c r="P5288" s="128">
        <v>6.651191764887794E-7</v>
      </c>
    </row>
    <row r="5289" spans="14:16">
      <c r="N5289" s="3">
        <v>5287</v>
      </c>
      <c r="O5289" s="44" t="s">
        <v>59</v>
      </c>
      <c r="P5289" s="128">
        <v>2.5503178265895651E-7</v>
      </c>
    </row>
    <row r="5290" spans="14:16">
      <c r="N5290" s="3">
        <v>5288</v>
      </c>
      <c r="O5290" s="44" t="s">
        <v>6</v>
      </c>
      <c r="P5290" s="128">
        <v>6.4076689068793796E-6</v>
      </c>
    </row>
    <row r="5291" spans="14:16">
      <c r="N5291" s="3">
        <v>5289</v>
      </c>
      <c r="O5291" s="44" t="s">
        <v>52</v>
      </c>
      <c r="P5291" s="128">
        <v>7.2778429546193962E-7</v>
      </c>
    </row>
    <row r="5292" spans="14:16">
      <c r="N5292" s="3">
        <v>5290</v>
      </c>
      <c r="O5292" s="44" t="s">
        <v>6</v>
      </c>
      <c r="P5292" s="128">
        <v>1.0562230348763552E-5</v>
      </c>
    </row>
    <row r="5293" spans="14:16">
      <c r="N5293" s="3">
        <v>5291</v>
      </c>
      <c r="O5293" s="44" t="s">
        <v>21</v>
      </c>
      <c r="P5293" s="128">
        <v>2.1346915885532273E-6</v>
      </c>
    </row>
    <row r="5294" spans="14:16">
      <c r="N5294" s="3">
        <v>5292</v>
      </c>
      <c r="O5294" s="44" t="s">
        <v>23</v>
      </c>
      <c r="P5294" s="128">
        <v>1.1310470708906013E-6</v>
      </c>
    </row>
    <row r="5295" spans="14:16">
      <c r="N5295" s="3">
        <v>5293</v>
      </c>
      <c r="O5295" s="44" t="s">
        <v>52</v>
      </c>
      <c r="P5295" s="128">
        <v>5.4644303148822693E-7</v>
      </c>
    </row>
    <row r="5296" spans="14:16">
      <c r="N5296" s="3">
        <v>5294</v>
      </c>
      <c r="O5296" s="44" t="s">
        <v>23</v>
      </c>
      <c r="P5296" s="128">
        <v>1.6050799000667716E-6</v>
      </c>
    </row>
    <row r="5297" spans="14:16">
      <c r="N5297" s="3">
        <v>5295</v>
      </c>
      <c r="O5297" s="44" t="s">
        <v>21</v>
      </c>
      <c r="P5297" s="128">
        <v>1.3798686766454679E-6</v>
      </c>
    </row>
    <row r="5298" spans="14:16">
      <c r="N5298" s="3">
        <v>5296</v>
      </c>
      <c r="O5298" s="44" t="s">
        <v>6</v>
      </c>
      <c r="P5298" s="128">
        <v>2.3159014330627001E-6</v>
      </c>
    </row>
    <row r="5299" spans="14:16">
      <c r="N5299" s="3">
        <v>5297</v>
      </c>
      <c r="O5299" s="44" t="s">
        <v>89</v>
      </c>
      <c r="P5299" s="128">
        <v>1.6641594409026458E-7</v>
      </c>
    </row>
    <row r="5300" spans="14:16">
      <c r="N5300" s="3">
        <v>5298</v>
      </c>
      <c r="O5300" s="44" t="s">
        <v>6</v>
      </c>
      <c r="P5300" s="128">
        <v>2.8564860979299693E-6</v>
      </c>
    </row>
    <row r="5301" spans="14:16">
      <c r="N5301" s="3">
        <v>5299</v>
      </c>
      <c r="O5301" s="44" t="s">
        <v>59</v>
      </c>
      <c r="P5301" s="128">
        <v>2.5749295789636234E-7</v>
      </c>
    </row>
    <row r="5302" spans="14:16">
      <c r="N5302" s="3">
        <v>5300</v>
      </c>
      <c r="O5302" s="44" t="s">
        <v>23</v>
      </c>
      <c r="P5302" s="128">
        <v>4.469573835494031E-7</v>
      </c>
    </row>
    <row r="5303" spans="14:16">
      <c r="N5303" s="3">
        <v>5301</v>
      </c>
      <c r="O5303" s="44" t="s">
        <v>89</v>
      </c>
      <c r="P5303" s="128">
        <v>1.3661631710506115E-7</v>
      </c>
    </row>
    <row r="5304" spans="14:16">
      <c r="N5304" s="3">
        <v>5302</v>
      </c>
      <c r="O5304" s="44" t="s">
        <v>23</v>
      </c>
      <c r="P5304" s="128">
        <v>5.2916910175409637E-7</v>
      </c>
    </row>
    <row r="5305" spans="14:16">
      <c r="N5305" s="3">
        <v>5303</v>
      </c>
      <c r="O5305" s="44" t="s">
        <v>59</v>
      </c>
      <c r="P5305" s="128">
        <v>2.0290339554006625E-7</v>
      </c>
    </row>
    <row r="5306" spans="14:16">
      <c r="N5306" s="3">
        <v>5304</v>
      </c>
      <c r="O5306" s="44" t="s">
        <v>6</v>
      </c>
      <c r="P5306" s="128">
        <v>3.0703716719915623E-6</v>
      </c>
    </row>
    <row r="5307" spans="14:16">
      <c r="N5307" s="3">
        <v>5305</v>
      </c>
      <c r="O5307" s="44" t="s">
        <v>89</v>
      </c>
      <c r="P5307" s="128">
        <v>2.2063063358735203E-7</v>
      </c>
    </row>
    <row r="5308" spans="14:16">
      <c r="N5308" s="3">
        <v>5306</v>
      </c>
      <c r="O5308" s="44" t="s">
        <v>6</v>
      </c>
      <c r="P5308" s="128">
        <v>7.6999873949031266E-6</v>
      </c>
    </row>
    <row r="5309" spans="14:16">
      <c r="N5309" s="3">
        <v>5307</v>
      </c>
      <c r="O5309" s="44" t="s">
        <v>21</v>
      </c>
      <c r="P5309" s="128">
        <v>1.5562147180202107E-6</v>
      </c>
    </row>
    <row r="5310" spans="14:16">
      <c r="N5310" s="3">
        <v>5308</v>
      </c>
      <c r="O5310" s="44" t="s">
        <v>23</v>
      </c>
      <c r="P5310" s="128">
        <v>5.9256636290548066E-7</v>
      </c>
    </row>
    <row r="5311" spans="14:16">
      <c r="N5311" s="3">
        <v>5309</v>
      </c>
      <c r="O5311" s="44" t="s">
        <v>89</v>
      </c>
      <c r="P5311" s="128">
        <v>1.8112293726442011E-7</v>
      </c>
    </row>
    <row r="5312" spans="14:16">
      <c r="N5312" s="3">
        <v>5310</v>
      </c>
      <c r="O5312" s="44" t="s">
        <v>23</v>
      </c>
      <c r="P5312" s="128">
        <v>1.1701217063281816E-6</v>
      </c>
    </row>
    <row r="5313" spans="14:16">
      <c r="N5313" s="3">
        <v>5311</v>
      </c>
      <c r="O5313" s="44" t="s">
        <v>21</v>
      </c>
      <c r="P5313" s="128">
        <v>1.0059401344182533E-6</v>
      </c>
    </row>
    <row r="5314" spans="14:16">
      <c r="N5314" s="3">
        <v>5312</v>
      </c>
      <c r="O5314" s="44" t="s">
        <v>38</v>
      </c>
      <c r="P5314" s="128">
        <v>1.2449852118312174E-7</v>
      </c>
    </row>
    <row r="5315" spans="14:16">
      <c r="N5315" s="3">
        <v>5313</v>
      </c>
      <c r="O5315" s="44" t="s">
        <v>52</v>
      </c>
      <c r="P5315" s="128">
        <v>1.0442981637706637E-7</v>
      </c>
    </row>
    <row r="5316" spans="14:16">
      <c r="N5316" s="3">
        <v>5314</v>
      </c>
      <c r="O5316" s="44" t="s">
        <v>38</v>
      </c>
      <c r="P5316" s="128">
        <v>1.0907580878880512E-7</v>
      </c>
    </row>
    <row r="5317" spans="14:16">
      <c r="N5317" s="3">
        <v>5315</v>
      </c>
      <c r="O5317" s="44" t="s">
        <v>59</v>
      </c>
      <c r="P5317" s="128">
        <v>7.2613837337136605E-8</v>
      </c>
    </row>
    <row r="5318" spans="14:16">
      <c r="N5318" s="3">
        <v>5316</v>
      </c>
      <c r="O5318" s="44" t="s">
        <v>31</v>
      </c>
      <c r="P5318" s="128">
        <v>1.1196819664161695E-7</v>
      </c>
    </row>
    <row r="5319" spans="14:16">
      <c r="N5319" s="3">
        <v>5317</v>
      </c>
      <c r="O5319" s="44" t="s">
        <v>52</v>
      </c>
      <c r="P5319" s="128">
        <v>1.0097136129227686E-7</v>
      </c>
    </row>
    <row r="5320" spans="14:16">
      <c r="N5320" s="3">
        <v>5318</v>
      </c>
      <c r="O5320" s="44" t="s">
        <v>31</v>
      </c>
      <c r="P5320" s="128">
        <v>9.8501833288630282E-8</v>
      </c>
    </row>
    <row r="5321" spans="14:16">
      <c r="N5321" s="3">
        <v>5319</v>
      </c>
      <c r="O5321" s="44" t="s">
        <v>59</v>
      </c>
      <c r="P5321" s="128">
        <v>7.0498271021531132E-8</v>
      </c>
    </row>
    <row r="5322" spans="14:16">
      <c r="N5322" s="3">
        <v>5320</v>
      </c>
      <c r="O5322" s="44" t="s">
        <v>38</v>
      </c>
      <c r="P5322" s="128">
        <v>1.8013400318463E-7</v>
      </c>
    </row>
    <row r="5323" spans="14:16">
      <c r="N5323" s="3">
        <v>5321</v>
      </c>
      <c r="O5323" s="44" t="s">
        <v>52</v>
      </c>
      <c r="P5323" s="128">
        <v>1.5109706281705664E-7</v>
      </c>
    </row>
    <row r="5324" spans="14:16">
      <c r="N5324" s="3">
        <v>5322</v>
      </c>
      <c r="O5324" s="44" t="s">
        <v>38</v>
      </c>
      <c r="P5324" s="128">
        <v>2.3646076406734953E-7</v>
      </c>
    </row>
    <row r="5325" spans="14:16">
      <c r="N5325" s="3">
        <v>5323</v>
      </c>
      <c r="O5325" s="44" t="s">
        <v>21</v>
      </c>
      <c r="P5325" s="128">
        <v>3.5293627477212746E-7</v>
      </c>
    </row>
    <row r="5326" spans="14:16">
      <c r="N5326" s="3">
        <v>5324</v>
      </c>
      <c r="O5326" s="44" t="s">
        <v>31</v>
      </c>
      <c r="P5326" s="128">
        <v>1.6200416919612903E-7</v>
      </c>
    </row>
    <row r="5327" spans="14:16">
      <c r="N5327" s="3">
        <v>5325</v>
      </c>
      <c r="O5327" s="44" t="s">
        <v>52</v>
      </c>
      <c r="P5327" s="128">
        <v>1.4609310491187765E-7</v>
      </c>
    </row>
    <row r="5328" spans="14:16">
      <c r="N5328" s="3">
        <v>5326</v>
      </c>
      <c r="O5328" s="44" t="s">
        <v>31</v>
      </c>
      <c r="P5328" s="128">
        <v>2.1048216956031171E-7</v>
      </c>
    </row>
    <row r="5329" spans="14:16">
      <c r="N5329" s="3">
        <v>5327</v>
      </c>
      <c r="O5329" s="44" t="s">
        <v>21</v>
      </c>
      <c r="P5329" s="128">
        <v>3.3775028709231738E-7</v>
      </c>
    </row>
    <row r="5330" spans="14:16">
      <c r="N5330" s="3">
        <v>5328</v>
      </c>
      <c r="O5330" s="44" t="s">
        <v>38</v>
      </c>
      <c r="P5330" s="128">
        <v>7.5280492792064117E-8</v>
      </c>
    </row>
    <row r="5331" spans="14:16">
      <c r="N5331" s="3">
        <v>5329</v>
      </c>
      <c r="O5331" s="44" t="s">
        <v>89</v>
      </c>
      <c r="P5331" s="128">
        <v>3.9949837738181168E-8</v>
      </c>
    </row>
    <row r="5332" spans="14:16">
      <c r="N5332" s="3">
        <v>5330</v>
      </c>
      <c r="O5332" s="44" t="s">
        <v>38</v>
      </c>
      <c r="P5332" s="128">
        <v>8.6780760200871009E-8</v>
      </c>
    </row>
    <row r="5333" spans="14:16">
      <c r="N5333" s="3">
        <v>5331</v>
      </c>
      <c r="O5333" s="44" t="s">
        <v>59</v>
      </c>
      <c r="P5333" s="128">
        <v>5.7771600093474176E-8</v>
      </c>
    </row>
    <row r="5334" spans="14:16">
      <c r="N5334" s="3">
        <v>5332</v>
      </c>
      <c r="O5334" s="44" t="s">
        <v>31</v>
      </c>
      <c r="P5334" s="128">
        <v>6.8246180455724536E-8</v>
      </c>
    </row>
    <row r="5335" spans="14:16">
      <c r="N5335" s="3">
        <v>5333</v>
      </c>
      <c r="O5335" s="44" t="s">
        <v>89</v>
      </c>
      <c r="P5335" s="128">
        <v>3.8936250103951343E-8</v>
      </c>
    </row>
    <row r="5336" spans="14:16">
      <c r="N5336" s="3">
        <v>5334</v>
      </c>
      <c r="O5336" s="44" t="s">
        <v>31</v>
      </c>
      <c r="P5336" s="128">
        <v>7.8368100762999983E-8</v>
      </c>
    </row>
    <row r="5337" spans="14:16">
      <c r="N5337" s="3">
        <v>5335</v>
      </c>
      <c r="O5337" s="44" t="s">
        <v>59</v>
      </c>
      <c r="P5337" s="128">
        <v>5.6088454626461688E-8</v>
      </c>
    </row>
    <row r="5338" spans="14:16">
      <c r="N5338" s="3">
        <v>5336</v>
      </c>
      <c r="O5338" s="44" t="s">
        <v>38</v>
      </c>
      <c r="P5338" s="128">
        <v>9.9805237486573483E-8</v>
      </c>
    </row>
    <row r="5339" spans="14:16">
      <c r="N5339" s="3">
        <v>5337</v>
      </c>
      <c r="O5339" s="44" t="s">
        <v>89</v>
      </c>
      <c r="P5339" s="128">
        <v>5.2964624634199638E-8</v>
      </c>
    </row>
    <row r="5340" spans="14:16">
      <c r="N5340" s="3">
        <v>5338</v>
      </c>
      <c r="O5340" s="44" t="s">
        <v>38</v>
      </c>
      <c r="P5340" s="128">
        <v>1.723826164159444E-7</v>
      </c>
    </row>
    <row r="5341" spans="14:16">
      <c r="N5341" s="3">
        <v>5339</v>
      </c>
      <c r="O5341" s="44" t="s">
        <v>21</v>
      </c>
      <c r="P5341" s="128">
        <v>2.5729460324329885E-7</v>
      </c>
    </row>
    <row r="5342" spans="14:16">
      <c r="N5342" s="3">
        <v>5340</v>
      </c>
      <c r="O5342" s="44" t="s">
        <v>31</v>
      </c>
      <c r="P5342" s="128">
        <v>9.0479299421551726E-8</v>
      </c>
    </row>
    <row r="5343" spans="14:16">
      <c r="N5343" s="3">
        <v>5341</v>
      </c>
      <c r="O5343" s="44" t="s">
        <v>89</v>
      </c>
      <c r="P5343" s="128">
        <v>5.1620832228015667E-8</v>
      </c>
    </row>
    <row r="5344" spans="14:16">
      <c r="N5344" s="3">
        <v>5342</v>
      </c>
      <c r="O5344" s="44" t="s">
        <v>31</v>
      </c>
      <c r="P5344" s="128">
        <v>1.5344392225416557E-7</v>
      </c>
    </row>
    <row r="5345" spans="14:16">
      <c r="N5345" s="3">
        <v>5343</v>
      </c>
      <c r="O5345" s="44" t="s">
        <v>21</v>
      </c>
      <c r="P5345" s="128">
        <v>2.4622384357866227E-7</v>
      </c>
    </row>
    <row r="5346" spans="14:16">
      <c r="N5346" s="3">
        <v>5344</v>
      </c>
      <c r="O5346" s="44" t="s">
        <v>38</v>
      </c>
      <c r="P5346" s="128">
        <v>1.6392714497378201E-7</v>
      </c>
    </row>
    <row r="5347" spans="14:16">
      <c r="N5347" s="3">
        <v>5345</v>
      </c>
      <c r="O5347" s="44" t="s">
        <v>52</v>
      </c>
      <c r="P5347" s="128">
        <v>1.3750269068376374E-7</v>
      </c>
    </row>
    <row r="5348" spans="14:16">
      <c r="N5348" s="3">
        <v>5346</v>
      </c>
      <c r="O5348" s="44" t="s">
        <v>38</v>
      </c>
      <c r="P5348" s="128">
        <v>1.4362006673280101E-7</v>
      </c>
    </row>
    <row r="5349" spans="14:16">
      <c r="N5349" s="3">
        <v>5347</v>
      </c>
      <c r="O5349" s="44" t="s">
        <v>59</v>
      </c>
      <c r="P5349" s="128">
        <v>9.5610605870241933E-8</v>
      </c>
    </row>
    <row r="5350" spans="14:16">
      <c r="N5350" s="3">
        <v>5348</v>
      </c>
      <c r="O5350" s="44" t="s">
        <v>23</v>
      </c>
      <c r="P5350" s="128">
        <v>3.5286051095264519E-7</v>
      </c>
    </row>
    <row r="5351" spans="14:16">
      <c r="N5351" s="3">
        <v>5349</v>
      </c>
      <c r="O5351" s="44" t="s">
        <v>52</v>
      </c>
      <c r="P5351" s="128">
        <v>1.7047757981073288E-7</v>
      </c>
    </row>
    <row r="5352" spans="14:16">
      <c r="N5352" s="3">
        <v>5350</v>
      </c>
      <c r="O5352" s="44" t="s">
        <v>23</v>
      </c>
      <c r="P5352" s="128">
        <v>3.0022949552459218E-7</v>
      </c>
    </row>
    <row r="5353" spans="14:16">
      <c r="N5353" s="3">
        <v>5351</v>
      </c>
      <c r="O5353" s="44" t="s">
        <v>59</v>
      </c>
      <c r="P5353" s="128">
        <v>1.1511931418763965E-7</v>
      </c>
    </row>
    <row r="5354" spans="14:16">
      <c r="N5354" s="3">
        <v>5352</v>
      </c>
      <c r="O5354" s="44" t="s">
        <v>38</v>
      </c>
      <c r="P5354" s="128">
        <v>2.3718235826529468E-7</v>
      </c>
    </row>
    <row r="5355" spans="14:16">
      <c r="N5355" s="3">
        <v>5353</v>
      </c>
      <c r="O5355" s="44" t="s">
        <v>52</v>
      </c>
      <c r="P5355" s="128">
        <v>1.9894943237994232E-7</v>
      </c>
    </row>
    <row r="5356" spans="14:16">
      <c r="N5356" s="3">
        <v>5354</v>
      </c>
      <c r="O5356" s="44" t="s">
        <v>38</v>
      </c>
      <c r="P5356" s="128">
        <v>3.1134777813838552E-7</v>
      </c>
    </row>
    <row r="5357" spans="14:16">
      <c r="N5357" s="3">
        <v>5355</v>
      </c>
      <c r="O5357" s="44" t="s">
        <v>21</v>
      </c>
      <c r="P5357" s="128">
        <v>4.6471102894449987E-7</v>
      </c>
    </row>
    <row r="5358" spans="14:16">
      <c r="N5358" s="3">
        <v>5356</v>
      </c>
      <c r="O5358" s="44" t="s">
        <v>23</v>
      </c>
      <c r="P5358" s="128">
        <v>5.1054563379256499E-7</v>
      </c>
    </row>
    <row r="5359" spans="14:16">
      <c r="N5359" s="3">
        <v>5357</v>
      </c>
      <c r="O5359" s="44" t="s">
        <v>52</v>
      </c>
      <c r="P5359" s="128">
        <v>2.4666002947429198E-7</v>
      </c>
    </row>
    <row r="5360" spans="14:16">
      <c r="N5360" s="3">
        <v>5358</v>
      </c>
      <c r="O5360" s="44" t="s">
        <v>23</v>
      </c>
      <c r="P5360" s="128">
        <v>7.2452027502448515E-7</v>
      </c>
    </row>
    <row r="5361" spans="14:16">
      <c r="N5361" s="3">
        <v>5359</v>
      </c>
      <c r="O5361" s="44" t="s">
        <v>21</v>
      </c>
      <c r="P5361" s="128">
        <v>6.2286172361840516E-7</v>
      </c>
    </row>
    <row r="5362" spans="14:16">
      <c r="N5362" s="3">
        <v>5360</v>
      </c>
      <c r="O5362" s="44" t="s">
        <v>38</v>
      </c>
      <c r="P5362" s="128">
        <v>9.9121789868259508E-8</v>
      </c>
    </row>
    <row r="5363" spans="14:16">
      <c r="N5363" s="3">
        <v>5361</v>
      </c>
      <c r="O5363" s="44" t="s">
        <v>89</v>
      </c>
      <c r="P5363" s="128">
        <v>5.260193278081863E-8</v>
      </c>
    </row>
    <row r="5364" spans="14:16">
      <c r="N5364" s="3">
        <v>5362</v>
      </c>
      <c r="O5364" s="44" t="s">
        <v>38</v>
      </c>
      <c r="P5364" s="128">
        <v>1.1426418662000763E-7</v>
      </c>
    </row>
    <row r="5365" spans="14:16">
      <c r="N5365" s="3">
        <v>5363</v>
      </c>
      <c r="O5365" s="44" t="s">
        <v>59</v>
      </c>
      <c r="P5365" s="128">
        <v>7.6067838990317197E-8</v>
      </c>
    </row>
    <row r="5366" spans="14:16">
      <c r="N5366" s="3">
        <v>5364</v>
      </c>
      <c r="O5366" s="44" t="s">
        <v>23</v>
      </c>
      <c r="P5366" s="128">
        <v>2.017530008568212E-7</v>
      </c>
    </row>
    <row r="5367" spans="14:16">
      <c r="N5367" s="3">
        <v>5365</v>
      </c>
      <c r="O5367" s="44" t="s">
        <v>89</v>
      </c>
      <c r="P5367" s="128">
        <v>6.1667516762046265E-8</v>
      </c>
    </row>
    <row r="5368" spans="14:16">
      <c r="N5368" s="3">
        <v>5366</v>
      </c>
      <c r="O5368" s="44" t="s">
        <v>23</v>
      </c>
      <c r="P5368" s="128">
        <v>2.3886271525884068E-7</v>
      </c>
    </row>
    <row r="5369" spans="14:16">
      <c r="N5369" s="3">
        <v>5367</v>
      </c>
      <c r="O5369" s="44" t="s">
        <v>59</v>
      </c>
      <c r="P5369" s="128">
        <v>9.1588975685244813E-8</v>
      </c>
    </row>
    <row r="5370" spans="14:16">
      <c r="N5370" s="3">
        <v>5368</v>
      </c>
      <c r="O5370" s="44" t="s">
        <v>38</v>
      </c>
      <c r="P5370" s="128">
        <v>1.3141350980819768E-7</v>
      </c>
    </row>
    <row r="5371" spans="14:16">
      <c r="N5371" s="3">
        <v>5369</v>
      </c>
      <c r="O5371" s="44" t="s">
        <v>89</v>
      </c>
      <c r="P5371" s="128">
        <v>6.9738496637415928E-8</v>
      </c>
    </row>
    <row r="5372" spans="14:16">
      <c r="N5372" s="3">
        <v>5370</v>
      </c>
      <c r="O5372" s="44" t="s">
        <v>38</v>
      </c>
      <c r="P5372" s="128">
        <v>2.2697611090988071E-7</v>
      </c>
    </row>
    <row r="5373" spans="14:16">
      <c r="N5373" s="3">
        <v>5371</v>
      </c>
      <c r="O5373" s="44" t="s">
        <v>21</v>
      </c>
      <c r="P5373" s="128">
        <v>3.3877968449760183E-7</v>
      </c>
    </row>
    <row r="5374" spans="14:16">
      <c r="N5374" s="3">
        <v>5372</v>
      </c>
      <c r="O5374" s="44" t="s">
        <v>23</v>
      </c>
      <c r="P5374" s="128">
        <v>2.6747973369093816E-7</v>
      </c>
    </row>
    <row r="5375" spans="14:16">
      <c r="N5375" s="3">
        <v>5373</v>
      </c>
      <c r="O5375" s="44" t="s">
        <v>89</v>
      </c>
      <c r="P5375" s="128">
        <v>8.1757450401441789E-8</v>
      </c>
    </row>
    <row r="5376" spans="14:16">
      <c r="N5376" s="3">
        <v>5374</v>
      </c>
      <c r="O5376" s="44" t="s">
        <v>23</v>
      </c>
      <c r="P5376" s="128">
        <v>5.2818361281936582E-7</v>
      </c>
    </row>
    <row r="5377" spans="14:16">
      <c r="N5377" s="3">
        <v>5375</v>
      </c>
      <c r="O5377" s="44" t="s">
        <v>21</v>
      </c>
      <c r="P5377" s="128">
        <v>4.5407335972281583E-7</v>
      </c>
    </row>
    <row r="5378" spans="14:16">
      <c r="N5378" s="3">
        <v>5376</v>
      </c>
      <c r="O5378" s="44" t="s">
        <v>6</v>
      </c>
      <c r="P5378" s="128">
        <v>1.0860592356627854E-5</v>
      </c>
    </row>
    <row r="5379" spans="14:16">
      <c r="N5379" s="3">
        <v>5377</v>
      </c>
      <c r="O5379" s="44" t="s">
        <v>52</v>
      </c>
      <c r="P5379" s="128">
        <v>1.2335482172122974E-6</v>
      </c>
    </row>
    <row r="5380" spans="14:16">
      <c r="N5380" s="3">
        <v>5378</v>
      </c>
      <c r="O5380" s="44" t="s">
        <v>6</v>
      </c>
      <c r="P5380" s="128">
        <v>2.8224939046045451E-5</v>
      </c>
    </row>
    <row r="5381" spans="14:16">
      <c r="N5381" s="3">
        <v>5379</v>
      </c>
      <c r="O5381" s="44" t="s">
        <v>14</v>
      </c>
      <c r="P5381" s="128">
        <v>1.0179997431650158E-5</v>
      </c>
    </row>
    <row r="5382" spans="14:16">
      <c r="N5382" s="3">
        <v>5380</v>
      </c>
      <c r="O5382" s="44" t="s">
        <v>31</v>
      </c>
      <c r="P5382" s="128">
        <v>8.00962966756878E-7</v>
      </c>
    </row>
    <row r="5383" spans="14:16">
      <c r="N5383" s="3">
        <v>5381</v>
      </c>
      <c r="O5383" s="44" t="s">
        <v>52</v>
      </c>
      <c r="P5383" s="128">
        <v>7.2229725514827889E-7</v>
      </c>
    </row>
    <row r="5384" spans="14:16">
      <c r="N5384" s="3">
        <v>5382</v>
      </c>
      <c r="O5384" s="44" t="s">
        <v>31</v>
      </c>
      <c r="P5384" s="128">
        <v>1.2519633087635741E-6</v>
      </c>
    </row>
    <row r="5385" spans="14:16">
      <c r="N5385" s="3">
        <v>5383</v>
      </c>
      <c r="O5385" s="44" t="s">
        <v>14</v>
      </c>
      <c r="P5385" s="128">
        <v>3.5851486550088801E-6</v>
      </c>
    </row>
    <row r="5386" spans="14:16">
      <c r="N5386" s="3">
        <v>5384</v>
      </c>
      <c r="O5386" s="44" t="s">
        <v>6</v>
      </c>
      <c r="P5386" s="128">
        <v>9.9481117398456176E-6</v>
      </c>
    </row>
    <row r="5387" spans="14:16">
      <c r="N5387" s="3">
        <v>5385</v>
      </c>
      <c r="O5387" s="44" t="s">
        <v>52</v>
      </c>
      <c r="P5387" s="128">
        <v>1.1299084891835037E-6</v>
      </c>
    </row>
    <row r="5388" spans="14:16">
      <c r="N5388" s="3">
        <v>5386</v>
      </c>
      <c r="O5388" s="44" t="s">
        <v>6</v>
      </c>
      <c r="P5388" s="128">
        <v>2.0174861093303809E-5</v>
      </c>
    </row>
    <row r="5389" spans="14:16">
      <c r="N5389" s="3">
        <v>5387</v>
      </c>
      <c r="O5389" s="44" t="s">
        <v>19</v>
      </c>
      <c r="P5389" s="128">
        <v>5.2614453639983152E-6</v>
      </c>
    </row>
    <row r="5390" spans="14:16">
      <c r="N5390" s="3">
        <v>5388</v>
      </c>
      <c r="O5390" s="44" t="s">
        <v>31</v>
      </c>
      <c r="P5390" s="128">
        <v>7.3366800181143229E-7</v>
      </c>
    </row>
    <row r="5391" spans="14:16">
      <c r="N5391" s="3">
        <v>5389</v>
      </c>
      <c r="O5391" s="44" t="s">
        <v>52</v>
      </c>
      <c r="P5391" s="128">
        <v>6.6161159241132858E-7</v>
      </c>
    </row>
    <row r="5392" spans="14:16">
      <c r="N5392" s="3">
        <v>5390</v>
      </c>
      <c r="O5392" s="44" t="s">
        <v>31</v>
      </c>
      <c r="P5392" s="128">
        <v>1.0433509665024954E-6</v>
      </c>
    </row>
    <row r="5393" spans="14:16">
      <c r="N5393" s="3">
        <v>5391</v>
      </c>
      <c r="O5393" s="44" t="s">
        <v>19</v>
      </c>
      <c r="P5393" s="128">
        <v>2.1603585969869647E-6</v>
      </c>
    </row>
    <row r="5394" spans="14:16">
      <c r="N5394" s="3">
        <v>5392</v>
      </c>
      <c r="O5394" s="44" t="s">
        <v>6</v>
      </c>
      <c r="P5394" s="128">
        <v>4.9519387268491616E-6</v>
      </c>
    </row>
    <row r="5395" spans="14:16">
      <c r="N5395" s="3">
        <v>5393</v>
      </c>
      <c r="O5395" s="44" t="s">
        <v>89</v>
      </c>
      <c r="P5395" s="128">
        <v>3.5583619688681073E-7</v>
      </c>
    </row>
    <row r="5396" spans="14:16">
      <c r="N5396" s="3">
        <v>5394</v>
      </c>
      <c r="O5396" s="44" t="s">
        <v>6</v>
      </c>
      <c r="P5396" s="128">
        <v>1.9579349282397181E-5</v>
      </c>
    </row>
    <row r="5397" spans="14:16">
      <c r="N5397" s="3">
        <v>5395</v>
      </c>
      <c r="O5397" s="44" t="s">
        <v>14</v>
      </c>
      <c r="P5397" s="128">
        <v>7.0617592861059069E-6</v>
      </c>
    </row>
    <row r="5398" spans="14:16">
      <c r="N5398" s="3">
        <v>5396</v>
      </c>
      <c r="O5398" s="44" t="s">
        <v>31</v>
      </c>
      <c r="P5398" s="128">
        <v>4.2566342598324055E-7</v>
      </c>
    </row>
    <row r="5399" spans="14:16">
      <c r="N5399" s="3">
        <v>5397</v>
      </c>
      <c r="O5399" s="44" t="s">
        <v>89</v>
      </c>
      <c r="P5399" s="128">
        <v>2.428522373488818E-7</v>
      </c>
    </row>
    <row r="5400" spans="14:16">
      <c r="N5400" s="3">
        <v>5398</v>
      </c>
      <c r="O5400" s="44" t="s">
        <v>31</v>
      </c>
      <c r="P5400" s="128">
        <v>8.6847404244304693E-7</v>
      </c>
    </row>
    <row r="5401" spans="14:16">
      <c r="N5401" s="3">
        <v>5399</v>
      </c>
      <c r="O5401" s="44" t="s">
        <v>14</v>
      </c>
      <c r="P5401" s="128">
        <v>2.4869806673885534E-6</v>
      </c>
    </row>
    <row r="5402" spans="14:16">
      <c r="N5402" s="3">
        <v>5400</v>
      </c>
      <c r="O5402" s="44" t="s">
        <v>6</v>
      </c>
      <c r="P5402" s="128">
        <v>4.6557055218708949E-6</v>
      </c>
    </row>
    <row r="5403" spans="14:16">
      <c r="N5403" s="3">
        <v>5401</v>
      </c>
      <c r="O5403" s="44" t="s">
        <v>89</v>
      </c>
      <c r="P5403" s="128">
        <v>3.3454948417376221E-7</v>
      </c>
    </row>
    <row r="5404" spans="14:16">
      <c r="N5404" s="3">
        <v>5402</v>
      </c>
      <c r="O5404" s="44" t="s">
        <v>6</v>
      </c>
      <c r="P5404" s="128">
        <v>1.4364777171628676E-5</v>
      </c>
    </row>
    <row r="5405" spans="14:16">
      <c r="N5405" s="3">
        <v>5403</v>
      </c>
      <c r="O5405" s="44" t="s">
        <v>19</v>
      </c>
      <c r="P5405" s="128">
        <v>3.7462210968887384E-6</v>
      </c>
    </row>
    <row r="5406" spans="14:16">
      <c r="N5406" s="3">
        <v>5404</v>
      </c>
      <c r="O5406" s="44" t="s">
        <v>31</v>
      </c>
      <c r="P5406" s="128">
        <v>4.0019953236974322E-7</v>
      </c>
    </row>
    <row r="5407" spans="14:16">
      <c r="N5407" s="3">
        <v>5405</v>
      </c>
      <c r="O5407" s="44" t="s">
        <v>89</v>
      </c>
      <c r="P5407" s="128">
        <v>2.2832441287966091E-7</v>
      </c>
    </row>
    <row r="5408" spans="14:16">
      <c r="N5408" s="3">
        <v>5406</v>
      </c>
      <c r="O5408" s="44" t="s">
        <v>31</v>
      </c>
      <c r="P5408" s="128">
        <v>7.428801653849417E-7</v>
      </c>
    </row>
    <row r="5409" spans="14:16">
      <c r="N5409" s="3">
        <v>5407</v>
      </c>
      <c r="O5409" s="44" t="s">
        <v>19</v>
      </c>
      <c r="P5409" s="128">
        <v>1.5382048834442891E-6</v>
      </c>
    </row>
    <row r="5410" spans="14:16">
      <c r="N5410" s="3">
        <v>5408</v>
      </c>
      <c r="O5410" s="44" t="s">
        <v>6</v>
      </c>
      <c r="P5410" s="128">
        <v>1.8480453407993912E-5</v>
      </c>
    </row>
    <row r="5411" spans="14:16">
      <c r="N5411" s="3">
        <v>5409</v>
      </c>
      <c r="O5411" s="44" t="s">
        <v>52</v>
      </c>
      <c r="P5411" s="128">
        <v>2.0990135350024312E-6</v>
      </c>
    </row>
    <row r="5412" spans="14:16">
      <c r="N5412" s="3">
        <v>5410</v>
      </c>
      <c r="O5412" s="44" t="s">
        <v>6</v>
      </c>
      <c r="P5412" s="128">
        <v>4.8027736780451963E-5</v>
      </c>
    </row>
    <row r="5413" spans="14:16">
      <c r="N5413" s="3">
        <v>5411</v>
      </c>
      <c r="O5413" s="44" t="s">
        <v>14</v>
      </c>
      <c r="P5413" s="128">
        <v>1.7322348731217997E-5</v>
      </c>
    </row>
    <row r="5414" spans="14:16">
      <c r="N5414" s="3">
        <v>5412</v>
      </c>
      <c r="O5414" s="44" t="s">
        <v>23</v>
      </c>
      <c r="P5414" s="128">
        <v>3.2620697167109761E-6</v>
      </c>
    </row>
    <row r="5415" spans="14:16">
      <c r="N5415" s="3">
        <v>5413</v>
      </c>
      <c r="O5415" s="44" t="s">
        <v>52</v>
      </c>
      <c r="P5415" s="128">
        <v>1.5760044924760696E-6</v>
      </c>
    </row>
    <row r="5416" spans="14:16">
      <c r="N5416" s="3">
        <v>5414</v>
      </c>
      <c r="O5416" s="44" t="s">
        <v>23</v>
      </c>
      <c r="P5416" s="128">
        <v>6.0624356931854769E-6</v>
      </c>
    </row>
    <row r="5417" spans="14:16">
      <c r="N5417" s="3">
        <v>5415</v>
      </c>
      <c r="O5417" s="44" t="s">
        <v>14</v>
      </c>
      <c r="P5417" s="128">
        <v>9.3008661920354995E-6</v>
      </c>
    </row>
    <row r="5418" spans="14:16">
      <c r="N5418" s="3">
        <v>5416</v>
      </c>
      <c r="O5418" s="44" t="s">
        <v>6</v>
      </c>
      <c r="P5418" s="128">
        <v>1.692777055512441E-5</v>
      </c>
    </row>
    <row r="5419" spans="14:16">
      <c r="N5419" s="3">
        <v>5417</v>
      </c>
      <c r="O5419" s="44" t="s">
        <v>52</v>
      </c>
      <c r="P5419" s="128">
        <v>1.9226595110081108E-6</v>
      </c>
    </row>
    <row r="5420" spans="14:16">
      <c r="N5420" s="3">
        <v>5418</v>
      </c>
      <c r="O5420" s="44" t="s">
        <v>6</v>
      </c>
      <c r="P5420" s="128">
        <v>3.4329672655471514E-5</v>
      </c>
    </row>
    <row r="5421" spans="14:16">
      <c r="N5421" s="3">
        <v>5419</v>
      </c>
      <c r="O5421" s="44" t="s">
        <v>19</v>
      </c>
      <c r="P5421" s="128">
        <v>8.9529090785492801E-6</v>
      </c>
    </row>
    <row r="5422" spans="14:16">
      <c r="N5422" s="3">
        <v>5420</v>
      </c>
      <c r="O5422" s="44" t="s">
        <v>23</v>
      </c>
      <c r="P5422" s="128">
        <v>2.9879985344632982E-6</v>
      </c>
    </row>
    <row r="5423" spans="14:16">
      <c r="N5423" s="3">
        <v>5421</v>
      </c>
      <c r="O5423" s="44" t="s">
        <v>52</v>
      </c>
      <c r="P5423" s="128">
        <v>1.4435924191632789E-6</v>
      </c>
    </row>
    <row r="5424" spans="14:16">
      <c r="N5424" s="3">
        <v>5422</v>
      </c>
      <c r="O5424" s="44" t="s">
        <v>23</v>
      </c>
      <c r="P5424" s="128">
        <v>4.8240242055459326E-6</v>
      </c>
    </row>
    <row r="5425" spans="14:16">
      <c r="N5425" s="3">
        <v>5423</v>
      </c>
      <c r="O5425" s="44" t="s">
        <v>19</v>
      </c>
      <c r="P5425" s="128">
        <v>5.3513774690665044E-6</v>
      </c>
    </row>
    <row r="5426" spans="14:16">
      <c r="N5426" s="3">
        <v>5424</v>
      </c>
      <c r="O5426" s="44" t="s">
        <v>6</v>
      </c>
      <c r="P5426" s="128">
        <v>8.4262506054680064E-6</v>
      </c>
    </row>
    <row r="5427" spans="14:16">
      <c r="N5427" s="3">
        <v>5425</v>
      </c>
      <c r="O5427" s="44" t="s">
        <v>89</v>
      </c>
      <c r="P5427" s="128">
        <v>6.0549314821040467E-7</v>
      </c>
    </row>
    <row r="5428" spans="14:16">
      <c r="N5428" s="3">
        <v>5426</v>
      </c>
      <c r="O5428" s="44" t="s">
        <v>6</v>
      </c>
      <c r="P5428" s="128">
        <v>3.331634594970913E-5</v>
      </c>
    </row>
    <row r="5429" spans="14:16">
      <c r="N5429" s="3">
        <v>5427</v>
      </c>
      <c r="O5429" s="44" t="s">
        <v>14</v>
      </c>
      <c r="P5429" s="128">
        <v>1.2016334761492645E-5</v>
      </c>
    </row>
    <row r="5430" spans="14:16">
      <c r="N5430" s="3">
        <v>5428</v>
      </c>
      <c r="O5430" s="44" t="s">
        <v>23</v>
      </c>
      <c r="P5430" s="128">
        <v>1.6262241863942011E-6</v>
      </c>
    </row>
    <row r="5431" spans="14:16">
      <c r="N5431" s="3">
        <v>5429</v>
      </c>
      <c r="O5431" s="44" t="s">
        <v>89</v>
      </c>
      <c r="P5431" s="128">
        <v>4.9706922250182152E-7</v>
      </c>
    </row>
    <row r="5432" spans="14:16">
      <c r="N5432" s="3">
        <v>5430</v>
      </c>
      <c r="O5432" s="44" t="s">
        <v>23</v>
      </c>
      <c r="P5432" s="128">
        <v>4.2054491506716236E-6</v>
      </c>
    </row>
    <row r="5433" spans="14:16">
      <c r="N5433" s="3">
        <v>5431</v>
      </c>
      <c r="O5433" s="44" t="s">
        <v>14</v>
      </c>
      <c r="P5433" s="128">
        <v>6.4519150069950973E-6</v>
      </c>
    </row>
    <row r="5434" spans="14:16">
      <c r="N5434" s="3">
        <v>5432</v>
      </c>
      <c r="O5434" s="44" t="s">
        <v>6</v>
      </c>
      <c r="P5434" s="128">
        <v>7.9221782894528794E-6</v>
      </c>
    </row>
    <row r="5435" spans="14:16">
      <c r="N5435" s="3">
        <v>5433</v>
      </c>
      <c r="O5435" s="44" t="s">
        <v>89</v>
      </c>
      <c r="P5435" s="128">
        <v>5.6927154172843626E-7</v>
      </c>
    </row>
    <row r="5436" spans="14:16">
      <c r="N5436" s="3">
        <v>5434</v>
      </c>
      <c r="O5436" s="44" t="s">
        <v>6</v>
      </c>
      <c r="P5436" s="128">
        <v>2.4443196698612154E-5</v>
      </c>
    </row>
    <row r="5437" spans="14:16">
      <c r="N5437" s="3">
        <v>5435</v>
      </c>
      <c r="O5437" s="44" t="s">
        <v>19</v>
      </c>
      <c r="P5437" s="128">
        <v>6.3745937757111671E-6</v>
      </c>
    </row>
    <row r="5438" spans="14:16">
      <c r="N5438" s="3">
        <v>5436</v>
      </c>
      <c r="O5438" s="44" t="s">
        <v>23</v>
      </c>
      <c r="P5438" s="128">
        <v>1.5289407527085718E-6</v>
      </c>
    </row>
    <row r="5439" spans="14:16">
      <c r="N5439" s="3">
        <v>5437</v>
      </c>
      <c r="O5439" s="44" t="s">
        <v>89</v>
      </c>
      <c r="P5439" s="128">
        <v>4.6733371546103428E-7</v>
      </c>
    </row>
    <row r="5440" spans="14:16">
      <c r="N5440" s="3">
        <v>5438</v>
      </c>
      <c r="O5440" s="44" t="s">
        <v>23</v>
      </c>
      <c r="P5440" s="128">
        <v>3.4347712463908992E-6</v>
      </c>
    </row>
    <row r="5441" spans="14:16">
      <c r="N5441" s="3">
        <v>5439</v>
      </c>
      <c r="O5441" s="44" t="s">
        <v>19</v>
      </c>
      <c r="P5441" s="128">
        <v>3.8102539863299853E-6</v>
      </c>
    </row>
    <row r="5442" spans="14:16">
      <c r="N5442" s="3">
        <v>5440</v>
      </c>
      <c r="O5442" s="44" t="s">
        <v>38</v>
      </c>
      <c r="P5442" s="128">
        <v>5.1952716368895979E-7</v>
      </c>
    </row>
    <row r="5443" spans="14:16">
      <c r="N5443" s="3">
        <v>5441</v>
      </c>
      <c r="O5443" s="44" t="s">
        <v>52</v>
      </c>
      <c r="P5443" s="128">
        <v>4.3578129114590166E-7</v>
      </c>
    </row>
    <row r="5444" spans="14:16">
      <c r="N5444" s="3">
        <v>5442</v>
      </c>
      <c r="O5444" s="44" t="s">
        <v>38</v>
      </c>
      <c r="P5444" s="128">
        <v>8.2802828310974884E-7</v>
      </c>
    </row>
    <row r="5445" spans="14:16">
      <c r="N5445" s="3">
        <v>5443</v>
      </c>
      <c r="O5445" s="44" t="s">
        <v>14</v>
      </c>
      <c r="P5445" s="128">
        <v>2.2055531690437361E-6</v>
      </c>
    </row>
    <row r="5446" spans="14:16">
      <c r="N5446" s="3">
        <v>5444</v>
      </c>
      <c r="O5446" s="44" t="s">
        <v>31</v>
      </c>
      <c r="P5446" s="128">
        <v>4.6723863923672981E-7</v>
      </c>
    </row>
    <row r="5447" spans="14:16">
      <c r="N5447" s="3">
        <v>5445</v>
      </c>
      <c r="O5447" s="44" t="s">
        <v>52</v>
      </c>
      <c r="P5447" s="128">
        <v>4.2134930156183627E-7</v>
      </c>
    </row>
    <row r="5448" spans="14:16">
      <c r="N5448" s="3">
        <v>5446</v>
      </c>
      <c r="O5448" s="44" t="s">
        <v>31</v>
      </c>
      <c r="P5448" s="128">
        <v>7.303279390426112E-7</v>
      </c>
    </row>
    <row r="5449" spans="14:16">
      <c r="N5449" s="3">
        <v>5447</v>
      </c>
      <c r="O5449" s="44" t="s">
        <v>14</v>
      </c>
      <c r="P5449" s="128">
        <v>2.0913825589344663E-6</v>
      </c>
    </row>
    <row r="5450" spans="14:16">
      <c r="N5450" s="3">
        <v>5448</v>
      </c>
      <c r="O5450" s="44" t="s">
        <v>38</v>
      </c>
      <c r="P5450" s="128">
        <v>4.7587775201863546E-7</v>
      </c>
    </row>
    <row r="5451" spans="14:16">
      <c r="N5451" s="3">
        <v>5449</v>
      </c>
      <c r="O5451" s="44" t="s">
        <v>52</v>
      </c>
      <c r="P5451" s="128">
        <v>3.9916800447887162E-7</v>
      </c>
    </row>
    <row r="5452" spans="14:16">
      <c r="N5452" s="3">
        <v>5450</v>
      </c>
      <c r="O5452" s="44" t="s">
        <v>38</v>
      </c>
      <c r="P5452" s="128">
        <v>6.8667464675919368E-7</v>
      </c>
    </row>
    <row r="5453" spans="14:16">
      <c r="N5453" s="3">
        <v>5451</v>
      </c>
      <c r="O5453" s="44" t="s">
        <v>19</v>
      </c>
      <c r="P5453" s="128">
        <v>1.3225229865965496E-6</v>
      </c>
    </row>
    <row r="5454" spans="14:16">
      <c r="N5454" s="3">
        <v>5452</v>
      </c>
      <c r="O5454" s="44" t="s">
        <v>31</v>
      </c>
      <c r="P5454" s="128">
        <v>4.2798238251376758E-7</v>
      </c>
    </row>
    <row r="5455" spans="14:16">
      <c r="N5455" s="3">
        <v>5453</v>
      </c>
      <c r="O5455" s="44" t="s">
        <v>52</v>
      </c>
      <c r="P5455" s="128">
        <v>3.8594855564071E-7</v>
      </c>
    </row>
    <row r="5456" spans="14:16">
      <c r="N5456" s="3">
        <v>5454</v>
      </c>
      <c r="O5456" s="44" t="s">
        <v>31</v>
      </c>
      <c r="P5456" s="128">
        <v>6.0863473851834816E-7</v>
      </c>
    </row>
    <row r="5457" spans="14:16">
      <c r="N5457" s="3">
        <v>5455</v>
      </c>
      <c r="O5457" s="44" t="s">
        <v>19</v>
      </c>
      <c r="P5457" s="128">
        <v>1.2602368062117304E-6</v>
      </c>
    </row>
    <row r="5458" spans="14:16">
      <c r="N5458" s="3">
        <v>5456</v>
      </c>
      <c r="O5458" s="44" t="s">
        <v>38</v>
      </c>
      <c r="P5458" s="128">
        <v>2.7390297743811025E-7</v>
      </c>
    </row>
    <row r="5459" spans="14:16">
      <c r="N5459" s="3">
        <v>5457</v>
      </c>
      <c r="O5459" s="44" t="s">
        <v>89</v>
      </c>
      <c r="P5459" s="128">
        <v>1.4535478048585147E-7</v>
      </c>
    </row>
    <row r="5460" spans="14:16">
      <c r="N5460" s="3">
        <v>5458</v>
      </c>
      <c r="O5460" s="44" t="s">
        <v>38</v>
      </c>
      <c r="P5460" s="128">
        <v>5.7439468493665046E-7</v>
      </c>
    </row>
    <row r="5461" spans="14:16">
      <c r="N5461" s="3">
        <v>5459</v>
      </c>
      <c r="O5461" s="44" t="s">
        <v>14</v>
      </c>
      <c r="P5461" s="128">
        <v>1.5299694992133445E-6</v>
      </c>
    </row>
    <row r="5462" spans="14:16">
      <c r="N5462" s="3">
        <v>5460</v>
      </c>
      <c r="O5462" s="44" t="s">
        <v>31</v>
      </c>
      <c r="P5462" s="128">
        <v>2.483091081408552E-7</v>
      </c>
    </row>
    <row r="5463" spans="14:16">
      <c r="N5463" s="3">
        <v>5461</v>
      </c>
      <c r="O5463" s="44" t="s">
        <v>89</v>
      </c>
      <c r="P5463" s="128">
        <v>1.4166691048642358E-7</v>
      </c>
    </row>
    <row r="5464" spans="14:16">
      <c r="N5464" s="3">
        <v>5462</v>
      </c>
      <c r="O5464" s="44" t="s">
        <v>31</v>
      </c>
      <c r="P5464" s="128">
        <v>5.0662096332186857E-7</v>
      </c>
    </row>
    <row r="5465" spans="14:16">
      <c r="N5465" s="3">
        <v>5463</v>
      </c>
      <c r="O5465" s="44" t="s">
        <v>14</v>
      </c>
      <c r="P5465" s="128">
        <v>1.4507705238154865E-6</v>
      </c>
    </row>
    <row r="5466" spans="14:16">
      <c r="N5466" s="3">
        <v>5464</v>
      </c>
      <c r="O5466" s="44" t="s">
        <v>38</v>
      </c>
      <c r="P5466" s="128">
        <v>2.5751764608906729E-7</v>
      </c>
    </row>
    <row r="5467" spans="14:16">
      <c r="N5467" s="3">
        <v>5465</v>
      </c>
      <c r="O5467" s="44" t="s">
        <v>89</v>
      </c>
      <c r="P5467" s="128">
        <v>1.3665941593120277E-7</v>
      </c>
    </row>
    <row r="5468" spans="14:16">
      <c r="N5468" s="3">
        <v>5466</v>
      </c>
      <c r="O5468" s="44" t="s">
        <v>38</v>
      </c>
      <c r="P5468" s="128">
        <v>4.8892174496192999E-7</v>
      </c>
    </row>
    <row r="5469" spans="14:16">
      <c r="N5469" s="3">
        <v>5467</v>
      </c>
      <c r="O5469" s="44" t="s">
        <v>19</v>
      </c>
      <c r="P5469" s="128">
        <v>9.4165446388732705E-7</v>
      </c>
    </row>
    <row r="5470" spans="14:16">
      <c r="N5470" s="3">
        <v>5468</v>
      </c>
      <c r="O5470" s="44" t="s">
        <v>31</v>
      </c>
      <c r="P5470" s="128">
        <v>2.3345484459130114E-7</v>
      </c>
    </row>
    <row r="5471" spans="14:16">
      <c r="N5471" s="3">
        <v>5469</v>
      </c>
      <c r="O5471" s="44" t="s">
        <v>89</v>
      </c>
      <c r="P5471" s="128">
        <v>1.3319216044454149E-7</v>
      </c>
    </row>
    <row r="5472" spans="14:16">
      <c r="N5472" s="3">
        <v>5470</v>
      </c>
      <c r="O5472" s="44" t="s">
        <v>31</v>
      </c>
      <c r="P5472" s="128">
        <v>4.3335626239480741E-7</v>
      </c>
    </row>
    <row r="5473" spans="14:16">
      <c r="N5473" s="3">
        <v>5471</v>
      </c>
      <c r="O5473" s="44" t="s">
        <v>19</v>
      </c>
      <c r="P5473" s="128">
        <v>8.973058511280174E-7</v>
      </c>
    </row>
    <row r="5474" spans="14:16">
      <c r="N5474" s="3">
        <v>5472</v>
      </c>
      <c r="O5474" s="44" t="s">
        <v>38</v>
      </c>
      <c r="P5474" s="128">
        <v>6.840611749483469E-7</v>
      </c>
    </row>
    <row r="5475" spans="14:16">
      <c r="N5475" s="3">
        <v>5473</v>
      </c>
      <c r="O5475" s="44" t="s">
        <v>52</v>
      </c>
      <c r="P5475" s="128">
        <v>5.7379302349673835E-7</v>
      </c>
    </row>
    <row r="5476" spans="14:16">
      <c r="N5476" s="3">
        <v>5474</v>
      </c>
      <c r="O5476" s="44" t="s">
        <v>38</v>
      </c>
      <c r="P5476" s="128">
        <v>1.0902644554956003E-6</v>
      </c>
    </row>
    <row r="5477" spans="14:16">
      <c r="N5477" s="3">
        <v>5475</v>
      </c>
      <c r="O5477" s="44" t="s">
        <v>14</v>
      </c>
      <c r="P5477" s="128">
        <v>2.904050832518904E-6</v>
      </c>
    </row>
    <row r="5478" spans="14:16">
      <c r="N5478" s="3">
        <v>5476</v>
      </c>
      <c r="O5478" s="44" t="s">
        <v>23</v>
      </c>
      <c r="P5478" s="128">
        <v>1.4724722726900768E-6</v>
      </c>
    </row>
    <row r="5479" spans="14:16">
      <c r="N5479" s="3">
        <v>5477</v>
      </c>
      <c r="O5479" s="44" t="s">
        <v>52</v>
      </c>
      <c r="P5479" s="128">
        <v>7.1139586775778883E-7</v>
      </c>
    </row>
    <row r="5480" spans="14:16">
      <c r="N5480" s="3">
        <v>5478</v>
      </c>
      <c r="O5480" s="44" t="s">
        <v>23</v>
      </c>
      <c r="P5480" s="128">
        <v>2.7365351566375444E-6</v>
      </c>
    </row>
    <row r="5481" spans="14:16">
      <c r="N5481" s="3">
        <v>5479</v>
      </c>
      <c r="O5481" s="44" t="s">
        <v>14</v>
      </c>
      <c r="P5481" s="128">
        <v>4.1983368747806051E-6</v>
      </c>
    </row>
    <row r="5482" spans="14:16">
      <c r="N5482" s="3">
        <v>5480</v>
      </c>
      <c r="O5482" s="44" t="s">
        <v>38</v>
      </c>
      <c r="P5482" s="128">
        <v>6.2658801489067049E-7</v>
      </c>
    </row>
    <row r="5483" spans="14:16">
      <c r="N5483" s="3">
        <v>5481</v>
      </c>
      <c r="O5483" s="44" t="s">
        <v>52</v>
      </c>
      <c r="P5483" s="128">
        <v>5.2558432596044536E-7</v>
      </c>
    </row>
    <row r="5484" spans="14:16">
      <c r="N5484" s="3">
        <v>5482</v>
      </c>
      <c r="O5484" s="44" t="s">
        <v>38</v>
      </c>
      <c r="P5484" s="128">
        <v>9.0414418821526754E-7</v>
      </c>
    </row>
    <row r="5485" spans="14:16">
      <c r="N5485" s="3">
        <v>5483</v>
      </c>
      <c r="O5485" s="44" t="s">
        <v>19</v>
      </c>
      <c r="P5485" s="128">
        <v>1.7413654017310768E-6</v>
      </c>
    </row>
    <row r="5486" spans="14:16">
      <c r="N5486" s="3">
        <v>5484</v>
      </c>
      <c r="O5486" s="44" t="s">
        <v>23</v>
      </c>
      <c r="P5486" s="128">
        <v>1.3487587252647355E-6</v>
      </c>
    </row>
    <row r="5487" spans="14:16">
      <c r="N5487" s="3">
        <v>5485</v>
      </c>
      <c r="O5487" s="44" t="s">
        <v>52</v>
      </c>
      <c r="P5487" s="128">
        <v>6.5162611313737763E-7</v>
      </c>
    </row>
    <row r="5488" spans="14:16">
      <c r="N5488" s="3">
        <v>5486</v>
      </c>
      <c r="O5488" s="44" t="s">
        <v>23</v>
      </c>
      <c r="P5488" s="128">
        <v>2.1775260807773595E-6</v>
      </c>
    </row>
    <row r="5489" spans="14:16">
      <c r="N5489" s="3">
        <v>5487</v>
      </c>
      <c r="O5489" s="44" t="s">
        <v>19</v>
      </c>
      <c r="P5489" s="128">
        <v>2.4155691411291153E-6</v>
      </c>
    </row>
    <row r="5490" spans="14:16">
      <c r="N5490" s="3">
        <v>5488</v>
      </c>
      <c r="O5490" s="44" t="s">
        <v>38</v>
      </c>
      <c r="P5490" s="128">
        <v>3.60647923080188E-7</v>
      </c>
    </row>
    <row r="5491" spans="14:16">
      <c r="N5491" s="3">
        <v>5489</v>
      </c>
      <c r="O5491" s="44" t="s">
        <v>89</v>
      </c>
      <c r="P5491" s="128">
        <v>1.9138857190350903E-7</v>
      </c>
    </row>
    <row r="5492" spans="14:16">
      <c r="N5492" s="3">
        <v>5490</v>
      </c>
      <c r="O5492" s="44" t="s">
        <v>38</v>
      </c>
      <c r="P5492" s="128">
        <v>7.5630521467226287E-7</v>
      </c>
    </row>
    <row r="5493" spans="14:16">
      <c r="N5493" s="3">
        <v>5491</v>
      </c>
      <c r="O5493" s="44" t="s">
        <v>14</v>
      </c>
      <c r="P5493" s="128">
        <v>2.0145101284706024E-6</v>
      </c>
    </row>
    <row r="5494" spans="14:16">
      <c r="N5494" s="3">
        <v>5492</v>
      </c>
      <c r="O5494" s="44" t="s">
        <v>23</v>
      </c>
      <c r="P5494" s="128">
        <v>7.3406463736090712E-7</v>
      </c>
    </row>
    <row r="5495" spans="14:16">
      <c r="N5495" s="3">
        <v>5493</v>
      </c>
      <c r="O5495" s="44" t="s">
        <v>89</v>
      </c>
      <c r="P5495" s="128">
        <v>2.2437308558797905E-7</v>
      </c>
    </row>
    <row r="5496" spans="14:16">
      <c r="N5496" s="3">
        <v>5494</v>
      </c>
      <c r="O5496" s="44" t="s">
        <v>23</v>
      </c>
      <c r="P5496" s="128">
        <v>1.8983062308109011E-6</v>
      </c>
    </row>
    <row r="5497" spans="14:16">
      <c r="N5497" s="3">
        <v>5495</v>
      </c>
      <c r="O5497" s="44" t="s">
        <v>14</v>
      </c>
      <c r="P5497" s="128">
        <v>2.9123430148917995E-6</v>
      </c>
    </row>
    <row r="5498" spans="14:16">
      <c r="N5498" s="3">
        <v>5496</v>
      </c>
      <c r="O5498" s="44" t="s">
        <v>38</v>
      </c>
      <c r="P5498" s="128">
        <v>3.3907336490895281E-7</v>
      </c>
    </row>
    <row r="5499" spans="14:16">
      <c r="N5499" s="3">
        <v>5497</v>
      </c>
      <c r="O5499" s="44" t="s">
        <v>89</v>
      </c>
      <c r="P5499" s="128">
        <v>1.7993938943608691E-7</v>
      </c>
    </row>
    <row r="5500" spans="14:16">
      <c r="N5500" s="3">
        <v>5498</v>
      </c>
      <c r="O5500" s="44" t="s">
        <v>38</v>
      </c>
      <c r="P5500" s="128">
        <v>6.4376303433614114E-7</v>
      </c>
    </row>
    <row r="5501" spans="14:16">
      <c r="N5501" s="3">
        <v>5499</v>
      </c>
      <c r="O5501" s="44" t="s">
        <v>19</v>
      </c>
      <c r="P5501" s="128">
        <v>1.2398759949109648E-6</v>
      </c>
    </row>
    <row r="5502" spans="14:16">
      <c r="N5502" s="3">
        <v>5500</v>
      </c>
      <c r="O5502" s="44" t="s">
        <v>23</v>
      </c>
      <c r="P5502" s="128">
        <v>6.9015167070653315E-7</v>
      </c>
    </row>
    <row r="5503" spans="14:16">
      <c r="N5503" s="3">
        <v>5501</v>
      </c>
      <c r="O5503" s="44" t="s">
        <v>89</v>
      </c>
      <c r="P5503" s="128">
        <v>2.1095071469025156E-7</v>
      </c>
    </row>
    <row r="5504" spans="14:16">
      <c r="N5504" s="3">
        <v>5502</v>
      </c>
      <c r="O5504" s="44" t="s">
        <v>23</v>
      </c>
      <c r="P5504" s="128">
        <v>1.550428366823236E-6</v>
      </c>
    </row>
    <row r="5505" spans="14:16">
      <c r="N5505" s="3">
        <v>5503</v>
      </c>
      <c r="O5505" s="44" t="s">
        <v>19</v>
      </c>
      <c r="P5505" s="128">
        <v>1.7199182831796099E-6</v>
      </c>
    </row>
    <row r="5506" spans="14:16">
      <c r="N5506" s="3">
        <v>5504</v>
      </c>
      <c r="O5506" s="44" t="s">
        <v>6</v>
      </c>
      <c r="P5506" s="128">
        <v>9.2943116700358992E-6</v>
      </c>
    </row>
    <row r="5507" spans="14:16">
      <c r="N5507" s="3">
        <v>5505</v>
      </c>
      <c r="O5507" s="44" t="s">
        <v>52</v>
      </c>
      <c r="P5507" s="128">
        <v>1.05564974858775E-6</v>
      </c>
    </row>
    <row r="5508" spans="14:16">
      <c r="N5508" s="3">
        <v>5506</v>
      </c>
      <c r="O5508" s="44" t="s">
        <v>6</v>
      </c>
      <c r="P5508" s="128">
        <v>2.4154426549452446E-5</v>
      </c>
    </row>
    <row r="5509" spans="14:16">
      <c r="N5509" s="3">
        <v>5507</v>
      </c>
      <c r="O5509" s="44" t="s">
        <v>14</v>
      </c>
      <c r="P5509" s="128">
        <v>8.7118700180456117E-6</v>
      </c>
    </row>
    <row r="5510" spans="14:16">
      <c r="N5510" s="3">
        <v>5508</v>
      </c>
      <c r="O5510" s="44" t="s">
        <v>31</v>
      </c>
      <c r="P5510" s="128">
        <v>6.8545059097554294E-7</v>
      </c>
    </row>
    <row r="5511" spans="14:16">
      <c r="N5511" s="3">
        <v>5509</v>
      </c>
      <c r="O5511" s="44" t="s">
        <v>52</v>
      </c>
      <c r="P5511" s="128">
        <v>6.1812980243777147E-7</v>
      </c>
    </row>
    <row r="5512" spans="14:16">
      <c r="N5512" s="3">
        <v>5510</v>
      </c>
      <c r="O5512" s="44" t="s">
        <v>31</v>
      </c>
      <c r="P5512" s="128">
        <v>1.071409073188987E-6</v>
      </c>
    </row>
    <row r="5513" spans="14:16">
      <c r="N5513" s="3">
        <v>5511</v>
      </c>
      <c r="O5513" s="44" t="s">
        <v>14</v>
      </c>
      <c r="P5513" s="128">
        <v>3.0681097208042764E-6</v>
      </c>
    </row>
    <row r="5514" spans="14:16">
      <c r="N5514" s="3">
        <v>5512</v>
      </c>
      <c r="O5514" s="44" t="s">
        <v>6</v>
      </c>
      <c r="P5514" s="128">
        <v>7.8241531398496561E-6</v>
      </c>
    </row>
    <row r="5515" spans="14:16">
      <c r="N5515" s="3">
        <v>5513</v>
      </c>
      <c r="O5515" s="44" t="s">
        <v>52</v>
      </c>
      <c r="P5515" s="128">
        <v>8.8866885340444378E-7</v>
      </c>
    </row>
    <row r="5516" spans="14:16">
      <c r="N5516" s="3">
        <v>5514</v>
      </c>
      <c r="O5516" s="44" t="s">
        <v>6</v>
      </c>
      <c r="P5516" s="128">
        <v>1.2897125139903758E-5</v>
      </c>
    </row>
    <row r="5517" spans="14:16">
      <c r="N5517" s="3">
        <v>5515</v>
      </c>
      <c r="O5517" s="44" t="s">
        <v>21</v>
      </c>
      <c r="P5517" s="128">
        <v>2.6065881583328494E-6</v>
      </c>
    </row>
    <row r="5518" spans="14:16">
      <c r="N5518" s="3">
        <v>5516</v>
      </c>
      <c r="O5518" s="44" t="s">
        <v>31</v>
      </c>
      <c r="P5518" s="128">
        <v>5.7702717360804645E-7</v>
      </c>
    </row>
    <row r="5519" spans="14:16">
      <c r="N5519" s="3">
        <v>5517</v>
      </c>
      <c r="O5519" s="44" t="s">
        <v>52</v>
      </c>
      <c r="P5519" s="128">
        <v>5.2035507375657618E-7</v>
      </c>
    </row>
    <row r="5520" spans="14:16">
      <c r="N5520" s="3">
        <v>5518</v>
      </c>
      <c r="O5520" s="44" t="s">
        <v>31</v>
      </c>
      <c r="P5520" s="128">
        <v>7.4969633188414456E-7</v>
      </c>
    </row>
    <row r="5521" spans="14:16">
      <c r="N5521" s="3">
        <v>5519</v>
      </c>
      <c r="O5521" s="44" t="s">
        <v>21</v>
      </c>
      <c r="P5521" s="128">
        <v>1.2030004814891083E-6</v>
      </c>
    </row>
    <row r="5522" spans="14:16">
      <c r="N5522" s="3">
        <v>5520</v>
      </c>
      <c r="O5522" s="44" t="s">
        <v>6</v>
      </c>
      <c r="P5522" s="128">
        <v>4.2377856001721168E-6</v>
      </c>
    </row>
    <row r="5523" spans="14:16">
      <c r="N5523" s="3">
        <v>5521</v>
      </c>
      <c r="O5523" s="44" t="s">
        <v>89</v>
      </c>
      <c r="P5523" s="128">
        <v>3.0451861268211322E-7</v>
      </c>
    </row>
    <row r="5524" spans="14:16">
      <c r="N5524" s="3">
        <v>5522</v>
      </c>
      <c r="O5524" s="44" t="s">
        <v>6</v>
      </c>
      <c r="P5524" s="128">
        <v>1.6755676721080409E-5</v>
      </c>
    </row>
    <row r="5525" spans="14:16">
      <c r="N5525" s="3">
        <v>5523</v>
      </c>
      <c r="O5525" s="44" t="s">
        <v>14</v>
      </c>
      <c r="P5525" s="128">
        <v>6.0433344322866671E-6</v>
      </c>
    </row>
    <row r="5526" spans="14:16">
      <c r="N5526" s="3">
        <v>5524</v>
      </c>
      <c r="O5526" s="44" t="s">
        <v>31</v>
      </c>
      <c r="P5526" s="128">
        <v>3.6427557703232736E-7</v>
      </c>
    </row>
    <row r="5527" spans="14:16">
      <c r="N5527" s="3">
        <v>5525</v>
      </c>
      <c r="O5527" s="44" t="s">
        <v>89</v>
      </c>
      <c r="P5527" s="128">
        <v>2.0782884667506938E-7</v>
      </c>
    </row>
    <row r="5528" spans="14:16">
      <c r="N5528" s="3">
        <v>5526</v>
      </c>
      <c r="O5528" s="44" t="s">
        <v>31</v>
      </c>
      <c r="P5528" s="128">
        <v>7.4322543032154933E-7</v>
      </c>
    </row>
    <row r="5529" spans="14:16">
      <c r="N5529" s="3">
        <v>5527</v>
      </c>
      <c r="O5529" s="44" t="s">
        <v>14</v>
      </c>
      <c r="P5529" s="128">
        <v>2.1283160882064536E-6</v>
      </c>
    </row>
    <row r="5530" spans="14:16">
      <c r="N5530" s="3">
        <v>5528</v>
      </c>
      <c r="O5530" s="44" t="s">
        <v>6</v>
      </c>
      <c r="P5530" s="128">
        <v>3.7491104030245182E-6</v>
      </c>
    </row>
    <row r="5531" spans="14:16">
      <c r="N5531" s="3">
        <v>5529</v>
      </c>
      <c r="O5531" s="44" t="s">
        <v>89</v>
      </c>
      <c r="P5531" s="128">
        <v>2.6940341169565911E-7</v>
      </c>
    </row>
    <row r="5532" spans="14:16">
      <c r="N5532" s="3">
        <v>5530</v>
      </c>
      <c r="O5532" s="44" t="s">
        <v>6</v>
      </c>
      <c r="P5532" s="128">
        <v>9.4021525500409511E-6</v>
      </c>
    </row>
    <row r="5533" spans="14:16">
      <c r="N5533" s="3">
        <v>5531</v>
      </c>
      <c r="O5533" s="44" t="s">
        <v>21</v>
      </c>
      <c r="P5533" s="128">
        <v>1.9002327444237414E-6</v>
      </c>
    </row>
    <row r="5534" spans="14:16">
      <c r="N5534" s="3">
        <v>5532</v>
      </c>
      <c r="O5534" s="44" t="s">
        <v>31</v>
      </c>
      <c r="P5534" s="128">
        <v>3.2226957290245862E-7</v>
      </c>
    </row>
    <row r="5535" spans="14:16">
      <c r="N5535" s="3">
        <v>5533</v>
      </c>
      <c r="O5535" s="44" t="s">
        <v>89</v>
      </c>
      <c r="P5535" s="128">
        <v>1.8386331084952576E-7</v>
      </c>
    </row>
    <row r="5536" spans="14:16">
      <c r="N5536" s="3">
        <v>5534</v>
      </c>
      <c r="O5536" s="44" t="s">
        <v>31</v>
      </c>
      <c r="P5536" s="128">
        <v>5.4653724780664228E-7</v>
      </c>
    </row>
    <row r="5537" spans="14:16">
      <c r="N5537" s="3">
        <v>5535</v>
      </c>
      <c r="O5537" s="44" t="s">
        <v>21</v>
      </c>
      <c r="P5537" s="128">
        <v>8.7700118608120398E-7</v>
      </c>
    </row>
    <row r="5538" spans="14:16">
      <c r="N5538" s="3">
        <v>5536</v>
      </c>
      <c r="O5538" s="44" t="s">
        <v>6</v>
      </c>
      <c r="P5538" s="128">
        <v>1.581526017525658E-5</v>
      </c>
    </row>
    <row r="5539" spans="14:16">
      <c r="N5539" s="3">
        <v>5537</v>
      </c>
      <c r="O5539" s="44" t="s">
        <v>52</v>
      </c>
      <c r="P5539" s="128">
        <v>1.7963003631225309E-6</v>
      </c>
    </row>
    <row r="5540" spans="14:16">
      <c r="N5540" s="3">
        <v>5538</v>
      </c>
      <c r="O5540" s="44" t="s">
        <v>6</v>
      </c>
      <c r="P5540" s="128">
        <v>4.110132668514655E-5</v>
      </c>
    </row>
    <row r="5541" spans="14:16">
      <c r="N5541" s="3">
        <v>5539</v>
      </c>
      <c r="O5541" s="44" t="s">
        <v>14</v>
      </c>
      <c r="P5541" s="128">
        <v>1.4824173735490452E-5</v>
      </c>
    </row>
    <row r="5542" spans="14:16">
      <c r="N5542" s="3">
        <v>5540</v>
      </c>
      <c r="O5542" s="44" t="s">
        <v>23</v>
      </c>
      <c r="P5542" s="128">
        <v>2.7916242172550604E-6</v>
      </c>
    </row>
    <row r="5543" spans="14:16">
      <c r="N5543" s="3">
        <v>5541</v>
      </c>
      <c r="O5543" s="44" t="s">
        <v>52</v>
      </c>
      <c r="P5543" s="128">
        <v>1.3487180501264493E-6</v>
      </c>
    </row>
    <row r="5544" spans="14:16">
      <c r="N5544" s="3">
        <v>5542</v>
      </c>
      <c r="O5544" s="44" t="s">
        <v>23</v>
      </c>
      <c r="P5544" s="128">
        <v>5.1881301647078003E-6</v>
      </c>
    </row>
    <row r="5545" spans="14:16">
      <c r="N5545" s="3">
        <v>5543</v>
      </c>
      <c r="O5545" s="44" t="s">
        <v>14</v>
      </c>
      <c r="P5545" s="128">
        <v>7.9595243382211397E-6</v>
      </c>
    </row>
    <row r="5546" spans="14:16">
      <c r="N5546" s="3">
        <v>5544</v>
      </c>
      <c r="O5546" s="44" t="s">
        <v>6</v>
      </c>
      <c r="P5546" s="128">
        <v>1.3313629018564543E-5</v>
      </c>
    </row>
    <row r="5547" spans="14:16">
      <c r="N5547" s="3">
        <v>5545</v>
      </c>
      <c r="O5547" s="44" t="s">
        <v>52</v>
      </c>
      <c r="P5547" s="128">
        <v>1.5121646040286001E-6</v>
      </c>
    </row>
    <row r="5548" spans="14:16">
      <c r="N5548" s="3">
        <v>5546</v>
      </c>
      <c r="O5548" s="44" t="s">
        <v>6</v>
      </c>
      <c r="P5548" s="128">
        <v>2.194583061573107E-5</v>
      </c>
    </row>
    <row r="5549" spans="14:16">
      <c r="N5549" s="3">
        <v>5547</v>
      </c>
      <c r="O5549" s="44" t="s">
        <v>21</v>
      </c>
      <c r="P5549" s="128">
        <v>4.4353870794627317E-6</v>
      </c>
    </row>
    <row r="5550" spans="14:16">
      <c r="N5550" s="3">
        <v>5548</v>
      </c>
      <c r="O5550" s="44" t="s">
        <v>23</v>
      </c>
      <c r="P5550" s="128">
        <v>2.3500498111262667E-6</v>
      </c>
    </row>
    <row r="5551" spans="14:16">
      <c r="N5551" s="3">
        <v>5549</v>
      </c>
      <c r="O5551" s="44" t="s">
        <v>52</v>
      </c>
      <c r="P5551" s="128">
        <v>1.1353801057360072E-6</v>
      </c>
    </row>
    <row r="5552" spans="14:16">
      <c r="N5552" s="3">
        <v>5550</v>
      </c>
      <c r="O5552" s="44" t="s">
        <v>23</v>
      </c>
      <c r="P5552" s="128">
        <v>3.3349785460514455E-6</v>
      </c>
    </row>
    <row r="5553" spans="14:16">
      <c r="N5553" s="3">
        <v>5551</v>
      </c>
      <c r="O5553" s="44" t="s">
        <v>21</v>
      </c>
      <c r="P5553" s="128">
        <v>2.8670425894621184E-6</v>
      </c>
    </row>
    <row r="5554" spans="14:16">
      <c r="N5554" s="3">
        <v>5552</v>
      </c>
      <c r="O5554" s="44" t="s">
        <v>6</v>
      </c>
      <c r="P5554" s="128">
        <v>7.2110430780743397E-6</v>
      </c>
    </row>
    <row r="5555" spans="14:16">
      <c r="N5555" s="3">
        <v>5553</v>
      </c>
      <c r="O5555" s="44" t="s">
        <v>89</v>
      </c>
      <c r="P5555" s="128">
        <v>5.1817081874952981E-7</v>
      </c>
    </row>
    <row r="5556" spans="14:16">
      <c r="N5556" s="3">
        <v>5554</v>
      </c>
      <c r="O5556" s="44" t="s">
        <v>6</v>
      </c>
      <c r="P5556" s="128">
        <v>2.851156666186484E-5</v>
      </c>
    </row>
    <row r="5557" spans="14:16">
      <c r="N5557" s="3">
        <v>5555</v>
      </c>
      <c r="O5557" s="44" t="s">
        <v>14</v>
      </c>
      <c r="P5557" s="128">
        <v>1.0283376517363016E-5</v>
      </c>
    </row>
    <row r="5558" spans="14:16">
      <c r="N5558" s="3">
        <v>5556</v>
      </c>
      <c r="O5558" s="44" t="s">
        <v>23</v>
      </c>
      <c r="P5558" s="128">
        <v>1.3916952167414981E-6</v>
      </c>
    </row>
    <row r="5559" spans="14:16">
      <c r="N5559" s="3">
        <v>5557</v>
      </c>
      <c r="O5559" s="44" t="s">
        <v>89</v>
      </c>
      <c r="P5559" s="128">
        <v>4.2538345274463523E-7</v>
      </c>
    </row>
    <row r="5560" spans="14:16">
      <c r="N5560" s="3">
        <v>5558</v>
      </c>
      <c r="O5560" s="44" t="s">
        <v>23</v>
      </c>
      <c r="P5560" s="128">
        <v>3.5989524176346143E-6</v>
      </c>
    </row>
    <row r="5561" spans="14:16">
      <c r="N5561" s="3">
        <v>5559</v>
      </c>
      <c r="O5561" s="44" t="s">
        <v>14</v>
      </c>
      <c r="P5561" s="128">
        <v>5.5214399891364107E-6</v>
      </c>
    </row>
    <row r="5562" spans="14:16">
      <c r="N5562" s="3">
        <v>5560</v>
      </c>
      <c r="O5562" s="44" t="s">
        <v>6</v>
      </c>
      <c r="P5562" s="128">
        <v>6.3795102375090476E-6</v>
      </c>
    </row>
    <row r="5563" spans="14:16">
      <c r="N5563" s="3">
        <v>5561</v>
      </c>
      <c r="O5563" s="44" t="s">
        <v>89</v>
      </c>
      <c r="P5563" s="128">
        <v>4.5841856818775639E-7</v>
      </c>
    </row>
    <row r="5564" spans="14:16">
      <c r="N5564" s="3">
        <v>5562</v>
      </c>
      <c r="O5564" s="44" t="s">
        <v>6</v>
      </c>
      <c r="P5564" s="128">
        <v>1.5998762906320259E-5</v>
      </c>
    </row>
    <row r="5565" spans="14:16">
      <c r="N5565" s="3">
        <v>5563</v>
      </c>
      <c r="O5565" s="44" t="s">
        <v>21</v>
      </c>
      <c r="P5565" s="128">
        <v>3.2334481899816951E-6</v>
      </c>
    </row>
    <row r="5566" spans="14:16">
      <c r="N5566" s="3">
        <v>5564</v>
      </c>
      <c r="O5566" s="44" t="s">
        <v>23</v>
      </c>
      <c r="P5566" s="128">
        <v>1.2312135410326322E-6</v>
      </c>
    </row>
    <row r="5567" spans="14:16">
      <c r="N5567" s="3">
        <v>5565</v>
      </c>
      <c r="O5567" s="44" t="s">
        <v>89</v>
      </c>
      <c r="P5567" s="128">
        <v>3.7633086673724763E-7</v>
      </c>
    </row>
    <row r="5568" spans="14:16">
      <c r="N5568" s="3">
        <v>5566</v>
      </c>
      <c r="O5568" s="44" t="s">
        <v>23</v>
      </c>
      <c r="P5568" s="128">
        <v>2.431237713905244E-6</v>
      </c>
    </row>
    <row r="5569" spans="14:16">
      <c r="N5569" s="3">
        <v>5567</v>
      </c>
      <c r="O5569" s="44" t="s">
        <v>21</v>
      </c>
      <c r="P5569" s="128">
        <v>2.0901070200663669E-6</v>
      </c>
    </row>
    <row r="5570" spans="14:16">
      <c r="N5570" s="3">
        <v>5568</v>
      </c>
      <c r="O5570" s="44" t="s">
        <v>38</v>
      </c>
      <c r="P5570" s="128">
        <v>4.4460257984254323E-7</v>
      </c>
    </row>
    <row r="5571" spans="14:16">
      <c r="N5571" s="3">
        <v>5569</v>
      </c>
      <c r="O5571" s="44" t="s">
        <v>52</v>
      </c>
      <c r="P5571" s="128">
        <v>3.729342753030328E-7</v>
      </c>
    </row>
    <row r="5572" spans="14:16">
      <c r="N5572" s="3">
        <v>5570</v>
      </c>
      <c r="O5572" s="44" t="s">
        <v>38</v>
      </c>
      <c r="P5572" s="128">
        <v>7.0861263199241139E-7</v>
      </c>
    </row>
    <row r="5573" spans="14:16">
      <c r="N5573" s="3">
        <v>5571</v>
      </c>
      <c r="O5573" s="44" t="s">
        <v>14</v>
      </c>
      <c r="P5573" s="128">
        <v>1.8874751841153446E-6</v>
      </c>
    </row>
    <row r="5574" spans="14:16">
      <c r="N5574" s="3">
        <v>5572</v>
      </c>
      <c r="O5574" s="44" t="s">
        <v>31</v>
      </c>
      <c r="P5574" s="128">
        <v>3.9985494296721772E-7</v>
      </c>
    </row>
    <row r="5575" spans="14:16">
      <c r="N5575" s="3">
        <v>5573</v>
      </c>
      <c r="O5575" s="44" t="s">
        <v>52</v>
      </c>
      <c r="P5575" s="128">
        <v>3.6058362215185752E-7</v>
      </c>
    </row>
    <row r="5576" spans="14:16">
      <c r="N5576" s="3">
        <v>5574</v>
      </c>
      <c r="O5576" s="44" t="s">
        <v>31</v>
      </c>
      <c r="P5576" s="128">
        <v>6.2500232619950825E-7</v>
      </c>
    </row>
    <row r="5577" spans="14:16">
      <c r="N5577" s="3">
        <v>5575</v>
      </c>
      <c r="O5577" s="44" t="s">
        <v>14</v>
      </c>
      <c r="P5577" s="128">
        <v>1.7897699025736675E-6</v>
      </c>
    </row>
    <row r="5578" spans="14:16">
      <c r="N5578" s="3">
        <v>5576</v>
      </c>
      <c r="O5578" s="44" t="s">
        <v>38</v>
      </c>
      <c r="P5578" s="128">
        <v>3.7427609429917644E-7</v>
      </c>
    </row>
    <row r="5579" spans="14:16">
      <c r="N5579" s="3">
        <v>5577</v>
      </c>
      <c r="O5579" s="44" t="s">
        <v>52</v>
      </c>
      <c r="P5579" s="128">
        <v>3.13944161188056E-7</v>
      </c>
    </row>
    <row r="5580" spans="14:16">
      <c r="N5580" s="3">
        <v>5578</v>
      </c>
      <c r="O5580" s="44" t="s">
        <v>38</v>
      </c>
      <c r="P5580" s="128">
        <v>4.9130985635963508E-7</v>
      </c>
    </row>
    <row r="5581" spans="14:16">
      <c r="N5581" s="3">
        <v>5579</v>
      </c>
      <c r="O5581" s="44" t="s">
        <v>21</v>
      </c>
      <c r="P5581" s="128">
        <v>7.3331857463257624E-7</v>
      </c>
    </row>
    <row r="5582" spans="14:16">
      <c r="N5582" s="3">
        <v>5580</v>
      </c>
      <c r="O5582" s="44" t="s">
        <v>31</v>
      </c>
      <c r="P5582" s="128">
        <v>3.3660656308605132E-7</v>
      </c>
    </row>
    <row r="5583" spans="14:16">
      <c r="N5583" s="3">
        <v>5581</v>
      </c>
      <c r="O5583" s="44" t="s">
        <v>52</v>
      </c>
      <c r="P5583" s="128">
        <v>3.0354711350312629E-7</v>
      </c>
    </row>
    <row r="5584" spans="14:16">
      <c r="N5584" s="3">
        <v>5582</v>
      </c>
      <c r="O5584" s="44" t="s">
        <v>31</v>
      </c>
      <c r="P5584" s="128">
        <v>4.3733244667807544E-7</v>
      </c>
    </row>
    <row r="5585" spans="14:16">
      <c r="N5585" s="3">
        <v>5583</v>
      </c>
      <c r="O5585" s="44" t="s">
        <v>21</v>
      </c>
      <c r="P5585" s="128">
        <v>7.0176566370853994E-7</v>
      </c>
    </row>
    <row r="5586" spans="14:16">
      <c r="N5586" s="3">
        <v>5584</v>
      </c>
      <c r="O5586" s="44" t="s">
        <v>38</v>
      </c>
      <c r="P5586" s="128">
        <v>2.3440154607285561E-7</v>
      </c>
    </row>
    <row r="5587" spans="14:16">
      <c r="N5587" s="3">
        <v>5585</v>
      </c>
      <c r="O5587" s="44" t="s">
        <v>89</v>
      </c>
      <c r="P5587" s="128">
        <v>1.2439216832778946E-7</v>
      </c>
    </row>
    <row r="5588" spans="14:16">
      <c r="N5588" s="3">
        <v>5586</v>
      </c>
      <c r="O5588" s="44" t="s">
        <v>38</v>
      </c>
      <c r="P5588" s="128">
        <v>4.9155727865573862E-7</v>
      </c>
    </row>
    <row r="5589" spans="14:16">
      <c r="N5589" s="3">
        <v>5587</v>
      </c>
      <c r="O5589" s="44" t="s">
        <v>14</v>
      </c>
      <c r="P5589" s="128">
        <v>1.3093220797169107E-6</v>
      </c>
    </row>
    <row r="5590" spans="14:16">
      <c r="N5590" s="3">
        <v>5588</v>
      </c>
      <c r="O5590" s="44" t="s">
        <v>31</v>
      </c>
      <c r="P5590" s="128">
        <v>2.1249874461601959E-7</v>
      </c>
    </row>
    <row r="5591" spans="14:16">
      <c r="N5591" s="3">
        <v>5589</v>
      </c>
      <c r="O5591" s="44" t="s">
        <v>89</v>
      </c>
      <c r="P5591" s="128">
        <v>1.2123615141381883E-7</v>
      </c>
    </row>
    <row r="5592" spans="14:16">
      <c r="N5592" s="3">
        <v>5590</v>
      </c>
      <c r="O5592" s="44" t="s">
        <v>31</v>
      </c>
      <c r="P5592" s="128">
        <v>4.3355767135608539E-7</v>
      </c>
    </row>
    <row r="5593" spans="14:16">
      <c r="N5593" s="3">
        <v>5591</v>
      </c>
      <c r="O5593" s="44" t="s">
        <v>14</v>
      </c>
      <c r="P5593" s="128">
        <v>1.2415449330269349E-6</v>
      </c>
    </row>
    <row r="5594" spans="14:16">
      <c r="N5594" s="3">
        <v>5592</v>
      </c>
      <c r="O5594" s="44" t="s">
        <v>38</v>
      </c>
      <c r="P5594" s="128">
        <v>2.0737181107771984E-7</v>
      </c>
    </row>
    <row r="5595" spans="14:16">
      <c r="N5595" s="3">
        <v>5593</v>
      </c>
      <c r="O5595" s="44" t="s">
        <v>89</v>
      </c>
      <c r="P5595" s="128">
        <v>1.1004803365077064E-7</v>
      </c>
    </row>
    <row r="5596" spans="14:16">
      <c r="N5596" s="3">
        <v>5594</v>
      </c>
      <c r="O5596" s="44" t="s">
        <v>38</v>
      </c>
      <c r="P5596" s="128">
        <v>3.5817053558235608E-7</v>
      </c>
    </row>
    <row r="5597" spans="14:16">
      <c r="N5597" s="3">
        <v>5595</v>
      </c>
      <c r="O5597" s="44" t="s">
        <v>21</v>
      </c>
      <c r="P5597" s="128">
        <v>5.3459767441827934E-7</v>
      </c>
    </row>
    <row r="5598" spans="14:16">
      <c r="N5598" s="3">
        <v>5596</v>
      </c>
      <c r="O5598" s="44" t="s">
        <v>31</v>
      </c>
      <c r="P5598" s="128">
        <v>1.8799470507361492E-7</v>
      </c>
    </row>
    <row r="5599" spans="14:16">
      <c r="N5599" s="3">
        <v>5597</v>
      </c>
      <c r="O5599" s="44" t="s">
        <v>89</v>
      </c>
      <c r="P5599" s="128">
        <v>1.0725594906682944E-7</v>
      </c>
    </row>
    <row r="5600" spans="14:16">
      <c r="N5600" s="3">
        <v>5598</v>
      </c>
      <c r="O5600" s="44" t="s">
        <v>31</v>
      </c>
      <c r="P5600" s="128">
        <v>3.1882038315870762E-7</v>
      </c>
    </row>
    <row r="5601" spans="14:16">
      <c r="N5601" s="3">
        <v>5599</v>
      </c>
      <c r="O5601" s="44" t="s">
        <v>21</v>
      </c>
      <c r="P5601" s="128">
        <v>5.115952394812281E-7</v>
      </c>
    </row>
    <row r="5602" spans="14:16">
      <c r="N5602" s="3">
        <v>5600</v>
      </c>
      <c r="O5602" s="44" t="s">
        <v>38</v>
      </c>
      <c r="P5602" s="128">
        <v>5.854080102233919E-7</v>
      </c>
    </row>
    <row r="5603" spans="14:16">
      <c r="N5603" s="3">
        <v>5601</v>
      </c>
      <c r="O5603" s="44" t="s">
        <v>52</v>
      </c>
      <c r="P5603" s="128">
        <v>4.9104238694829209E-7</v>
      </c>
    </row>
    <row r="5604" spans="14:16">
      <c r="N5604" s="3">
        <v>5602</v>
      </c>
      <c r="O5604" s="44" t="s">
        <v>38</v>
      </c>
      <c r="P5604" s="128">
        <v>9.330299231748722E-7</v>
      </c>
    </row>
    <row r="5605" spans="14:16">
      <c r="N5605" s="3">
        <v>5603</v>
      </c>
      <c r="O5605" s="44" t="s">
        <v>14</v>
      </c>
      <c r="P5605" s="128">
        <v>2.4852376976092028E-6</v>
      </c>
    </row>
    <row r="5606" spans="14:16">
      <c r="N5606" s="3">
        <v>5604</v>
      </c>
      <c r="O5606" s="44" t="s">
        <v>23</v>
      </c>
      <c r="P5606" s="128">
        <v>1.2601169235042502E-6</v>
      </c>
    </row>
    <row r="5607" spans="14:16">
      <c r="N5607" s="3">
        <v>5605</v>
      </c>
      <c r="O5607" s="44" t="s">
        <v>52</v>
      </c>
      <c r="P5607" s="128">
        <v>6.0880057906615855E-7</v>
      </c>
    </row>
    <row r="5608" spans="14:16">
      <c r="N5608" s="3">
        <v>5606</v>
      </c>
      <c r="O5608" s="44" t="s">
        <v>23</v>
      </c>
      <c r="P5608" s="128">
        <v>2.3418806089594371E-6</v>
      </c>
    </row>
    <row r="5609" spans="14:16">
      <c r="N5609" s="3">
        <v>5607</v>
      </c>
      <c r="O5609" s="44" t="s">
        <v>14</v>
      </c>
      <c r="P5609" s="128">
        <v>3.5928658519442942E-6</v>
      </c>
    </row>
    <row r="5610" spans="14:16">
      <c r="N5610" s="3">
        <v>5608</v>
      </c>
      <c r="O5610" s="44" t="s">
        <v>38</v>
      </c>
      <c r="P5610" s="128">
        <v>4.9280915939682493E-7</v>
      </c>
    </row>
    <row r="5611" spans="14:16">
      <c r="N5611" s="3">
        <v>5609</v>
      </c>
      <c r="O5611" s="44" t="s">
        <v>52</v>
      </c>
      <c r="P5611" s="128">
        <v>4.1337013111223875E-7</v>
      </c>
    </row>
    <row r="5612" spans="14:16">
      <c r="N5612" s="3">
        <v>5610</v>
      </c>
      <c r="O5612" s="44" t="s">
        <v>38</v>
      </c>
      <c r="P5612" s="128">
        <v>6.4690745950348396E-7</v>
      </c>
    </row>
    <row r="5613" spans="14:16">
      <c r="N5613" s="3">
        <v>5611</v>
      </c>
      <c r="O5613" s="44" t="s">
        <v>21</v>
      </c>
      <c r="P5613" s="128">
        <v>9.6556022636563283E-7</v>
      </c>
    </row>
    <row r="5614" spans="14:16">
      <c r="N5614" s="3">
        <v>5612</v>
      </c>
      <c r="O5614" s="44" t="s">
        <v>23</v>
      </c>
      <c r="P5614" s="128">
        <v>1.060793755754845E-6</v>
      </c>
    </row>
    <row r="5615" spans="14:16">
      <c r="N5615" s="3">
        <v>5613</v>
      </c>
      <c r="O5615" s="44" t="s">
        <v>52</v>
      </c>
      <c r="P5615" s="128">
        <v>5.1250153118917031E-7</v>
      </c>
    </row>
    <row r="5616" spans="14:16">
      <c r="N5616" s="3">
        <v>5614</v>
      </c>
      <c r="O5616" s="44" t="s">
        <v>23</v>
      </c>
      <c r="P5616" s="128">
        <v>1.5053827371992098E-6</v>
      </c>
    </row>
    <row r="5617" spans="14:16">
      <c r="N5617" s="3">
        <v>5615</v>
      </c>
      <c r="O5617" s="44" t="s">
        <v>21</v>
      </c>
      <c r="P5617" s="128">
        <v>1.2941601756632754E-6</v>
      </c>
    </row>
    <row r="5618" spans="14:16">
      <c r="N5618" s="3">
        <v>5616</v>
      </c>
      <c r="O5618" s="44" t="s">
        <v>38</v>
      </c>
      <c r="P5618" s="128">
        <v>3.0863640676217854E-7</v>
      </c>
    </row>
    <row r="5619" spans="14:16">
      <c r="N5619" s="3">
        <v>5617</v>
      </c>
      <c r="O5619" s="44" t="s">
        <v>89</v>
      </c>
      <c r="P5619" s="128">
        <v>1.6378711021859984E-7</v>
      </c>
    </row>
    <row r="5620" spans="14:16">
      <c r="N5620" s="3">
        <v>5618</v>
      </c>
      <c r="O5620" s="44" t="s">
        <v>38</v>
      </c>
      <c r="P5620" s="128">
        <v>6.4723324032575924E-7</v>
      </c>
    </row>
    <row r="5621" spans="14:16">
      <c r="N5621" s="3">
        <v>5619</v>
      </c>
      <c r="O5621" s="44" t="s">
        <v>14</v>
      </c>
      <c r="P5621" s="128">
        <v>1.7239837737785574E-6</v>
      </c>
    </row>
    <row r="5622" spans="14:16">
      <c r="N5622" s="3">
        <v>5620</v>
      </c>
      <c r="O5622" s="44" t="s">
        <v>23</v>
      </c>
      <c r="P5622" s="128">
        <v>6.2820012956480519E-7</v>
      </c>
    </row>
    <row r="5623" spans="14:16">
      <c r="N5623" s="3">
        <v>5621</v>
      </c>
      <c r="O5623" s="44" t="s">
        <v>89</v>
      </c>
      <c r="P5623" s="128">
        <v>1.9201470042742856E-7</v>
      </c>
    </row>
    <row r="5624" spans="14:16">
      <c r="N5624" s="3">
        <v>5622</v>
      </c>
      <c r="O5624" s="44" t="s">
        <v>23</v>
      </c>
      <c r="P5624" s="128">
        <v>1.6245384390622506E-6</v>
      </c>
    </row>
    <row r="5625" spans="14:16">
      <c r="N5625" s="3">
        <v>5623</v>
      </c>
      <c r="O5625" s="44" t="s">
        <v>14</v>
      </c>
      <c r="P5625" s="128">
        <v>2.4923340073561977E-6</v>
      </c>
    </row>
    <row r="5626" spans="14:16">
      <c r="N5626" s="3">
        <v>5624</v>
      </c>
      <c r="O5626" s="44" t="s">
        <v>38</v>
      </c>
      <c r="P5626" s="128">
        <v>2.7304636725774755E-7</v>
      </c>
    </row>
    <row r="5627" spans="14:16">
      <c r="N5627" s="3">
        <v>5625</v>
      </c>
      <c r="O5627" s="44" t="s">
        <v>89</v>
      </c>
      <c r="P5627" s="128">
        <v>1.4490019475665215E-7</v>
      </c>
    </row>
    <row r="5628" spans="14:16">
      <c r="N5628" s="3">
        <v>5626</v>
      </c>
      <c r="O5628" s="44" t="s">
        <v>38</v>
      </c>
      <c r="P5628" s="128">
        <v>4.7160297772039619E-7</v>
      </c>
    </row>
    <row r="5629" spans="14:16">
      <c r="N5629" s="3">
        <v>5627</v>
      </c>
      <c r="O5629" s="44" t="s">
        <v>21</v>
      </c>
      <c r="P5629" s="128">
        <v>7.0390450942073259E-7</v>
      </c>
    </row>
    <row r="5630" spans="14:16">
      <c r="N5630" s="3">
        <v>5628</v>
      </c>
      <c r="O5630" s="44" t="s">
        <v>23</v>
      </c>
      <c r="P5630" s="128">
        <v>5.5575998012667402E-7</v>
      </c>
    </row>
    <row r="5631" spans="14:16">
      <c r="N5631" s="3">
        <v>5629</v>
      </c>
      <c r="O5631" s="44" t="s">
        <v>89</v>
      </c>
      <c r="P5631" s="128">
        <v>1.6987275403382151E-7</v>
      </c>
    </row>
    <row r="5632" spans="14:16">
      <c r="N5632" s="3">
        <v>5630</v>
      </c>
      <c r="O5632" s="44" t="s">
        <v>23</v>
      </c>
      <c r="P5632" s="128">
        <v>1.0974413280331091E-6</v>
      </c>
    </row>
    <row r="5633" spans="14:16">
      <c r="N5633" s="3">
        <v>5631</v>
      </c>
      <c r="O5633" s="44" t="s">
        <v>21</v>
      </c>
      <c r="P5633" s="128">
        <v>9.4345765151385599E-7</v>
      </c>
    </row>
    <row r="5634" spans="14:16">
      <c r="N5634" s="3">
        <v>5632</v>
      </c>
      <c r="O5634" s="44" t="s">
        <v>6</v>
      </c>
      <c r="P5634" s="128">
        <v>3.873543255977488E-6</v>
      </c>
    </row>
    <row r="5635" spans="14:16">
      <c r="N5635" s="3">
        <v>5633</v>
      </c>
      <c r="O5635" s="44" t="s">
        <v>52</v>
      </c>
      <c r="P5635" s="128">
        <v>4.3995780532079097E-7</v>
      </c>
    </row>
    <row r="5636" spans="14:16">
      <c r="N5636" s="3">
        <v>5634</v>
      </c>
      <c r="O5636" s="44" t="s">
        <v>6</v>
      </c>
      <c r="P5636" s="128">
        <v>3.1403420987079127E-6</v>
      </c>
    </row>
    <row r="5637" spans="14:16">
      <c r="N5637" s="3">
        <v>5635</v>
      </c>
      <c r="O5637" s="44" t="s">
        <v>59</v>
      </c>
      <c r="P5637" s="128">
        <v>2.8308066207245201E-7</v>
      </c>
    </row>
    <row r="5638" spans="14:16">
      <c r="N5638" s="3">
        <v>5636</v>
      </c>
      <c r="O5638" s="44" t="s">
        <v>31</v>
      </c>
      <c r="P5638" s="128">
        <v>2.8567177519331486E-7</v>
      </c>
    </row>
    <row r="5639" spans="14:16">
      <c r="N5639" s="3">
        <v>5637</v>
      </c>
      <c r="O5639" s="44" t="s">
        <v>52</v>
      </c>
      <c r="P5639" s="128">
        <v>2.5761483072175459E-7</v>
      </c>
    </row>
    <row r="5640" spans="14:16">
      <c r="N5640" s="3">
        <v>5638</v>
      </c>
      <c r="O5640" s="44" t="s">
        <v>31</v>
      </c>
      <c r="P5640" s="128">
        <v>2.5131416258695053E-7</v>
      </c>
    </row>
    <row r="5641" spans="14:16">
      <c r="N5641" s="3">
        <v>5639</v>
      </c>
      <c r="O5641" s="44" t="s">
        <v>59</v>
      </c>
      <c r="P5641" s="128">
        <v>1.7986684464733725E-7</v>
      </c>
    </row>
    <row r="5642" spans="14:16">
      <c r="N5642" s="3">
        <v>5640</v>
      </c>
      <c r="O5642" s="44" t="s">
        <v>6</v>
      </c>
      <c r="P5642" s="128">
        <v>6.0982742169979897E-6</v>
      </c>
    </row>
    <row r="5643" spans="14:16">
      <c r="N5643" s="3">
        <v>5641</v>
      </c>
      <c r="O5643" s="44" t="s">
        <v>52</v>
      </c>
      <c r="P5643" s="128">
        <v>6.9264318569685104E-7</v>
      </c>
    </row>
    <row r="5644" spans="14:16">
      <c r="N5644" s="3">
        <v>5642</v>
      </c>
      <c r="O5644" s="44" t="s">
        <v>6</v>
      </c>
      <c r="P5644" s="128">
        <v>1.2367355580057024E-5</v>
      </c>
    </row>
    <row r="5645" spans="14:16">
      <c r="N5645" s="3">
        <v>5643</v>
      </c>
      <c r="O5645" s="44" t="s">
        <v>19</v>
      </c>
      <c r="P5645" s="128">
        <v>3.2253092291776429E-6</v>
      </c>
    </row>
    <row r="5646" spans="14:16">
      <c r="N5646" s="3">
        <v>5644</v>
      </c>
      <c r="O5646" s="44" t="s">
        <v>31</v>
      </c>
      <c r="P5646" s="128">
        <v>4.4974451195222746E-7</v>
      </c>
    </row>
    <row r="5647" spans="14:16">
      <c r="N5647" s="3">
        <v>5645</v>
      </c>
      <c r="O5647" s="44" t="s">
        <v>52</v>
      </c>
      <c r="P5647" s="128">
        <v>4.0557334107021209E-7</v>
      </c>
    </row>
    <row r="5648" spans="14:16">
      <c r="N5648" s="3">
        <v>5646</v>
      </c>
      <c r="O5648" s="44" t="s">
        <v>31</v>
      </c>
      <c r="P5648" s="128">
        <v>6.3958271325175519E-7</v>
      </c>
    </row>
    <row r="5649" spans="14:16">
      <c r="N5649" s="3">
        <v>5647</v>
      </c>
      <c r="O5649" s="44" t="s">
        <v>19</v>
      </c>
      <c r="P5649" s="128">
        <v>1.3243175665897786E-6</v>
      </c>
    </row>
    <row r="5650" spans="14:16">
      <c r="N5650" s="3">
        <v>5648</v>
      </c>
      <c r="O5650" s="44" t="s">
        <v>6</v>
      </c>
      <c r="P5650" s="128">
        <v>4.7003531405921529E-6</v>
      </c>
    </row>
    <row r="5651" spans="14:16">
      <c r="N5651" s="3">
        <v>5649</v>
      </c>
      <c r="O5651" s="44" t="s">
        <v>46</v>
      </c>
      <c r="P5651" s="128">
        <v>6.1845208194848633E-7</v>
      </c>
    </row>
    <row r="5652" spans="14:16">
      <c r="N5652" s="3">
        <v>5650</v>
      </c>
      <c r="O5652" s="44" t="s">
        <v>6</v>
      </c>
      <c r="P5652" s="128">
        <v>3.3426290833601759E-6</v>
      </c>
    </row>
    <row r="5653" spans="14:16">
      <c r="N5653" s="3">
        <v>5651</v>
      </c>
      <c r="O5653" s="44" t="s">
        <v>59</v>
      </c>
      <c r="P5653" s="128">
        <v>3.0131546953739781E-7</v>
      </c>
    </row>
    <row r="5654" spans="14:16">
      <c r="N5654" s="3">
        <v>5652</v>
      </c>
      <c r="O5654" s="44" t="s">
        <v>31</v>
      </c>
      <c r="P5654" s="128">
        <v>3.2763576338502377E-7</v>
      </c>
    </row>
    <row r="5655" spans="14:16">
      <c r="N5655" s="3">
        <v>5653</v>
      </c>
      <c r="O5655" s="44" t="s">
        <v>46</v>
      </c>
      <c r="P5655" s="128">
        <v>3.4226916901523067E-7</v>
      </c>
    </row>
    <row r="5656" spans="14:16">
      <c r="N5656" s="3">
        <v>5654</v>
      </c>
      <c r="O5656" s="44" t="s">
        <v>31</v>
      </c>
      <c r="P5656" s="128">
        <v>2.6750271229019457E-7</v>
      </c>
    </row>
    <row r="5657" spans="14:16">
      <c r="N5657" s="3">
        <v>5655</v>
      </c>
      <c r="O5657" s="44" t="s">
        <v>59</v>
      </c>
      <c r="P5657" s="128">
        <v>1.9145307331255091E-7</v>
      </c>
    </row>
    <row r="5658" spans="14:16">
      <c r="N5658" s="3">
        <v>5656</v>
      </c>
      <c r="O5658" s="44" t="s">
        <v>6</v>
      </c>
      <c r="P5658" s="128">
        <v>7.6842438718633702E-6</v>
      </c>
    </row>
    <row r="5659" spans="14:16">
      <c r="N5659" s="3">
        <v>5657</v>
      </c>
      <c r="O5659" s="44" t="s">
        <v>46</v>
      </c>
      <c r="P5659" s="128">
        <v>1.0110594839593472E-6</v>
      </c>
    </row>
    <row r="5660" spans="14:16">
      <c r="N5660" s="3">
        <v>5658</v>
      </c>
      <c r="O5660" s="44" t="s">
        <v>6</v>
      </c>
      <c r="P5660" s="128">
        <v>1.3669737859566945E-5</v>
      </c>
    </row>
    <row r="5661" spans="14:16">
      <c r="N5661" s="3">
        <v>5659</v>
      </c>
      <c r="O5661" s="44" t="s">
        <v>19</v>
      </c>
      <c r="P5661" s="128">
        <v>3.5649603016182558E-6</v>
      </c>
    </row>
    <row r="5662" spans="14:16">
      <c r="N5662" s="3">
        <v>5660</v>
      </c>
      <c r="O5662" s="44" t="s">
        <v>31</v>
      </c>
      <c r="P5662" s="128">
        <v>5.3562637352764378E-7</v>
      </c>
    </row>
    <row r="5663" spans="14:16">
      <c r="N5663" s="3">
        <v>5661</v>
      </c>
      <c r="O5663" s="44" t="s">
        <v>46</v>
      </c>
      <c r="P5663" s="128">
        <v>5.5954939679313448E-7</v>
      </c>
    </row>
    <row r="5664" spans="14:16">
      <c r="N5664" s="3">
        <v>5662</v>
      </c>
      <c r="O5664" s="44" t="s">
        <v>31</v>
      </c>
      <c r="P5664" s="128">
        <v>7.0693593089216864E-7</v>
      </c>
    </row>
    <row r="5665" spans="14:16">
      <c r="N5665" s="3">
        <v>5663</v>
      </c>
      <c r="O5665" s="44" t="s">
        <v>19</v>
      </c>
      <c r="P5665" s="128">
        <v>1.4637788863525503E-6</v>
      </c>
    </row>
    <row r="5666" spans="14:16">
      <c r="N5666" s="3">
        <v>5664</v>
      </c>
      <c r="O5666" s="44" t="s">
        <v>6</v>
      </c>
      <c r="P5666" s="128">
        <v>6.5912459758472745E-6</v>
      </c>
    </row>
    <row r="5667" spans="14:16">
      <c r="N5667" s="3">
        <v>5665</v>
      </c>
      <c r="O5667" s="44" t="s">
        <v>52</v>
      </c>
      <c r="P5667" s="128">
        <v>7.486350150829748E-7</v>
      </c>
    </row>
    <row r="5668" spans="14:16">
      <c r="N5668" s="3">
        <v>5666</v>
      </c>
      <c r="O5668" s="44" t="s">
        <v>6</v>
      </c>
      <c r="P5668" s="128">
        <v>5.3436261977843813E-6</v>
      </c>
    </row>
    <row r="5669" spans="14:16">
      <c r="N5669" s="3">
        <v>5667</v>
      </c>
      <c r="O5669" s="44" t="s">
        <v>59</v>
      </c>
      <c r="P5669" s="128">
        <v>4.8169186489551246E-7</v>
      </c>
    </row>
    <row r="5670" spans="14:16">
      <c r="N5670" s="3">
        <v>5668</v>
      </c>
      <c r="O5670" s="44" t="s">
        <v>23</v>
      </c>
      <c r="P5670" s="128">
        <v>1.1634511025527083E-6</v>
      </c>
    </row>
    <row r="5671" spans="14:16">
      <c r="N5671" s="3">
        <v>5669</v>
      </c>
      <c r="O5671" s="44" t="s">
        <v>52</v>
      </c>
      <c r="P5671" s="128">
        <v>5.6209839875772486E-7</v>
      </c>
    </row>
    <row r="5672" spans="14:16">
      <c r="N5672" s="3">
        <v>5670</v>
      </c>
      <c r="O5672" s="44" t="s">
        <v>23</v>
      </c>
      <c r="P5672" s="128">
        <v>9.8991620412239177E-7</v>
      </c>
    </row>
    <row r="5673" spans="14:16">
      <c r="N5673" s="3">
        <v>5671</v>
      </c>
      <c r="O5673" s="44" t="s">
        <v>59</v>
      </c>
      <c r="P5673" s="128">
        <v>3.79571215421993E-7</v>
      </c>
    </row>
    <row r="5674" spans="14:16">
      <c r="N5674" s="3">
        <v>5672</v>
      </c>
      <c r="O5674" s="44" t="s">
        <v>6</v>
      </c>
      <c r="P5674" s="128">
        <v>1.0376862406370086E-5</v>
      </c>
    </row>
    <row r="5675" spans="14:16">
      <c r="N5675" s="3">
        <v>5673</v>
      </c>
      <c r="O5675" s="44" t="s">
        <v>52</v>
      </c>
      <c r="P5675" s="128">
        <v>1.1786060742647707E-6</v>
      </c>
    </row>
    <row r="5676" spans="14:16">
      <c r="N5676" s="3">
        <v>5674</v>
      </c>
      <c r="O5676" s="44" t="s">
        <v>6</v>
      </c>
      <c r="P5676" s="128">
        <v>2.1044371344796703E-5</v>
      </c>
    </row>
    <row r="5677" spans="14:16">
      <c r="N5677" s="3">
        <v>5675</v>
      </c>
      <c r="O5677" s="44" t="s">
        <v>19</v>
      </c>
      <c r="P5677" s="128">
        <v>5.4882068103601306E-6</v>
      </c>
    </row>
    <row r="5678" spans="14:16">
      <c r="N5678" s="3">
        <v>5676</v>
      </c>
      <c r="O5678" s="44" t="s">
        <v>23</v>
      </c>
      <c r="P5678" s="128">
        <v>1.8316676470531967E-6</v>
      </c>
    </row>
    <row r="5679" spans="14:16">
      <c r="N5679" s="3">
        <v>5677</v>
      </c>
      <c r="O5679" s="44" t="s">
        <v>52</v>
      </c>
      <c r="P5679" s="128">
        <v>8.849340115849759E-7</v>
      </c>
    </row>
    <row r="5680" spans="14:16">
      <c r="N5680" s="3">
        <v>5678</v>
      </c>
      <c r="O5680" s="44" t="s">
        <v>23</v>
      </c>
      <c r="P5680" s="128">
        <v>2.9571664657750919E-6</v>
      </c>
    </row>
    <row r="5681" spans="14:16">
      <c r="N5681" s="3">
        <v>5679</v>
      </c>
      <c r="O5681" s="44" t="s">
        <v>19</v>
      </c>
      <c r="P5681" s="128">
        <v>3.2804383483471664E-6</v>
      </c>
    </row>
    <row r="5682" spans="14:16">
      <c r="N5682" s="3">
        <v>5680</v>
      </c>
      <c r="O5682" s="44" t="s">
        <v>6</v>
      </c>
      <c r="P5682" s="128">
        <v>7.9981509629924174E-6</v>
      </c>
    </row>
    <row r="5683" spans="14:16">
      <c r="N5683" s="3">
        <v>5681</v>
      </c>
      <c r="O5683" s="44" t="s">
        <v>46</v>
      </c>
      <c r="P5683" s="128">
        <v>1.0523620176712493E-6</v>
      </c>
    </row>
    <row r="5684" spans="14:16">
      <c r="N5684" s="3">
        <v>5682</v>
      </c>
      <c r="O5684" s="44" t="s">
        <v>6</v>
      </c>
      <c r="P5684" s="128">
        <v>5.687839024502654E-6</v>
      </c>
    </row>
    <row r="5685" spans="14:16">
      <c r="N5685" s="3">
        <v>5683</v>
      </c>
      <c r="O5685" s="44" t="s">
        <v>59</v>
      </c>
      <c r="P5685" s="128">
        <v>5.1272032989024362E-7</v>
      </c>
    </row>
    <row r="5686" spans="14:16">
      <c r="N5686" s="3">
        <v>5684</v>
      </c>
      <c r="O5686" s="44" t="s">
        <v>23</v>
      </c>
      <c r="P5686" s="128">
        <v>1.3641968371799166E-6</v>
      </c>
    </row>
    <row r="5687" spans="14:16">
      <c r="N5687" s="3">
        <v>5685</v>
      </c>
      <c r="O5687" s="44" t="s">
        <v>46</v>
      </c>
      <c r="P5687" s="128">
        <v>7.6350907245071053E-7</v>
      </c>
    </row>
    <row r="5688" spans="14:16">
      <c r="N5688" s="3">
        <v>5686</v>
      </c>
      <c r="O5688" s="44" t="s">
        <v>23</v>
      </c>
      <c r="P5688" s="128">
        <v>1.0536822390625739E-6</v>
      </c>
    </row>
    <row r="5689" spans="14:16">
      <c r="N5689" s="3">
        <v>5687</v>
      </c>
      <c r="O5689" s="44" t="s">
        <v>59</v>
      </c>
      <c r="P5689" s="128">
        <v>4.040215186740182E-7</v>
      </c>
    </row>
    <row r="5690" spans="14:16">
      <c r="N5690" s="3">
        <v>5688</v>
      </c>
      <c r="O5690" s="44" t="s">
        <v>6</v>
      </c>
      <c r="P5690" s="128">
        <v>1.3075558513433282E-5</v>
      </c>
    </row>
    <row r="5691" spans="14:16">
      <c r="N5691" s="3">
        <v>5689</v>
      </c>
      <c r="O5691" s="44" t="s">
        <v>46</v>
      </c>
      <c r="P5691" s="128">
        <v>1.7204252836741781E-6</v>
      </c>
    </row>
    <row r="5692" spans="14:16">
      <c r="N5692" s="3">
        <v>5690</v>
      </c>
      <c r="O5692" s="44" t="s">
        <v>6</v>
      </c>
      <c r="P5692" s="128">
        <v>2.326051336040157E-5</v>
      </c>
    </row>
    <row r="5693" spans="14:16">
      <c r="N5693" s="3">
        <v>5691</v>
      </c>
      <c r="O5693" s="44" t="s">
        <v>19</v>
      </c>
      <c r="P5693" s="128">
        <v>6.0661592473083188E-6</v>
      </c>
    </row>
    <row r="5694" spans="14:16">
      <c r="N5694" s="3">
        <v>5692</v>
      </c>
      <c r="O5694" s="44" t="s">
        <v>23</v>
      </c>
      <c r="P5694" s="128">
        <v>2.2302199159432802E-6</v>
      </c>
    </row>
    <row r="5695" spans="14:16">
      <c r="N5695" s="3">
        <v>5693</v>
      </c>
      <c r="O5695" s="44" t="s">
        <v>46</v>
      </c>
      <c r="P5695" s="128">
        <v>1.2482019404934181E-6</v>
      </c>
    </row>
    <row r="5696" spans="14:16">
      <c r="N5696" s="3">
        <v>5694</v>
      </c>
      <c r="O5696" s="44" t="s">
        <v>23</v>
      </c>
      <c r="P5696" s="128">
        <v>3.2685799427836277E-6</v>
      </c>
    </row>
    <row r="5697" spans="14:16">
      <c r="N5697" s="3">
        <v>5695</v>
      </c>
      <c r="O5697" s="44" t="s">
        <v>19</v>
      </c>
      <c r="P5697" s="128">
        <v>3.6258949616268549E-6</v>
      </c>
    </row>
    <row r="5698" spans="14:16">
      <c r="N5698" s="3">
        <v>5696</v>
      </c>
      <c r="O5698" s="44" t="s">
        <v>38</v>
      </c>
      <c r="P5698" s="128">
        <v>1.8529476801294144E-7</v>
      </c>
    </row>
    <row r="5699" spans="14:16">
      <c r="N5699" s="3">
        <v>5697</v>
      </c>
      <c r="O5699" s="44" t="s">
        <v>52</v>
      </c>
      <c r="P5699" s="128">
        <v>1.554259312908683E-7</v>
      </c>
    </row>
    <row r="5700" spans="14:16">
      <c r="N5700" s="3">
        <v>5698</v>
      </c>
      <c r="O5700" s="44" t="s">
        <v>38</v>
      </c>
      <c r="P5700" s="128">
        <v>1.6234069684745492E-7</v>
      </c>
    </row>
    <row r="5701" spans="14:16">
      <c r="N5701" s="3">
        <v>5699</v>
      </c>
      <c r="O5701" s="44" t="s">
        <v>59</v>
      </c>
      <c r="P5701" s="128">
        <v>1.0807328485551751E-7</v>
      </c>
    </row>
    <row r="5702" spans="14:16">
      <c r="N5702" s="3">
        <v>5700</v>
      </c>
      <c r="O5702" s="44" t="s">
        <v>31</v>
      </c>
      <c r="P5702" s="128">
        <v>1.6664552176502889E-7</v>
      </c>
    </row>
    <row r="5703" spans="14:16">
      <c r="N5703" s="3">
        <v>5701</v>
      </c>
      <c r="O5703" s="44" t="s">
        <v>52</v>
      </c>
      <c r="P5703" s="128">
        <v>1.5027861205744007E-7</v>
      </c>
    </row>
    <row r="5704" spans="14:16">
      <c r="N5704" s="3">
        <v>5702</v>
      </c>
      <c r="O5704" s="44" t="s">
        <v>31</v>
      </c>
      <c r="P5704" s="128">
        <v>1.466031417451133E-7</v>
      </c>
    </row>
    <row r="5705" spans="14:16">
      <c r="N5705" s="3">
        <v>5703</v>
      </c>
      <c r="O5705" s="44" t="s">
        <v>59</v>
      </c>
      <c r="P5705" s="128">
        <v>1.0492462601249783E-7</v>
      </c>
    </row>
    <row r="5706" spans="14:16">
      <c r="N5706" s="3">
        <v>5704</v>
      </c>
      <c r="O5706" s="44" t="s">
        <v>38</v>
      </c>
      <c r="P5706" s="128">
        <v>2.917169711669567E-7</v>
      </c>
    </row>
    <row r="5707" spans="14:16">
      <c r="N5707" s="3">
        <v>5705</v>
      </c>
      <c r="O5707" s="44" t="s">
        <v>52</v>
      </c>
      <c r="P5707" s="128">
        <v>2.4469326577968429E-7</v>
      </c>
    </row>
    <row r="5708" spans="14:16">
      <c r="N5708" s="3">
        <v>5706</v>
      </c>
      <c r="O5708" s="44" t="s">
        <v>38</v>
      </c>
      <c r="P5708" s="128">
        <v>4.2093719927021835E-7</v>
      </c>
    </row>
    <row r="5709" spans="14:16">
      <c r="N5709" s="3">
        <v>5707</v>
      </c>
      <c r="O5709" s="44" t="s">
        <v>19</v>
      </c>
      <c r="P5709" s="128">
        <v>8.1071745487592177E-7</v>
      </c>
    </row>
    <row r="5710" spans="14:16">
      <c r="N5710" s="3">
        <v>5708</v>
      </c>
      <c r="O5710" s="44" t="s">
        <v>31</v>
      </c>
      <c r="P5710" s="128">
        <v>2.6235671621573318E-7</v>
      </c>
    </row>
    <row r="5711" spans="14:16">
      <c r="N5711" s="3">
        <v>5709</v>
      </c>
      <c r="O5711" s="44" t="s">
        <v>52</v>
      </c>
      <c r="P5711" s="128">
        <v>2.365896350484581E-7</v>
      </c>
    </row>
    <row r="5712" spans="14:16">
      <c r="N5712" s="3">
        <v>5710</v>
      </c>
      <c r="O5712" s="44" t="s">
        <v>31</v>
      </c>
      <c r="P5712" s="128">
        <v>3.7309809444634925E-7</v>
      </c>
    </row>
    <row r="5713" spans="14:16">
      <c r="N5713" s="3">
        <v>5711</v>
      </c>
      <c r="O5713" s="44" t="s">
        <v>19</v>
      </c>
      <c r="P5713" s="128">
        <v>7.7253551463950023E-7</v>
      </c>
    </row>
    <row r="5714" spans="14:16">
      <c r="N5714" s="3">
        <v>5712</v>
      </c>
      <c r="O5714" s="44" t="s">
        <v>38</v>
      </c>
      <c r="P5714" s="128">
        <v>2.1307933466093684E-7</v>
      </c>
    </row>
    <row r="5715" spans="14:16">
      <c r="N5715" s="3">
        <v>5713</v>
      </c>
      <c r="O5715" s="44" t="s">
        <v>46</v>
      </c>
      <c r="P5715" s="128">
        <v>2.0704969953463072E-7</v>
      </c>
    </row>
    <row r="5716" spans="14:16">
      <c r="N5716" s="3">
        <v>5714</v>
      </c>
      <c r="O5716" s="44" t="s">
        <v>38</v>
      </c>
      <c r="P5716" s="128">
        <v>1.7279796838647938E-7</v>
      </c>
    </row>
    <row r="5717" spans="14:16">
      <c r="N5717" s="3">
        <v>5715</v>
      </c>
      <c r="O5717" s="44" t="s">
        <v>59</v>
      </c>
      <c r="P5717" s="128">
        <v>1.1503488910999749E-7</v>
      </c>
    </row>
    <row r="5718" spans="14:16">
      <c r="N5718" s="3">
        <v>5716</v>
      </c>
      <c r="O5718" s="44" t="s">
        <v>31</v>
      </c>
      <c r="P5718" s="128">
        <v>1.9112505147291336E-7</v>
      </c>
    </row>
    <row r="5719" spans="14:16">
      <c r="N5719" s="3">
        <v>5717</v>
      </c>
      <c r="O5719" s="44" t="s">
        <v>46</v>
      </c>
      <c r="P5719" s="128">
        <v>1.996613918754433E-7</v>
      </c>
    </row>
    <row r="5720" spans="14:16">
      <c r="N5720" s="3">
        <v>5718</v>
      </c>
      <c r="O5720" s="44" t="s">
        <v>31</v>
      </c>
      <c r="P5720" s="128">
        <v>1.5604666940930282E-7</v>
      </c>
    </row>
    <row r="5721" spans="14:16">
      <c r="N5721" s="3">
        <v>5719</v>
      </c>
      <c r="O5721" s="44" t="s">
        <v>59</v>
      </c>
      <c r="P5721" s="128">
        <v>1.1168340755434559E-7</v>
      </c>
    </row>
    <row r="5722" spans="14:16">
      <c r="N5722" s="3">
        <v>5720</v>
      </c>
      <c r="O5722" s="44" t="s">
        <v>38</v>
      </c>
      <c r="P5722" s="128">
        <v>3.4834692684021469E-7</v>
      </c>
    </row>
    <row r="5723" spans="14:16">
      <c r="N5723" s="3">
        <v>5721</v>
      </c>
      <c r="O5723" s="44" t="s">
        <v>46</v>
      </c>
      <c r="P5723" s="128">
        <v>3.3848954264310885E-7</v>
      </c>
    </row>
    <row r="5724" spans="14:16">
      <c r="N5724" s="3">
        <v>5722</v>
      </c>
      <c r="O5724" s="44" t="s">
        <v>38</v>
      </c>
      <c r="P5724" s="128">
        <v>4.6526528101471854E-7</v>
      </c>
    </row>
    <row r="5725" spans="14:16">
      <c r="N5725" s="3">
        <v>5723</v>
      </c>
      <c r="O5725" s="44" t="s">
        <v>19</v>
      </c>
      <c r="P5725" s="128">
        <v>8.9609254093089188E-7</v>
      </c>
    </row>
    <row r="5726" spans="14:16">
      <c r="N5726" s="3">
        <v>5724</v>
      </c>
      <c r="O5726" s="44" t="s">
        <v>31</v>
      </c>
      <c r="P5726" s="128">
        <v>3.1245556697794924E-7</v>
      </c>
    </row>
    <row r="5727" spans="14:16">
      <c r="N5727" s="3">
        <v>5725</v>
      </c>
      <c r="O5727" s="44" t="s">
        <v>46</v>
      </c>
      <c r="P5727" s="128">
        <v>3.2641096978796377E-7</v>
      </c>
    </row>
    <row r="5728" spans="14:16">
      <c r="N5728" s="3">
        <v>5726</v>
      </c>
      <c r="O5728" s="44" t="s">
        <v>31</v>
      </c>
      <c r="P5728" s="128">
        <v>4.1238833265292326E-7</v>
      </c>
    </row>
    <row r="5729" spans="14:16">
      <c r="N5729" s="3">
        <v>5727</v>
      </c>
      <c r="O5729" s="44" t="s">
        <v>19</v>
      </c>
      <c r="P5729" s="128">
        <v>8.538897344681114E-7</v>
      </c>
    </row>
    <row r="5730" spans="14:16">
      <c r="N5730" s="3">
        <v>5728</v>
      </c>
      <c r="O5730" s="44" t="s">
        <v>38</v>
      </c>
      <c r="P5730" s="128">
        <v>2.4397753491596236E-7</v>
      </c>
    </row>
    <row r="5731" spans="14:16">
      <c r="N5731" s="3">
        <v>5729</v>
      </c>
      <c r="O5731" s="44" t="s">
        <v>52</v>
      </c>
      <c r="P5731" s="128">
        <v>2.0464925148731304E-7</v>
      </c>
    </row>
    <row r="5732" spans="14:16">
      <c r="N5732" s="3">
        <v>5730</v>
      </c>
      <c r="O5732" s="44" t="s">
        <v>38</v>
      </c>
      <c r="P5732" s="128">
        <v>2.1375392008162531E-7</v>
      </c>
    </row>
    <row r="5733" spans="14:16">
      <c r="N5733" s="3">
        <v>5731</v>
      </c>
      <c r="O5733" s="44" t="s">
        <v>59</v>
      </c>
      <c r="P5733" s="128">
        <v>1.4230004393582336E-7</v>
      </c>
    </row>
    <row r="5734" spans="14:16">
      <c r="N5734" s="3">
        <v>5732</v>
      </c>
      <c r="O5734" s="44" t="s">
        <v>23</v>
      </c>
      <c r="P5734" s="128">
        <v>5.2517255543724787E-7</v>
      </c>
    </row>
    <row r="5735" spans="14:16">
      <c r="N5735" s="3">
        <v>5733</v>
      </c>
      <c r="O5735" s="44" t="s">
        <v>52</v>
      </c>
      <c r="P5735" s="128">
        <v>2.5372673749252473E-7</v>
      </c>
    </row>
    <row r="5736" spans="14:16">
      <c r="N5736" s="3">
        <v>5734</v>
      </c>
      <c r="O5736" s="44" t="s">
        <v>23</v>
      </c>
      <c r="P5736" s="128">
        <v>4.4684028529178742E-7</v>
      </c>
    </row>
    <row r="5737" spans="14:16">
      <c r="N5737" s="3">
        <v>5735</v>
      </c>
      <c r="O5737" s="44" t="s">
        <v>59</v>
      </c>
      <c r="P5737" s="128">
        <v>1.7133542160579056E-7</v>
      </c>
    </row>
    <row r="5738" spans="14:16">
      <c r="N5738" s="3">
        <v>5736</v>
      </c>
      <c r="O5738" s="44" t="s">
        <v>38</v>
      </c>
      <c r="P5738" s="128">
        <v>3.8410360034285531E-7</v>
      </c>
    </row>
    <row r="5739" spans="14:16">
      <c r="N5739" s="3">
        <v>5737</v>
      </c>
      <c r="O5739" s="44" t="s">
        <v>52</v>
      </c>
      <c r="P5739" s="128">
        <v>3.2218750931647561E-7</v>
      </c>
    </row>
    <row r="5740" spans="14:16">
      <c r="N5740" s="3">
        <v>5738</v>
      </c>
      <c r="O5740" s="44" t="s">
        <v>38</v>
      </c>
      <c r="P5740" s="128">
        <v>5.5424781462369359E-7</v>
      </c>
    </row>
    <row r="5741" spans="14:16">
      <c r="N5741" s="3">
        <v>5739</v>
      </c>
      <c r="O5741" s="44" t="s">
        <v>19</v>
      </c>
      <c r="P5741" s="128">
        <v>1.0674712960063485E-6</v>
      </c>
    </row>
    <row r="5742" spans="14:16">
      <c r="N5742" s="3">
        <v>5740</v>
      </c>
      <c r="O5742" s="44" t="s">
        <v>23</v>
      </c>
      <c r="P5742" s="128">
        <v>8.2680017819750106E-7</v>
      </c>
    </row>
    <row r="5743" spans="14:16">
      <c r="N5743" s="3">
        <v>5741</v>
      </c>
      <c r="O5743" s="44" t="s">
        <v>52</v>
      </c>
      <c r="P5743" s="128">
        <v>3.9945216024784543E-7</v>
      </c>
    </row>
    <row r="5744" spans="14:16">
      <c r="N5744" s="3">
        <v>5742</v>
      </c>
      <c r="O5744" s="44" t="s">
        <v>23</v>
      </c>
      <c r="P5744" s="128">
        <v>1.334841375178535E-6</v>
      </c>
    </row>
    <row r="5745" spans="14:16">
      <c r="N5745" s="3">
        <v>5743</v>
      </c>
      <c r="O5745" s="44" t="s">
        <v>19</v>
      </c>
      <c r="P5745" s="128">
        <v>1.4807637266197677E-6</v>
      </c>
    </row>
    <row r="5746" spans="14:16">
      <c r="N5746" s="3">
        <v>5744</v>
      </c>
      <c r="O5746" s="44" t="s">
        <v>38</v>
      </c>
      <c r="P5746" s="128">
        <v>2.8056146090686102E-7</v>
      </c>
    </row>
    <row r="5747" spans="14:16">
      <c r="N5747" s="3">
        <v>5745</v>
      </c>
      <c r="O5747" s="44" t="s">
        <v>46</v>
      </c>
      <c r="P5747" s="128">
        <v>2.7262224313868248E-7</v>
      </c>
    </row>
    <row r="5748" spans="14:16">
      <c r="N5748" s="3">
        <v>5746</v>
      </c>
      <c r="O5748" s="44" t="s">
        <v>38</v>
      </c>
      <c r="P5748" s="128">
        <v>2.2752300465642484E-7</v>
      </c>
    </row>
    <row r="5749" spans="14:16">
      <c r="N5749" s="3">
        <v>5747</v>
      </c>
      <c r="O5749" s="44" t="s">
        <v>59</v>
      </c>
      <c r="P5749" s="128">
        <v>1.5146638502188083E-7</v>
      </c>
    </row>
    <row r="5750" spans="14:16">
      <c r="N5750" s="3">
        <v>5748</v>
      </c>
      <c r="O5750" s="44" t="s">
        <v>23</v>
      </c>
      <c r="P5750" s="128">
        <v>6.1578758018215099E-7</v>
      </c>
    </row>
    <row r="5751" spans="14:16">
      <c r="N5751" s="3">
        <v>5749</v>
      </c>
      <c r="O5751" s="44" t="s">
        <v>46</v>
      </c>
      <c r="P5751" s="128">
        <v>3.4464191043241274E-7</v>
      </c>
    </row>
    <row r="5752" spans="14:16">
      <c r="N5752" s="3">
        <v>5750</v>
      </c>
      <c r="O5752" s="44" t="s">
        <v>23</v>
      </c>
      <c r="P5752" s="128">
        <v>4.7562376527316375E-7</v>
      </c>
    </row>
    <row r="5753" spans="14:16">
      <c r="N5753" s="3">
        <v>5751</v>
      </c>
      <c r="O5753" s="44" t="s">
        <v>59</v>
      </c>
      <c r="P5753" s="128">
        <v>1.8237209363429978E-7</v>
      </c>
    </row>
    <row r="5754" spans="14:16">
      <c r="N5754" s="3">
        <v>5752</v>
      </c>
      <c r="O5754" s="44" t="s">
        <v>38</v>
      </c>
      <c r="P5754" s="128">
        <v>4.5866823665572057E-7</v>
      </c>
    </row>
    <row r="5755" spans="14:16">
      <c r="N5755" s="3">
        <v>5753</v>
      </c>
      <c r="O5755" s="44" t="s">
        <v>46</v>
      </c>
      <c r="P5755" s="128">
        <v>4.4568902346519226E-7</v>
      </c>
    </row>
    <row r="5756" spans="14:16">
      <c r="N5756" s="3">
        <v>5754</v>
      </c>
      <c r="O5756" s="44" t="s">
        <v>38</v>
      </c>
      <c r="P5756" s="128">
        <v>6.1261457925258524E-7</v>
      </c>
    </row>
    <row r="5757" spans="14:16">
      <c r="N5757" s="3">
        <v>5755</v>
      </c>
      <c r="O5757" s="44" t="s">
        <v>19</v>
      </c>
      <c r="P5757" s="128">
        <v>1.1798846321318185E-6</v>
      </c>
    </row>
    <row r="5758" spans="14:16">
      <c r="N5758" s="3">
        <v>5756</v>
      </c>
      <c r="O5758" s="44" t="s">
        <v>23</v>
      </c>
      <c r="P5758" s="128">
        <v>1.0067034960671369E-6</v>
      </c>
    </row>
    <row r="5759" spans="14:16">
      <c r="N5759" s="3">
        <v>5757</v>
      </c>
      <c r="O5759" s="44" t="s">
        <v>46</v>
      </c>
      <c r="P5759" s="128">
        <v>5.6342840825230338E-7</v>
      </c>
    </row>
    <row r="5760" spans="14:16">
      <c r="N5760" s="3">
        <v>5758</v>
      </c>
      <c r="O5760" s="44" t="s">
        <v>23</v>
      </c>
      <c r="P5760" s="128">
        <v>1.4754109368552894E-6</v>
      </c>
    </row>
    <row r="5761" spans="14:16">
      <c r="N5761" s="3">
        <v>5759</v>
      </c>
      <c r="O5761" s="44" t="s">
        <v>19</v>
      </c>
      <c r="P5761" s="128">
        <v>1.6367000886986989E-6</v>
      </c>
    </row>
    <row r="5762" spans="14:16">
      <c r="N5762" s="3">
        <v>5760</v>
      </c>
      <c r="O5762" s="44" t="s">
        <v>6</v>
      </c>
      <c r="P5762" s="128">
        <v>3.6046820752272313E-6</v>
      </c>
    </row>
    <row r="5763" spans="14:16">
      <c r="N5763" s="3">
        <v>5761</v>
      </c>
      <c r="O5763" s="44" t="s">
        <v>52</v>
      </c>
      <c r="P5763" s="128">
        <v>4.0942049949974375E-7</v>
      </c>
    </row>
    <row r="5764" spans="14:16">
      <c r="N5764" s="3">
        <v>5762</v>
      </c>
      <c r="O5764" s="44" t="s">
        <v>6</v>
      </c>
      <c r="P5764" s="128">
        <v>2.9223721345632148E-6</v>
      </c>
    </row>
    <row r="5765" spans="14:16">
      <c r="N5765" s="3">
        <v>5763</v>
      </c>
      <c r="O5765" s="44" t="s">
        <v>59</v>
      </c>
      <c r="P5765" s="128">
        <v>2.6343213977057372E-7</v>
      </c>
    </row>
    <row r="5766" spans="14:16">
      <c r="N5766" s="3">
        <v>5764</v>
      </c>
      <c r="O5766" s="44" t="s">
        <v>31</v>
      </c>
      <c r="P5766" s="128">
        <v>2.6584340470410632E-7</v>
      </c>
    </row>
    <row r="5767" spans="14:16">
      <c r="N5767" s="3">
        <v>5765</v>
      </c>
      <c r="O5767" s="44" t="s">
        <v>52</v>
      </c>
      <c r="P5767" s="128">
        <v>2.3973388219749446E-7</v>
      </c>
    </row>
    <row r="5768" spans="14:16">
      <c r="N5768" s="3">
        <v>5766</v>
      </c>
      <c r="O5768" s="44" t="s">
        <v>31</v>
      </c>
      <c r="P5768" s="128">
        <v>2.3387054106855889E-7</v>
      </c>
    </row>
    <row r="5769" spans="14:16">
      <c r="N5769" s="3">
        <v>5767</v>
      </c>
      <c r="O5769" s="44" t="s">
        <v>59</v>
      </c>
      <c r="P5769" s="128">
        <v>1.6738235459934818E-7</v>
      </c>
    </row>
    <row r="5770" spans="14:16">
      <c r="N5770" s="3">
        <v>5768</v>
      </c>
      <c r="O5770" s="44" t="s">
        <v>6</v>
      </c>
      <c r="P5770" s="128">
        <v>5.215530323155275E-6</v>
      </c>
    </row>
    <row r="5771" spans="14:16">
      <c r="N5771" s="3">
        <v>5769</v>
      </c>
      <c r="O5771" s="44" t="s">
        <v>52</v>
      </c>
      <c r="P5771" s="128">
        <v>5.9238096051166603E-7</v>
      </c>
    </row>
    <row r="5772" spans="14:16">
      <c r="N5772" s="3">
        <v>5770</v>
      </c>
      <c r="O5772" s="44" t="s">
        <v>6</v>
      </c>
      <c r="P5772" s="128">
        <v>8.5971409360718094E-6</v>
      </c>
    </row>
    <row r="5773" spans="14:16">
      <c r="N5773" s="3">
        <v>5771</v>
      </c>
      <c r="O5773" s="44" t="s">
        <v>21</v>
      </c>
      <c r="P5773" s="128">
        <v>1.7375349557669402E-6</v>
      </c>
    </row>
    <row r="5774" spans="14:16">
      <c r="N5774" s="3">
        <v>5772</v>
      </c>
      <c r="O5774" s="44" t="s">
        <v>31</v>
      </c>
      <c r="P5774" s="128">
        <v>3.8464261466323727E-7</v>
      </c>
    </row>
    <row r="5775" spans="14:16">
      <c r="N5775" s="3">
        <v>5773</v>
      </c>
      <c r="O5775" s="44" t="s">
        <v>52</v>
      </c>
      <c r="P5775" s="128">
        <v>3.4686535622144938E-7</v>
      </c>
    </row>
    <row r="5776" spans="14:16">
      <c r="N5776" s="3">
        <v>5774</v>
      </c>
      <c r="O5776" s="44" t="s">
        <v>31</v>
      </c>
      <c r="P5776" s="128">
        <v>4.99742768605264E-7</v>
      </c>
    </row>
    <row r="5777" spans="14:16">
      <c r="N5777" s="3">
        <v>5775</v>
      </c>
      <c r="O5777" s="44" t="s">
        <v>21</v>
      </c>
      <c r="P5777" s="128">
        <v>8.0191240864406216E-7</v>
      </c>
    </row>
    <row r="5778" spans="14:16">
      <c r="N5778" s="3">
        <v>5776</v>
      </c>
      <c r="O5778" s="44" t="s">
        <v>6</v>
      </c>
      <c r="P5778" s="128">
        <v>4.3741033966729044E-6</v>
      </c>
    </row>
    <row r="5779" spans="14:16">
      <c r="N5779" s="3">
        <v>5777</v>
      </c>
      <c r="O5779" s="44" t="s">
        <v>46</v>
      </c>
      <c r="P5779" s="128">
        <v>5.7552555550953869E-7</v>
      </c>
    </row>
    <row r="5780" spans="14:16">
      <c r="N5780" s="3">
        <v>5778</v>
      </c>
      <c r="O5780" s="44" t="s">
        <v>6</v>
      </c>
      <c r="P5780" s="128">
        <v>3.1106184556808473E-6</v>
      </c>
    </row>
    <row r="5781" spans="14:16">
      <c r="N5781" s="3">
        <v>5779</v>
      </c>
      <c r="O5781" s="44" t="s">
        <v>59</v>
      </c>
      <c r="P5781" s="128">
        <v>2.804012761065826E-7</v>
      </c>
    </row>
    <row r="5782" spans="14:16">
      <c r="N5782" s="3">
        <v>5780</v>
      </c>
      <c r="O5782" s="44" t="s">
        <v>31</v>
      </c>
      <c r="P5782" s="128">
        <v>3.0489468825599944E-7</v>
      </c>
    </row>
    <row r="5783" spans="14:16">
      <c r="N5783" s="3">
        <v>5781</v>
      </c>
      <c r="O5783" s="44" t="s">
        <v>46</v>
      </c>
      <c r="P5783" s="128">
        <v>3.185123947043104E-7</v>
      </c>
    </row>
    <row r="5784" spans="14:16">
      <c r="N5784" s="3">
        <v>5782</v>
      </c>
      <c r="O5784" s="44" t="s">
        <v>31</v>
      </c>
      <c r="P5784" s="128">
        <v>2.4893544962460984E-7</v>
      </c>
    </row>
    <row r="5785" spans="14:16">
      <c r="N5785" s="3">
        <v>5783</v>
      </c>
      <c r="O5785" s="44" t="s">
        <v>59</v>
      </c>
      <c r="P5785" s="128">
        <v>1.7816438748991418E-7</v>
      </c>
    </row>
    <row r="5786" spans="14:16">
      <c r="N5786" s="3">
        <v>5784</v>
      </c>
      <c r="O5786" s="44" t="s">
        <v>6</v>
      </c>
      <c r="P5786" s="128">
        <v>6.5163670513165633E-6</v>
      </c>
    </row>
    <row r="5787" spans="14:16">
      <c r="N5787" s="3">
        <v>5785</v>
      </c>
      <c r="O5787" s="44" t="s">
        <v>46</v>
      </c>
      <c r="P5787" s="128">
        <v>8.5739531671008402E-7</v>
      </c>
    </row>
    <row r="5788" spans="14:16">
      <c r="N5788" s="3">
        <v>5786</v>
      </c>
      <c r="O5788" s="44" t="s">
        <v>6</v>
      </c>
      <c r="P5788" s="128">
        <v>9.4221553192475119E-6</v>
      </c>
    </row>
    <row r="5789" spans="14:16">
      <c r="N5789" s="3">
        <v>5787</v>
      </c>
      <c r="O5789" s="44" t="s">
        <v>21</v>
      </c>
      <c r="P5789" s="128">
        <v>1.9042754268651458E-6</v>
      </c>
    </row>
    <row r="5790" spans="14:16">
      <c r="N5790" s="3">
        <v>5788</v>
      </c>
      <c r="O5790" s="44" t="s">
        <v>31</v>
      </c>
      <c r="P5790" s="128">
        <v>4.5422010421245731E-7</v>
      </c>
    </row>
    <row r="5791" spans="14:16">
      <c r="N5791" s="3">
        <v>5789</v>
      </c>
      <c r="O5791" s="44" t="s">
        <v>46</v>
      </c>
      <c r="P5791" s="128">
        <v>4.7450722721045775E-7</v>
      </c>
    </row>
    <row r="5792" spans="14:16">
      <c r="N5792" s="3">
        <v>5790</v>
      </c>
      <c r="O5792" s="44" t="s">
        <v>31</v>
      </c>
      <c r="P5792" s="128">
        <v>5.4769998776140058E-7</v>
      </c>
    </row>
    <row r="5793" spans="14:16">
      <c r="N5793" s="3">
        <v>5791</v>
      </c>
      <c r="O5793" s="44" t="s">
        <v>21</v>
      </c>
      <c r="P5793" s="128">
        <v>8.7886697715677905E-7</v>
      </c>
    </row>
    <row r="5794" spans="14:16">
      <c r="N5794" s="3">
        <v>5792</v>
      </c>
      <c r="O5794" s="44" t="s">
        <v>6</v>
      </c>
      <c r="P5794" s="128">
        <v>6.1337500713038056E-6</v>
      </c>
    </row>
    <row r="5795" spans="14:16">
      <c r="N5795" s="3">
        <v>5793</v>
      </c>
      <c r="O5795" s="44" t="s">
        <v>52</v>
      </c>
      <c r="P5795" s="128">
        <v>6.9667254021049473E-7</v>
      </c>
    </row>
    <row r="5796" spans="14:16">
      <c r="N5796" s="3">
        <v>5794</v>
      </c>
      <c r="O5796" s="44" t="s">
        <v>6</v>
      </c>
      <c r="P5796" s="128">
        <v>4.9727271128684526E-6</v>
      </c>
    </row>
    <row r="5797" spans="14:16">
      <c r="N5797" s="3">
        <v>5795</v>
      </c>
      <c r="O5797" s="44" t="s">
        <v>59</v>
      </c>
      <c r="P5797" s="128">
        <v>4.4825781369348988E-7</v>
      </c>
    </row>
    <row r="5798" spans="14:16">
      <c r="N5798" s="3">
        <v>5796</v>
      </c>
      <c r="O5798" s="44" t="s">
        <v>23</v>
      </c>
      <c r="P5798" s="128">
        <v>1.0826963990406724E-6</v>
      </c>
    </row>
    <row r="5799" spans="14:16">
      <c r="N5799" s="3">
        <v>5797</v>
      </c>
      <c r="O5799" s="44" t="s">
        <v>52</v>
      </c>
      <c r="P5799" s="128">
        <v>5.2308336027722807E-7</v>
      </c>
    </row>
    <row r="5800" spans="14:16">
      <c r="N5800" s="3">
        <v>5798</v>
      </c>
      <c r="O5800" s="44" t="s">
        <v>23</v>
      </c>
      <c r="P5800" s="128">
        <v>9.2120649265255176E-7</v>
      </c>
    </row>
    <row r="5801" spans="14:16">
      <c r="N5801" s="3">
        <v>5799</v>
      </c>
      <c r="O5801" s="44" t="s">
        <v>59</v>
      </c>
      <c r="P5801" s="128">
        <v>3.5322532009742558E-7</v>
      </c>
    </row>
    <row r="5802" spans="14:16">
      <c r="N5802" s="3">
        <v>5800</v>
      </c>
      <c r="O5802" s="44" t="s">
        <v>6</v>
      </c>
      <c r="P5802" s="128">
        <v>8.874779751422102E-6</v>
      </c>
    </row>
    <row r="5803" spans="14:16">
      <c r="N5803" s="3">
        <v>5801</v>
      </c>
      <c r="O5803" s="44" t="s">
        <v>52</v>
      </c>
      <c r="P5803" s="128">
        <v>1.0079992307084114E-6</v>
      </c>
    </row>
    <row r="5804" spans="14:16">
      <c r="N5804" s="3">
        <v>5802</v>
      </c>
      <c r="O5804" s="44" t="s">
        <v>6</v>
      </c>
      <c r="P5804" s="128">
        <v>1.4628949995906418E-5</v>
      </c>
    </row>
    <row r="5805" spans="14:16">
      <c r="N5805" s="3">
        <v>5803</v>
      </c>
      <c r="O5805" s="44" t="s">
        <v>21</v>
      </c>
      <c r="P5805" s="128">
        <v>2.9566005923439155E-6</v>
      </c>
    </row>
    <row r="5806" spans="14:16">
      <c r="N5806" s="3">
        <v>5804</v>
      </c>
      <c r="O5806" s="44" t="s">
        <v>23</v>
      </c>
      <c r="P5806" s="128">
        <v>1.5665281381608911E-6</v>
      </c>
    </row>
    <row r="5807" spans="14:16">
      <c r="N5807" s="3">
        <v>5805</v>
      </c>
      <c r="O5807" s="44" t="s">
        <v>52</v>
      </c>
      <c r="P5807" s="128">
        <v>7.5683709967455661E-7</v>
      </c>
    </row>
    <row r="5808" spans="14:16">
      <c r="N5808" s="3">
        <v>5806</v>
      </c>
      <c r="O5808" s="44" t="s">
        <v>23</v>
      </c>
      <c r="P5808" s="128">
        <v>2.2230753185817414E-6</v>
      </c>
    </row>
    <row r="5809" spans="14:16">
      <c r="N5809" s="3">
        <v>5807</v>
      </c>
      <c r="O5809" s="44" t="s">
        <v>21</v>
      </c>
      <c r="P5809" s="128">
        <v>1.9111522098102274E-6</v>
      </c>
    </row>
    <row r="5810" spans="14:16">
      <c r="N5810" s="3">
        <v>5808</v>
      </c>
      <c r="O5810" s="44" t="s">
        <v>6</v>
      </c>
      <c r="P5810" s="128">
        <v>7.443002312358259E-6</v>
      </c>
    </row>
    <row r="5811" spans="14:16">
      <c r="N5811" s="3">
        <v>5809</v>
      </c>
      <c r="O5811" s="44" t="s">
        <v>46</v>
      </c>
      <c r="P5811" s="128">
        <v>9.7931796576575033E-7</v>
      </c>
    </row>
    <row r="5812" spans="14:16">
      <c r="N5812" s="3">
        <v>5810</v>
      </c>
      <c r="O5812" s="44" t="s">
        <v>6</v>
      </c>
      <c r="P5812" s="128">
        <v>5.2930482567255486E-6</v>
      </c>
    </row>
    <row r="5813" spans="14:16">
      <c r="N5813" s="3">
        <v>5811</v>
      </c>
      <c r="O5813" s="44" t="s">
        <v>59</v>
      </c>
      <c r="P5813" s="128">
        <v>4.7713260460120044E-7</v>
      </c>
    </row>
    <row r="5814" spans="14:16">
      <c r="N5814" s="3">
        <v>5812</v>
      </c>
      <c r="O5814" s="44" t="s">
        <v>23</v>
      </c>
      <c r="P5814" s="128">
        <v>1.2695084477179014E-6</v>
      </c>
    </row>
    <row r="5815" spans="14:16">
      <c r="N5815" s="3">
        <v>5813</v>
      </c>
      <c r="O5815" s="44" t="s">
        <v>46</v>
      </c>
      <c r="P5815" s="128">
        <v>7.1051419484972963E-7</v>
      </c>
    </row>
    <row r="5816" spans="14:16">
      <c r="N5816" s="3">
        <v>5814</v>
      </c>
      <c r="O5816" s="44" t="s">
        <v>23</v>
      </c>
      <c r="P5816" s="128">
        <v>9.8054655108677255E-7</v>
      </c>
    </row>
    <row r="5817" spans="14:16">
      <c r="N5817" s="3">
        <v>5815</v>
      </c>
      <c r="O5817" s="44" t="s">
        <v>59</v>
      </c>
      <c r="P5817" s="128">
        <v>3.759785369952717E-7</v>
      </c>
    </row>
    <row r="5818" spans="14:16">
      <c r="N5818" s="3">
        <v>5816</v>
      </c>
      <c r="O5818" s="44" t="s">
        <v>6</v>
      </c>
      <c r="P5818" s="128">
        <v>1.108829184696826E-5</v>
      </c>
    </row>
    <row r="5819" spans="14:16">
      <c r="N5819" s="3">
        <v>5817</v>
      </c>
      <c r="O5819" s="44" t="s">
        <v>46</v>
      </c>
      <c r="P5819" s="128">
        <v>1.458949353993863E-6</v>
      </c>
    </row>
    <row r="5820" spans="14:16">
      <c r="N5820" s="3">
        <v>5818</v>
      </c>
      <c r="O5820" s="44" t="s">
        <v>6</v>
      </c>
      <c r="P5820" s="128">
        <v>1.6032799746320707E-5</v>
      </c>
    </row>
    <row r="5821" spans="14:16">
      <c r="N5821" s="3">
        <v>5819</v>
      </c>
      <c r="O5821" s="44" t="s">
        <v>21</v>
      </c>
      <c r="P5821" s="128">
        <v>3.2403272442771164E-6</v>
      </c>
    </row>
    <row r="5822" spans="14:16">
      <c r="N5822" s="3">
        <v>5820</v>
      </c>
      <c r="O5822" s="44" t="s">
        <v>23</v>
      </c>
      <c r="P5822" s="128">
        <v>1.8912637104942199E-6</v>
      </c>
    </row>
    <row r="5823" spans="14:16">
      <c r="N5823" s="3">
        <v>5821</v>
      </c>
      <c r="O5823" s="44" t="s">
        <v>46</v>
      </c>
      <c r="P5823" s="128">
        <v>1.058496077695194E-6</v>
      </c>
    </row>
    <row r="5824" spans="14:16">
      <c r="N5824" s="3">
        <v>5822</v>
      </c>
      <c r="O5824" s="44" t="s">
        <v>23</v>
      </c>
      <c r="P5824" s="128">
        <v>2.4364100918919553E-6</v>
      </c>
    </row>
    <row r="5825" spans="14:16">
      <c r="N5825" s="3">
        <v>5823</v>
      </c>
      <c r="O5825" s="44" t="s">
        <v>21</v>
      </c>
      <c r="P5825" s="128">
        <v>2.0945536537618834E-6</v>
      </c>
    </row>
    <row r="5826" spans="14:16">
      <c r="N5826" s="3">
        <v>5824</v>
      </c>
      <c r="O5826" s="44" t="s">
        <v>38</v>
      </c>
      <c r="P5826" s="128">
        <v>1.7243352784531805E-7</v>
      </c>
    </row>
    <row r="5827" spans="14:16">
      <c r="N5827" s="3">
        <v>5825</v>
      </c>
      <c r="O5827" s="44" t="s">
        <v>52</v>
      </c>
      <c r="P5827" s="128">
        <v>1.4463787584793869E-7</v>
      </c>
    </row>
    <row r="5828" spans="14:16">
      <c r="N5828" s="3">
        <v>5826</v>
      </c>
      <c r="O5828" s="44" t="s">
        <v>38</v>
      </c>
      <c r="P5828" s="128">
        <v>1.5107269012754234E-7</v>
      </c>
    </row>
    <row r="5829" spans="14:16">
      <c r="N5829" s="3">
        <v>5827</v>
      </c>
      <c r="O5829" s="44" t="s">
        <v>59</v>
      </c>
      <c r="P5829" s="128">
        <v>1.0057195879468825E-7</v>
      </c>
    </row>
    <row r="5830" spans="14:16">
      <c r="N5830" s="3">
        <v>5828</v>
      </c>
      <c r="O5830" s="44" t="s">
        <v>31</v>
      </c>
      <c r="P5830" s="128">
        <v>1.550787187664183E-7</v>
      </c>
    </row>
    <row r="5831" spans="14:16">
      <c r="N5831" s="3">
        <v>5829</v>
      </c>
      <c r="O5831" s="44" t="s">
        <v>52</v>
      </c>
      <c r="P5831" s="128">
        <v>1.3984783010685174E-7</v>
      </c>
    </row>
    <row r="5832" spans="14:16">
      <c r="N5832" s="3">
        <v>5830</v>
      </c>
      <c r="O5832" s="44" t="s">
        <v>31</v>
      </c>
      <c r="P5832" s="128">
        <v>1.3642747280674179E-7</v>
      </c>
    </row>
    <row r="5833" spans="14:16">
      <c r="N5833" s="3">
        <v>5831</v>
      </c>
      <c r="O5833" s="44" t="s">
        <v>59</v>
      </c>
      <c r="P5833" s="128">
        <v>9.7641847177908427E-8</v>
      </c>
    </row>
    <row r="5834" spans="14:16">
      <c r="N5834" s="3">
        <v>5832</v>
      </c>
      <c r="O5834" s="44" t="s">
        <v>38</v>
      </c>
      <c r="P5834" s="128">
        <v>2.494900450129722E-7</v>
      </c>
    </row>
    <row r="5835" spans="14:16">
      <c r="N5835" s="3">
        <v>5833</v>
      </c>
      <c r="O5835" s="44" t="s">
        <v>52</v>
      </c>
      <c r="P5835" s="128">
        <v>2.0927316518312893E-7</v>
      </c>
    </row>
    <row r="5836" spans="14:16">
      <c r="N5836" s="3">
        <v>5834</v>
      </c>
      <c r="O5836" s="44" t="s">
        <v>38</v>
      </c>
      <c r="P5836" s="128">
        <v>3.2750400051065186E-7</v>
      </c>
    </row>
    <row r="5837" spans="14:16">
      <c r="N5837" s="3">
        <v>5835</v>
      </c>
      <c r="O5837" s="44" t="s">
        <v>21</v>
      </c>
      <c r="P5837" s="128">
        <v>4.8882546061754346E-7</v>
      </c>
    </row>
    <row r="5838" spans="14:16">
      <c r="N5838" s="3">
        <v>5836</v>
      </c>
      <c r="O5838" s="44" t="s">
        <v>31</v>
      </c>
      <c r="P5838" s="128">
        <v>2.2437977700192537E-7</v>
      </c>
    </row>
    <row r="5839" spans="14:16">
      <c r="N5839" s="3">
        <v>5837</v>
      </c>
      <c r="O5839" s="44" t="s">
        <v>52</v>
      </c>
      <c r="P5839" s="128">
        <v>2.0234255985079461E-7</v>
      </c>
    </row>
    <row r="5840" spans="14:16">
      <c r="N5840" s="3">
        <v>5838</v>
      </c>
      <c r="O5840" s="44" t="s">
        <v>31</v>
      </c>
      <c r="P5840" s="128">
        <v>2.9152300526073532E-7</v>
      </c>
    </row>
    <row r="5841" spans="14:16">
      <c r="N5841" s="3">
        <v>5839</v>
      </c>
      <c r="O5841" s="44" t="s">
        <v>21</v>
      </c>
      <c r="P5841" s="128">
        <v>4.6779249247815811E-7</v>
      </c>
    </row>
    <row r="5842" spans="14:16">
      <c r="N5842" s="3">
        <v>5840</v>
      </c>
      <c r="O5842" s="44" t="s">
        <v>38</v>
      </c>
      <c r="P5842" s="128">
        <v>1.9828957817067101E-7</v>
      </c>
    </row>
    <row r="5843" spans="14:16">
      <c r="N5843" s="3">
        <v>5841</v>
      </c>
      <c r="O5843" s="44" t="s">
        <v>46</v>
      </c>
      <c r="P5843" s="128">
        <v>1.9267845775103565E-7</v>
      </c>
    </row>
    <row r="5844" spans="14:16">
      <c r="N5844" s="3">
        <v>5842</v>
      </c>
      <c r="O5844" s="44" t="s">
        <v>38</v>
      </c>
      <c r="P5844" s="128">
        <v>1.6080412638150337E-7</v>
      </c>
    </row>
    <row r="5845" spans="14:16">
      <c r="N5845" s="3">
        <v>5843</v>
      </c>
      <c r="O5845" s="44" t="s">
        <v>59</v>
      </c>
      <c r="P5845" s="128">
        <v>1.0705036071577824E-7</v>
      </c>
    </row>
    <row r="5846" spans="14:16">
      <c r="N5846" s="3">
        <v>5844</v>
      </c>
      <c r="O5846" s="44" t="s">
        <v>31</v>
      </c>
      <c r="P5846" s="128">
        <v>1.7785913352281323E-7</v>
      </c>
    </row>
    <row r="5847" spans="14:16">
      <c r="N5847" s="3">
        <v>5845</v>
      </c>
      <c r="O5847" s="44" t="s">
        <v>46</v>
      </c>
      <c r="P5847" s="128">
        <v>1.8580296974809702E-7</v>
      </c>
    </row>
    <row r="5848" spans="14:16">
      <c r="N5848" s="3">
        <v>5846</v>
      </c>
      <c r="O5848" s="44" t="s">
        <v>31</v>
      </c>
      <c r="P5848" s="128">
        <v>1.4521552876700149E-7</v>
      </c>
    </row>
    <row r="5849" spans="14:16">
      <c r="N5849" s="3">
        <v>5847</v>
      </c>
      <c r="O5849" s="44" t="s">
        <v>59</v>
      </c>
      <c r="P5849" s="128">
        <v>1.0393150423457846E-7</v>
      </c>
    </row>
    <row r="5850" spans="14:16">
      <c r="N5850" s="3">
        <v>5848</v>
      </c>
      <c r="O5850" s="44" t="s">
        <v>38</v>
      </c>
      <c r="P5850" s="128">
        <v>2.954040077776071E-7</v>
      </c>
    </row>
    <row r="5851" spans="14:16">
      <c r="N5851" s="3">
        <v>5849</v>
      </c>
      <c r="O5851" s="44" t="s">
        <v>46</v>
      </c>
      <c r="P5851" s="128">
        <v>2.8704478146135369E-7</v>
      </c>
    </row>
    <row r="5852" spans="14:16">
      <c r="N5852" s="3">
        <v>5850</v>
      </c>
      <c r="O5852" s="44" t="s">
        <v>38</v>
      </c>
      <c r="P5852" s="128">
        <v>3.5893253157441351E-7</v>
      </c>
    </row>
    <row r="5853" spans="14:16">
      <c r="N5853" s="3">
        <v>5851</v>
      </c>
      <c r="O5853" s="44" t="s">
        <v>21</v>
      </c>
      <c r="P5853" s="128">
        <v>5.3573501332475198E-7</v>
      </c>
    </row>
    <row r="5854" spans="14:16">
      <c r="N5854" s="3">
        <v>5852</v>
      </c>
      <c r="O5854" s="44" t="s">
        <v>31</v>
      </c>
      <c r="P5854" s="128">
        <v>2.6496753559720272E-7</v>
      </c>
    </row>
    <row r="5855" spans="14:16">
      <c r="N5855" s="3">
        <v>5853</v>
      </c>
      <c r="O5855" s="44" t="s">
        <v>46</v>
      </c>
      <c r="P5855" s="128">
        <v>2.7680195009203804E-7</v>
      </c>
    </row>
    <row r="5856" spans="14:16">
      <c r="N5856" s="3">
        <v>5854</v>
      </c>
      <c r="O5856" s="44" t="s">
        <v>31</v>
      </c>
      <c r="P5856" s="128">
        <v>3.1949866300034261E-7</v>
      </c>
    </row>
    <row r="5857" spans="14:16">
      <c r="N5857" s="3">
        <v>5855</v>
      </c>
      <c r="O5857" s="44" t="s">
        <v>21</v>
      </c>
      <c r="P5857" s="128">
        <v>5.1268364146663006E-7</v>
      </c>
    </row>
    <row r="5858" spans="14:16">
      <c r="N5858" s="3">
        <v>5856</v>
      </c>
      <c r="O5858" s="44" t="s">
        <v>38</v>
      </c>
      <c r="P5858" s="128">
        <v>2.2704314596527287E-7</v>
      </c>
    </row>
    <row r="5859" spans="14:16">
      <c r="N5859" s="3">
        <v>5857</v>
      </c>
      <c r="O5859" s="44" t="s">
        <v>52</v>
      </c>
      <c r="P5859" s="128">
        <v>1.9044462389999296E-7</v>
      </c>
    </row>
    <row r="5860" spans="14:16">
      <c r="N5860" s="3">
        <v>5858</v>
      </c>
      <c r="O5860" s="44" t="s">
        <v>38</v>
      </c>
      <c r="P5860" s="128">
        <v>1.9891734087098746E-7</v>
      </c>
    </row>
    <row r="5861" spans="14:16">
      <c r="N5861" s="3">
        <v>5859</v>
      </c>
      <c r="O5861" s="44" t="s">
        <v>59</v>
      </c>
      <c r="P5861" s="128">
        <v>1.3242305139821342E-7</v>
      </c>
    </row>
    <row r="5862" spans="14:16">
      <c r="N5862" s="3">
        <v>5860</v>
      </c>
      <c r="O5862" s="44" t="s">
        <v>23</v>
      </c>
      <c r="P5862" s="128">
        <v>4.8872052585565045E-7</v>
      </c>
    </row>
    <row r="5863" spans="14:16">
      <c r="N5863" s="3">
        <v>5861</v>
      </c>
      <c r="O5863" s="44" t="s">
        <v>52</v>
      </c>
      <c r="P5863" s="128">
        <v>2.3611566005718672E-7</v>
      </c>
    </row>
    <row r="5864" spans="14:16">
      <c r="N5864" s="3">
        <v>5862</v>
      </c>
      <c r="O5864" s="44" t="s">
        <v>23</v>
      </c>
      <c r="P5864" s="128">
        <v>4.1582526912411196E-7</v>
      </c>
    </row>
    <row r="5865" spans="14:16">
      <c r="N5865" s="3">
        <v>5863</v>
      </c>
      <c r="O5865" s="44" t="s">
        <v>59</v>
      </c>
      <c r="P5865" s="128">
        <v>1.5944309442287093E-7</v>
      </c>
    </row>
    <row r="5866" spans="14:16">
      <c r="N5866" s="3">
        <v>5864</v>
      </c>
      <c r="O5866" s="44" t="s">
        <v>38</v>
      </c>
      <c r="P5866" s="128">
        <v>3.2850342630335961E-7</v>
      </c>
    </row>
    <row r="5867" spans="14:16">
      <c r="N5867" s="3">
        <v>5865</v>
      </c>
      <c r="O5867" s="44" t="s">
        <v>52</v>
      </c>
      <c r="P5867" s="128">
        <v>2.7554987932457311E-7</v>
      </c>
    </row>
    <row r="5868" spans="14:16">
      <c r="N5868" s="3">
        <v>5866</v>
      </c>
      <c r="O5868" s="44" t="s">
        <v>38</v>
      </c>
      <c r="P5868" s="128">
        <v>4.3122436524556504E-7</v>
      </c>
    </row>
    <row r="5869" spans="14:16">
      <c r="N5869" s="3">
        <v>5867</v>
      </c>
      <c r="O5869" s="44" t="s">
        <v>21</v>
      </c>
      <c r="P5869" s="128">
        <v>6.4363625678464101E-7</v>
      </c>
    </row>
    <row r="5870" spans="14:16">
      <c r="N5870" s="3">
        <v>5868</v>
      </c>
      <c r="O5870" s="44" t="s">
        <v>23</v>
      </c>
      <c r="P5870" s="128">
        <v>7.0711831694279376E-7</v>
      </c>
    </row>
    <row r="5871" spans="14:16">
      <c r="N5871" s="3">
        <v>5869</v>
      </c>
      <c r="O5871" s="44" t="s">
        <v>52</v>
      </c>
      <c r="P5871" s="128">
        <v>3.4163023509429777E-7</v>
      </c>
    </row>
    <row r="5872" spans="14:16">
      <c r="N5872" s="3">
        <v>5870</v>
      </c>
      <c r="O5872" s="44" t="s">
        <v>23</v>
      </c>
      <c r="P5872" s="128">
        <v>1.0034784817578141E-6</v>
      </c>
    </row>
    <row r="5873" spans="14:16">
      <c r="N5873" s="3">
        <v>5871</v>
      </c>
      <c r="O5873" s="44" t="s">
        <v>21</v>
      </c>
      <c r="P5873" s="128">
        <v>8.6267887636481883E-7</v>
      </c>
    </row>
    <row r="5874" spans="14:16">
      <c r="N5874" s="3">
        <v>5872</v>
      </c>
      <c r="O5874" s="44" t="s">
        <v>38</v>
      </c>
      <c r="P5874" s="128">
        <v>2.6108779541053999E-7</v>
      </c>
    </row>
    <row r="5875" spans="14:16">
      <c r="N5875" s="3">
        <v>5873</v>
      </c>
      <c r="O5875" s="44" t="s">
        <v>46</v>
      </c>
      <c r="P5875" s="128">
        <v>2.536996357621054E-7</v>
      </c>
    </row>
    <row r="5876" spans="14:16">
      <c r="N5876" s="3">
        <v>5874</v>
      </c>
      <c r="O5876" s="44" t="s">
        <v>38</v>
      </c>
      <c r="P5876" s="128">
        <v>2.1173071846331873E-7</v>
      </c>
    </row>
    <row r="5877" spans="14:16">
      <c r="N5877" s="3">
        <v>5875</v>
      </c>
      <c r="O5877" s="44" t="s">
        <v>59</v>
      </c>
      <c r="P5877" s="128">
        <v>1.4095316019649304E-7</v>
      </c>
    </row>
    <row r="5878" spans="14:16">
      <c r="N5878" s="3">
        <v>5876</v>
      </c>
      <c r="O5878" s="44" t="s">
        <v>23</v>
      </c>
      <c r="P5878" s="128">
        <v>5.7304599580881793E-7</v>
      </c>
    </row>
    <row r="5879" spans="14:16">
      <c r="N5879" s="3">
        <v>5877</v>
      </c>
      <c r="O5879" s="44" t="s">
        <v>46</v>
      </c>
      <c r="P5879" s="128">
        <v>3.2072044503199604E-7</v>
      </c>
    </row>
    <row r="5880" spans="14:16">
      <c r="N5880" s="3">
        <v>5878</v>
      </c>
      <c r="O5880" s="44" t="s">
        <v>23</v>
      </c>
      <c r="P5880" s="128">
        <v>4.4261089858401762E-7</v>
      </c>
    </row>
    <row r="5881" spans="14:16">
      <c r="N5881" s="3">
        <v>5879</v>
      </c>
      <c r="O5881" s="44" t="s">
        <v>59</v>
      </c>
      <c r="P5881" s="128">
        <v>1.697137151962253E-7</v>
      </c>
    </row>
    <row r="5882" spans="14:16">
      <c r="N5882" s="3">
        <v>5880</v>
      </c>
      <c r="O5882" s="44" t="s">
        <v>38</v>
      </c>
      <c r="P5882" s="128">
        <v>3.8895831973433087E-7</v>
      </c>
    </row>
    <row r="5883" spans="14:16">
      <c r="N5883" s="3">
        <v>5881</v>
      </c>
      <c r="O5883" s="44" t="s">
        <v>46</v>
      </c>
      <c r="P5883" s="128">
        <v>3.7795173032916372E-7</v>
      </c>
    </row>
    <row r="5884" spans="14:16">
      <c r="N5884" s="3">
        <v>5882</v>
      </c>
      <c r="O5884" s="44" t="s">
        <v>38</v>
      </c>
      <c r="P5884" s="128">
        <v>4.7260629748895565E-7</v>
      </c>
    </row>
    <row r="5885" spans="14:16">
      <c r="N5885" s="3">
        <v>5883</v>
      </c>
      <c r="O5885" s="44" t="s">
        <v>21</v>
      </c>
      <c r="P5885" s="128">
        <v>7.0540204303023977E-7</v>
      </c>
    </row>
    <row r="5886" spans="14:16">
      <c r="N5886" s="3">
        <v>5884</v>
      </c>
      <c r="O5886" s="44" t="s">
        <v>23</v>
      </c>
      <c r="P5886" s="128">
        <v>8.5370136627721594E-7</v>
      </c>
    </row>
    <row r="5887" spans="14:16">
      <c r="N5887" s="3">
        <v>5885</v>
      </c>
      <c r="O5887" s="44" t="s">
        <v>46</v>
      </c>
      <c r="P5887" s="128">
        <v>4.777966936674974E-7</v>
      </c>
    </row>
    <row r="5888" spans="14:16">
      <c r="N5888" s="3">
        <v>5886</v>
      </c>
      <c r="O5888" s="44" t="s">
        <v>23</v>
      </c>
      <c r="P5888" s="128">
        <v>1.0997760982344595E-6</v>
      </c>
    </row>
    <row r="5889" spans="14:16">
      <c r="N5889" s="3">
        <v>5887</v>
      </c>
      <c r="O5889" s="44" t="s">
        <v>21</v>
      </c>
      <c r="P5889" s="128">
        <v>9.4546482652606229E-7</v>
      </c>
    </row>
    <row r="5890" spans="14:16">
      <c r="N5890" s="3">
        <v>5888</v>
      </c>
      <c r="O5890" s="44" t="s">
        <v>6</v>
      </c>
      <c r="P5890" s="128">
        <v>1.5042188748480683E-5</v>
      </c>
    </row>
    <row r="5891" spans="14:16">
      <c r="N5891" s="3">
        <v>5889</v>
      </c>
      <c r="O5891" s="44" t="s">
        <v>52</v>
      </c>
      <c r="P5891" s="128">
        <v>1.708494758330154E-6</v>
      </c>
    </row>
    <row r="5892" spans="14:16">
      <c r="N5892" s="3">
        <v>5890</v>
      </c>
      <c r="O5892" s="44" t="s">
        <v>6</v>
      </c>
      <c r="P5892" s="128">
        <v>3.9092237937268701E-5</v>
      </c>
    </row>
    <row r="5893" spans="14:16">
      <c r="N5893" s="3">
        <v>5891</v>
      </c>
      <c r="O5893" s="44" t="s">
        <v>14</v>
      </c>
      <c r="P5893" s="128">
        <v>1.4099547961808959E-5</v>
      </c>
    </row>
    <row r="5894" spans="14:16">
      <c r="N5894" s="3">
        <v>5892</v>
      </c>
      <c r="O5894" s="44" t="s">
        <v>31</v>
      </c>
      <c r="P5894" s="128">
        <v>1.1093534984901062E-6</v>
      </c>
    </row>
    <row r="5895" spans="14:16">
      <c r="N5895" s="3">
        <v>5893</v>
      </c>
      <c r="O5895" s="44" t="s">
        <v>52</v>
      </c>
      <c r="P5895" s="128">
        <v>1.0003995443047282E-6</v>
      </c>
    </row>
    <row r="5896" spans="14:16">
      <c r="N5896" s="3">
        <v>5894</v>
      </c>
      <c r="O5896" s="44" t="s">
        <v>31</v>
      </c>
      <c r="P5896" s="128">
        <v>1.7340001151135538E-6</v>
      </c>
    </row>
    <row r="5897" spans="14:16">
      <c r="N5897" s="3">
        <v>5895</v>
      </c>
      <c r="O5897" s="44" t="s">
        <v>14</v>
      </c>
      <c r="P5897" s="128">
        <v>4.9655194660809173E-6</v>
      </c>
    </row>
    <row r="5898" spans="14:16">
      <c r="N5898" s="3">
        <v>5896</v>
      </c>
      <c r="O5898" s="44" t="s">
        <v>6</v>
      </c>
      <c r="P5898" s="128">
        <v>1.3778380549419412E-5</v>
      </c>
    </row>
    <row r="5899" spans="14:16">
      <c r="N5899" s="3">
        <v>5897</v>
      </c>
      <c r="O5899" s="44" t="s">
        <v>52</v>
      </c>
      <c r="P5899" s="128">
        <v>1.5649511743654242E-6</v>
      </c>
    </row>
    <row r="5900" spans="14:16">
      <c r="N5900" s="3">
        <v>5898</v>
      </c>
      <c r="O5900" s="44" t="s">
        <v>6</v>
      </c>
      <c r="P5900" s="128">
        <v>2.7942681078040389E-5</v>
      </c>
    </row>
    <row r="5901" spans="14:16">
      <c r="N5901" s="3">
        <v>5899</v>
      </c>
      <c r="O5901" s="44" t="s">
        <v>19</v>
      </c>
      <c r="P5901" s="128">
        <v>7.2872318245866759E-6</v>
      </c>
    </row>
    <row r="5902" spans="14:16">
      <c r="N5902" s="3">
        <v>5900</v>
      </c>
      <c r="O5902" s="44" t="s">
        <v>31</v>
      </c>
      <c r="P5902" s="128">
        <v>1.0161483093722186E-6</v>
      </c>
    </row>
    <row r="5903" spans="14:16">
      <c r="N5903" s="3">
        <v>5901</v>
      </c>
      <c r="O5903" s="44" t="s">
        <v>52</v>
      </c>
      <c r="P5903" s="128">
        <v>9.1634840204279004E-7</v>
      </c>
    </row>
    <row r="5904" spans="14:16">
      <c r="N5904" s="3">
        <v>5902</v>
      </c>
      <c r="O5904" s="44" t="s">
        <v>31</v>
      </c>
      <c r="P5904" s="128">
        <v>1.4450668668604057E-6</v>
      </c>
    </row>
    <row r="5905" spans="14:16">
      <c r="N5905" s="3">
        <v>5903</v>
      </c>
      <c r="O5905" s="44" t="s">
        <v>19</v>
      </c>
      <c r="P5905" s="128">
        <v>2.9921500331838996E-6</v>
      </c>
    </row>
    <row r="5906" spans="14:16">
      <c r="N5906" s="3">
        <v>5904</v>
      </c>
      <c r="O5906" s="44" t="s">
        <v>6</v>
      </c>
      <c r="P5906" s="128">
        <v>1.9139059234877946E-5</v>
      </c>
    </row>
    <row r="5907" spans="14:16">
      <c r="N5907" s="3">
        <v>5905</v>
      </c>
      <c r="O5907" s="44" t="s">
        <v>46</v>
      </c>
      <c r="P5907" s="128">
        <v>2.5182344126710633E-6</v>
      </c>
    </row>
    <row r="5908" spans="14:16">
      <c r="N5908" s="3">
        <v>5906</v>
      </c>
      <c r="O5908" s="44" t="s">
        <v>6</v>
      </c>
      <c r="P5908" s="128">
        <v>4.3630404013950117E-5</v>
      </c>
    </row>
    <row r="5909" spans="14:16">
      <c r="N5909" s="3">
        <v>5907</v>
      </c>
      <c r="O5909" s="44" t="s">
        <v>14</v>
      </c>
      <c r="P5909" s="128">
        <v>1.5736345792608577E-5</v>
      </c>
    </row>
    <row r="5910" spans="14:16">
      <c r="N5910" s="3">
        <v>5908</v>
      </c>
      <c r="O5910" s="44" t="s">
        <v>31</v>
      </c>
      <c r="P5910" s="128">
        <v>1.334078545872927E-6</v>
      </c>
    </row>
    <row r="5911" spans="14:16">
      <c r="N5911" s="3">
        <v>5909</v>
      </c>
      <c r="O5911" s="44" t="s">
        <v>46</v>
      </c>
      <c r="P5911" s="128">
        <v>1.3936633491392711E-6</v>
      </c>
    </row>
    <row r="5912" spans="14:16">
      <c r="N5912" s="3">
        <v>5910</v>
      </c>
      <c r="O5912" s="44" t="s">
        <v>31</v>
      </c>
      <c r="P5912" s="128">
        <v>1.9352978896742647E-6</v>
      </c>
    </row>
    <row r="5913" spans="14:16">
      <c r="N5913" s="3">
        <v>5911</v>
      </c>
      <c r="O5913" s="44" t="s">
        <v>14</v>
      </c>
      <c r="P5913" s="128">
        <v>5.541960037997789E-6</v>
      </c>
    </row>
    <row r="5914" spans="14:16">
      <c r="N5914" s="3">
        <v>5912</v>
      </c>
      <c r="O5914" s="44" t="s">
        <v>6</v>
      </c>
      <c r="P5914" s="128">
        <v>1.7361704727210116E-5</v>
      </c>
    </row>
    <row r="5915" spans="14:16">
      <c r="N5915" s="3">
        <v>5913</v>
      </c>
      <c r="O5915" s="44" t="s">
        <v>46</v>
      </c>
      <c r="P5915" s="128">
        <v>2.2843778145072032E-6</v>
      </c>
    </row>
    <row r="5916" spans="14:16">
      <c r="N5916" s="3">
        <v>5914</v>
      </c>
      <c r="O5916" s="44" t="s">
        <v>6</v>
      </c>
      <c r="P5916" s="128">
        <v>3.0885270740192662E-5</v>
      </c>
    </row>
    <row r="5917" spans="14:16">
      <c r="N5917" s="3">
        <v>5915</v>
      </c>
      <c r="O5917" s="44" t="s">
        <v>19</v>
      </c>
      <c r="P5917" s="128">
        <v>8.0546361038269991E-6</v>
      </c>
    </row>
    <row r="5918" spans="14:16">
      <c r="N5918" s="3">
        <v>5916</v>
      </c>
      <c r="O5918" s="44" t="s">
        <v>31</v>
      </c>
      <c r="P5918" s="128">
        <v>1.210188939388551E-6</v>
      </c>
    </row>
    <row r="5919" spans="14:16">
      <c r="N5919" s="3">
        <v>5917</v>
      </c>
      <c r="O5919" s="44" t="s">
        <v>46</v>
      </c>
      <c r="P5919" s="128">
        <v>1.2642403819304066E-6</v>
      </c>
    </row>
    <row r="5920" spans="14:16">
      <c r="N5920" s="3">
        <v>5918</v>
      </c>
      <c r="O5920" s="44" t="s">
        <v>31</v>
      </c>
      <c r="P5920" s="128">
        <v>1.5972440617282222E-6</v>
      </c>
    </row>
    <row r="5921" spans="14:16">
      <c r="N5921" s="3">
        <v>5919</v>
      </c>
      <c r="O5921" s="44" t="s">
        <v>19</v>
      </c>
      <c r="P5921" s="128">
        <v>3.3072475619666669E-6</v>
      </c>
    </row>
    <row r="5922" spans="14:16">
      <c r="N5922" s="3">
        <v>5920</v>
      </c>
      <c r="O5922" s="44" t="s">
        <v>6</v>
      </c>
      <c r="P5922" s="128">
        <v>2.5595884569859741E-5</v>
      </c>
    </row>
    <row r="5923" spans="14:16">
      <c r="N5923" s="3">
        <v>5921</v>
      </c>
      <c r="O5923" s="44" t="s">
        <v>52</v>
      </c>
      <c r="P5923" s="128">
        <v>2.9071856066721659E-6</v>
      </c>
    </row>
    <row r="5924" spans="14:16">
      <c r="N5924" s="3">
        <v>5922</v>
      </c>
      <c r="O5924" s="44" t="s">
        <v>6</v>
      </c>
      <c r="P5924" s="128">
        <v>6.6519602070601997E-5</v>
      </c>
    </row>
    <row r="5925" spans="14:16">
      <c r="N5925" s="3">
        <v>5923</v>
      </c>
      <c r="O5925" s="44" t="s">
        <v>14</v>
      </c>
      <c r="P5925" s="128">
        <v>2.3991880979030701E-5</v>
      </c>
    </row>
    <row r="5926" spans="14:16">
      <c r="N5926" s="3">
        <v>5924</v>
      </c>
      <c r="O5926" s="44" t="s">
        <v>23</v>
      </c>
      <c r="P5926" s="128">
        <v>4.5180471541705962E-6</v>
      </c>
    </row>
    <row r="5927" spans="14:16">
      <c r="N5927" s="3">
        <v>5925</v>
      </c>
      <c r="O5927" s="44" t="s">
        <v>52</v>
      </c>
      <c r="P5927" s="128">
        <v>2.1828051606974484E-6</v>
      </c>
    </row>
    <row r="5928" spans="14:16">
      <c r="N5928" s="3">
        <v>5926</v>
      </c>
      <c r="O5928" s="44" t="s">
        <v>23</v>
      </c>
      <c r="P5928" s="128">
        <v>8.3966232207187728E-6</v>
      </c>
    </row>
    <row r="5929" spans="14:16">
      <c r="N5929" s="3">
        <v>5927</v>
      </c>
      <c r="O5929" s="44" t="s">
        <v>14</v>
      </c>
      <c r="P5929" s="128">
        <v>1.2881929474093667E-5</v>
      </c>
    </row>
    <row r="5930" spans="14:16">
      <c r="N5930" s="3">
        <v>5928</v>
      </c>
      <c r="O5930" s="44" t="s">
        <v>6</v>
      </c>
      <c r="P5930" s="128">
        <v>2.3445380456229204E-5</v>
      </c>
    </row>
    <row r="5931" spans="14:16">
      <c r="N5931" s="3">
        <v>5929</v>
      </c>
      <c r="O5931" s="44" t="s">
        <v>52</v>
      </c>
      <c r="P5931" s="128">
        <v>2.6629309262303778E-6</v>
      </c>
    </row>
    <row r="5932" spans="14:16">
      <c r="N5932" s="3">
        <v>5930</v>
      </c>
      <c r="O5932" s="44" t="s">
        <v>6</v>
      </c>
      <c r="P5932" s="128">
        <v>4.7547444817042694E-5</v>
      </c>
    </row>
    <row r="5933" spans="14:16">
      <c r="N5933" s="3">
        <v>5931</v>
      </c>
      <c r="O5933" s="44" t="s">
        <v>19</v>
      </c>
      <c r="P5933" s="128">
        <v>1.2400000274878114E-5</v>
      </c>
    </row>
    <row r="5934" spans="14:16">
      <c r="N5934" s="3">
        <v>5932</v>
      </c>
      <c r="O5934" s="44" t="s">
        <v>23</v>
      </c>
      <c r="P5934" s="128">
        <v>4.138451795233023E-6</v>
      </c>
    </row>
    <row r="5935" spans="14:16">
      <c r="N5935" s="3">
        <v>5933</v>
      </c>
      <c r="O5935" s="44" t="s">
        <v>52</v>
      </c>
      <c r="P5935" s="128">
        <v>1.999411167631025E-6</v>
      </c>
    </row>
    <row r="5936" spans="14:16">
      <c r="N5936" s="3">
        <v>5934</v>
      </c>
      <c r="O5936" s="44" t="s">
        <v>23</v>
      </c>
      <c r="P5936" s="128">
        <v>6.6813927126892111E-6</v>
      </c>
    </row>
    <row r="5937" spans="14:16">
      <c r="N5937" s="3">
        <v>5935</v>
      </c>
      <c r="O5937" s="44" t="s">
        <v>19</v>
      </c>
      <c r="P5937" s="128">
        <v>7.4117900120743353E-6</v>
      </c>
    </row>
    <row r="5938" spans="14:16">
      <c r="N5938" s="3">
        <v>5936</v>
      </c>
      <c r="O5938" s="44" t="s">
        <v>6</v>
      </c>
      <c r="P5938" s="128">
        <v>3.2567145589176574E-5</v>
      </c>
    </row>
    <row r="5939" spans="14:16">
      <c r="N5939" s="3">
        <v>5937</v>
      </c>
      <c r="O5939" s="44" t="s">
        <v>46</v>
      </c>
      <c r="P5939" s="128">
        <v>4.285043780818629E-6</v>
      </c>
    </row>
    <row r="5940" spans="14:16">
      <c r="N5940" s="3">
        <v>5938</v>
      </c>
      <c r="O5940" s="44" t="s">
        <v>6</v>
      </c>
      <c r="P5940" s="128">
        <v>7.424177448845065E-5</v>
      </c>
    </row>
    <row r="5941" spans="14:16">
      <c r="N5941" s="3">
        <v>5939</v>
      </c>
      <c r="O5941" s="44" t="s">
        <v>14</v>
      </c>
      <c r="P5941" s="128">
        <v>2.6777066635311972E-5</v>
      </c>
    </row>
    <row r="5942" spans="14:16">
      <c r="N5942" s="3">
        <v>5940</v>
      </c>
      <c r="O5942" s="44" t="s">
        <v>23</v>
      </c>
      <c r="P5942" s="128">
        <v>5.5547835011244045E-6</v>
      </c>
    </row>
    <row r="5943" spans="14:16">
      <c r="N5943" s="3">
        <v>5941</v>
      </c>
      <c r="O5943" s="44" t="s">
        <v>46</v>
      </c>
      <c r="P5943" s="128">
        <v>3.1088824449815556E-6</v>
      </c>
    </row>
    <row r="5944" spans="14:16">
      <c r="N5944" s="3">
        <v>5942</v>
      </c>
      <c r="O5944" s="44" t="s">
        <v>23</v>
      </c>
      <c r="P5944" s="128">
        <v>9.3713760788203976E-6</v>
      </c>
    </row>
    <row r="5945" spans="14:16">
      <c r="N5945" s="3">
        <v>5943</v>
      </c>
      <c r="O5945" s="44" t="s">
        <v>14</v>
      </c>
      <c r="P5945" s="128">
        <v>1.4377375588878541E-5</v>
      </c>
    </row>
    <row r="5946" spans="14:16">
      <c r="N5946" s="3">
        <v>5944</v>
      </c>
      <c r="O5946" s="44" t="s">
        <v>6</v>
      </c>
      <c r="P5946" s="128">
        <v>2.9542787792670344E-5</v>
      </c>
    </row>
    <row r="5947" spans="14:16">
      <c r="N5947" s="3">
        <v>5945</v>
      </c>
      <c r="O5947" s="44" t="s">
        <v>46</v>
      </c>
      <c r="P5947" s="128">
        <v>3.887111897859984E-6</v>
      </c>
    </row>
    <row r="5948" spans="14:16">
      <c r="N5948" s="3">
        <v>5946</v>
      </c>
      <c r="O5948" s="44" t="s">
        <v>6</v>
      </c>
      <c r="P5948" s="128">
        <v>5.2554574204148637E-5</v>
      </c>
    </row>
    <row r="5949" spans="14:16">
      <c r="N5949" s="3">
        <v>5947</v>
      </c>
      <c r="O5949" s="44" t="s">
        <v>19</v>
      </c>
      <c r="P5949" s="128">
        <v>1.3705820304016869E-5</v>
      </c>
    </row>
    <row r="5950" spans="14:16">
      <c r="N5950" s="3">
        <v>5948</v>
      </c>
      <c r="O5950" s="44" t="s">
        <v>23</v>
      </c>
      <c r="P5950" s="128">
        <v>5.0389368561205218E-6</v>
      </c>
    </row>
    <row r="5951" spans="14:16">
      <c r="N5951" s="3">
        <v>5949</v>
      </c>
      <c r="O5951" s="44" t="s">
        <v>46</v>
      </c>
      <c r="P5951" s="128">
        <v>2.8201751391737631E-6</v>
      </c>
    </row>
    <row r="5952" spans="14:16">
      <c r="N5952" s="3">
        <v>5950</v>
      </c>
      <c r="O5952" s="44" t="s">
        <v>23</v>
      </c>
      <c r="P5952" s="128">
        <v>7.3849972476380668E-6</v>
      </c>
    </row>
    <row r="5953" spans="14:16">
      <c r="N5953" s="3">
        <v>5951</v>
      </c>
      <c r="O5953" s="44" t="s">
        <v>19</v>
      </c>
      <c r="P5953" s="128">
        <v>8.1923112729605478E-6</v>
      </c>
    </row>
    <row r="5954" spans="14:16">
      <c r="N5954" s="3">
        <v>5952</v>
      </c>
      <c r="O5954" s="44" t="s">
        <v>38</v>
      </c>
      <c r="P5954" s="128">
        <v>7.1955795775752774E-7</v>
      </c>
    </row>
    <row r="5955" spans="14:16">
      <c r="N5955" s="3">
        <v>5953</v>
      </c>
      <c r="O5955" s="44" t="s">
        <v>52</v>
      </c>
      <c r="P5955" s="128">
        <v>6.0356785516150123E-7</v>
      </c>
    </row>
    <row r="5956" spans="14:16">
      <c r="N5956" s="3">
        <v>5954</v>
      </c>
      <c r="O5956" s="44" t="s">
        <v>38</v>
      </c>
      <c r="P5956" s="128">
        <v>1.146839630346328E-6</v>
      </c>
    </row>
    <row r="5957" spans="14:16">
      <c r="N5957" s="3">
        <v>5955</v>
      </c>
      <c r="O5957" s="44" t="s">
        <v>14</v>
      </c>
      <c r="P5957" s="128">
        <v>3.0547456321127088E-6</v>
      </c>
    </row>
    <row r="5958" spans="14:16">
      <c r="N5958" s="3">
        <v>5956</v>
      </c>
      <c r="O5958" s="44" t="s">
        <v>31</v>
      </c>
      <c r="P5958" s="128">
        <v>6.4713705948948825E-7</v>
      </c>
    </row>
    <row r="5959" spans="14:16">
      <c r="N5959" s="3">
        <v>5957</v>
      </c>
      <c r="O5959" s="44" t="s">
        <v>52</v>
      </c>
      <c r="P5959" s="128">
        <v>5.835791930138848E-7</v>
      </c>
    </row>
    <row r="5960" spans="14:16">
      <c r="N5960" s="3">
        <v>5958</v>
      </c>
      <c r="O5960" s="44" t="s">
        <v>31</v>
      </c>
      <c r="P5960" s="128">
        <v>1.0115222399138874E-6</v>
      </c>
    </row>
    <row r="5961" spans="14:16">
      <c r="N5961" s="3">
        <v>5959</v>
      </c>
      <c r="O5961" s="44" t="s">
        <v>14</v>
      </c>
      <c r="P5961" s="128">
        <v>2.8966165162781768E-6</v>
      </c>
    </row>
    <row r="5962" spans="14:16">
      <c r="N5962" s="3">
        <v>5960</v>
      </c>
      <c r="O5962" s="44" t="s">
        <v>38</v>
      </c>
      <c r="P5962" s="128">
        <v>6.5910244414049518E-7</v>
      </c>
    </row>
    <row r="5963" spans="14:16">
      <c r="N5963" s="3">
        <v>5961</v>
      </c>
      <c r="O5963" s="44" t="s">
        <v>52</v>
      </c>
      <c r="P5963" s="128">
        <v>5.5285754851679978E-7</v>
      </c>
    </row>
    <row r="5964" spans="14:16">
      <c r="N5964" s="3">
        <v>5962</v>
      </c>
      <c r="O5964" s="44" t="s">
        <v>38</v>
      </c>
      <c r="P5964" s="128">
        <v>9.5106135155184173E-7</v>
      </c>
    </row>
    <row r="5965" spans="14:16">
      <c r="N5965" s="3">
        <v>5963</v>
      </c>
      <c r="O5965" s="44" t="s">
        <v>19</v>
      </c>
      <c r="P5965" s="128">
        <v>1.8317270122425012E-6</v>
      </c>
    </row>
    <row r="5966" spans="14:16">
      <c r="N5966" s="3">
        <v>5964</v>
      </c>
      <c r="O5966" s="44" t="s">
        <v>31</v>
      </c>
      <c r="P5966" s="128">
        <v>5.9276617401699855E-7</v>
      </c>
    </row>
    <row r="5967" spans="14:16">
      <c r="N5967" s="3">
        <v>5965</v>
      </c>
      <c r="O5967" s="44" t="s">
        <v>52</v>
      </c>
      <c r="P5967" s="128">
        <v>5.3454828526071606E-7</v>
      </c>
    </row>
    <row r="5968" spans="14:16">
      <c r="N5968" s="3">
        <v>5966</v>
      </c>
      <c r="O5968" s="44" t="s">
        <v>31</v>
      </c>
      <c r="P5968" s="128">
        <v>8.4297415049263579E-7</v>
      </c>
    </row>
    <row r="5969" spans="14:16">
      <c r="N5969" s="3">
        <v>5967</v>
      </c>
      <c r="O5969" s="44" t="s">
        <v>19</v>
      </c>
      <c r="P5969" s="128">
        <v>1.7454591134939958E-6</v>
      </c>
    </row>
    <row r="5970" spans="14:16">
      <c r="N5970" s="3">
        <v>5968</v>
      </c>
      <c r="O5970" s="44" t="s">
        <v>38</v>
      </c>
      <c r="P5970" s="128">
        <v>8.6762374779574237E-7</v>
      </c>
    </row>
    <row r="5971" spans="14:16">
      <c r="N5971" s="3">
        <v>5969</v>
      </c>
      <c r="O5971" s="44" t="s">
        <v>46</v>
      </c>
      <c r="P5971" s="128">
        <v>8.4307207255022343E-7</v>
      </c>
    </row>
    <row r="5972" spans="14:16">
      <c r="N5972" s="3">
        <v>5970</v>
      </c>
      <c r="O5972" s="44" t="s">
        <v>38</v>
      </c>
      <c r="P5972" s="128">
        <v>1.279974722642228E-6</v>
      </c>
    </row>
    <row r="5973" spans="14:16">
      <c r="N5973" s="3">
        <v>5971</v>
      </c>
      <c r="O5973" s="44" t="s">
        <v>14</v>
      </c>
      <c r="P5973" s="128">
        <v>3.4093670027999145E-6</v>
      </c>
    </row>
    <row r="5974" spans="14:16">
      <c r="N5974" s="3">
        <v>5972</v>
      </c>
      <c r="O5974" s="44" t="s">
        <v>31</v>
      </c>
      <c r="P5974" s="128">
        <v>7.7822954403556897E-7</v>
      </c>
    </row>
    <row r="5975" spans="14:16">
      <c r="N5975" s="3">
        <v>5973</v>
      </c>
      <c r="O5975" s="44" t="s">
        <v>46</v>
      </c>
      <c r="P5975" s="128">
        <v>8.1298810785541841E-7</v>
      </c>
    </row>
    <row r="5976" spans="14:16">
      <c r="N5976" s="3">
        <v>5974</v>
      </c>
      <c r="O5976" s="44" t="s">
        <v>31</v>
      </c>
      <c r="P5976" s="128">
        <v>1.1289485157477834E-6</v>
      </c>
    </row>
    <row r="5977" spans="14:16">
      <c r="N5977" s="3">
        <v>5975</v>
      </c>
      <c r="O5977" s="44" t="s">
        <v>14</v>
      </c>
      <c r="P5977" s="128">
        <v>3.232880887543465E-6</v>
      </c>
    </row>
    <row r="5978" spans="14:16">
      <c r="N5978" s="3">
        <v>5976</v>
      </c>
      <c r="O5978" s="44" t="s">
        <v>38</v>
      </c>
      <c r="P5978" s="128">
        <v>7.8705160680491312E-7</v>
      </c>
    </row>
    <row r="5979" spans="14:16">
      <c r="N5979" s="3">
        <v>5977</v>
      </c>
      <c r="O5979" s="44" t="s">
        <v>46</v>
      </c>
      <c r="P5979" s="128">
        <v>7.6477993028518817E-7</v>
      </c>
    </row>
    <row r="5980" spans="14:16">
      <c r="N5980" s="3">
        <v>5978</v>
      </c>
      <c r="O5980" s="44" t="s">
        <v>38</v>
      </c>
      <c r="P5980" s="128">
        <v>1.0512157817345764E-6</v>
      </c>
    </row>
    <row r="5981" spans="14:16">
      <c r="N5981" s="3">
        <v>5979</v>
      </c>
      <c r="O5981" s="44" t="s">
        <v>19</v>
      </c>
      <c r="P5981" s="128">
        <v>2.0246226386520144E-6</v>
      </c>
    </row>
    <row r="5982" spans="14:16">
      <c r="N5982" s="3">
        <v>5980</v>
      </c>
      <c r="O5982" s="44" t="s">
        <v>31</v>
      </c>
      <c r="P5982" s="128">
        <v>7.0595902273579423E-7</v>
      </c>
    </row>
    <row r="5983" spans="14:16">
      <c r="N5983" s="3">
        <v>5981</v>
      </c>
      <c r="O5983" s="44" t="s">
        <v>46</v>
      </c>
      <c r="P5983" s="128">
        <v>7.3748972204427369E-7</v>
      </c>
    </row>
    <row r="5984" spans="14:16">
      <c r="N5984" s="3">
        <v>5982</v>
      </c>
      <c r="O5984" s="44" t="s">
        <v>31</v>
      </c>
      <c r="P5984" s="128">
        <v>9.3174612673118747E-7</v>
      </c>
    </row>
    <row r="5985" spans="14:16">
      <c r="N5985" s="3">
        <v>5983</v>
      </c>
      <c r="O5985" s="44" t="s">
        <v>19</v>
      </c>
      <c r="P5985" s="128">
        <v>1.9292700344550962E-6</v>
      </c>
    </row>
    <row r="5986" spans="14:16">
      <c r="N5986" s="3">
        <v>5984</v>
      </c>
      <c r="O5986" s="44" t="s">
        <v>38</v>
      </c>
      <c r="P5986" s="128">
        <v>9.4744162852231508E-7</v>
      </c>
    </row>
    <row r="5987" spans="14:16">
      <c r="N5987" s="3">
        <v>5985</v>
      </c>
      <c r="O5987" s="44" t="s">
        <v>52</v>
      </c>
      <c r="P5987" s="128">
        <v>7.9471751434737159E-7</v>
      </c>
    </row>
    <row r="5988" spans="14:16">
      <c r="N5988" s="3">
        <v>5986</v>
      </c>
      <c r="O5988" s="44" t="s">
        <v>38</v>
      </c>
      <c r="P5988" s="128">
        <v>1.5100432082156173E-6</v>
      </c>
    </row>
    <row r="5989" spans="14:16">
      <c r="N5989" s="3">
        <v>5987</v>
      </c>
      <c r="O5989" s="44" t="s">
        <v>14</v>
      </c>
      <c r="P5989" s="128">
        <v>4.0221821539295121E-6</v>
      </c>
    </row>
    <row r="5990" spans="14:16">
      <c r="N5990" s="3">
        <v>5988</v>
      </c>
      <c r="O5990" s="44" t="s">
        <v>23</v>
      </c>
      <c r="P5990" s="128">
        <v>2.0394104783052228E-6</v>
      </c>
    </row>
    <row r="5991" spans="14:16">
      <c r="N5991" s="3">
        <v>5989</v>
      </c>
      <c r="O5991" s="44" t="s">
        <v>52</v>
      </c>
      <c r="P5991" s="128">
        <v>9.8530085342641876E-7</v>
      </c>
    </row>
    <row r="5992" spans="14:16">
      <c r="N5992" s="3">
        <v>5990</v>
      </c>
      <c r="O5992" s="44" t="s">
        <v>23</v>
      </c>
      <c r="P5992" s="128">
        <v>3.7901688039947849E-6</v>
      </c>
    </row>
    <row r="5993" spans="14:16">
      <c r="N5993" s="3">
        <v>5991</v>
      </c>
      <c r="O5993" s="44" t="s">
        <v>14</v>
      </c>
      <c r="P5993" s="128">
        <v>5.8148003006131363E-6</v>
      </c>
    </row>
    <row r="5994" spans="14:16">
      <c r="N5994" s="3">
        <v>5992</v>
      </c>
      <c r="O5994" s="44" t="s">
        <v>38</v>
      </c>
      <c r="P5994" s="128">
        <v>8.678398818430356E-7</v>
      </c>
    </row>
    <row r="5995" spans="14:16">
      <c r="N5995" s="3">
        <v>5993</v>
      </c>
      <c r="O5995" s="44" t="s">
        <v>52</v>
      </c>
      <c r="P5995" s="128">
        <v>7.2794727715890065E-7</v>
      </c>
    </row>
    <row r="5996" spans="14:16">
      <c r="N5996" s="3">
        <v>5994</v>
      </c>
      <c r="O5996" s="44" t="s">
        <v>38</v>
      </c>
      <c r="P5996" s="128">
        <v>1.2522620395264252E-6</v>
      </c>
    </row>
    <row r="5997" spans="14:16">
      <c r="N5997" s="3">
        <v>5995</v>
      </c>
      <c r="O5997" s="44" t="s">
        <v>19</v>
      </c>
      <c r="P5997" s="128">
        <v>2.4118341056164832E-6</v>
      </c>
    </row>
    <row r="5998" spans="14:16">
      <c r="N5998" s="3">
        <v>5996</v>
      </c>
      <c r="O5998" s="44" t="s">
        <v>23</v>
      </c>
      <c r="P5998" s="128">
        <v>1.8680641585089132E-6</v>
      </c>
    </row>
    <row r="5999" spans="14:16">
      <c r="N5999" s="3">
        <v>5997</v>
      </c>
      <c r="O5999" s="44" t="s">
        <v>52</v>
      </c>
      <c r="P5999" s="128">
        <v>9.0251826653538848E-7</v>
      </c>
    </row>
    <row r="6000" spans="14:16">
      <c r="N6000" s="3">
        <v>5998</v>
      </c>
      <c r="O6000" s="44" t="s">
        <v>23</v>
      </c>
      <c r="P6000" s="128">
        <v>3.0159274223936145E-6</v>
      </c>
    </row>
    <row r="6001" spans="14:16">
      <c r="N6001" s="3">
        <v>5999</v>
      </c>
      <c r="O6001" s="44" t="s">
        <v>19</v>
      </c>
      <c r="P6001" s="128">
        <v>3.3456229423522389E-6</v>
      </c>
    </row>
    <row r="6002" spans="14:16">
      <c r="N6002" s="3">
        <v>6000</v>
      </c>
      <c r="O6002" s="44" t="s">
        <v>38</v>
      </c>
      <c r="P6002" s="128">
        <v>1.1423997854433191E-6</v>
      </c>
    </row>
    <row r="6003" spans="14:16">
      <c r="N6003" s="3">
        <v>6001</v>
      </c>
      <c r="O6003" s="44" t="s">
        <v>46</v>
      </c>
      <c r="P6003" s="128">
        <v>1.1100726060593839E-6</v>
      </c>
    </row>
    <row r="6004" spans="14:16">
      <c r="N6004" s="3">
        <v>6002</v>
      </c>
      <c r="O6004" s="44" t="s">
        <v>38</v>
      </c>
      <c r="P6004" s="128">
        <v>1.6853421223592384E-6</v>
      </c>
    </row>
    <row r="6005" spans="14:16">
      <c r="N6005" s="3">
        <v>6003</v>
      </c>
      <c r="O6005" s="44" t="s">
        <v>14</v>
      </c>
      <c r="P6005" s="128">
        <v>4.4891119478821469E-6</v>
      </c>
    </row>
    <row r="6006" spans="14:16">
      <c r="N6006" s="3">
        <v>6004</v>
      </c>
      <c r="O6006" s="44" t="s">
        <v>23</v>
      </c>
      <c r="P6006" s="128">
        <v>2.5073850029326912E-6</v>
      </c>
    </row>
    <row r="6007" spans="14:16">
      <c r="N6007" s="3">
        <v>6005</v>
      </c>
      <c r="O6007" s="44" t="s">
        <v>46</v>
      </c>
      <c r="P6007" s="128">
        <v>1.4033247590746902E-6</v>
      </c>
    </row>
    <row r="6008" spans="14:16">
      <c r="N6008" s="3">
        <v>6006</v>
      </c>
      <c r="O6008" s="44" t="s">
        <v>23</v>
      </c>
      <c r="P6008" s="128">
        <v>4.2301644757387963E-6</v>
      </c>
    </row>
    <row r="6009" spans="14:16">
      <c r="N6009" s="3">
        <v>6007</v>
      </c>
      <c r="O6009" s="44" t="s">
        <v>14</v>
      </c>
      <c r="P6009" s="128">
        <v>6.4898327587002131E-6</v>
      </c>
    </row>
    <row r="6010" spans="14:16">
      <c r="N6010" s="3">
        <v>6008</v>
      </c>
      <c r="O6010" s="44" t="s">
        <v>38</v>
      </c>
      <c r="P6010" s="128">
        <v>1.036310484851351E-6</v>
      </c>
    </row>
    <row r="6011" spans="14:16">
      <c r="N6011" s="3">
        <v>6009</v>
      </c>
      <c r="O6011" s="44" t="s">
        <v>46</v>
      </c>
      <c r="P6011" s="128">
        <v>1.006985378729905E-6</v>
      </c>
    </row>
    <row r="6012" spans="14:16">
      <c r="N6012" s="3">
        <v>6010</v>
      </c>
      <c r="O6012" s="44" t="s">
        <v>38</v>
      </c>
      <c r="P6012" s="128">
        <v>1.3841353311953501E-6</v>
      </c>
    </row>
    <row r="6013" spans="14:16">
      <c r="N6013" s="3">
        <v>6011</v>
      </c>
      <c r="O6013" s="44" t="s">
        <v>19</v>
      </c>
      <c r="P6013" s="128">
        <v>2.6658196872502634E-6</v>
      </c>
    </row>
    <row r="6014" spans="14:16">
      <c r="N6014" s="3">
        <v>6012</v>
      </c>
      <c r="O6014" s="44" t="s">
        <v>23</v>
      </c>
      <c r="P6014" s="128">
        <v>2.2745359384760725E-6</v>
      </c>
    </row>
    <row r="6015" spans="14:16">
      <c r="N6015" s="3">
        <v>6013</v>
      </c>
      <c r="O6015" s="44" t="s">
        <v>46</v>
      </c>
      <c r="P6015" s="128">
        <v>1.2730045821185535E-6</v>
      </c>
    </row>
    <row r="6016" spans="14:16">
      <c r="N6016" s="3">
        <v>6014</v>
      </c>
      <c r="O6016" s="44" t="s">
        <v>23</v>
      </c>
      <c r="P6016" s="128">
        <v>3.3335289020136711E-6</v>
      </c>
    </row>
    <row r="6017" spans="14:16">
      <c r="N6017" s="3">
        <v>6015</v>
      </c>
      <c r="O6017" s="44" t="s">
        <v>19</v>
      </c>
      <c r="P6017" s="128">
        <v>3.6979440190638789E-6</v>
      </c>
    </row>
    <row r="6018" spans="14:16">
      <c r="N6018" s="3">
        <v>6016</v>
      </c>
      <c r="O6018" s="44" t="s">
        <v>6</v>
      </c>
      <c r="P6018" s="128">
        <v>1.2872851299180503E-5</v>
      </c>
    </row>
    <row r="6019" spans="14:16">
      <c r="N6019" s="3">
        <v>6017</v>
      </c>
      <c r="O6019" s="44" t="s">
        <v>52</v>
      </c>
      <c r="P6019" s="128">
        <v>1.462100983916639E-6</v>
      </c>
    </row>
    <row r="6020" spans="14:16">
      <c r="N6020" s="3">
        <v>6018</v>
      </c>
      <c r="O6020" s="44" t="s">
        <v>6</v>
      </c>
      <c r="P6020" s="128">
        <v>3.3454477558624619E-5</v>
      </c>
    </row>
    <row r="6021" spans="14:16">
      <c r="N6021" s="3">
        <v>6019</v>
      </c>
      <c r="O6021" s="44" t="s">
        <v>14</v>
      </c>
      <c r="P6021" s="128">
        <v>1.2066155220686389E-5</v>
      </c>
    </row>
    <row r="6022" spans="14:16">
      <c r="N6022" s="3">
        <v>6020</v>
      </c>
      <c r="O6022" s="44" t="s">
        <v>31</v>
      </c>
      <c r="P6022" s="128">
        <v>9.4936600404852566E-7</v>
      </c>
    </row>
    <row r="6023" spans="14:16">
      <c r="N6023" s="3">
        <v>6021</v>
      </c>
      <c r="O6023" s="44" t="s">
        <v>52</v>
      </c>
      <c r="P6023" s="128">
        <v>8.5612504861723869E-7</v>
      </c>
    </row>
    <row r="6024" spans="14:16">
      <c r="N6024" s="3">
        <v>6022</v>
      </c>
      <c r="O6024" s="44" t="s">
        <v>31</v>
      </c>
      <c r="P6024" s="128">
        <v>1.4839280378577359E-6</v>
      </c>
    </row>
    <row r="6025" spans="14:16">
      <c r="N6025" s="3">
        <v>6023</v>
      </c>
      <c r="O6025" s="44" t="s">
        <v>14</v>
      </c>
      <c r="P6025" s="128">
        <v>4.2494077676363422E-6</v>
      </c>
    </row>
    <row r="6026" spans="14:16">
      <c r="N6026" s="3">
        <v>6024</v>
      </c>
      <c r="O6026" s="44" t="s">
        <v>6</v>
      </c>
      <c r="P6026" s="128">
        <v>1.0836645411409131E-5</v>
      </c>
    </row>
    <row r="6027" spans="14:16">
      <c r="N6027" s="3">
        <v>6025</v>
      </c>
      <c r="O6027" s="44" t="s">
        <v>52</v>
      </c>
      <c r="P6027" s="128">
        <v>1.2308283184616357E-6</v>
      </c>
    </row>
    <row r="6028" spans="14:16">
      <c r="N6028" s="3">
        <v>6026</v>
      </c>
      <c r="O6028" s="44" t="s">
        <v>6</v>
      </c>
      <c r="P6028" s="128">
        <v>1.7862836970288767E-5</v>
      </c>
    </row>
    <row r="6029" spans="14:16">
      <c r="N6029" s="3">
        <v>6027</v>
      </c>
      <c r="O6029" s="44" t="s">
        <v>21</v>
      </c>
      <c r="P6029" s="128">
        <v>3.6101890007196122E-6</v>
      </c>
    </row>
    <row r="6030" spans="14:16">
      <c r="N6030" s="3">
        <v>6028</v>
      </c>
      <c r="O6030" s="44" t="s">
        <v>31</v>
      </c>
      <c r="P6030" s="128">
        <v>7.9919689215824445E-7</v>
      </c>
    </row>
    <row r="6031" spans="14:16">
      <c r="N6031" s="3">
        <v>6029</v>
      </c>
      <c r="O6031" s="44" t="s">
        <v>52</v>
      </c>
      <c r="P6031" s="128">
        <v>7.2070463365649491E-7</v>
      </c>
    </row>
    <row r="6032" spans="14:16">
      <c r="N6032" s="3">
        <v>6030</v>
      </c>
      <c r="O6032" s="44" t="s">
        <v>31</v>
      </c>
      <c r="P6032" s="128">
        <v>1.0383479425376738E-6</v>
      </c>
    </row>
    <row r="6033" spans="14:16">
      <c r="N6033" s="3">
        <v>6031</v>
      </c>
      <c r="O6033" s="44" t="s">
        <v>21</v>
      </c>
      <c r="P6033" s="128">
        <v>1.6661853896052983E-6</v>
      </c>
    </row>
    <row r="6034" spans="14:16">
      <c r="N6034" s="3">
        <v>6032</v>
      </c>
      <c r="O6034" s="44" t="s">
        <v>6</v>
      </c>
      <c r="P6034" s="128">
        <v>1.6378883928156793E-5</v>
      </c>
    </row>
    <row r="6035" spans="14:16">
      <c r="N6035" s="3">
        <v>6033</v>
      </c>
      <c r="O6035" s="44" t="s">
        <v>46</v>
      </c>
      <c r="P6035" s="128">
        <v>2.1550625160230074E-6</v>
      </c>
    </row>
    <row r="6036" spans="14:16">
      <c r="N6036" s="3">
        <v>6034</v>
      </c>
      <c r="O6036" s="44" t="s">
        <v>6</v>
      </c>
      <c r="P6036" s="128">
        <v>3.7338163507054556E-5</v>
      </c>
    </row>
    <row r="6037" spans="14:16">
      <c r="N6037" s="3">
        <v>6035</v>
      </c>
      <c r="O6037" s="44" t="s">
        <v>14</v>
      </c>
      <c r="P6037" s="128">
        <v>1.3466899183883428E-5</v>
      </c>
    </row>
    <row r="6038" spans="14:16">
      <c r="N6038" s="3">
        <v>6036</v>
      </c>
      <c r="O6038" s="44" t="s">
        <v>31</v>
      </c>
      <c r="P6038" s="128">
        <v>1.1416819074407455E-6</v>
      </c>
    </row>
    <row r="6039" spans="14:16">
      <c r="N6039" s="3">
        <v>6037</v>
      </c>
      <c r="O6039" s="44" t="s">
        <v>46</v>
      </c>
      <c r="P6039" s="128">
        <v>1.1926735766029906E-6</v>
      </c>
    </row>
    <row r="6040" spans="14:16">
      <c r="N6040" s="3">
        <v>6038</v>
      </c>
      <c r="O6040" s="44" t="s">
        <v>31</v>
      </c>
      <c r="P6040" s="128">
        <v>1.6561952764959777E-6</v>
      </c>
    </row>
    <row r="6041" spans="14:16">
      <c r="N6041" s="3">
        <v>6039</v>
      </c>
      <c r="O6041" s="44" t="s">
        <v>14</v>
      </c>
      <c r="P6041" s="128">
        <v>4.7427158818461154E-6</v>
      </c>
    </row>
    <row r="6042" spans="14:16">
      <c r="N6042" s="3">
        <v>6040</v>
      </c>
      <c r="O6042" s="44" t="s">
        <v>6</v>
      </c>
      <c r="P6042" s="128">
        <v>1.3539478198831851E-5</v>
      </c>
    </row>
    <row r="6043" spans="14:16">
      <c r="N6043" s="3">
        <v>6041</v>
      </c>
      <c r="O6043" s="44" t="s">
        <v>46</v>
      </c>
      <c r="P6043" s="128">
        <v>1.7814658239718558E-6</v>
      </c>
    </row>
    <row r="6044" spans="14:16">
      <c r="N6044" s="3">
        <v>6042</v>
      </c>
      <c r="O6044" s="44" t="s">
        <v>6</v>
      </c>
      <c r="P6044" s="128">
        <v>1.9577022829796683E-5</v>
      </c>
    </row>
    <row r="6045" spans="14:16">
      <c r="N6045" s="3">
        <v>6043</v>
      </c>
      <c r="O6045" s="44" t="s">
        <v>21</v>
      </c>
      <c r="P6045" s="128">
        <v>3.9566364852640859E-6</v>
      </c>
    </row>
    <row r="6046" spans="14:16">
      <c r="N6046" s="3">
        <v>6044</v>
      </c>
      <c r="O6046" s="44" t="s">
        <v>31</v>
      </c>
      <c r="P6046" s="128">
        <v>9.437625520516334E-7</v>
      </c>
    </row>
    <row r="6047" spans="14:16">
      <c r="N6047" s="3">
        <v>6045</v>
      </c>
      <c r="O6047" s="44" t="s">
        <v>46</v>
      </c>
      <c r="P6047" s="128">
        <v>9.859144224704355E-7</v>
      </c>
    </row>
    <row r="6048" spans="14:16">
      <c r="N6048" s="3">
        <v>6046</v>
      </c>
      <c r="O6048" s="44" t="s">
        <v>31</v>
      </c>
      <c r="P6048" s="128">
        <v>1.1379917652578695E-6</v>
      </c>
    </row>
    <row r="6049" spans="14:16">
      <c r="N6049" s="3">
        <v>6047</v>
      </c>
      <c r="O6049" s="44" t="s">
        <v>21</v>
      </c>
      <c r="P6049" s="128">
        <v>1.8260788846268739E-6</v>
      </c>
    </row>
    <row r="6050" spans="14:16">
      <c r="N6050" s="3">
        <v>6048</v>
      </c>
      <c r="O6050" s="44" t="s">
        <v>6</v>
      </c>
      <c r="P6050" s="128">
        <v>2.1904526093124118E-5</v>
      </c>
    </row>
    <row r="6051" spans="14:16">
      <c r="N6051" s="3">
        <v>6049</v>
      </c>
      <c r="O6051" s="44" t="s">
        <v>52</v>
      </c>
      <c r="P6051" s="128">
        <v>2.4879203844313271E-6</v>
      </c>
    </row>
    <row r="6052" spans="14:16">
      <c r="N6052" s="3">
        <v>6050</v>
      </c>
      <c r="O6052" s="44" t="s">
        <v>6</v>
      </c>
      <c r="P6052" s="128">
        <v>5.6926352956580741E-5</v>
      </c>
    </row>
    <row r="6053" spans="14:16">
      <c r="N6053" s="3">
        <v>6051</v>
      </c>
      <c r="O6053" s="44" t="s">
        <v>14</v>
      </c>
      <c r="P6053" s="128">
        <v>2.0531846887102364E-5</v>
      </c>
    </row>
    <row r="6054" spans="14:16">
      <c r="N6054" s="3">
        <v>6052</v>
      </c>
      <c r="O6054" s="44" t="s">
        <v>23</v>
      </c>
      <c r="P6054" s="128">
        <v>3.8664685140450809E-6</v>
      </c>
    </row>
    <row r="6055" spans="14:16">
      <c r="N6055" s="3">
        <v>6053</v>
      </c>
      <c r="O6055" s="44" t="s">
        <v>52</v>
      </c>
      <c r="P6055" s="128">
        <v>1.8680078224374194E-6</v>
      </c>
    </row>
    <row r="6056" spans="14:16">
      <c r="N6056" s="3">
        <v>6054</v>
      </c>
      <c r="O6056" s="44" t="s">
        <v>23</v>
      </c>
      <c r="P6056" s="128">
        <v>7.1856884621578873E-6</v>
      </c>
    </row>
    <row r="6057" spans="14:16">
      <c r="N6057" s="3">
        <v>6055</v>
      </c>
      <c r="O6057" s="44" t="s">
        <v>14</v>
      </c>
      <c r="P6057" s="128">
        <v>1.1024137865793461E-5</v>
      </c>
    </row>
    <row r="6058" spans="14:16">
      <c r="N6058" s="3">
        <v>6056</v>
      </c>
      <c r="O6058" s="44" t="s">
        <v>6</v>
      </c>
      <c r="P6058" s="128">
        <v>1.8439705132867986E-5</v>
      </c>
    </row>
    <row r="6059" spans="14:16">
      <c r="N6059" s="3">
        <v>6057</v>
      </c>
      <c r="O6059" s="44" t="s">
        <v>52</v>
      </c>
      <c r="P6059" s="128">
        <v>2.0943853378944357E-6</v>
      </c>
    </row>
    <row r="6060" spans="14:16">
      <c r="N6060" s="3">
        <v>6058</v>
      </c>
      <c r="O6060" s="44" t="s">
        <v>6</v>
      </c>
      <c r="P6060" s="128">
        <v>3.0395517622255262E-5</v>
      </c>
    </row>
    <row r="6061" spans="14:16">
      <c r="N6061" s="3">
        <v>6059</v>
      </c>
      <c r="O6061" s="44" t="s">
        <v>21</v>
      </c>
      <c r="P6061" s="128">
        <v>6.1431206909386658E-6</v>
      </c>
    </row>
    <row r="6062" spans="14:16">
      <c r="N6062" s="3">
        <v>6060</v>
      </c>
      <c r="O6062" s="44" t="s">
        <v>23</v>
      </c>
      <c r="P6062" s="128">
        <v>3.2548770515007704E-6</v>
      </c>
    </row>
    <row r="6063" spans="14:16">
      <c r="N6063" s="3">
        <v>6061</v>
      </c>
      <c r="O6063" s="44" t="s">
        <v>52</v>
      </c>
      <c r="P6063" s="128">
        <v>1.5725294984788261E-6</v>
      </c>
    </row>
    <row r="6064" spans="14:16">
      <c r="N6064" s="3">
        <v>6062</v>
      </c>
      <c r="O6064" s="44" t="s">
        <v>23</v>
      </c>
      <c r="P6064" s="128">
        <v>4.6190276841783193E-6</v>
      </c>
    </row>
    <row r="6065" spans="14:16">
      <c r="N6065" s="3">
        <v>6063</v>
      </c>
      <c r="O6065" s="44" t="s">
        <v>21</v>
      </c>
      <c r="P6065" s="128">
        <v>3.9709248229267413E-6</v>
      </c>
    </row>
    <row r="6066" spans="14:16">
      <c r="N6066" s="3">
        <v>6064</v>
      </c>
      <c r="O6066" s="44" t="s">
        <v>6</v>
      </c>
      <c r="P6066" s="128">
        <v>2.7870413635819863E-5</v>
      </c>
    </row>
    <row r="6067" spans="14:16">
      <c r="N6067" s="3">
        <v>6065</v>
      </c>
      <c r="O6067" s="44" t="s">
        <v>46</v>
      </c>
      <c r="P6067" s="128">
        <v>3.6670681589823718E-6</v>
      </c>
    </row>
    <row r="6068" spans="14:16">
      <c r="N6068" s="3">
        <v>6066</v>
      </c>
      <c r="O6068" s="44" t="s">
        <v>6</v>
      </c>
      <c r="P6068" s="128">
        <v>6.3534857802768045E-5</v>
      </c>
    </row>
    <row r="6069" spans="14:16">
      <c r="N6069" s="3">
        <v>6067</v>
      </c>
      <c r="O6069" s="44" t="s">
        <v>14</v>
      </c>
      <c r="P6069" s="128">
        <v>2.2915361772696425E-5</v>
      </c>
    </row>
    <row r="6070" spans="14:16">
      <c r="N6070" s="3">
        <v>6068</v>
      </c>
      <c r="O6070" s="44" t="s">
        <v>23</v>
      </c>
      <c r="P6070" s="128">
        <v>4.7536899851983348E-6</v>
      </c>
    </row>
    <row r="6071" spans="14:16">
      <c r="N6071" s="3">
        <v>6069</v>
      </c>
      <c r="O6071" s="44" t="s">
        <v>46</v>
      </c>
      <c r="P6071" s="128">
        <v>2.6605291350916237E-6</v>
      </c>
    </row>
    <row r="6072" spans="14:16">
      <c r="N6072" s="3">
        <v>6070</v>
      </c>
      <c r="O6072" s="44" t="s">
        <v>23</v>
      </c>
      <c r="P6072" s="128">
        <v>8.0198655095015293E-6</v>
      </c>
    </row>
    <row r="6073" spans="14:16">
      <c r="N6073" s="3">
        <v>6071</v>
      </c>
      <c r="O6073" s="44" t="s">
        <v>14</v>
      </c>
      <c r="P6073" s="128">
        <v>1.2303915415686742E-5</v>
      </c>
    </row>
    <row r="6074" spans="14:16">
      <c r="N6074" s="3">
        <v>6072</v>
      </c>
      <c r="O6074" s="44" t="s">
        <v>6</v>
      </c>
      <c r="P6074" s="128">
        <v>2.3038862688678593E-5</v>
      </c>
    </row>
    <row r="6075" spans="14:16">
      <c r="N6075" s="3">
        <v>6073</v>
      </c>
      <c r="O6075" s="44" t="s">
        <v>46</v>
      </c>
      <c r="P6075" s="128">
        <v>3.0313536386211933E-6</v>
      </c>
    </row>
    <row r="6076" spans="14:16">
      <c r="N6076" s="3">
        <v>6074</v>
      </c>
      <c r="O6076" s="44" t="s">
        <v>6</v>
      </c>
      <c r="P6076" s="128">
        <v>3.3312387243086341E-5</v>
      </c>
    </row>
    <row r="6077" spans="14:16">
      <c r="N6077" s="3">
        <v>6075</v>
      </c>
      <c r="O6077" s="44" t="s">
        <v>21</v>
      </c>
      <c r="P6077" s="128">
        <v>6.7326379461861286E-6</v>
      </c>
    </row>
    <row r="6078" spans="14:16">
      <c r="N6078" s="3">
        <v>6076</v>
      </c>
      <c r="O6078" s="44" t="s">
        <v>23</v>
      </c>
      <c r="P6078" s="128">
        <v>3.9296011987699114E-6</v>
      </c>
    </row>
    <row r="6079" spans="14:16">
      <c r="N6079" s="3">
        <v>6077</v>
      </c>
      <c r="O6079" s="44" t="s">
        <v>46</v>
      </c>
      <c r="P6079" s="128">
        <v>2.1993059099713507E-6</v>
      </c>
    </row>
    <row r="6080" spans="14:16">
      <c r="N6080" s="3">
        <v>6078</v>
      </c>
      <c r="O6080" s="44" t="s">
        <v>23</v>
      </c>
      <c r="P6080" s="128">
        <v>5.062287170566951E-6</v>
      </c>
    </row>
    <row r="6081" spans="14:16">
      <c r="N6081" s="3">
        <v>6079</v>
      </c>
      <c r="O6081" s="44" t="s">
        <v>21</v>
      </c>
      <c r="P6081" s="128">
        <v>4.3519898906957583E-6</v>
      </c>
    </row>
    <row r="6082" spans="14:16">
      <c r="N6082" s="3">
        <v>6080</v>
      </c>
      <c r="O6082" s="44" t="s">
        <v>38</v>
      </c>
      <c r="P6082" s="128">
        <v>6.1578555795546906E-7</v>
      </c>
    </row>
    <row r="6083" spans="14:16">
      <c r="N6083" s="3">
        <v>6081</v>
      </c>
      <c r="O6083" s="44" t="s">
        <v>52</v>
      </c>
      <c r="P6083" s="128">
        <v>5.1652318544693702E-7</v>
      </c>
    </row>
    <row r="6084" spans="14:16">
      <c r="N6084" s="3">
        <v>6082</v>
      </c>
      <c r="O6084" s="44" t="s">
        <v>38</v>
      </c>
      <c r="P6084" s="128">
        <v>9.8144600312547856E-7</v>
      </c>
    </row>
    <row r="6085" spans="14:16">
      <c r="N6085" s="3">
        <v>6083</v>
      </c>
      <c r="O6085" s="44" t="s">
        <v>14</v>
      </c>
      <c r="P6085" s="128">
        <v>2.6141997641785896E-6</v>
      </c>
    </row>
    <row r="6086" spans="14:16">
      <c r="N6086" s="3">
        <v>6084</v>
      </c>
      <c r="O6086" s="44" t="s">
        <v>31</v>
      </c>
      <c r="P6086" s="128">
        <v>5.5380897529546822E-7</v>
      </c>
    </row>
    <row r="6087" spans="14:16">
      <c r="N6087" s="3">
        <v>6085</v>
      </c>
      <c r="O6087" s="44" t="s">
        <v>52</v>
      </c>
      <c r="P6087" s="128">
        <v>4.9941722568281618E-7</v>
      </c>
    </row>
    <row r="6088" spans="14:16">
      <c r="N6088" s="3">
        <v>6086</v>
      </c>
      <c r="O6088" s="44" t="s">
        <v>31</v>
      </c>
      <c r="P6088" s="128">
        <v>8.6564366382788822E-7</v>
      </c>
    </row>
    <row r="6089" spans="14:16">
      <c r="N6089" s="3">
        <v>6087</v>
      </c>
      <c r="O6089" s="44" t="s">
        <v>14</v>
      </c>
      <c r="P6089" s="128">
        <v>2.4788755352219218E-6</v>
      </c>
    </row>
    <row r="6090" spans="14:16">
      <c r="N6090" s="3">
        <v>6088</v>
      </c>
      <c r="O6090" s="44" t="s">
        <v>38</v>
      </c>
      <c r="P6090" s="128">
        <v>5.183816379091522E-7</v>
      </c>
    </row>
    <row r="6091" spans="14:16">
      <c r="N6091" s="3">
        <v>6089</v>
      </c>
      <c r="O6091" s="44" t="s">
        <v>52</v>
      </c>
      <c r="P6091" s="128">
        <v>4.3482041991864795E-7</v>
      </c>
    </row>
    <row r="6092" spans="14:16">
      <c r="N6092" s="3">
        <v>6090</v>
      </c>
      <c r="O6092" s="44" t="s">
        <v>38</v>
      </c>
      <c r="P6092" s="128">
        <v>6.8047628993647534E-7</v>
      </c>
    </row>
    <row r="6093" spans="14:16">
      <c r="N6093" s="3">
        <v>6091</v>
      </c>
      <c r="O6093" s="44" t="s">
        <v>21</v>
      </c>
      <c r="P6093" s="128">
        <v>1.0156643440961445E-6</v>
      </c>
    </row>
    <row r="6094" spans="14:16">
      <c r="N6094" s="3">
        <v>6092</v>
      </c>
      <c r="O6094" s="44" t="s">
        <v>31</v>
      </c>
      <c r="P6094" s="128">
        <v>4.6620840647129086E-7</v>
      </c>
    </row>
    <row r="6095" spans="14:16">
      <c r="N6095" s="3">
        <v>6093</v>
      </c>
      <c r="O6095" s="44" t="s">
        <v>52</v>
      </c>
      <c r="P6095" s="128">
        <v>4.2042025199334832E-7</v>
      </c>
    </row>
    <row r="6096" spans="14:16">
      <c r="N6096" s="3">
        <v>6094</v>
      </c>
      <c r="O6096" s="44" t="s">
        <v>31</v>
      </c>
      <c r="P6096" s="128">
        <v>6.057162438982322E-7</v>
      </c>
    </row>
    <row r="6097" spans="14:16">
      <c r="N6097" s="3">
        <v>6095</v>
      </c>
      <c r="O6097" s="44" t="s">
        <v>21</v>
      </c>
      <c r="P6097" s="128">
        <v>9.7196278288307617E-7</v>
      </c>
    </row>
    <row r="6098" spans="14:16">
      <c r="N6098" s="3">
        <v>6096</v>
      </c>
      <c r="O6098" s="44" t="s">
        <v>38</v>
      </c>
      <c r="P6098" s="128">
        <v>7.4249776251081594E-7</v>
      </c>
    </row>
    <row r="6099" spans="14:16">
      <c r="N6099" s="3">
        <v>6097</v>
      </c>
      <c r="O6099" s="44" t="s">
        <v>46</v>
      </c>
      <c r="P6099" s="128">
        <v>7.2148685313678889E-7</v>
      </c>
    </row>
    <row r="6100" spans="14:16">
      <c r="N6100" s="3">
        <v>6098</v>
      </c>
      <c r="O6100" s="44" t="s">
        <v>38</v>
      </c>
      <c r="P6100" s="128">
        <v>1.0953807685033496E-6</v>
      </c>
    </row>
    <row r="6101" spans="14:16">
      <c r="N6101" s="3">
        <v>6099</v>
      </c>
      <c r="O6101" s="44" t="s">
        <v>14</v>
      </c>
      <c r="P6101" s="128">
        <v>2.9176787490988563E-6</v>
      </c>
    </row>
    <row r="6102" spans="14:16">
      <c r="N6102" s="3">
        <v>6100</v>
      </c>
      <c r="O6102" s="44" t="s">
        <v>31</v>
      </c>
      <c r="P6102" s="128">
        <v>6.6599571142934773E-7</v>
      </c>
    </row>
    <row r="6103" spans="14:16">
      <c r="N6103" s="3">
        <v>6101</v>
      </c>
      <c r="O6103" s="44" t="s">
        <v>46</v>
      </c>
      <c r="P6103" s="128">
        <v>6.957415038075474E-7</v>
      </c>
    </row>
    <row r="6104" spans="14:16">
      <c r="N6104" s="3">
        <v>6102</v>
      </c>
      <c r="O6104" s="44" t="s">
        <v>31</v>
      </c>
      <c r="P6104" s="128">
        <v>9.6613508915845876E-7</v>
      </c>
    </row>
    <row r="6105" spans="14:16">
      <c r="N6105" s="3">
        <v>6103</v>
      </c>
      <c r="O6105" s="44" t="s">
        <v>14</v>
      </c>
      <c r="P6105" s="128">
        <v>2.7666449098049719E-6</v>
      </c>
    </row>
    <row r="6106" spans="14:16">
      <c r="N6106" s="3">
        <v>6104</v>
      </c>
      <c r="O6106" s="44" t="s">
        <v>38</v>
      </c>
      <c r="P6106" s="128">
        <v>6.1378005438542394E-7</v>
      </c>
    </row>
    <row r="6107" spans="14:16">
      <c r="N6107" s="3">
        <v>6105</v>
      </c>
      <c r="O6107" s="44" t="s">
        <v>46</v>
      </c>
      <c r="P6107" s="128">
        <v>5.9641154804182446E-7</v>
      </c>
    </row>
    <row r="6108" spans="14:16">
      <c r="N6108" s="3">
        <v>6106</v>
      </c>
      <c r="O6108" s="44" t="s">
        <v>38</v>
      </c>
      <c r="P6108" s="128">
        <v>7.4577738605461641E-7</v>
      </c>
    </row>
    <row r="6109" spans="14:16">
      <c r="N6109" s="3">
        <v>6107</v>
      </c>
      <c r="O6109" s="44" t="s">
        <v>21</v>
      </c>
      <c r="P6109" s="128">
        <v>1.1131313623280106E-6</v>
      </c>
    </row>
    <row r="6110" spans="14:16">
      <c r="N6110" s="3">
        <v>6108</v>
      </c>
      <c r="O6110" s="44" t="s">
        <v>31</v>
      </c>
      <c r="P6110" s="128">
        <v>5.505402233122683E-7</v>
      </c>
    </row>
    <row r="6111" spans="14:16">
      <c r="N6111" s="3">
        <v>6109</v>
      </c>
      <c r="O6111" s="44" t="s">
        <v>46</v>
      </c>
      <c r="P6111" s="128">
        <v>5.7512935338841847E-7</v>
      </c>
    </row>
    <row r="6112" spans="14:16">
      <c r="N6112" s="3">
        <v>6110</v>
      </c>
      <c r="O6112" s="44" t="s">
        <v>31</v>
      </c>
      <c r="P6112" s="128">
        <v>6.6384308130326554E-7</v>
      </c>
    </row>
    <row r="6113" spans="14:16">
      <c r="N6113" s="3">
        <v>6111</v>
      </c>
      <c r="O6113" s="44" t="s">
        <v>21</v>
      </c>
      <c r="P6113" s="128">
        <v>1.0652360328801168E-6</v>
      </c>
    </row>
    <row r="6114" spans="14:16">
      <c r="N6114" s="3">
        <v>6112</v>
      </c>
      <c r="O6114" s="44" t="s">
        <v>38</v>
      </c>
      <c r="P6114" s="128">
        <v>8.1080455793729081E-7</v>
      </c>
    </row>
    <row r="6115" spans="14:16">
      <c r="N6115" s="3">
        <v>6113</v>
      </c>
      <c r="O6115" s="44" t="s">
        <v>52</v>
      </c>
      <c r="P6115" s="128">
        <v>6.8010583819335174E-7</v>
      </c>
    </row>
    <row r="6116" spans="14:16">
      <c r="N6116" s="3">
        <v>6114</v>
      </c>
      <c r="O6116" s="44" t="s">
        <v>38</v>
      </c>
      <c r="P6116" s="128">
        <v>1.292269496130373E-6</v>
      </c>
    </row>
    <row r="6117" spans="14:16">
      <c r="N6117" s="3">
        <v>6115</v>
      </c>
      <c r="O6117" s="44" t="s">
        <v>14</v>
      </c>
      <c r="P6117" s="128">
        <v>3.442115614390346E-6</v>
      </c>
    </row>
    <row r="6118" spans="14:16">
      <c r="N6118" s="3">
        <v>6116</v>
      </c>
      <c r="O6118" s="44" t="s">
        <v>23</v>
      </c>
      <c r="P6118" s="128">
        <v>1.7452930729821721E-6</v>
      </c>
    </row>
    <row r="6119" spans="14:16">
      <c r="N6119" s="3">
        <v>6117</v>
      </c>
      <c r="O6119" s="44" t="s">
        <v>52</v>
      </c>
      <c r="P6119" s="128">
        <v>8.4320384374880423E-7</v>
      </c>
    </row>
    <row r="6120" spans="14:16">
      <c r="N6120" s="3">
        <v>6118</v>
      </c>
      <c r="O6120" s="44" t="s">
        <v>23</v>
      </c>
      <c r="P6120" s="128">
        <v>3.2435625046618073E-6</v>
      </c>
    </row>
    <row r="6121" spans="14:16">
      <c r="N6121" s="3">
        <v>6119</v>
      </c>
      <c r="O6121" s="44" t="s">
        <v>14</v>
      </c>
      <c r="P6121" s="128">
        <v>4.9762079745065954E-6</v>
      </c>
    </row>
    <row r="6122" spans="14:16">
      <c r="N6122" s="3">
        <v>6120</v>
      </c>
      <c r="O6122" s="44" t="s">
        <v>38</v>
      </c>
      <c r="P6122" s="128">
        <v>6.825528616865249E-7</v>
      </c>
    </row>
    <row r="6123" spans="14:16">
      <c r="N6123" s="3">
        <v>6121</v>
      </c>
      <c r="O6123" s="44" t="s">
        <v>52</v>
      </c>
      <c r="P6123" s="128">
        <v>5.7252784479843488E-7</v>
      </c>
    </row>
    <row r="6124" spans="14:16">
      <c r="N6124" s="3">
        <v>6122</v>
      </c>
      <c r="O6124" s="44" t="s">
        <v>38</v>
      </c>
      <c r="P6124" s="128">
        <v>8.9598281466784641E-7</v>
      </c>
    </row>
    <row r="6125" spans="14:16">
      <c r="N6125" s="3">
        <v>6123</v>
      </c>
      <c r="O6125" s="44" t="s">
        <v>21</v>
      </c>
      <c r="P6125" s="128">
        <v>1.3373247697814553E-6</v>
      </c>
    </row>
    <row r="6126" spans="14:16">
      <c r="N6126" s="3">
        <v>6124</v>
      </c>
      <c r="O6126" s="44" t="s">
        <v>23</v>
      </c>
      <c r="P6126" s="128">
        <v>1.4692255609369485E-6</v>
      </c>
    </row>
    <row r="6127" spans="14:16">
      <c r="N6127" s="3">
        <v>6125</v>
      </c>
      <c r="O6127" s="44" t="s">
        <v>52</v>
      </c>
      <c r="P6127" s="128">
        <v>7.0982728316179064E-7</v>
      </c>
    </row>
    <row r="6128" spans="14:16">
      <c r="N6128" s="3">
        <v>6126</v>
      </c>
      <c r="O6128" s="44" t="s">
        <v>23</v>
      </c>
      <c r="P6128" s="128">
        <v>2.0849922847749626E-6</v>
      </c>
    </row>
    <row r="6129" spans="14:16">
      <c r="N6129" s="3">
        <v>6127</v>
      </c>
      <c r="O6129" s="44" t="s">
        <v>21</v>
      </c>
      <c r="P6129" s="128">
        <v>1.7924438183349961E-6</v>
      </c>
    </row>
    <row r="6130" spans="14:16">
      <c r="N6130" s="3">
        <v>6128</v>
      </c>
      <c r="O6130" s="44" t="s">
        <v>38</v>
      </c>
      <c r="P6130" s="128">
        <v>9.7764645877834168E-7</v>
      </c>
    </row>
    <row r="6131" spans="14:16">
      <c r="N6131" s="3">
        <v>6129</v>
      </c>
      <c r="O6131" s="44" t="s">
        <v>46</v>
      </c>
      <c r="P6131" s="128">
        <v>9.499814041716202E-7</v>
      </c>
    </row>
    <row r="6132" spans="14:16">
      <c r="N6132" s="3">
        <v>6130</v>
      </c>
      <c r="O6132" s="44" t="s">
        <v>38</v>
      </c>
      <c r="P6132" s="128">
        <v>1.4422873487455099E-6</v>
      </c>
    </row>
    <row r="6133" spans="14:16">
      <c r="N6133" s="3">
        <v>6131</v>
      </c>
      <c r="O6133" s="44" t="s">
        <v>14</v>
      </c>
      <c r="P6133" s="128">
        <v>3.8417062527750938E-6</v>
      </c>
    </row>
    <row r="6134" spans="14:16">
      <c r="N6134" s="3">
        <v>6132</v>
      </c>
      <c r="O6134" s="44" t="s">
        <v>23</v>
      </c>
      <c r="P6134" s="128">
        <v>2.1457777742489713E-6</v>
      </c>
    </row>
    <row r="6135" spans="14:16">
      <c r="N6135" s="3">
        <v>6133</v>
      </c>
      <c r="O6135" s="44" t="s">
        <v>46</v>
      </c>
      <c r="P6135" s="128">
        <v>1.2009416481927473E-6</v>
      </c>
    </row>
    <row r="6136" spans="14:16">
      <c r="N6136" s="3">
        <v>6134</v>
      </c>
      <c r="O6136" s="44" t="s">
        <v>23</v>
      </c>
      <c r="P6136" s="128">
        <v>3.6201033757644781E-6</v>
      </c>
    </row>
    <row r="6137" spans="14:16">
      <c r="N6137" s="3">
        <v>6135</v>
      </c>
      <c r="O6137" s="44" t="s">
        <v>14</v>
      </c>
      <c r="P6137" s="128">
        <v>5.55388936119661E-6</v>
      </c>
    </row>
    <row r="6138" spans="14:16">
      <c r="N6138" s="3">
        <v>6136</v>
      </c>
      <c r="O6138" s="44" t="s">
        <v>38</v>
      </c>
      <c r="P6138" s="128">
        <v>8.0816391231878848E-7</v>
      </c>
    </row>
    <row r="6139" spans="14:16">
      <c r="N6139" s="3">
        <v>6137</v>
      </c>
      <c r="O6139" s="44" t="s">
        <v>46</v>
      </c>
      <c r="P6139" s="128">
        <v>7.8529480808920933E-7</v>
      </c>
    </row>
    <row r="6140" spans="14:16">
      <c r="N6140" s="3">
        <v>6138</v>
      </c>
      <c r="O6140" s="44" t="s">
        <v>38</v>
      </c>
      <c r="P6140" s="128">
        <v>9.8196473757406532E-7</v>
      </c>
    </row>
    <row r="6141" spans="14:16">
      <c r="N6141" s="3">
        <v>6139</v>
      </c>
      <c r="O6141" s="44" t="s">
        <v>21</v>
      </c>
      <c r="P6141" s="128">
        <v>1.4656595473838054E-6</v>
      </c>
    </row>
    <row r="6142" spans="14:16">
      <c r="N6142" s="3">
        <v>6140</v>
      </c>
      <c r="O6142" s="44" t="s">
        <v>23</v>
      </c>
      <c r="P6142" s="128">
        <v>1.7737906637238953E-6</v>
      </c>
    </row>
    <row r="6143" spans="14:16">
      <c r="N6143" s="3">
        <v>6141</v>
      </c>
      <c r="O6143" s="44" t="s">
        <v>46</v>
      </c>
      <c r="P6143" s="128">
        <v>9.927491601440719E-7</v>
      </c>
    </row>
    <row r="6144" spans="14:16">
      <c r="N6144" s="3">
        <v>6142</v>
      </c>
      <c r="O6144" s="44" t="s">
        <v>23</v>
      </c>
      <c r="P6144" s="128">
        <v>2.2850760843242205E-6</v>
      </c>
    </row>
    <row r="6145" spans="14:16">
      <c r="N6145" s="3">
        <v>6143</v>
      </c>
      <c r="O6145" s="44" t="s">
        <v>21</v>
      </c>
      <c r="P6145" s="128">
        <v>1.964453552984808E-6</v>
      </c>
    </row>
    <row r="6146" spans="14:16">
      <c r="N6146" s="3">
        <v>6144</v>
      </c>
      <c r="O6146" s="44" t="s">
        <v>6</v>
      </c>
      <c r="P6146" s="128">
        <v>2.3034585566096995E-5</v>
      </c>
    </row>
    <row r="6147" spans="14:16">
      <c r="N6147" s="3">
        <v>6145</v>
      </c>
      <c r="O6147" s="44" t="s">
        <v>8</v>
      </c>
      <c r="P6147" s="128">
        <v>1.1928342802417569E-5</v>
      </c>
    </row>
    <row r="6148" spans="14:16">
      <c r="N6148" s="3">
        <v>6146</v>
      </c>
      <c r="O6148" s="44" t="s">
        <v>6</v>
      </c>
      <c r="P6148" s="128">
        <v>5.5828731553004524E-6</v>
      </c>
    </row>
    <row r="6149" spans="14:16">
      <c r="N6149" s="3">
        <v>6147</v>
      </c>
      <c r="O6149" s="44" t="s">
        <v>59</v>
      </c>
      <c r="P6149" s="128">
        <v>5.0325836466008755E-7</v>
      </c>
    </row>
    <row r="6150" spans="14:16">
      <c r="N6150" s="3">
        <v>6148</v>
      </c>
      <c r="O6150" s="44" t="s">
        <v>31</v>
      </c>
      <c r="P6150" s="128">
        <v>8.6150591314371977E-7</v>
      </c>
    </row>
    <row r="6151" spans="14:16">
      <c r="N6151" s="3">
        <v>6149</v>
      </c>
      <c r="O6151" s="44" t="s">
        <v>8</v>
      </c>
      <c r="P6151" s="128">
        <v>3.5420842138203118E-6</v>
      </c>
    </row>
    <row r="6152" spans="14:16">
      <c r="N6152" s="3">
        <v>6150</v>
      </c>
      <c r="O6152" s="44" t="s">
        <v>31</v>
      </c>
      <c r="P6152" s="128">
        <v>4.4678415527747229E-7</v>
      </c>
    </row>
    <row r="6153" spans="14:16">
      <c r="N6153" s="3">
        <v>6151</v>
      </c>
      <c r="O6153" s="44" t="s">
        <v>59</v>
      </c>
      <c r="P6153" s="128">
        <v>3.1976572836551189E-7</v>
      </c>
    </row>
    <row r="6154" spans="14:16">
      <c r="N6154" s="3">
        <v>6152</v>
      </c>
      <c r="O6154" s="44" t="s">
        <v>6</v>
      </c>
      <c r="P6154" s="128">
        <v>5.203573931974598E-5</v>
      </c>
    </row>
    <row r="6155" spans="14:16">
      <c r="N6155" s="3">
        <v>6153</v>
      </c>
      <c r="O6155" s="44" t="s">
        <v>8</v>
      </c>
      <c r="P6155" s="128">
        <v>2.6946442548405744E-5</v>
      </c>
    </row>
    <row r="6156" spans="14:16">
      <c r="N6156" s="3">
        <v>6154</v>
      </c>
      <c r="O6156" s="44" t="s">
        <v>6</v>
      </c>
      <c r="P6156" s="128">
        <v>3.1548624891108819E-5</v>
      </c>
    </row>
    <row r="6157" spans="14:16">
      <c r="N6157" s="3">
        <v>6155</v>
      </c>
      <c r="O6157" s="44" t="s">
        <v>19</v>
      </c>
      <c r="P6157" s="128">
        <v>8.2276336578565166E-6</v>
      </c>
    </row>
    <row r="6158" spans="14:16">
      <c r="N6158" s="3">
        <v>6156</v>
      </c>
      <c r="O6158" s="44" t="s">
        <v>31</v>
      </c>
      <c r="P6158" s="128">
        <v>1.9461646917905549E-6</v>
      </c>
    </row>
    <row r="6159" spans="14:16">
      <c r="N6159" s="3">
        <v>6157</v>
      </c>
      <c r="O6159" s="44" t="s">
        <v>8</v>
      </c>
      <c r="P6159" s="128">
        <v>8.0016621210768184E-6</v>
      </c>
    </row>
    <row r="6160" spans="14:16">
      <c r="N6160" s="3">
        <v>6158</v>
      </c>
      <c r="O6160" s="44" t="s">
        <v>31</v>
      </c>
      <c r="P6160" s="128">
        <v>1.6315496855087759E-6</v>
      </c>
    </row>
    <row r="6161" spans="14:16">
      <c r="N6161" s="3">
        <v>6159</v>
      </c>
      <c r="O6161" s="44" t="s">
        <v>19</v>
      </c>
      <c r="P6161" s="128">
        <v>3.3782806578651242E-6</v>
      </c>
    </row>
    <row r="6162" spans="14:16">
      <c r="N6162" s="3">
        <v>6160</v>
      </c>
      <c r="O6162" s="44" t="s">
        <v>6</v>
      </c>
      <c r="P6162" s="128">
        <v>2.357207037163048E-6</v>
      </c>
    </row>
    <row r="6163" spans="14:16">
      <c r="N6163" s="3">
        <v>6161</v>
      </c>
      <c r="O6163" s="44" t="s">
        <v>89</v>
      </c>
      <c r="P6163" s="128">
        <v>1.6938408038675956E-7</v>
      </c>
    </row>
    <row r="6164" spans="14:16">
      <c r="N6164" s="3">
        <v>6162</v>
      </c>
      <c r="O6164" s="44" t="s">
        <v>6</v>
      </c>
      <c r="P6164" s="128">
        <v>2.9074333801393016E-6</v>
      </c>
    </row>
    <row r="6165" spans="14:16">
      <c r="N6165" s="3">
        <v>6163</v>
      </c>
      <c r="O6165" s="44" t="s">
        <v>59</v>
      </c>
      <c r="P6165" s="128">
        <v>2.6208551180459539E-7</v>
      </c>
    </row>
    <row r="6166" spans="14:16">
      <c r="N6166" s="3">
        <v>6164</v>
      </c>
      <c r="O6166" s="44" t="s">
        <v>31</v>
      </c>
      <c r="P6166" s="128">
        <v>2.0262302878474008E-7</v>
      </c>
    </row>
    <row r="6167" spans="14:16">
      <c r="N6167" s="3">
        <v>6165</v>
      </c>
      <c r="O6167" s="44" t="s">
        <v>89</v>
      </c>
      <c r="P6167" s="128">
        <v>1.1560179445794912E-7</v>
      </c>
    </row>
    <row r="6168" spans="14:16">
      <c r="N6168" s="3">
        <v>6166</v>
      </c>
      <c r="O6168" s="44" t="s">
        <v>31</v>
      </c>
      <c r="P6168" s="128">
        <v>2.3267502782823946E-7</v>
      </c>
    </row>
    <row r="6169" spans="14:16">
      <c r="N6169" s="3">
        <v>6167</v>
      </c>
      <c r="O6169" s="44" t="s">
        <v>59</v>
      </c>
      <c r="P6169" s="128">
        <v>1.6652671959630305E-7</v>
      </c>
    </row>
    <row r="6170" spans="14:16">
      <c r="N6170" s="3">
        <v>6168</v>
      </c>
      <c r="O6170" s="44" t="s">
        <v>6</v>
      </c>
      <c r="P6170" s="128">
        <v>3.3211584805898926E-6</v>
      </c>
    </row>
    <row r="6171" spans="14:16">
      <c r="N6171" s="3">
        <v>6169</v>
      </c>
      <c r="O6171" s="44" t="s">
        <v>89</v>
      </c>
      <c r="P6171" s="128">
        <v>2.386516611330203E-7</v>
      </c>
    </row>
    <row r="6172" spans="14:16">
      <c r="N6172" s="3">
        <v>6170</v>
      </c>
      <c r="O6172" s="44" t="s">
        <v>6</v>
      </c>
      <c r="P6172" s="128">
        <v>1.0247147570056647E-5</v>
      </c>
    </row>
    <row r="6173" spans="14:16">
      <c r="N6173" s="3">
        <v>6171</v>
      </c>
      <c r="O6173" s="44" t="s">
        <v>19</v>
      </c>
      <c r="P6173" s="128">
        <v>2.6723756276357158E-6</v>
      </c>
    </row>
    <row r="6174" spans="14:16">
      <c r="N6174" s="3">
        <v>6172</v>
      </c>
      <c r="O6174" s="44" t="s">
        <v>31</v>
      </c>
      <c r="P6174" s="128">
        <v>2.8548327737098218E-7</v>
      </c>
    </row>
    <row r="6175" spans="14:16">
      <c r="N6175" s="3">
        <v>6173</v>
      </c>
      <c r="O6175" s="44" t="s">
        <v>89</v>
      </c>
      <c r="P6175" s="128">
        <v>1.6287575676742339E-7</v>
      </c>
    </row>
    <row r="6176" spans="14:16">
      <c r="N6176" s="3">
        <v>6174</v>
      </c>
      <c r="O6176" s="44" t="s">
        <v>31</v>
      </c>
      <c r="P6176" s="128">
        <v>5.2993531264811783E-7</v>
      </c>
    </row>
    <row r="6177" spans="14:16">
      <c r="N6177" s="3">
        <v>6175</v>
      </c>
      <c r="O6177" s="44" t="s">
        <v>19</v>
      </c>
      <c r="P6177" s="128">
        <v>1.0972820702549265E-6</v>
      </c>
    </row>
    <row r="6178" spans="14:16">
      <c r="N6178" s="3">
        <v>6176</v>
      </c>
      <c r="O6178" s="44" t="s">
        <v>6</v>
      </c>
      <c r="P6178" s="128">
        <v>5.2707920016589966E-5</v>
      </c>
    </row>
    <row r="6179" spans="14:16">
      <c r="N6179" s="3">
        <v>6177</v>
      </c>
      <c r="O6179" s="44" t="s">
        <v>8</v>
      </c>
      <c r="P6179" s="128">
        <v>2.7294527898329474E-5</v>
      </c>
    </row>
    <row r="6180" spans="14:16">
      <c r="N6180" s="3">
        <v>6178</v>
      </c>
      <c r="O6180" s="44" t="s">
        <v>6</v>
      </c>
      <c r="P6180" s="128">
        <v>1.277477430136389E-5</v>
      </c>
    </row>
    <row r="6181" spans="14:16">
      <c r="N6181" s="3">
        <v>6179</v>
      </c>
      <c r="O6181" s="44" t="s">
        <v>59</v>
      </c>
      <c r="P6181" s="128">
        <v>1.151559751577432E-6</v>
      </c>
    </row>
    <row r="6182" spans="14:16">
      <c r="N6182" s="3">
        <v>6180</v>
      </c>
      <c r="O6182" s="44" t="s">
        <v>11</v>
      </c>
      <c r="P6182" s="128">
        <v>1.0985652554776935E-5</v>
      </c>
    </row>
    <row r="6183" spans="14:16">
      <c r="N6183" s="3">
        <v>6181</v>
      </c>
      <c r="O6183" s="44" t="s">
        <v>8</v>
      </c>
      <c r="P6183" s="128">
        <v>1.6536567807185587E-5</v>
      </c>
    </row>
    <row r="6184" spans="14:16">
      <c r="N6184" s="3">
        <v>6182</v>
      </c>
      <c r="O6184" s="44" t="s">
        <v>11</v>
      </c>
      <c r="P6184" s="128">
        <v>3.7961809001040727E-6</v>
      </c>
    </row>
    <row r="6185" spans="14:16">
      <c r="N6185" s="3">
        <v>6183</v>
      </c>
      <c r="O6185" s="44" t="s">
        <v>59</v>
      </c>
      <c r="P6185" s="128">
        <v>9.9471793647860456E-7</v>
      </c>
    </row>
    <row r="6186" spans="14:16">
      <c r="N6186" s="3">
        <v>6184</v>
      </c>
      <c r="O6186" s="44" t="s">
        <v>6</v>
      </c>
      <c r="P6186" s="128">
        <v>1.1906858832772227E-4</v>
      </c>
    </row>
    <row r="6187" spans="14:16">
      <c r="N6187" s="3">
        <v>6185</v>
      </c>
      <c r="O6187" s="44" t="s">
        <v>8</v>
      </c>
      <c r="P6187" s="128">
        <v>6.1659061956965885E-5</v>
      </c>
    </row>
    <row r="6188" spans="14:16">
      <c r="N6188" s="3">
        <v>6186</v>
      </c>
      <c r="O6188" s="44" t="s">
        <v>6</v>
      </c>
      <c r="P6188" s="128">
        <v>7.2189811821117122E-5</v>
      </c>
    </row>
    <row r="6189" spans="14:16">
      <c r="N6189" s="3">
        <v>6187</v>
      </c>
      <c r="O6189" s="44" t="s">
        <v>19</v>
      </c>
      <c r="P6189" s="128">
        <v>1.8826536102406851E-5</v>
      </c>
    </row>
    <row r="6190" spans="14:16">
      <c r="N6190" s="3">
        <v>6188</v>
      </c>
      <c r="O6190" s="44" t="s">
        <v>11</v>
      </c>
      <c r="P6190" s="128">
        <v>2.4816880293216167E-5</v>
      </c>
    </row>
    <row r="6191" spans="14:16">
      <c r="N6191" s="3">
        <v>6189</v>
      </c>
      <c r="O6191" s="44" t="s">
        <v>8</v>
      </c>
      <c r="P6191" s="128">
        <v>3.7356544974028605E-5</v>
      </c>
    </row>
    <row r="6192" spans="14:16">
      <c r="N6192" s="3">
        <v>6190</v>
      </c>
      <c r="O6192" s="44" t="s">
        <v>11</v>
      </c>
      <c r="P6192" s="128">
        <v>1.7809891515666288E-5</v>
      </c>
    </row>
    <row r="6193" spans="14:16">
      <c r="N6193" s="3">
        <v>6191</v>
      </c>
      <c r="O6193" s="44" t="s">
        <v>19</v>
      </c>
      <c r="P6193" s="128">
        <v>1.3501300196320459E-5</v>
      </c>
    </row>
    <row r="6194" spans="14:16">
      <c r="N6194" s="3">
        <v>6192</v>
      </c>
      <c r="O6194" s="44" t="s">
        <v>6</v>
      </c>
      <c r="P6194" s="128">
        <v>5.3937796979598479E-6</v>
      </c>
    </row>
    <row r="6195" spans="14:16">
      <c r="N6195" s="3">
        <v>6193</v>
      </c>
      <c r="O6195" s="44" t="s">
        <v>89</v>
      </c>
      <c r="P6195" s="128">
        <v>3.8758598610297098E-7</v>
      </c>
    </row>
    <row r="6196" spans="14:16">
      <c r="N6196" s="3">
        <v>6194</v>
      </c>
      <c r="O6196" s="44" t="s">
        <v>6</v>
      </c>
      <c r="P6196" s="128">
        <v>6.6528119472440779E-6</v>
      </c>
    </row>
    <row r="6197" spans="14:16">
      <c r="N6197" s="3">
        <v>6195</v>
      </c>
      <c r="O6197" s="44" t="s">
        <v>59</v>
      </c>
      <c r="P6197" s="128">
        <v>5.9970613120278991E-7</v>
      </c>
    </row>
    <row r="6198" spans="14:16">
      <c r="N6198" s="3">
        <v>6196</v>
      </c>
      <c r="O6198" s="44" t="s">
        <v>11</v>
      </c>
      <c r="P6198" s="128">
        <v>1.6452345384068207E-6</v>
      </c>
    </row>
    <row r="6199" spans="14:16">
      <c r="N6199" s="3">
        <v>6197</v>
      </c>
      <c r="O6199" s="44" t="s">
        <v>89</v>
      </c>
      <c r="P6199" s="128">
        <v>3.4365485806615886E-7</v>
      </c>
    </row>
    <row r="6200" spans="14:16">
      <c r="N6200" s="3">
        <v>6198</v>
      </c>
      <c r="O6200" s="44" t="s">
        <v>11</v>
      </c>
      <c r="P6200" s="128">
        <v>1.9769646844888516E-6</v>
      </c>
    </row>
    <row r="6201" spans="14:16">
      <c r="N6201" s="3">
        <v>6199</v>
      </c>
      <c r="O6201" s="44" t="s">
        <v>59</v>
      </c>
      <c r="P6201" s="128">
        <v>5.1802648061158349E-7</v>
      </c>
    </row>
    <row r="6202" spans="14:16">
      <c r="N6202" s="3">
        <v>6200</v>
      </c>
      <c r="O6202" s="44" t="s">
        <v>6</v>
      </c>
      <c r="P6202" s="128">
        <v>7.5995009788670735E-6</v>
      </c>
    </row>
    <row r="6203" spans="14:16">
      <c r="N6203" s="3">
        <v>6201</v>
      </c>
      <c r="O6203" s="44" t="s">
        <v>89</v>
      </c>
      <c r="P6203" s="128">
        <v>5.4608460962889964E-7</v>
      </c>
    </row>
    <row r="6204" spans="14:16">
      <c r="N6204" s="3">
        <v>6202</v>
      </c>
      <c r="O6204" s="44" t="s">
        <v>6</v>
      </c>
      <c r="P6204" s="128">
        <v>2.3447603733565071E-5</v>
      </c>
    </row>
    <row r="6205" spans="14:16">
      <c r="N6205" s="3">
        <v>6203</v>
      </c>
      <c r="O6205" s="44" t="s">
        <v>19</v>
      </c>
      <c r="P6205" s="128">
        <v>6.1149509476316748E-6</v>
      </c>
    </row>
    <row r="6206" spans="14:16">
      <c r="N6206" s="3">
        <v>6204</v>
      </c>
      <c r="O6206" s="44" t="s">
        <v>11</v>
      </c>
      <c r="P6206" s="128">
        <v>2.3180333986977064E-6</v>
      </c>
    </row>
    <row r="6207" spans="14:16">
      <c r="N6207" s="3">
        <v>6205</v>
      </c>
      <c r="O6207" s="44" t="s">
        <v>89</v>
      </c>
      <c r="P6207" s="128">
        <v>4.8418837559383778E-7</v>
      </c>
    </row>
    <row r="6208" spans="14:16">
      <c r="N6208" s="3">
        <v>6206</v>
      </c>
      <c r="O6208" s="44" t="s">
        <v>11</v>
      </c>
      <c r="P6208" s="128">
        <v>5.7847398166366828E-6</v>
      </c>
    </row>
    <row r="6209" spans="14:16">
      <c r="N6209" s="3">
        <v>6207</v>
      </c>
      <c r="O6209" s="44" t="s">
        <v>19</v>
      </c>
      <c r="P6209" s="128">
        <v>4.3852882962997523E-6</v>
      </c>
    </row>
    <row r="6210" spans="14:16">
      <c r="N6210" s="3">
        <v>6208</v>
      </c>
      <c r="O6210" s="44" t="s">
        <v>38</v>
      </c>
      <c r="P6210" s="128">
        <v>5.7245028354720318E-7</v>
      </c>
    </row>
    <row r="6211" spans="14:16">
      <c r="N6211" s="3">
        <v>6209</v>
      </c>
      <c r="O6211" s="44" t="s">
        <v>8</v>
      </c>
      <c r="P6211" s="128">
        <v>2.189249142079884E-6</v>
      </c>
    </row>
    <row r="6212" spans="14:16">
      <c r="N6212" s="3">
        <v>6210</v>
      </c>
      <c r="O6212" s="44" t="s">
        <v>38</v>
      </c>
      <c r="P6212" s="128">
        <v>2.8860789364806186E-7</v>
      </c>
    </row>
    <row r="6213" spans="14:16">
      <c r="N6213" s="3">
        <v>6211</v>
      </c>
      <c r="O6213" s="44" t="s">
        <v>59</v>
      </c>
      <c r="P6213" s="128">
        <v>1.9213175566867653E-7</v>
      </c>
    </row>
    <row r="6214" spans="14:16">
      <c r="N6214" s="3">
        <v>6212</v>
      </c>
      <c r="O6214" s="44" t="s">
        <v>31</v>
      </c>
      <c r="P6214" s="128">
        <v>5.0255613212870355E-7</v>
      </c>
    </row>
    <row r="6215" spans="14:16">
      <c r="N6215" s="3">
        <v>6213</v>
      </c>
      <c r="O6215" s="44" t="s">
        <v>8</v>
      </c>
      <c r="P6215" s="128">
        <v>2.0662610842401884E-6</v>
      </c>
    </row>
    <row r="6216" spans="14:16">
      <c r="N6216" s="3">
        <v>6214</v>
      </c>
      <c r="O6216" s="44" t="s">
        <v>31</v>
      </c>
      <c r="P6216" s="128">
        <v>2.6062980363453281E-7</v>
      </c>
    </row>
    <row r="6217" spans="14:16">
      <c r="N6217" s="3">
        <v>6215</v>
      </c>
      <c r="O6217" s="44" t="s">
        <v>59</v>
      </c>
      <c r="P6217" s="128">
        <v>1.8653409707691779E-7</v>
      </c>
    </row>
    <row r="6218" spans="14:16">
      <c r="N6218" s="3">
        <v>6216</v>
      </c>
      <c r="O6218" s="44" t="s">
        <v>38</v>
      </c>
      <c r="P6218" s="128">
        <v>1.2931803631848118E-6</v>
      </c>
    </row>
    <row r="6219" spans="14:16">
      <c r="N6219" s="3">
        <v>6217</v>
      </c>
      <c r="O6219" s="44" t="s">
        <v>8</v>
      </c>
      <c r="P6219" s="128">
        <v>4.9455718374597593E-6</v>
      </c>
    </row>
    <row r="6220" spans="14:16">
      <c r="N6220" s="3">
        <v>6218</v>
      </c>
      <c r="O6220" s="44" t="s">
        <v>38</v>
      </c>
      <c r="P6220" s="128">
        <v>1.073793804708315E-6</v>
      </c>
    </row>
    <row r="6221" spans="14:16">
      <c r="N6221" s="3">
        <v>6219</v>
      </c>
      <c r="O6221" s="44" t="s">
        <v>19</v>
      </c>
      <c r="P6221" s="128">
        <v>2.0681075037414718E-6</v>
      </c>
    </row>
    <row r="6222" spans="14:16">
      <c r="N6222" s="3">
        <v>6220</v>
      </c>
      <c r="O6222" s="44" t="s">
        <v>31</v>
      </c>
      <c r="P6222" s="128">
        <v>1.1352876226034082E-6</v>
      </c>
    </row>
    <row r="6223" spans="14:16">
      <c r="N6223" s="3">
        <v>6221</v>
      </c>
      <c r="O6223" s="44" t="s">
        <v>8</v>
      </c>
      <c r="P6223" s="128">
        <v>4.6677385550321555E-6</v>
      </c>
    </row>
    <row r="6224" spans="14:16">
      <c r="N6224" s="3">
        <v>6222</v>
      </c>
      <c r="O6224" s="44" t="s">
        <v>31</v>
      </c>
      <c r="P6224" s="128">
        <v>9.5175817927126257E-7</v>
      </c>
    </row>
    <row r="6225" spans="14:16">
      <c r="N6225" s="3">
        <v>6223</v>
      </c>
      <c r="O6225" s="44" t="s">
        <v>19</v>
      </c>
      <c r="P6225" s="128">
        <v>1.9707069153670213E-6</v>
      </c>
    </row>
    <row r="6226" spans="14:16">
      <c r="N6226" s="3">
        <v>6224</v>
      </c>
      <c r="O6226" s="44" t="s">
        <v>38</v>
      </c>
      <c r="P6226" s="128">
        <v>1.303824747298194E-7</v>
      </c>
    </row>
    <row r="6227" spans="14:16">
      <c r="N6227" s="3">
        <v>6225</v>
      </c>
      <c r="O6227" s="44" t="s">
        <v>89</v>
      </c>
      <c r="P6227" s="128">
        <v>6.9191347136185152E-8</v>
      </c>
    </row>
    <row r="6228" spans="14:16">
      <c r="N6228" s="3">
        <v>6226</v>
      </c>
      <c r="O6228" s="44" t="s">
        <v>38</v>
      </c>
      <c r="P6228" s="128">
        <v>1.5030042783032033E-7</v>
      </c>
    </row>
    <row r="6229" spans="14:16">
      <c r="N6229" s="3">
        <v>6227</v>
      </c>
      <c r="O6229" s="44" t="s">
        <v>59</v>
      </c>
      <c r="P6229" s="128">
        <v>1.0005784911762264E-7</v>
      </c>
    </row>
    <row r="6230" spans="14:16">
      <c r="N6230" s="3">
        <v>6228</v>
      </c>
      <c r="O6230" s="44" t="s">
        <v>31</v>
      </c>
      <c r="P6230" s="128">
        <v>1.181993577440186E-7</v>
      </c>
    </row>
    <row r="6231" spans="14:16">
      <c r="N6231" s="3">
        <v>6229</v>
      </c>
      <c r="O6231" s="44" t="s">
        <v>89</v>
      </c>
      <c r="P6231" s="128">
        <v>6.743585830760565E-8</v>
      </c>
    </row>
    <row r="6232" spans="14:16">
      <c r="N6232" s="3">
        <v>6230</v>
      </c>
      <c r="O6232" s="44" t="s">
        <v>31</v>
      </c>
      <c r="P6232" s="128">
        <v>1.3573007479612199E-7</v>
      </c>
    </row>
    <row r="6233" spans="14:16">
      <c r="N6233" s="3">
        <v>6231</v>
      </c>
      <c r="O6233" s="44" t="s">
        <v>59</v>
      </c>
      <c r="P6233" s="128">
        <v>9.7142715818408882E-8</v>
      </c>
    </row>
    <row r="6234" spans="14:16">
      <c r="N6234" s="3">
        <v>6232</v>
      </c>
      <c r="O6234" s="44" t="s">
        <v>38</v>
      </c>
      <c r="P6234" s="128">
        <v>1.8370081831691268E-7</v>
      </c>
    </row>
    <row r="6235" spans="14:16">
      <c r="N6235" s="3">
        <v>6233</v>
      </c>
      <c r="O6235" s="44" t="s">
        <v>89</v>
      </c>
      <c r="P6235" s="128">
        <v>9.7486315670151949E-8</v>
      </c>
    </row>
    <row r="6236" spans="14:16">
      <c r="N6236" s="3">
        <v>6234</v>
      </c>
      <c r="O6236" s="44" t="s">
        <v>38</v>
      </c>
      <c r="P6236" s="128">
        <v>3.4877347632858957E-7</v>
      </c>
    </row>
    <row r="6237" spans="14:16">
      <c r="N6237" s="3">
        <v>6235</v>
      </c>
      <c r="O6237" s="44" t="s">
        <v>19</v>
      </c>
      <c r="P6237" s="128">
        <v>6.7173142584584819E-7</v>
      </c>
    </row>
    <row r="6238" spans="14:16">
      <c r="N6238" s="3">
        <v>6236</v>
      </c>
      <c r="O6238" s="44" t="s">
        <v>31</v>
      </c>
      <c r="P6238" s="128">
        <v>1.6653556229166841E-7</v>
      </c>
    </row>
    <row r="6239" spans="14:16">
      <c r="N6239" s="3">
        <v>6237</v>
      </c>
      <c r="O6239" s="44" t="s">
        <v>89</v>
      </c>
      <c r="P6239" s="128">
        <v>9.5012940816479992E-8</v>
      </c>
    </row>
    <row r="6240" spans="14:16">
      <c r="N6240" s="3">
        <v>6238</v>
      </c>
      <c r="O6240" s="44" t="s">
        <v>31</v>
      </c>
      <c r="P6240" s="128">
        <v>3.0913570869295286E-7</v>
      </c>
    </row>
    <row r="6241" spans="14:16">
      <c r="N6241" s="3">
        <v>6239</v>
      </c>
      <c r="O6241" s="44" t="s">
        <v>19</v>
      </c>
      <c r="P6241" s="128">
        <v>6.4009523866088402E-7</v>
      </c>
    </row>
    <row r="6242" spans="14:16">
      <c r="N6242" s="3">
        <v>6240</v>
      </c>
      <c r="O6242" s="44" t="s">
        <v>38</v>
      </c>
      <c r="P6242" s="128">
        <v>8.5238099238499856E-7</v>
      </c>
    </row>
    <row r="6243" spans="14:16">
      <c r="N6243" s="3">
        <v>6241</v>
      </c>
      <c r="O6243" s="44" t="s">
        <v>8</v>
      </c>
      <c r="P6243" s="128">
        <v>3.2598016106147759E-6</v>
      </c>
    </row>
    <row r="6244" spans="14:16">
      <c r="N6244" s="3">
        <v>6242</v>
      </c>
      <c r="O6244" s="44" t="s">
        <v>38</v>
      </c>
      <c r="P6244" s="128">
        <v>4.2973842422351435E-7</v>
      </c>
    </row>
    <row r="6245" spans="14:16">
      <c r="N6245" s="3">
        <v>6243</v>
      </c>
      <c r="O6245" s="44" t="s">
        <v>59</v>
      </c>
      <c r="P6245" s="128">
        <v>2.8608503004092653E-7</v>
      </c>
    </row>
    <row r="6246" spans="14:16">
      <c r="N6246" s="3">
        <v>6244</v>
      </c>
      <c r="O6246" s="44" t="s">
        <v>11</v>
      </c>
      <c r="P6246" s="128">
        <v>4.170159630718199E-6</v>
      </c>
    </row>
    <row r="6247" spans="14:16">
      <c r="N6247" s="3">
        <v>6245</v>
      </c>
      <c r="O6247" s="44" t="s">
        <v>8</v>
      </c>
      <c r="P6247" s="128">
        <v>6.2772900523031098E-6</v>
      </c>
    </row>
    <row r="6248" spans="14:16">
      <c r="N6248" s="3">
        <v>6246</v>
      </c>
      <c r="O6248" s="44" t="s">
        <v>11</v>
      </c>
      <c r="P6248" s="128">
        <v>1.4410323157028811E-6</v>
      </c>
    </row>
    <row r="6249" spans="14:16">
      <c r="N6249" s="3">
        <v>6247</v>
      </c>
      <c r="O6249" s="44" t="s">
        <v>59</v>
      </c>
      <c r="P6249" s="128">
        <v>3.7759546480929229E-7</v>
      </c>
    </row>
    <row r="6250" spans="14:16">
      <c r="N6250" s="3">
        <v>6248</v>
      </c>
      <c r="O6250" s="44" t="s">
        <v>38</v>
      </c>
      <c r="P6250" s="128">
        <v>1.9255512539428594E-6</v>
      </c>
    </row>
    <row r="6251" spans="14:16">
      <c r="N6251" s="3">
        <v>6249</v>
      </c>
      <c r="O6251" s="44" t="s">
        <v>8</v>
      </c>
      <c r="P6251" s="128">
        <v>7.3639782386056702E-6</v>
      </c>
    </row>
    <row r="6252" spans="14:16">
      <c r="N6252" s="3">
        <v>6250</v>
      </c>
      <c r="O6252" s="44" t="s">
        <v>38</v>
      </c>
      <c r="P6252" s="128">
        <v>1.5988837025332075E-6</v>
      </c>
    </row>
    <row r="6253" spans="14:16">
      <c r="N6253" s="3">
        <v>6251</v>
      </c>
      <c r="O6253" s="44" t="s">
        <v>19</v>
      </c>
      <c r="P6253" s="128">
        <v>3.0794211778089878E-6</v>
      </c>
    </row>
    <row r="6254" spans="14:16">
      <c r="N6254" s="3">
        <v>6252</v>
      </c>
      <c r="O6254" s="44" t="s">
        <v>11</v>
      </c>
      <c r="P6254" s="128">
        <v>9.420501134831079E-6</v>
      </c>
    </row>
    <row r="6255" spans="14:16">
      <c r="N6255" s="3">
        <v>6253</v>
      </c>
      <c r="O6255" s="44" t="s">
        <v>8</v>
      </c>
      <c r="P6255" s="128">
        <v>1.4180564606156532E-5</v>
      </c>
    </row>
    <row r="6256" spans="14:16">
      <c r="N6256" s="3">
        <v>6254</v>
      </c>
      <c r="O6256" s="44" t="s">
        <v>11</v>
      </c>
      <c r="P6256" s="128">
        <v>6.7606444183242384E-6</v>
      </c>
    </row>
    <row r="6257" spans="14:16">
      <c r="N6257" s="3">
        <v>6255</v>
      </c>
      <c r="O6257" s="44" t="s">
        <v>19</v>
      </c>
      <c r="P6257" s="128">
        <v>5.1251008313039167E-6</v>
      </c>
    </row>
    <row r="6258" spans="14:16">
      <c r="N6258" s="3">
        <v>6256</v>
      </c>
      <c r="O6258" s="44" t="s">
        <v>38</v>
      </c>
      <c r="P6258" s="128">
        <v>1.9414007887490447E-7</v>
      </c>
    </row>
    <row r="6259" spans="14:16">
      <c r="N6259" s="3">
        <v>6257</v>
      </c>
      <c r="O6259" s="44" t="s">
        <v>89</v>
      </c>
      <c r="P6259" s="128">
        <v>1.0302622049716088E-7</v>
      </c>
    </row>
    <row r="6260" spans="14:16">
      <c r="N6260" s="3">
        <v>6258</v>
      </c>
      <c r="O6260" s="44" t="s">
        <v>38</v>
      </c>
      <c r="P6260" s="128">
        <v>2.2379799872932427E-7</v>
      </c>
    </row>
    <row r="6261" spans="14:16">
      <c r="N6261" s="3">
        <v>6259</v>
      </c>
      <c r="O6261" s="44" t="s">
        <v>59</v>
      </c>
      <c r="P6261" s="128">
        <v>1.4898657783572396E-7</v>
      </c>
    </row>
    <row r="6262" spans="14:16">
      <c r="N6262" s="3">
        <v>6260</v>
      </c>
      <c r="O6262" s="44" t="s">
        <v>11</v>
      </c>
      <c r="P6262" s="128">
        <v>6.2453191750944867E-7</v>
      </c>
    </row>
    <row r="6263" spans="14:16">
      <c r="N6263" s="3">
        <v>6261</v>
      </c>
      <c r="O6263" s="44" t="s">
        <v>89</v>
      </c>
      <c r="P6263" s="128">
        <v>1.304515693411885E-7</v>
      </c>
    </row>
    <row r="6264" spans="14:16">
      <c r="N6264" s="3">
        <v>6262</v>
      </c>
      <c r="O6264" s="44" t="s">
        <v>11</v>
      </c>
      <c r="P6264" s="128">
        <v>7.5045685975441344E-7</v>
      </c>
    </row>
    <row r="6265" spans="14:16">
      <c r="N6265" s="3">
        <v>6263</v>
      </c>
      <c r="O6265" s="44" t="s">
        <v>59</v>
      </c>
      <c r="P6265" s="128">
        <v>1.966431312403101E-7</v>
      </c>
    </row>
    <row r="6266" spans="14:16">
      <c r="N6266" s="3">
        <v>6264</v>
      </c>
      <c r="O6266" s="44" t="s">
        <v>38</v>
      </c>
      <c r="P6266" s="128">
        <v>2.73531327207378E-7</v>
      </c>
    </row>
    <row r="6267" spans="14:16">
      <c r="N6267" s="3">
        <v>6265</v>
      </c>
      <c r="O6267" s="44" t="s">
        <v>89</v>
      </c>
      <c r="P6267" s="128">
        <v>1.451575532113951E-7</v>
      </c>
    </row>
    <row r="6268" spans="14:16">
      <c r="N6268" s="3">
        <v>6266</v>
      </c>
      <c r="O6268" s="44" t="s">
        <v>38</v>
      </c>
      <c r="P6268" s="128">
        <v>5.1932524171073309E-7</v>
      </c>
    </row>
    <row r="6269" spans="14:16">
      <c r="N6269" s="3">
        <v>6267</v>
      </c>
      <c r="O6269" s="44" t="s">
        <v>19</v>
      </c>
      <c r="P6269" s="128">
        <v>1.0002110503478525E-6</v>
      </c>
    </row>
    <row r="6270" spans="14:16">
      <c r="N6270" s="3">
        <v>6268</v>
      </c>
      <c r="O6270" s="44" t="s">
        <v>11</v>
      </c>
      <c r="P6270" s="128">
        <v>8.7992672749351835E-7</v>
      </c>
    </row>
    <row r="6271" spans="14:16">
      <c r="N6271" s="3">
        <v>6269</v>
      </c>
      <c r="O6271" s="44" t="s">
        <v>89</v>
      </c>
      <c r="P6271" s="128">
        <v>1.8379816833788824E-7</v>
      </c>
    </row>
    <row r="6272" spans="14:16">
      <c r="N6272" s="3">
        <v>6270</v>
      </c>
      <c r="O6272" s="44" t="s">
        <v>11</v>
      </c>
      <c r="P6272" s="128">
        <v>2.1958903521900358E-6</v>
      </c>
    </row>
    <row r="6273" spans="14:16">
      <c r="N6273" s="3">
        <v>6271</v>
      </c>
      <c r="O6273" s="44" t="s">
        <v>19</v>
      </c>
      <c r="P6273" s="128">
        <v>1.6646578008093156E-6</v>
      </c>
    </row>
    <row r="6274" spans="14:16">
      <c r="N6274" s="3">
        <v>6272</v>
      </c>
      <c r="O6274" s="44" t="s">
        <v>6</v>
      </c>
      <c r="P6274" s="128">
        <v>2.1435763644117231E-5</v>
      </c>
    </row>
    <row r="6275" spans="14:16">
      <c r="N6275" s="3">
        <v>6273</v>
      </c>
      <c r="O6275" s="44" t="s">
        <v>8</v>
      </c>
      <c r="P6275" s="128">
        <v>1.1100401014158766E-5</v>
      </c>
    </row>
    <row r="6276" spans="14:16">
      <c r="N6276" s="3">
        <v>6274</v>
      </c>
      <c r="O6276" s="44" t="s">
        <v>6</v>
      </c>
      <c r="P6276" s="128">
        <v>5.1953680290322248E-6</v>
      </c>
    </row>
    <row r="6277" spans="14:16">
      <c r="N6277" s="3">
        <v>6275</v>
      </c>
      <c r="O6277" s="44" t="s">
        <v>59</v>
      </c>
      <c r="P6277" s="128">
        <v>4.6832739081949455E-7</v>
      </c>
    </row>
    <row r="6278" spans="14:16">
      <c r="N6278" s="3">
        <v>6276</v>
      </c>
      <c r="O6278" s="44" t="s">
        <v>31</v>
      </c>
      <c r="P6278" s="128">
        <v>8.0170911168197937E-7</v>
      </c>
    </row>
    <row r="6279" spans="14:16">
      <c r="N6279" s="3">
        <v>6277</v>
      </c>
      <c r="O6279" s="44" t="s">
        <v>8</v>
      </c>
      <c r="P6279" s="128">
        <v>3.2962294805409086E-6</v>
      </c>
    </row>
    <row r="6280" spans="14:16">
      <c r="N6280" s="3">
        <v>6278</v>
      </c>
      <c r="O6280" s="44" t="s">
        <v>31</v>
      </c>
      <c r="P6280" s="128">
        <v>4.1577303507298276E-7</v>
      </c>
    </row>
    <row r="6281" spans="14:16">
      <c r="N6281" s="3">
        <v>6279</v>
      </c>
      <c r="O6281" s="44" t="s">
        <v>59</v>
      </c>
      <c r="P6281" s="128">
        <v>2.9757090940766277E-7</v>
      </c>
    </row>
    <row r="6282" spans="14:16">
      <c r="N6282" s="3">
        <v>6280</v>
      </c>
      <c r="O6282" s="44" t="s">
        <v>6</v>
      </c>
      <c r="P6282" s="128">
        <v>4.0586105494986472E-5</v>
      </c>
    </row>
    <row r="6283" spans="14:16">
      <c r="N6283" s="3">
        <v>6281</v>
      </c>
      <c r="O6283" s="44" t="s">
        <v>8</v>
      </c>
      <c r="P6283" s="128">
        <v>2.101730799410743E-5</v>
      </c>
    </row>
    <row r="6284" spans="14:16">
      <c r="N6284" s="3">
        <v>6282</v>
      </c>
      <c r="O6284" s="44" t="s">
        <v>6</v>
      </c>
      <c r="P6284" s="128">
        <v>2.0000541685477111E-5</v>
      </c>
    </row>
    <row r="6285" spans="14:16">
      <c r="N6285" s="3">
        <v>6283</v>
      </c>
      <c r="O6285" s="44" t="s">
        <v>21</v>
      </c>
      <c r="P6285" s="128">
        <v>4.0422322457201652E-6</v>
      </c>
    </row>
    <row r="6286" spans="14:16">
      <c r="N6286" s="3">
        <v>6284</v>
      </c>
      <c r="O6286" s="44" t="s">
        <v>31</v>
      </c>
      <c r="P6286" s="128">
        <v>1.5179422167190394E-6</v>
      </c>
    </row>
    <row r="6287" spans="14:16">
      <c r="N6287" s="3">
        <v>6285</v>
      </c>
      <c r="O6287" s="44" t="s">
        <v>8</v>
      </c>
      <c r="P6287" s="128">
        <v>6.2410240966447803E-6</v>
      </c>
    </row>
    <row r="6288" spans="14:16">
      <c r="N6288" s="3">
        <v>6286</v>
      </c>
      <c r="O6288" s="44" t="s">
        <v>31</v>
      </c>
      <c r="P6288" s="128">
        <v>1.1626104712984127E-6</v>
      </c>
    </row>
    <row r="6289" spans="14:16">
      <c r="N6289" s="3">
        <v>6287</v>
      </c>
      <c r="O6289" s="44" t="s">
        <v>21</v>
      </c>
      <c r="P6289" s="128">
        <v>1.8655832998958939E-6</v>
      </c>
    </row>
    <row r="6290" spans="14:16">
      <c r="N6290" s="3">
        <v>6288</v>
      </c>
      <c r="O6290" s="44" t="s">
        <v>6</v>
      </c>
      <c r="P6290" s="128">
        <v>2.193594183141996E-6</v>
      </c>
    </row>
    <row r="6291" spans="14:16">
      <c r="N6291" s="3">
        <v>6289</v>
      </c>
      <c r="O6291" s="44" t="s">
        <v>89</v>
      </c>
      <c r="P6291" s="128">
        <v>1.5762719506405039E-7</v>
      </c>
    </row>
    <row r="6292" spans="14:16">
      <c r="N6292" s="3">
        <v>6290</v>
      </c>
      <c r="O6292" s="44" t="s">
        <v>6</v>
      </c>
      <c r="P6292" s="128">
        <v>2.7056295225650541E-6</v>
      </c>
    </row>
    <row r="6293" spans="14:16">
      <c r="N6293" s="3">
        <v>6291</v>
      </c>
      <c r="O6293" s="44" t="s">
        <v>59</v>
      </c>
      <c r="P6293" s="128">
        <v>2.4389425498757617E-7</v>
      </c>
    </row>
    <row r="6294" spans="14:16">
      <c r="N6294" s="3">
        <v>6292</v>
      </c>
      <c r="O6294" s="44" t="s">
        <v>31</v>
      </c>
      <c r="P6294" s="128">
        <v>1.8855904055324388E-7</v>
      </c>
    </row>
    <row r="6295" spans="14:16">
      <c r="N6295" s="3">
        <v>6293</v>
      </c>
      <c r="O6295" s="44" t="s">
        <v>89</v>
      </c>
      <c r="P6295" s="128">
        <v>1.0757791737671341E-7</v>
      </c>
    </row>
    <row r="6296" spans="14:16">
      <c r="N6296" s="3">
        <v>6294</v>
      </c>
      <c r="O6296" s="44" t="s">
        <v>31</v>
      </c>
      <c r="P6296" s="128">
        <v>2.1652514164419751E-7</v>
      </c>
    </row>
    <row r="6297" spans="14:16">
      <c r="N6297" s="3">
        <v>6295</v>
      </c>
      <c r="O6297" s="44" t="s">
        <v>59</v>
      </c>
      <c r="P6297" s="128">
        <v>1.5496816261154801E-7</v>
      </c>
    </row>
    <row r="6298" spans="14:16">
      <c r="N6298" s="3">
        <v>6296</v>
      </c>
      <c r="O6298" s="44" t="s">
        <v>6</v>
      </c>
      <c r="P6298" s="128">
        <v>2.9082193843015382E-6</v>
      </c>
    </row>
    <row r="6299" spans="14:16">
      <c r="N6299" s="3">
        <v>6297</v>
      </c>
      <c r="O6299" s="44" t="s">
        <v>89</v>
      </c>
      <c r="P6299" s="128">
        <v>2.0897870157630561E-7</v>
      </c>
    </row>
    <row r="6300" spans="14:16">
      <c r="N6300" s="3">
        <v>6298</v>
      </c>
      <c r="O6300" s="44" t="s">
        <v>6</v>
      </c>
      <c r="P6300" s="128">
        <v>7.2933361146501347E-6</v>
      </c>
    </row>
    <row r="6301" spans="14:16">
      <c r="N6301" s="3">
        <v>6299</v>
      </c>
      <c r="O6301" s="44" t="s">
        <v>21</v>
      </c>
      <c r="P6301" s="128">
        <v>1.4740279980977386E-6</v>
      </c>
    </row>
    <row r="6302" spans="14:16">
      <c r="N6302" s="3">
        <v>6300</v>
      </c>
      <c r="O6302" s="44" t="s">
        <v>31</v>
      </c>
      <c r="P6302" s="128">
        <v>2.4998746852837847E-7</v>
      </c>
    </row>
    <row r="6303" spans="14:16">
      <c r="N6303" s="3">
        <v>6301</v>
      </c>
      <c r="O6303" s="44" t="s">
        <v>89</v>
      </c>
      <c r="P6303" s="128">
        <v>1.4262445945659E-7</v>
      </c>
    </row>
    <row r="6304" spans="14:16">
      <c r="N6304" s="3">
        <v>6302</v>
      </c>
      <c r="O6304" s="44" t="s">
        <v>31</v>
      </c>
      <c r="P6304" s="128">
        <v>4.2395396439428252E-7</v>
      </c>
    </row>
    <row r="6305" spans="14:16">
      <c r="N6305" s="3">
        <v>6303</v>
      </c>
      <c r="O6305" s="44" t="s">
        <v>21</v>
      </c>
      <c r="P6305" s="128">
        <v>6.8029787742692906E-7</v>
      </c>
    </row>
    <row r="6306" spans="14:16">
      <c r="N6306" s="3">
        <v>6304</v>
      </c>
      <c r="O6306" s="44" t="s">
        <v>6</v>
      </c>
      <c r="P6306" s="128">
        <v>4.9049483109068067E-5</v>
      </c>
    </row>
    <row r="6307" spans="14:16">
      <c r="N6307" s="3">
        <v>6305</v>
      </c>
      <c r="O6307" s="44" t="s">
        <v>8</v>
      </c>
      <c r="P6307" s="128">
        <v>2.5400024981022077E-5</v>
      </c>
    </row>
    <row r="6308" spans="14:16">
      <c r="N6308" s="3">
        <v>6306</v>
      </c>
      <c r="O6308" s="44" t="s">
        <v>6</v>
      </c>
      <c r="P6308" s="128">
        <v>1.1888082021064047E-5</v>
      </c>
    </row>
    <row r="6309" spans="14:16">
      <c r="N6309" s="3">
        <v>6307</v>
      </c>
      <c r="O6309" s="44" t="s">
        <v>59</v>
      </c>
      <c r="P6309" s="128">
        <v>1.0716304222648431E-6</v>
      </c>
    </row>
    <row r="6310" spans="14:16">
      <c r="N6310" s="3">
        <v>6308</v>
      </c>
      <c r="O6310" s="44" t="s">
        <v>11</v>
      </c>
      <c r="P6310" s="128">
        <v>1.0223142542107909E-5</v>
      </c>
    </row>
    <row r="6311" spans="14:16">
      <c r="N6311" s="3">
        <v>6309</v>
      </c>
      <c r="O6311" s="44" t="s">
        <v>8</v>
      </c>
      <c r="P6311" s="128">
        <v>1.5388770854270273E-5</v>
      </c>
    </row>
    <row r="6312" spans="14:16">
      <c r="N6312" s="3">
        <v>6310</v>
      </c>
      <c r="O6312" s="44" t="s">
        <v>11</v>
      </c>
      <c r="P6312" s="128">
        <v>3.5326894113828503E-6</v>
      </c>
    </row>
    <row r="6313" spans="14:16">
      <c r="N6313" s="3">
        <v>6311</v>
      </c>
      <c r="O6313" s="44" t="s">
        <v>59</v>
      </c>
      <c r="P6313" s="128">
        <v>9.2567493857161227E-7</v>
      </c>
    </row>
    <row r="6314" spans="14:16">
      <c r="N6314" s="3">
        <v>6312</v>
      </c>
      <c r="O6314" s="44" t="s">
        <v>6</v>
      </c>
      <c r="P6314" s="128">
        <v>9.2869446080383699E-5</v>
      </c>
    </row>
    <row r="6315" spans="14:16">
      <c r="N6315" s="3">
        <v>6313</v>
      </c>
      <c r="O6315" s="44" t="s">
        <v>8</v>
      </c>
      <c r="P6315" s="128">
        <v>4.809196959670565E-5</v>
      </c>
    </row>
    <row r="6316" spans="14:16">
      <c r="N6316" s="3">
        <v>6314</v>
      </c>
      <c r="O6316" s="44" t="s">
        <v>6</v>
      </c>
      <c r="P6316" s="128">
        <v>4.5765396925490407E-5</v>
      </c>
    </row>
    <row r="6317" spans="14:16">
      <c r="N6317" s="3">
        <v>6315</v>
      </c>
      <c r="O6317" s="44" t="s">
        <v>21</v>
      </c>
      <c r="P6317" s="128">
        <v>9.2494676444052918E-6</v>
      </c>
    </row>
    <row r="6318" spans="14:16">
      <c r="N6318" s="3">
        <v>6316</v>
      </c>
      <c r="O6318" s="44" t="s">
        <v>11</v>
      </c>
      <c r="P6318" s="128">
        <v>1.9356321920359699E-5</v>
      </c>
    </row>
    <row r="6319" spans="14:16">
      <c r="N6319" s="3">
        <v>6317</v>
      </c>
      <c r="O6319" s="44" t="s">
        <v>8</v>
      </c>
      <c r="P6319" s="128">
        <v>2.9136833550643843E-5</v>
      </c>
    </row>
    <row r="6320" spans="14:16">
      <c r="N6320" s="3">
        <v>6318</v>
      </c>
      <c r="O6320" s="44" t="s">
        <v>11</v>
      </c>
      <c r="P6320" s="128">
        <v>1.1922015268982282E-5</v>
      </c>
    </row>
    <row r="6321" spans="14:16">
      <c r="N6321" s="3">
        <v>6319</v>
      </c>
      <c r="O6321" s="44" t="s">
        <v>21</v>
      </c>
      <c r="P6321" s="128">
        <v>7.0040459371252341E-6</v>
      </c>
    </row>
    <row r="6322" spans="14:16">
      <c r="N6322" s="3">
        <v>6320</v>
      </c>
      <c r="O6322" s="44" t="s">
        <v>6</v>
      </c>
      <c r="P6322" s="128">
        <v>5.0193994774569771E-6</v>
      </c>
    </row>
    <row r="6323" spans="14:16">
      <c r="N6323" s="3">
        <v>6321</v>
      </c>
      <c r="O6323" s="44" t="s">
        <v>89</v>
      </c>
      <c r="P6323" s="128">
        <v>3.6068378855939364E-7</v>
      </c>
    </row>
    <row r="6324" spans="14:16">
      <c r="N6324" s="3">
        <v>6322</v>
      </c>
      <c r="O6324" s="44" t="s">
        <v>6</v>
      </c>
      <c r="P6324" s="128">
        <v>6.1910427717778557E-6</v>
      </c>
    </row>
    <row r="6325" spans="14:16">
      <c r="N6325" s="3">
        <v>6323</v>
      </c>
      <c r="O6325" s="44" t="s">
        <v>59</v>
      </c>
      <c r="P6325" s="128">
        <v>5.5808075415568038E-7</v>
      </c>
    </row>
    <row r="6326" spans="14:16">
      <c r="N6326" s="3">
        <v>6324</v>
      </c>
      <c r="O6326" s="44" t="s">
        <v>11</v>
      </c>
      <c r="P6326" s="128">
        <v>1.5310394277869601E-6</v>
      </c>
    </row>
    <row r="6327" spans="14:16">
      <c r="N6327" s="3">
        <v>6325</v>
      </c>
      <c r="O6327" s="44" t="s">
        <v>89</v>
      </c>
      <c r="P6327" s="128">
        <v>3.198019035993024E-7</v>
      </c>
    </row>
    <row r="6328" spans="14:16">
      <c r="N6328" s="3">
        <v>6326</v>
      </c>
      <c r="O6328" s="44" t="s">
        <v>11</v>
      </c>
      <c r="P6328" s="128">
        <v>1.8397443091766611E-6</v>
      </c>
    </row>
    <row r="6329" spans="14:16">
      <c r="N6329" s="3">
        <v>6327</v>
      </c>
      <c r="O6329" s="44" t="s">
        <v>59</v>
      </c>
      <c r="P6329" s="128">
        <v>4.8207045739635159E-7</v>
      </c>
    </row>
    <row r="6330" spans="14:16">
      <c r="N6330" s="3">
        <v>6328</v>
      </c>
      <c r="O6330" s="44" t="s">
        <v>6</v>
      </c>
      <c r="P6330" s="128">
        <v>6.6546104881553964E-6</v>
      </c>
    </row>
    <row r="6331" spans="14:16">
      <c r="N6331" s="3">
        <v>6329</v>
      </c>
      <c r="O6331" s="44" t="s">
        <v>89</v>
      </c>
      <c r="P6331" s="128">
        <v>4.7818670999085406E-7</v>
      </c>
    </row>
    <row r="6332" spans="14:16">
      <c r="N6332" s="3">
        <v>6330</v>
      </c>
      <c r="O6332" s="44" t="s">
        <v>6</v>
      </c>
      <c r="P6332" s="128">
        <v>1.6688669109414421E-5</v>
      </c>
    </row>
    <row r="6333" spans="14:16">
      <c r="N6333" s="3">
        <v>6331</v>
      </c>
      <c r="O6333" s="44" t="s">
        <v>21</v>
      </c>
      <c r="P6333" s="128">
        <v>3.3728824685389894E-6</v>
      </c>
    </row>
    <row r="6334" spans="14:16">
      <c r="N6334" s="3">
        <v>6332</v>
      </c>
      <c r="O6334" s="44" t="s">
        <v>11</v>
      </c>
      <c r="P6334" s="128">
        <v>2.0298187222771945E-6</v>
      </c>
    </row>
    <row r="6335" spans="14:16">
      <c r="N6335" s="3">
        <v>6333</v>
      </c>
      <c r="O6335" s="44" t="s">
        <v>89</v>
      </c>
      <c r="P6335" s="128">
        <v>4.2398639745290516E-7</v>
      </c>
    </row>
    <row r="6336" spans="14:16">
      <c r="N6336" s="3">
        <v>6334</v>
      </c>
      <c r="O6336" s="44" t="s">
        <v>11</v>
      </c>
      <c r="P6336" s="128">
        <v>4.3474454786300249E-6</v>
      </c>
    </row>
    <row r="6337" spans="14:16">
      <c r="N6337" s="3">
        <v>6335</v>
      </c>
      <c r="O6337" s="44" t="s">
        <v>21</v>
      </c>
      <c r="P6337" s="128">
        <v>2.5540738838586827E-6</v>
      </c>
    </row>
    <row r="6338" spans="14:16">
      <c r="N6338" s="3">
        <v>6336</v>
      </c>
      <c r="O6338" s="44" t="s">
        <v>38</v>
      </c>
      <c r="P6338" s="128">
        <v>5.3271672463629792E-7</v>
      </c>
    </row>
    <row r="6339" spans="14:16">
      <c r="N6339" s="3">
        <v>6337</v>
      </c>
      <c r="O6339" s="44" t="s">
        <v>8</v>
      </c>
      <c r="P6339" s="128">
        <v>2.0372941823959361E-6</v>
      </c>
    </row>
    <row r="6340" spans="14:16">
      <c r="N6340" s="3">
        <v>6338</v>
      </c>
      <c r="O6340" s="44" t="s">
        <v>38</v>
      </c>
      <c r="P6340" s="128">
        <v>2.6857572828103749E-7</v>
      </c>
    </row>
    <row r="6341" spans="14:16">
      <c r="N6341" s="3">
        <v>6339</v>
      </c>
      <c r="O6341" s="44" t="s">
        <v>59</v>
      </c>
      <c r="P6341" s="128">
        <v>1.7879596275891979E-7</v>
      </c>
    </row>
    <row r="6342" spans="14:16">
      <c r="N6342" s="3">
        <v>6340</v>
      </c>
      <c r="O6342" s="44" t="s">
        <v>31</v>
      </c>
      <c r="P6342" s="128">
        <v>4.6767389998403916E-7</v>
      </c>
    </row>
    <row r="6343" spans="14:16">
      <c r="N6343" s="3">
        <v>6341</v>
      </c>
      <c r="O6343" s="44" t="s">
        <v>8</v>
      </c>
      <c r="P6343" s="128">
        <v>1.9228426794011963E-6</v>
      </c>
    </row>
    <row r="6344" spans="14:16">
      <c r="N6344" s="3">
        <v>6342</v>
      </c>
      <c r="O6344" s="44" t="s">
        <v>31</v>
      </c>
      <c r="P6344" s="128">
        <v>2.4253958697417813E-7</v>
      </c>
    </row>
    <row r="6345" spans="14:16">
      <c r="N6345" s="3">
        <v>6343</v>
      </c>
      <c r="O6345" s="44" t="s">
        <v>59</v>
      </c>
      <c r="P6345" s="128">
        <v>1.7358683554501381E-7</v>
      </c>
    </row>
    <row r="6346" spans="14:16">
      <c r="N6346" s="3">
        <v>6344</v>
      </c>
      <c r="O6346" s="44" t="s">
        <v>38</v>
      </c>
      <c r="P6346" s="128">
        <v>1.0086366664602605E-6</v>
      </c>
    </row>
    <row r="6347" spans="14:16">
      <c r="N6347" s="3">
        <v>6345</v>
      </c>
      <c r="O6347" s="44" t="s">
        <v>8</v>
      </c>
      <c r="P6347" s="128">
        <v>3.8573776975627251E-6</v>
      </c>
    </row>
    <row r="6348" spans="14:16">
      <c r="N6348" s="3">
        <v>6346</v>
      </c>
      <c r="O6348" s="44" t="s">
        <v>38</v>
      </c>
      <c r="P6348" s="128">
        <v>7.6191113569981101E-7</v>
      </c>
    </row>
    <row r="6349" spans="14:16">
      <c r="N6349" s="3">
        <v>6347</v>
      </c>
      <c r="O6349" s="44" t="s">
        <v>21</v>
      </c>
      <c r="P6349" s="128">
        <v>1.1372122516896777E-6</v>
      </c>
    </row>
    <row r="6350" spans="14:16">
      <c r="N6350" s="3">
        <v>6348</v>
      </c>
      <c r="O6350" s="44" t="s">
        <v>31</v>
      </c>
      <c r="P6350" s="128">
        <v>8.8548570310501022E-7</v>
      </c>
    </row>
    <row r="6351" spans="14:16">
      <c r="N6351" s="3">
        <v>6349</v>
      </c>
      <c r="O6351" s="44" t="s">
        <v>8</v>
      </c>
      <c r="P6351" s="128">
        <v>3.6406771940619276E-6</v>
      </c>
    </row>
    <row r="6352" spans="14:16">
      <c r="N6352" s="3">
        <v>6350</v>
      </c>
      <c r="O6352" s="44" t="s">
        <v>31</v>
      </c>
      <c r="P6352" s="128">
        <v>6.7820430796113176E-7</v>
      </c>
    </row>
    <row r="6353" spans="14:16">
      <c r="N6353" s="3">
        <v>6351</v>
      </c>
      <c r="O6353" s="44" t="s">
        <v>21</v>
      </c>
      <c r="P6353" s="128">
        <v>1.0882807802657252E-6</v>
      </c>
    </row>
    <row r="6354" spans="14:16">
      <c r="N6354" s="3">
        <v>6352</v>
      </c>
      <c r="O6354" s="44" t="s">
        <v>38</v>
      </c>
      <c r="P6354" s="128">
        <v>1.2133267618919257E-7</v>
      </c>
    </row>
    <row r="6355" spans="14:16">
      <c r="N6355" s="3">
        <v>6353</v>
      </c>
      <c r="O6355" s="44" t="s">
        <v>89</v>
      </c>
      <c r="P6355" s="128">
        <v>6.4388801750890024E-8</v>
      </c>
    </row>
    <row r="6356" spans="14:16">
      <c r="N6356" s="3">
        <v>6354</v>
      </c>
      <c r="O6356" s="44" t="s">
        <v>38</v>
      </c>
      <c r="P6356" s="128">
        <v>1.3986813165514014E-7</v>
      </c>
    </row>
    <row r="6357" spans="14:16">
      <c r="N6357" s="3">
        <v>6355</v>
      </c>
      <c r="O6357" s="44" t="s">
        <v>59</v>
      </c>
      <c r="P6357" s="128">
        <v>9.3112871437153535E-8</v>
      </c>
    </row>
    <row r="6358" spans="14:16">
      <c r="N6358" s="3">
        <v>6356</v>
      </c>
      <c r="O6358" s="44" t="s">
        <v>31</v>
      </c>
      <c r="P6358" s="128">
        <v>1.0999518477191127E-7</v>
      </c>
    </row>
    <row r="6359" spans="14:16">
      <c r="N6359" s="3">
        <v>6357</v>
      </c>
      <c r="O6359" s="44" t="s">
        <v>89</v>
      </c>
      <c r="P6359" s="128">
        <v>6.2755160741750094E-8</v>
      </c>
    </row>
    <row r="6360" spans="14:16">
      <c r="N6360" s="3">
        <v>6358</v>
      </c>
      <c r="O6360" s="44" t="s">
        <v>31</v>
      </c>
      <c r="P6360" s="128">
        <v>1.2630910134585977E-7</v>
      </c>
    </row>
    <row r="6361" spans="14:16">
      <c r="N6361" s="3">
        <v>6359</v>
      </c>
      <c r="O6361" s="44" t="s">
        <v>59</v>
      </c>
      <c r="P6361" s="128">
        <v>9.0400076444001449E-8</v>
      </c>
    </row>
    <row r="6362" spans="14:16">
      <c r="N6362" s="3">
        <v>6360</v>
      </c>
      <c r="O6362" s="44" t="s">
        <v>38</v>
      </c>
      <c r="P6362" s="128">
        <v>1.6086021906621272E-7</v>
      </c>
    </row>
    <row r="6363" spans="14:16">
      <c r="N6363" s="3">
        <v>6361</v>
      </c>
      <c r="O6363" s="44" t="s">
        <v>89</v>
      </c>
      <c r="P6363" s="128">
        <v>8.5365270761098487E-8</v>
      </c>
    </row>
    <row r="6364" spans="14:16">
      <c r="N6364" s="3">
        <v>6362</v>
      </c>
      <c r="O6364" s="44" t="s">
        <v>38</v>
      </c>
      <c r="P6364" s="128">
        <v>2.7783617511662257E-7</v>
      </c>
    </row>
    <row r="6365" spans="14:16">
      <c r="N6365" s="3">
        <v>6363</v>
      </c>
      <c r="O6365" s="44" t="s">
        <v>21</v>
      </c>
      <c r="P6365" s="128">
        <v>4.1469232762297885E-7</v>
      </c>
    </row>
    <row r="6366" spans="14:16">
      <c r="N6366" s="3">
        <v>6364</v>
      </c>
      <c r="O6366" s="44" t="s">
        <v>31</v>
      </c>
      <c r="P6366" s="128">
        <v>1.4582921991309572E-7</v>
      </c>
    </row>
    <row r="6367" spans="14:16">
      <c r="N6367" s="3">
        <v>6365</v>
      </c>
      <c r="O6367" s="44" t="s">
        <v>89</v>
      </c>
      <c r="P6367" s="128">
        <v>8.3199425097264008E-8</v>
      </c>
    </row>
    <row r="6368" spans="14:16">
      <c r="N6368" s="3">
        <v>6366</v>
      </c>
      <c r="O6368" s="44" t="s">
        <v>31</v>
      </c>
      <c r="P6368" s="128">
        <v>2.4731190035497422E-7</v>
      </c>
    </row>
    <row r="6369" spans="14:16">
      <c r="N6369" s="3">
        <v>6367</v>
      </c>
      <c r="O6369" s="44" t="s">
        <v>21</v>
      </c>
      <c r="P6369" s="128">
        <v>3.9684912750913321E-7</v>
      </c>
    </row>
    <row r="6370" spans="14:16">
      <c r="N6370" s="3">
        <v>6368</v>
      </c>
      <c r="O6370" s="44" t="s">
        <v>38</v>
      </c>
      <c r="P6370" s="128">
        <v>7.9321754824169143E-7</v>
      </c>
    </row>
    <row r="6371" spans="14:16">
      <c r="N6371" s="3">
        <v>6369</v>
      </c>
      <c r="O6371" s="44" t="s">
        <v>8</v>
      </c>
      <c r="P6371" s="128">
        <v>3.0335400066714078E-6</v>
      </c>
    </row>
    <row r="6372" spans="14:16">
      <c r="N6372" s="3">
        <v>6370</v>
      </c>
      <c r="O6372" s="44" t="s">
        <v>38</v>
      </c>
      <c r="P6372" s="128">
        <v>3.9991044180142753E-7</v>
      </c>
    </row>
    <row r="6373" spans="14:16">
      <c r="N6373" s="3">
        <v>6371</v>
      </c>
      <c r="O6373" s="44" t="s">
        <v>59</v>
      </c>
      <c r="P6373" s="128">
        <v>2.6622797568814988E-7</v>
      </c>
    </row>
    <row r="6374" spans="14:16">
      <c r="N6374" s="3">
        <v>6372</v>
      </c>
      <c r="O6374" s="44" t="s">
        <v>11</v>
      </c>
      <c r="P6374" s="128">
        <v>3.8807104189398672E-6</v>
      </c>
    </row>
    <row r="6375" spans="14:16">
      <c r="N6375" s="3">
        <v>6373</v>
      </c>
      <c r="O6375" s="44" t="s">
        <v>8</v>
      </c>
      <c r="P6375" s="128">
        <v>5.8415857103496164E-6</v>
      </c>
    </row>
    <row r="6376" spans="14:16">
      <c r="N6376" s="3">
        <v>6374</v>
      </c>
      <c r="O6376" s="44" t="s">
        <v>11</v>
      </c>
      <c r="P6376" s="128">
        <v>1.3410108045705919E-6</v>
      </c>
    </row>
    <row r="6377" spans="14:16">
      <c r="N6377" s="3">
        <v>6375</v>
      </c>
      <c r="O6377" s="44" t="s">
        <v>59</v>
      </c>
      <c r="P6377" s="128">
        <v>3.5138670559177055E-7</v>
      </c>
    </row>
    <row r="6378" spans="14:16">
      <c r="N6378" s="3">
        <v>6376</v>
      </c>
      <c r="O6378" s="44" t="s">
        <v>38</v>
      </c>
      <c r="P6378" s="128">
        <v>1.5018644368308728E-6</v>
      </c>
    </row>
    <row r="6379" spans="14:16">
      <c r="N6379" s="3">
        <v>6377</v>
      </c>
      <c r="O6379" s="44" t="s">
        <v>8</v>
      </c>
      <c r="P6379" s="128">
        <v>5.7436523735797183E-6</v>
      </c>
    </row>
    <row r="6380" spans="14:16">
      <c r="N6380" s="3">
        <v>6378</v>
      </c>
      <c r="O6380" s="44" t="s">
        <v>38</v>
      </c>
      <c r="P6380" s="128">
        <v>1.1344890353319821E-6</v>
      </c>
    </row>
    <row r="6381" spans="14:16">
      <c r="N6381" s="3">
        <v>6379</v>
      </c>
      <c r="O6381" s="44" t="s">
        <v>21</v>
      </c>
      <c r="P6381" s="128">
        <v>1.6933140492849391E-6</v>
      </c>
    </row>
    <row r="6382" spans="14:16">
      <c r="N6382" s="3">
        <v>6380</v>
      </c>
      <c r="O6382" s="44" t="s">
        <v>11</v>
      </c>
      <c r="P6382" s="128">
        <v>7.3476702334237239E-6</v>
      </c>
    </row>
    <row r="6383" spans="14:16">
      <c r="N6383" s="3">
        <v>6381</v>
      </c>
      <c r="O6383" s="44" t="s">
        <v>8</v>
      </c>
      <c r="P6383" s="128">
        <v>1.1060357719671004E-5</v>
      </c>
    </row>
    <row r="6384" spans="14:16">
      <c r="N6384" s="3">
        <v>6382</v>
      </c>
      <c r="O6384" s="44" t="s">
        <v>11</v>
      </c>
      <c r="P6384" s="128">
        <v>4.5256034217009138E-6</v>
      </c>
    </row>
    <row r="6385" spans="14:16">
      <c r="N6385" s="3">
        <v>6383</v>
      </c>
      <c r="O6385" s="44" t="s">
        <v>21</v>
      </c>
      <c r="P6385" s="128">
        <v>2.6587396126955464E-6</v>
      </c>
    </row>
    <row r="6386" spans="14:16">
      <c r="N6386" s="3">
        <v>6384</v>
      </c>
      <c r="O6386" s="44" t="s">
        <v>38</v>
      </c>
      <c r="P6386" s="128">
        <v>1.8066488900663407E-7</v>
      </c>
    </row>
    <row r="6387" spans="14:16">
      <c r="N6387" s="3">
        <v>6385</v>
      </c>
      <c r="O6387" s="44" t="s">
        <v>89</v>
      </c>
      <c r="P6387" s="128">
        <v>9.5875209275495038E-8</v>
      </c>
    </row>
    <row r="6388" spans="14:16">
      <c r="N6388" s="3">
        <v>6386</v>
      </c>
      <c r="O6388" s="44" t="s">
        <v>38</v>
      </c>
      <c r="P6388" s="128">
        <v>2.0826426379682853E-7</v>
      </c>
    </row>
    <row r="6389" spans="14:16">
      <c r="N6389" s="3">
        <v>6387</v>
      </c>
      <c r="O6389" s="44" t="s">
        <v>59</v>
      </c>
      <c r="P6389" s="128">
        <v>1.3864547549459504E-7</v>
      </c>
    </row>
    <row r="6390" spans="14:16">
      <c r="N6390" s="3">
        <v>6388</v>
      </c>
      <c r="O6390" s="44" t="s">
        <v>11</v>
      </c>
      <c r="P6390" s="128">
        <v>5.8118339197053865E-7</v>
      </c>
    </row>
    <row r="6391" spans="14:16">
      <c r="N6391" s="3">
        <v>6389</v>
      </c>
      <c r="O6391" s="44" t="s">
        <v>89</v>
      </c>
      <c r="P6391" s="128">
        <v>1.2139697496956963E-7</v>
      </c>
    </row>
    <row r="6392" spans="14:16">
      <c r="N6392" s="3">
        <v>6390</v>
      </c>
      <c r="O6392" s="44" t="s">
        <v>11</v>
      </c>
      <c r="P6392" s="128">
        <v>6.9836793132839392E-7</v>
      </c>
    </row>
    <row r="6393" spans="14:16">
      <c r="N6393" s="3">
        <v>6391</v>
      </c>
      <c r="O6393" s="44" t="s">
        <v>59</v>
      </c>
      <c r="P6393" s="128">
        <v>1.829942054486305E-7</v>
      </c>
    </row>
    <row r="6394" spans="14:16">
      <c r="N6394" s="3">
        <v>6392</v>
      </c>
      <c r="O6394" s="44" t="s">
        <v>38</v>
      </c>
      <c r="P6394" s="128">
        <v>2.3952157436851117E-7</v>
      </c>
    </row>
    <row r="6395" spans="14:16">
      <c r="N6395" s="3">
        <v>6393</v>
      </c>
      <c r="O6395" s="44" t="s">
        <v>89</v>
      </c>
      <c r="P6395" s="128">
        <v>1.2710926397953175E-7</v>
      </c>
    </row>
    <row r="6396" spans="14:16">
      <c r="N6396" s="3">
        <v>6394</v>
      </c>
      <c r="O6396" s="44" t="s">
        <v>38</v>
      </c>
      <c r="P6396" s="128">
        <v>4.136992879082592E-7</v>
      </c>
    </row>
    <row r="6397" spans="14:16">
      <c r="N6397" s="3">
        <v>6395</v>
      </c>
      <c r="O6397" s="44" t="s">
        <v>21</v>
      </c>
      <c r="P6397" s="128">
        <v>6.1747870149246384E-7</v>
      </c>
    </row>
    <row r="6398" spans="14:16">
      <c r="N6398" s="3">
        <v>6396</v>
      </c>
      <c r="O6398" s="44" t="s">
        <v>11</v>
      </c>
      <c r="P6398" s="128">
        <v>7.7052028098555031E-7</v>
      </c>
    </row>
    <row r="6399" spans="14:16">
      <c r="N6399" s="3">
        <v>6397</v>
      </c>
      <c r="O6399" s="44" t="s">
        <v>89</v>
      </c>
      <c r="P6399" s="128">
        <v>1.6094546498859738E-7</v>
      </c>
    </row>
    <row r="6400" spans="14:16">
      <c r="N6400" s="3">
        <v>6398</v>
      </c>
      <c r="O6400" s="44" t="s">
        <v>11</v>
      </c>
      <c r="P6400" s="128">
        <v>1.6502926468257859E-6</v>
      </c>
    </row>
    <row r="6401" spans="14:16">
      <c r="N6401" s="3">
        <v>6399</v>
      </c>
      <c r="O6401" s="44" t="s">
        <v>21</v>
      </c>
      <c r="P6401" s="128">
        <v>9.6952782287910131E-7</v>
      </c>
    </row>
    <row r="6402" spans="14:16">
      <c r="N6402" s="3">
        <v>6400</v>
      </c>
      <c r="O6402" s="44" t="s">
        <v>6</v>
      </c>
      <c r="P6402" s="128">
        <v>1.4411099912507795E-4</v>
      </c>
    </row>
    <row r="6403" spans="14:16">
      <c r="N6403" s="3">
        <v>6401</v>
      </c>
      <c r="O6403" s="44" t="s">
        <v>8</v>
      </c>
      <c r="P6403" s="128">
        <v>7.4627146827981701E-5</v>
      </c>
    </row>
    <row r="6404" spans="14:16">
      <c r="N6404" s="3">
        <v>6402</v>
      </c>
      <c r="O6404" s="44" t="s">
        <v>6</v>
      </c>
      <c r="P6404" s="128">
        <v>1.1196581232693837E-4</v>
      </c>
    </row>
    <row r="6405" spans="14:16">
      <c r="N6405" s="3">
        <v>6403</v>
      </c>
      <c r="O6405" s="44" t="s">
        <v>14</v>
      </c>
      <c r="P6405" s="128">
        <v>4.038314059992818E-5</v>
      </c>
    </row>
    <row r="6406" spans="14:16">
      <c r="N6406" s="3">
        <v>6404</v>
      </c>
      <c r="O6406" s="44" t="s">
        <v>31</v>
      </c>
      <c r="P6406" s="128">
        <v>5.3898290264026063E-6</v>
      </c>
    </row>
    <row r="6407" spans="14:16">
      <c r="N6407" s="3">
        <v>6405</v>
      </c>
      <c r="O6407" s="44" t="s">
        <v>8</v>
      </c>
      <c r="P6407" s="128">
        <v>2.2160298633291328E-5</v>
      </c>
    </row>
    <row r="6408" spans="14:16">
      <c r="N6408" s="3">
        <v>6406</v>
      </c>
      <c r="O6408" s="44" t="s">
        <v>31</v>
      </c>
      <c r="P6408" s="128">
        <v>4.9664266286121584E-6</v>
      </c>
    </row>
    <row r="6409" spans="14:16">
      <c r="N6409" s="3">
        <v>6407</v>
      </c>
      <c r="O6409" s="44" t="s">
        <v>14</v>
      </c>
      <c r="P6409" s="128">
        <v>1.4221964512165753E-5</v>
      </c>
    </row>
    <row r="6410" spans="14:16">
      <c r="N6410" s="3">
        <v>6408</v>
      </c>
      <c r="O6410" s="44" t="s">
        <v>6</v>
      </c>
      <c r="P6410" s="128">
        <v>1.1756903560017188E-4</v>
      </c>
    </row>
    <row r="6411" spans="14:16">
      <c r="N6411" s="3">
        <v>6409</v>
      </c>
      <c r="O6411" s="44" t="s">
        <v>8</v>
      </c>
      <c r="P6411" s="128">
        <v>6.0882526215387431E-5</v>
      </c>
    </row>
    <row r="6412" spans="14:16">
      <c r="N6412" s="3">
        <v>6410</v>
      </c>
      <c r="O6412" s="44" t="s">
        <v>6</v>
      </c>
      <c r="P6412" s="128">
        <v>7.1280651556952795E-5</v>
      </c>
    </row>
    <row r="6413" spans="14:16">
      <c r="N6413" s="3">
        <v>6411</v>
      </c>
      <c r="O6413" s="44" t="s">
        <v>19</v>
      </c>
      <c r="P6413" s="128">
        <v>1.858943424406461E-5</v>
      </c>
    </row>
    <row r="6414" spans="14:16">
      <c r="N6414" s="3">
        <v>6412</v>
      </c>
      <c r="O6414" s="44" t="s">
        <v>31</v>
      </c>
      <c r="P6414" s="128">
        <v>4.3971452875292451E-6</v>
      </c>
    </row>
    <row r="6415" spans="14:16">
      <c r="N6415" s="3">
        <v>6413</v>
      </c>
      <c r="O6415" s="44" t="s">
        <v>8</v>
      </c>
      <c r="P6415" s="128">
        <v>1.8078876385185554E-5</v>
      </c>
    </row>
    <row r="6416" spans="14:16">
      <c r="N6416" s="3">
        <v>6414</v>
      </c>
      <c r="O6416" s="44" t="s">
        <v>31</v>
      </c>
      <c r="P6416" s="128">
        <v>3.6863072489534273E-6</v>
      </c>
    </row>
    <row r="6417" spans="14:16">
      <c r="N6417" s="3">
        <v>6415</v>
      </c>
      <c r="O6417" s="44" t="s">
        <v>19</v>
      </c>
      <c r="P6417" s="128">
        <v>7.632853960070452E-6</v>
      </c>
    </row>
    <row r="6418" spans="14:16">
      <c r="N6418" s="3">
        <v>6416</v>
      </c>
      <c r="O6418" s="44" t="s">
        <v>6</v>
      </c>
      <c r="P6418" s="128">
        <v>7.9812439553643633E-6</v>
      </c>
    </row>
    <row r="6419" spans="14:16">
      <c r="N6419" s="3">
        <v>6417</v>
      </c>
      <c r="O6419" s="44" t="s">
        <v>89</v>
      </c>
      <c r="P6419" s="128">
        <v>5.7351587977134706E-7</v>
      </c>
    </row>
    <row r="6420" spans="14:16">
      <c r="N6420" s="3">
        <v>6418</v>
      </c>
      <c r="O6420" s="44" t="s">
        <v>6</v>
      </c>
      <c r="P6420" s="128">
        <v>3.1556845051984437E-5</v>
      </c>
    </row>
    <row r="6421" spans="14:16">
      <c r="N6421" s="3">
        <v>6419</v>
      </c>
      <c r="O6421" s="44" t="s">
        <v>14</v>
      </c>
      <c r="P6421" s="128">
        <v>1.1381728798638209E-5</v>
      </c>
    </row>
    <row r="6422" spans="14:16">
      <c r="N6422" s="3">
        <v>6420</v>
      </c>
      <c r="O6422" s="44" t="s">
        <v>31</v>
      </c>
      <c r="P6422" s="128">
        <v>6.8605930586909472E-7</v>
      </c>
    </row>
    <row r="6423" spans="14:16">
      <c r="N6423" s="3">
        <v>6421</v>
      </c>
      <c r="O6423" s="44" t="s">
        <v>89</v>
      </c>
      <c r="P6423" s="128">
        <v>3.9141497064135922E-7</v>
      </c>
    </row>
    <row r="6424" spans="14:16">
      <c r="N6424" s="3">
        <v>6422</v>
      </c>
      <c r="O6424" s="44" t="s">
        <v>31</v>
      </c>
      <c r="P6424" s="128">
        <v>1.3997554460957205E-6</v>
      </c>
    </row>
    <row r="6425" spans="14:16">
      <c r="N6425" s="3">
        <v>6423</v>
      </c>
      <c r="O6425" s="44" t="s">
        <v>14</v>
      </c>
      <c r="P6425" s="128">
        <v>4.0083693505902172E-6</v>
      </c>
    </row>
    <row r="6426" spans="14:16">
      <c r="N6426" s="3">
        <v>6424</v>
      </c>
      <c r="O6426" s="44" t="s">
        <v>6</v>
      </c>
      <c r="P6426" s="128">
        <v>7.5037926767789003E-6</v>
      </c>
    </row>
    <row r="6427" spans="14:16">
      <c r="N6427" s="3">
        <v>6425</v>
      </c>
      <c r="O6427" s="44" t="s">
        <v>89</v>
      </c>
      <c r="P6427" s="128">
        <v>5.3920720663501822E-7</v>
      </c>
    </row>
    <row r="6428" spans="14:16">
      <c r="N6428" s="3">
        <v>6426</v>
      </c>
      <c r="O6428" s="44" t="s">
        <v>6</v>
      </c>
      <c r="P6428" s="128">
        <v>2.315230403591171E-5</v>
      </c>
    </row>
    <row r="6429" spans="14:16">
      <c r="N6429" s="3">
        <v>6427</v>
      </c>
      <c r="O6429" s="44" t="s">
        <v>19</v>
      </c>
      <c r="P6429" s="128">
        <v>6.0379391051202009E-6</v>
      </c>
    </row>
    <row r="6430" spans="14:16">
      <c r="N6430" s="3">
        <v>6428</v>
      </c>
      <c r="O6430" s="44" t="s">
        <v>31</v>
      </c>
      <c r="P6430" s="128">
        <v>6.4501809793151577E-7</v>
      </c>
    </row>
    <row r="6431" spans="14:16">
      <c r="N6431" s="3">
        <v>6429</v>
      </c>
      <c r="O6431" s="44" t="s">
        <v>89</v>
      </c>
      <c r="P6431" s="128">
        <v>3.6799987654883986E-7</v>
      </c>
    </row>
    <row r="6432" spans="14:16">
      <c r="N6432" s="3">
        <v>6430</v>
      </c>
      <c r="O6432" s="44" t="s">
        <v>31</v>
      </c>
      <c r="P6432" s="128">
        <v>1.1973306126328505E-6</v>
      </c>
    </row>
    <row r="6433" spans="14:16">
      <c r="N6433" s="3">
        <v>6431</v>
      </c>
      <c r="O6433" s="44" t="s">
        <v>19</v>
      </c>
      <c r="P6433" s="128">
        <v>2.4791882745918384E-6</v>
      </c>
    </row>
    <row r="6434" spans="14:16">
      <c r="N6434" s="3">
        <v>6432</v>
      </c>
      <c r="O6434" s="44" t="s">
        <v>6</v>
      </c>
      <c r="P6434" s="128">
        <v>3.29755922614696E-4</v>
      </c>
    </row>
    <row r="6435" spans="14:16">
      <c r="N6435" s="3">
        <v>6433</v>
      </c>
      <c r="O6435" s="44" t="s">
        <v>8</v>
      </c>
      <c r="P6435" s="128">
        <v>1.7076242482369353E-4</v>
      </c>
    </row>
    <row r="6436" spans="14:16">
      <c r="N6436" s="3">
        <v>6434</v>
      </c>
      <c r="O6436" s="44" t="s">
        <v>6</v>
      </c>
      <c r="P6436" s="128">
        <v>2.5620105314187963E-4</v>
      </c>
    </row>
    <row r="6437" spans="14:16">
      <c r="N6437" s="3">
        <v>6435</v>
      </c>
      <c r="O6437" s="44" t="s">
        <v>14</v>
      </c>
      <c r="P6437" s="128">
        <v>9.240502020980698E-5</v>
      </c>
    </row>
    <row r="6438" spans="14:16">
      <c r="N6438" s="3">
        <v>6436</v>
      </c>
      <c r="O6438" s="44" t="s">
        <v>11</v>
      </c>
      <c r="P6438" s="128">
        <v>6.8729405231410045E-5</v>
      </c>
    </row>
    <row r="6439" spans="14:16">
      <c r="N6439" s="3">
        <v>6437</v>
      </c>
      <c r="O6439" s="44" t="s">
        <v>8</v>
      </c>
      <c r="P6439" s="128">
        <v>1.0345752919907686E-4</v>
      </c>
    </row>
    <row r="6440" spans="14:16">
      <c r="N6440" s="3">
        <v>6438</v>
      </c>
      <c r="O6440" s="44" t="s">
        <v>11</v>
      </c>
      <c r="P6440" s="128">
        <v>5.8545909919316282E-5</v>
      </c>
    </row>
    <row r="6441" spans="14:16">
      <c r="N6441" s="3">
        <v>6439</v>
      </c>
      <c r="O6441" s="44" t="s">
        <v>14</v>
      </c>
      <c r="P6441" s="128">
        <v>6.1380585086274106E-5</v>
      </c>
    </row>
    <row r="6442" spans="14:16">
      <c r="N6442" s="3">
        <v>6440</v>
      </c>
      <c r="O6442" s="44" t="s">
        <v>6</v>
      </c>
      <c r="P6442" s="128">
        <v>2.6902239274329042E-4</v>
      </c>
    </row>
    <row r="6443" spans="14:16">
      <c r="N6443" s="3">
        <v>6441</v>
      </c>
      <c r="O6443" s="44" t="s">
        <v>8</v>
      </c>
      <c r="P6443" s="128">
        <v>1.3931187574269503E-4</v>
      </c>
    </row>
    <row r="6444" spans="14:16">
      <c r="N6444" s="3">
        <v>6442</v>
      </c>
      <c r="O6444" s="44" t="s">
        <v>6</v>
      </c>
      <c r="P6444" s="128">
        <v>1.6310494800149706E-4</v>
      </c>
    </row>
    <row r="6445" spans="14:16">
      <c r="N6445" s="3">
        <v>6443</v>
      </c>
      <c r="O6445" s="44" t="s">
        <v>19</v>
      </c>
      <c r="P6445" s="128">
        <v>4.2536489770058217E-5</v>
      </c>
    </row>
    <row r="6446" spans="14:16">
      <c r="N6446" s="3">
        <v>6444</v>
      </c>
      <c r="O6446" s="44" t="s">
        <v>11</v>
      </c>
      <c r="P6446" s="128">
        <v>5.6071014284045307E-5</v>
      </c>
    </row>
    <row r="6447" spans="14:16">
      <c r="N6447" s="3">
        <v>6445</v>
      </c>
      <c r="O6447" s="44" t="s">
        <v>8</v>
      </c>
      <c r="P6447" s="128">
        <v>8.4403008842892914E-5</v>
      </c>
    </row>
    <row r="6448" spans="14:16">
      <c r="N6448" s="3">
        <v>6446</v>
      </c>
      <c r="O6448" s="44" t="s">
        <v>11</v>
      </c>
      <c r="P6448" s="128">
        <v>4.0239493029476375E-5</v>
      </c>
    </row>
    <row r="6449" spans="14:16">
      <c r="N6449" s="3">
        <v>6447</v>
      </c>
      <c r="O6449" s="44" t="s">
        <v>19</v>
      </c>
      <c r="P6449" s="128">
        <v>3.0504704347065205E-5</v>
      </c>
    </row>
    <row r="6450" spans="14:16">
      <c r="N6450" s="3">
        <v>6448</v>
      </c>
      <c r="O6450" s="44" t="s">
        <v>6</v>
      </c>
      <c r="P6450" s="128">
        <v>1.8262745245627466E-5</v>
      </c>
    </row>
    <row r="6451" spans="14:16">
      <c r="N6451" s="3">
        <v>6449</v>
      </c>
      <c r="O6451" s="44" t="s">
        <v>89</v>
      </c>
      <c r="P6451" s="128">
        <v>1.3123235507099421E-6</v>
      </c>
    </row>
    <row r="6452" spans="14:16">
      <c r="N6452" s="3">
        <v>6450</v>
      </c>
      <c r="O6452" s="44" t="s">
        <v>6</v>
      </c>
      <c r="P6452" s="128">
        <v>7.2208621257940407E-5</v>
      </c>
    </row>
    <row r="6453" spans="14:16">
      <c r="N6453" s="3">
        <v>6451</v>
      </c>
      <c r="O6453" s="44" t="s">
        <v>14</v>
      </c>
      <c r="P6453" s="128">
        <v>2.6043761432031279E-5</v>
      </c>
    </row>
    <row r="6454" spans="14:16">
      <c r="N6454" s="3">
        <v>6452</v>
      </c>
      <c r="O6454" s="44" t="s">
        <v>11</v>
      </c>
      <c r="P6454" s="128">
        <v>5.5705833250097528E-6</v>
      </c>
    </row>
    <row r="6455" spans="14:16">
      <c r="N6455" s="3">
        <v>6453</v>
      </c>
      <c r="O6455" s="44" t="s">
        <v>89</v>
      </c>
      <c r="P6455" s="128">
        <v>1.1635775794955808E-6</v>
      </c>
    </row>
    <row r="6456" spans="14:16">
      <c r="N6456" s="3">
        <v>6454</v>
      </c>
      <c r="O6456" s="44" t="s">
        <v>11</v>
      </c>
      <c r="P6456" s="128">
        <v>1.6500788672497299E-5</v>
      </c>
    </row>
    <row r="6457" spans="14:16">
      <c r="N6457" s="3">
        <v>6455</v>
      </c>
      <c r="O6457" s="44" t="s">
        <v>14</v>
      </c>
      <c r="P6457" s="128">
        <v>1.7299723661288281E-5</v>
      </c>
    </row>
    <row r="6458" spans="14:16">
      <c r="N6458" s="3">
        <v>6456</v>
      </c>
      <c r="O6458" s="44" t="s">
        <v>6</v>
      </c>
      <c r="P6458" s="128">
        <v>1.7170237471554878E-5</v>
      </c>
    </row>
    <row r="6459" spans="14:16">
      <c r="N6459" s="3">
        <v>6457</v>
      </c>
      <c r="O6459" s="44" t="s">
        <v>89</v>
      </c>
      <c r="P6459" s="128">
        <v>1.2338181747674932E-6</v>
      </c>
    </row>
    <row r="6460" spans="14:16">
      <c r="N6460" s="3">
        <v>6458</v>
      </c>
      <c r="O6460" s="44" t="s">
        <v>6</v>
      </c>
      <c r="P6460" s="128">
        <v>5.2977284345879292E-5</v>
      </c>
    </row>
    <row r="6461" spans="14:16">
      <c r="N6461" s="3">
        <v>6459</v>
      </c>
      <c r="O6461" s="44" t="s">
        <v>19</v>
      </c>
      <c r="P6461" s="128">
        <v>1.3816059789941361E-5</v>
      </c>
    </row>
    <row r="6462" spans="14:16">
      <c r="N6462" s="3">
        <v>6460</v>
      </c>
      <c r="O6462" s="44" t="s">
        <v>11</v>
      </c>
      <c r="P6462" s="128">
        <v>5.2373417719552141E-6</v>
      </c>
    </row>
    <row r="6463" spans="14:16">
      <c r="N6463" s="3">
        <v>6461</v>
      </c>
      <c r="O6463" s="44" t="s">
        <v>89</v>
      </c>
      <c r="P6463" s="128">
        <v>1.093970434773467E-6</v>
      </c>
    </row>
    <row r="6464" spans="14:16">
      <c r="N6464" s="3">
        <v>6462</v>
      </c>
      <c r="O6464" s="44" t="s">
        <v>11</v>
      </c>
      <c r="P6464" s="128">
        <v>1.3069984021190032E-5</v>
      </c>
    </row>
    <row r="6465" spans="14:16">
      <c r="N6465" s="3">
        <v>6463</v>
      </c>
      <c r="O6465" s="44" t="s">
        <v>19</v>
      </c>
      <c r="P6465" s="128">
        <v>9.9080770748084266E-6</v>
      </c>
    </row>
    <row r="6466" spans="14:16">
      <c r="N6466" s="3">
        <v>6464</v>
      </c>
      <c r="O6466" s="44" t="s">
        <v>38</v>
      </c>
      <c r="P6466" s="128">
        <v>3.5814137864430393E-6</v>
      </c>
    </row>
    <row r="6467" spans="14:16">
      <c r="N6467" s="3">
        <v>6465</v>
      </c>
      <c r="O6467" s="44" t="s">
        <v>8</v>
      </c>
      <c r="P6467" s="128">
        <v>1.3696572933493832E-5</v>
      </c>
    </row>
    <row r="6468" spans="14:16">
      <c r="N6468" s="3">
        <v>6466</v>
      </c>
      <c r="O6468" s="44" t="s">
        <v>38</v>
      </c>
      <c r="P6468" s="128">
        <v>3.2847142449738161E-6</v>
      </c>
    </row>
    <row r="6469" spans="14:16">
      <c r="N6469" s="3">
        <v>6467</v>
      </c>
      <c r="O6469" s="44" t="s">
        <v>14</v>
      </c>
      <c r="P6469" s="128">
        <v>8.7492324358742761E-6</v>
      </c>
    </row>
    <row r="6470" spans="14:16">
      <c r="N6470" s="3">
        <v>6468</v>
      </c>
      <c r="O6470" s="44" t="s">
        <v>31</v>
      </c>
      <c r="P6470" s="128">
        <v>3.144135852137831E-6</v>
      </c>
    </row>
    <row r="6471" spans="14:16">
      <c r="N6471" s="3">
        <v>6469</v>
      </c>
      <c r="O6471" s="44" t="s">
        <v>8</v>
      </c>
      <c r="P6471" s="128">
        <v>1.2927124234498436E-5</v>
      </c>
    </row>
    <row r="6472" spans="14:16">
      <c r="N6472" s="3">
        <v>6470</v>
      </c>
      <c r="O6472" s="44" t="s">
        <v>31</v>
      </c>
      <c r="P6472" s="128">
        <v>2.8971457060213424E-6</v>
      </c>
    </row>
    <row r="6473" spans="14:16">
      <c r="N6473" s="3">
        <v>6471</v>
      </c>
      <c r="O6473" s="44" t="s">
        <v>14</v>
      </c>
      <c r="P6473" s="128">
        <v>8.2963278225501369E-6</v>
      </c>
    </row>
    <row r="6474" spans="14:16">
      <c r="N6474" s="3">
        <v>6472</v>
      </c>
      <c r="O6474" s="44" t="s">
        <v>38</v>
      </c>
      <c r="P6474" s="128">
        <v>2.9217989432702173E-6</v>
      </c>
    </row>
    <row r="6475" spans="14:16">
      <c r="N6475" s="3">
        <v>6473</v>
      </c>
      <c r="O6475" s="44" t="s">
        <v>8</v>
      </c>
      <c r="P6475" s="128">
        <v>1.1173976175272148E-5</v>
      </c>
    </row>
    <row r="6476" spans="14:16">
      <c r="N6476" s="3">
        <v>6474</v>
      </c>
      <c r="O6476" s="44" t="s">
        <v>38</v>
      </c>
      <c r="P6476" s="128">
        <v>2.4261191193470704E-6</v>
      </c>
    </row>
    <row r="6477" spans="14:16">
      <c r="N6477" s="3">
        <v>6475</v>
      </c>
      <c r="O6477" s="44" t="s">
        <v>19</v>
      </c>
      <c r="P6477" s="128">
        <v>4.6726616727457024E-6</v>
      </c>
    </row>
    <row r="6478" spans="14:16">
      <c r="N6478" s="3">
        <v>6476</v>
      </c>
      <c r="O6478" s="44" t="s">
        <v>31</v>
      </c>
      <c r="P6478" s="128">
        <v>2.565057644288047E-6</v>
      </c>
    </row>
    <row r="6479" spans="14:16">
      <c r="N6479" s="3">
        <v>6477</v>
      </c>
      <c r="O6479" s="44" t="s">
        <v>8</v>
      </c>
      <c r="P6479" s="128">
        <v>1.0546242400377008E-5</v>
      </c>
    </row>
    <row r="6480" spans="14:16">
      <c r="N6480" s="3">
        <v>6478</v>
      </c>
      <c r="O6480" s="44" t="s">
        <v>31</v>
      </c>
      <c r="P6480" s="128">
        <v>2.150393032256509E-6</v>
      </c>
    </row>
    <row r="6481" spans="14:16">
      <c r="N6481" s="3">
        <v>6479</v>
      </c>
      <c r="O6481" s="44" t="s">
        <v>19</v>
      </c>
      <c r="P6481" s="128">
        <v>4.4525957451395204E-6</v>
      </c>
    </row>
    <row r="6482" spans="14:16">
      <c r="N6482" s="3">
        <v>6480</v>
      </c>
      <c r="O6482" s="44" t="s">
        <v>38</v>
      </c>
      <c r="P6482" s="128">
        <v>4.4146072954848335E-7</v>
      </c>
    </row>
    <row r="6483" spans="14:16">
      <c r="N6483" s="3">
        <v>6481</v>
      </c>
      <c r="O6483" s="44" t="s">
        <v>89</v>
      </c>
      <c r="P6483" s="128">
        <v>2.3427429682155543E-7</v>
      </c>
    </row>
    <row r="6484" spans="14:16">
      <c r="N6484" s="3">
        <v>6482</v>
      </c>
      <c r="O6484" s="44" t="s">
        <v>38</v>
      </c>
      <c r="P6484" s="128">
        <v>9.2577561234507194E-7</v>
      </c>
    </row>
    <row r="6485" spans="14:16">
      <c r="N6485" s="3">
        <v>6483</v>
      </c>
      <c r="O6485" s="44" t="s">
        <v>14</v>
      </c>
      <c r="P6485" s="128">
        <v>2.4659149660476603E-6</v>
      </c>
    </row>
    <row r="6486" spans="14:16">
      <c r="N6486" s="3">
        <v>6484</v>
      </c>
      <c r="O6486" s="44" t="s">
        <v>31</v>
      </c>
      <c r="P6486" s="128">
        <v>4.0021003443879708E-7</v>
      </c>
    </row>
    <row r="6487" spans="14:16">
      <c r="N6487" s="3">
        <v>6485</v>
      </c>
      <c r="O6487" s="44" t="s">
        <v>89</v>
      </c>
      <c r="P6487" s="128">
        <v>2.283304045876885E-7</v>
      </c>
    </row>
    <row r="6488" spans="14:16">
      <c r="N6488" s="3">
        <v>6486</v>
      </c>
      <c r="O6488" s="44" t="s">
        <v>31</v>
      </c>
      <c r="P6488" s="128">
        <v>8.1654190898002582E-7</v>
      </c>
    </row>
    <row r="6489" spans="14:16">
      <c r="N6489" s="3">
        <v>6487</v>
      </c>
      <c r="O6489" s="44" t="s">
        <v>14</v>
      </c>
      <c r="P6489" s="128">
        <v>2.3382667097722031E-6</v>
      </c>
    </row>
    <row r="6490" spans="14:16">
      <c r="N6490" s="3">
        <v>6488</v>
      </c>
      <c r="O6490" s="44" t="s">
        <v>38</v>
      </c>
      <c r="P6490" s="128">
        <v>4.1505181497990554E-7</v>
      </c>
    </row>
    <row r="6491" spans="14:16">
      <c r="N6491" s="3">
        <v>6489</v>
      </c>
      <c r="O6491" s="44" t="s">
        <v>89</v>
      </c>
      <c r="P6491" s="128">
        <v>2.2025961901159041E-7</v>
      </c>
    </row>
    <row r="6492" spans="14:16">
      <c r="N6492" s="3">
        <v>6490</v>
      </c>
      <c r="O6492" s="44" t="s">
        <v>38</v>
      </c>
      <c r="P6492" s="128">
        <v>7.8801534850705012E-7</v>
      </c>
    </row>
    <row r="6493" spans="14:16">
      <c r="N6493" s="3">
        <v>6491</v>
      </c>
      <c r="O6493" s="44" t="s">
        <v>19</v>
      </c>
      <c r="P6493" s="128">
        <v>1.5177033506480069E-6</v>
      </c>
    </row>
    <row r="6494" spans="14:16">
      <c r="N6494" s="3">
        <v>6492</v>
      </c>
      <c r="O6494" s="44" t="s">
        <v>31</v>
      </c>
      <c r="P6494" s="128">
        <v>3.7626880501213526E-7</v>
      </c>
    </row>
    <row r="6495" spans="14:16">
      <c r="N6495" s="3">
        <v>6493</v>
      </c>
      <c r="O6495" s="44" t="s">
        <v>89</v>
      </c>
      <c r="P6495" s="128">
        <v>2.146713002901616E-7</v>
      </c>
    </row>
    <row r="6496" spans="14:16">
      <c r="N6496" s="3">
        <v>6494</v>
      </c>
      <c r="O6496" s="44" t="s">
        <v>31</v>
      </c>
      <c r="P6496" s="128">
        <v>6.9845816770810032E-7</v>
      </c>
    </row>
    <row r="6497" spans="14:16">
      <c r="N6497" s="3">
        <v>6495</v>
      </c>
      <c r="O6497" s="44" t="s">
        <v>19</v>
      </c>
      <c r="P6497" s="128">
        <v>1.4462248617089377E-6</v>
      </c>
    </row>
    <row r="6498" spans="14:16">
      <c r="N6498" s="3">
        <v>6496</v>
      </c>
      <c r="O6498" s="44" t="s">
        <v>38</v>
      </c>
      <c r="P6498" s="128">
        <v>5.332740895005446E-6</v>
      </c>
    </row>
    <row r="6499" spans="14:16">
      <c r="N6499" s="3">
        <v>6497</v>
      </c>
      <c r="O6499" s="44" t="s">
        <v>8</v>
      </c>
      <c r="P6499" s="128">
        <v>2.0394257396436964E-5</v>
      </c>
    </row>
    <row r="6500" spans="14:16">
      <c r="N6500" s="3">
        <v>6498</v>
      </c>
      <c r="O6500" s="44" t="s">
        <v>38</v>
      </c>
      <c r="P6500" s="128">
        <v>4.8909539715531543E-6</v>
      </c>
    </row>
    <row r="6501" spans="14:16">
      <c r="N6501" s="3">
        <v>6499</v>
      </c>
      <c r="O6501" s="44" t="s">
        <v>14</v>
      </c>
      <c r="P6501" s="128">
        <v>1.3027645615066919E-5</v>
      </c>
    </row>
    <row r="6502" spans="14:16">
      <c r="N6502" s="3">
        <v>6500</v>
      </c>
      <c r="O6502" s="44" t="s">
        <v>11</v>
      </c>
      <c r="P6502" s="128">
        <v>2.6089719268853953E-5</v>
      </c>
    </row>
    <row r="6503" spans="14:16">
      <c r="N6503" s="3">
        <v>6501</v>
      </c>
      <c r="O6503" s="44" t="s">
        <v>8</v>
      </c>
      <c r="P6503" s="128">
        <v>3.9272533844358421E-5</v>
      </c>
    </row>
    <row r="6504" spans="14:16">
      <c r="N6504" s="3">
        <v>6502</v>
      </c>
      <c r="O6504" s="44" t="s">
        <v>11</v>
      </c>
      <c r="P6504" s="128">
        <v>2.2224058959796073E-5</v>
      </c>
    </row>
    <row r="6505" spans="14:16">
      <c r="N6505" s="3">
        <v>6503</v>
      </c>
      <c r="O6505" s="44" t="s">
        <v>14</v>
      </c>
      <c r="P6505" s="128">
        <v>2.3300103180974965E-5</v>
      </c>
    </row>
    <row r="6506" spans="14:16">
      <c r="N6506" s="3">
        <v>6504</v>
      </c>
      <c r="O6506" s="44" t="s">
        <v>38</v>
      </c>
      <c r="P6506" s="128">
        <v>4.3505714896003673E-6</v>
      </c>
    </row>
    <row r="6507" spans="14:16">
      <c r="N6507" s="3">
        <v>6505</v>
      </c>
      <c r="O6507" s="44" t="s">
        <v>8</v>
      </c>
      <c r="P6507" s="128">
        <v>1.6638099717841147E-5</v>
      </c>
    </row>
    <row r="6508" spans="14:16">
      <c r="N6508" s="3">
        <v>6506</v>
      </c>
      <c r="O6508" s="44" t="s">
        <v>38</v>
      </c>
      <c r="P6508" s="128">
        <v>3.6125020495736266E-6</v>
      </c>
    </row>
    <row r="6509" spans="14:16">
      <c r="N6509" s="3">
        <v>6507</v>
      </c>
      <c r="O6509" s="44" t="s">
        <v>19</v>
      </c>
      <c r="P6509" s="128">
        <v>6.9576138018733448E-6</v>
      </c>
    </row>
    <row r="6510" spans="14:16">
      <c r="N6510" s="3">
        <v>6508</v>
      </c>
      <c r="O6510" s="44" t="s">
        <v>11</v>
      </c>
      <c r="P6510" s="128">
        <v>2.1284587242755472E-5</v>
      </c>
    </row>
    <row r="6511" spans="14:16">
      <c r="N6511" s="3">
        <v>6509</v>
      </c>
      <c r="O6511" s="44" t="s">
        <v>8</v>
      </c>
      <c r="P6511" s="128">
        <v>3.203942764735745E-5</v>
      </c>
    </row>
    <row r="6512" spans="14:16">
      <c r="N6512" s="3">
        <v>6510</v>
      </c>
      <c r="O6512" s="44" t="s">
        <v>11</v>
      </c>
      <c r="P6512" s="128">
        <v>1.5274933241823799E-5</v>
      </c>
    </row>
    <row r="6513" spans="14:16">
      <c r="N6513" s="3">
        <v>6511</v>
      </c>
      <c r="O6513" s="44" t="s">
        <v>19</v>
      </c>
      <c r="P6513" s="128">
        <v>1.1579602211232347E-5</v>
      </c>
    </row>
    <row r="6514" spans="14:16">
      <c r="N6514" s="3">
        <v>6512</v>
      </c>
      <c r="O6514" s="44" t="s">
        <v>38</v>
      </c>
      <c r="P6514" s="128">
        <v>6.5733696980606567E-7</v>
      </c>
    </row>
    <row r="6515" spans="14:16">
      <c r="N6515" s="3">
        <v>6513</v>
      </c>
      <c r="O6515" s="44" t="s">
        <v>89</v>
      </c>
      <c r="P6515" s="128">
        <v>3.4883545934795392E-7</v>
      </c>
    </row>
    <row r="6516" spans="14:16">
      <c r="N6516" s="3">
        <v>6514</v>
      </c>
      <c r="O6516" s="44" t="s">
        <v>38</v>
      </c>
      <c r="P6516" s="128">
        <v>1.378483962461787E-6</v>
      </c>
    </row>
    <row r="6517" spans="14:16">
      <c r="N6517" s="3">
        <v>6515</v>
      </c>
      <c r="O6517" s="44" t="s">
        <v>14</v>
      </c>
      <c r="P6517" s="128">
        <v>3.671758240509992E-6</v>
      </c>
    </row>
    <row r="6518" spans="14:16">
      <c r="N6518" s="3">
        <v>6516</v>
      </c>
      <c r="O6518" s="44" t="s">
        <v>11</v>
      </c>
      <c r="P6518" s="128">
        <v>2.1145964325447678E-6</v>
      </c>
    </row>
    <row r="6519" spans="14:16">
      <c r="N6519" s="3">
        <v>6517</v>
      </c>
      <c r="O6519" s="44" t="s">
        <v>89</v>
      </c>
      <c r="P6519" s="128">
        <v>4.4169467630862948E-7</v>
      </c>
    </row>
    <row r="6520" spans="14:16">
      <c r="N6520" s="3">
        <v>6518</v>
      </c>
      <c r="O6520" s="44" t="s">
        <v>11</v>
      </c>
      <c r="P6520" s="128">
        <v>6.2637082734915939E-6</v>
      </c>
    </row>
    <row r="6521" spans="14:16">
      <c r="N6521" s="3">
        <v>6519</v>
      </c>
      <c r="O6521" s="44" t="s">
        <v>14</v>
      </c>
      <c r="P6521" s="128">
        <v>6.5669844258377492E-6</v>
      </c>
    </row>
    <row r="6522" spans="14:16">
      <c r="N6522" s="3">
        <v>6520</v>
      </c>
      <c r="O6522" s="44" t="s">
        <v>38</v>
      </c>
      <c r="P6522" s="128">
        <v>6.1801397974955231E-7</v>
      </c>
    </row>
    <row r="6523" spans="14:16">
      <c r="N6523" s="3">
        <v>6521</v>
      </c>
      <c r="O6523" s="44" t="s">
        <v>89</v>
      </c>
      <c r="P6523" s="128">
        <v>3.2796754239001089E-7</v>
      </c>
    </row>
    <row r="6524" spans="14:16">
      <c r="N6524" s="3">
        <v>6522</v>
      </c>
      <c r="O6524" s="44" t="s">
        <v>38</v>
      </c>
      <c r="P6524" s="128">
        <v>1.1733583231244283E-6</v>
      </c>
    </row>
    <row r="6525" spans="14:16">
      <c r="N6525" s="3">
        <v>6523</v>
      </c>
      <c r="O6525" s="44" t="s">
        <v>19</v>
      </c>
      <c r="P6525" s="128">
        <v>2.2598669707265726E-6</v>
      </c>
    </row>
    <row r="6526" spans="14:16">
      <c r="N6526" s="3">
        <v>6524</v>
      </c>
      <c r="O6526" s="44" t="s">
        <v>11</v>
      </c>
      <c r="P6526" s="128">
        <v>1.9880977593984376E-6</v>
      </c>
    </row>
    <row r="6527" spans="14:16">
      <c r="N6527" s="3">
        <v>6525</v>
      </c>
      <c r="O6527" s="44" t="s">
        <v>89</v>
      </c>
      <c r="P6527" s="128">
        <v>4.1527176665603002E-7</v>
      </c>
    </row>
    <row r="6528" spans="14:16">
      <c r="N6528" s="3">
        <v>6526</v>
      </c>
      <c r="O6528" s="44" t="s">
        <v>11</v>
      </c>
      <c r="P6528" s="128">
        <v>4.9613729787584092E-6</v>
      </c>
    </row>
    <row r="6529" spans="14:16">
      <c r="N6529" s="3">
        <v>6527</v>
      </c>
      <c r="O6529" s="44" t="s">
        <v>19</v>
      </c>
      <c r="P6529" s="128">
        <v>3.7611113977425006E-6</v>
      </c>
    </row>
    <row r="6530" spans="14:16">
      <c r="N6530" s="3">
        <v>6528</v>
      </c>
      <c r="O6530" s="44" t="s">
        <v>6</v>
      </c>
      <c r="P6530" s="128">
        <v>1.233277612276228E-4</v>
      </c>
    </row>
    <row r="6531" spans="14:16">
      <c r="N6531" s="3">
        <v>6529</v>
      </c>
      <c r="O6531" s="44" t="s">
        <v>8</v>
      </c>
      <c r="P6531" s="128">
        <v>6.3864652947912844E-5</v>
      </c>
    </row>
    <row r="6532" spans="14:16">
      <c r="N6532" s="3">
        <v>6530</v>
      </c>
      <c r="O6532" s="44" t="s">
        <v>6</v>
      </c>
      <c r="P6532" s="128">
        <v>9.5818452804762689E-5</v>
      </c>
    </row>
    <row r="6533" spans="14:16">
      <c r="N6533" s="3">
        <v>6531</v>
      </c>
      <c r="O6533" s="44" t="s">
        <v>14</v>
      </c>
      <c r="P6533" s="128">
        <v>3.4559210273789489E-5</v>
      </c>
    </row>
    <row r="6534" spans="14:16">
      <c r="N6534" s="3">
        <v>6532</v>
      </c>
      <c r="O6534" s="44" t="s">
        <v>31</v>
      </c>
      <c r="P6534" s="128">
        <v>4.6125247292815323E-6</v>
      </c>
    </row>
    <row r="6535" spans="14:16">
      <c r="N6535" s="3">
        <v>6533</v>
      </c>
      <c r="O6535" s="44" t="s">
        <v>8</v>
      </c>
      <c r="P6535" s="128">
        <v>1.8964409622941683E-5</v>
      </c>
    </row>
    <row r="6536" spans="14:16">
      <c r="N6536" s="3">
        <v>6534</v>
      </c>
      <c r="O6536" s="44" t="s">
        <v>31</v>
      </c>
      <c r="P6536" s="128">
        <v>4.2501841020225215E-6</v>
      </c>
    </row>
    <row r="6537" spans="14:16">
      <c r="N6537" s="3">
        <v>6535</v>
      </c>
      <c r="O6537" s="44" t="s">
        <v>14</v>
      </c>
      <c r="P6537" s="128">
        <v>1.2170917238744485E-5</v>
      </c>
    </row>
    <row r="6538" spans="14:16">
      <c r="N6538" s="3">
        <v>6536</v>
      </c>
      <c r="O6538" s="44" t="s">
        <v>6</v>
      </c>
      <c r="P6538" s="128">
        <v>8.4328382087352693E-5</v>
      </c>
    </row>
    <row r="6539" spans="14:16">
      <c r="N6539" s="3">
        <v>6537</v>
      </c>
      <c r="O6539" s="44" t="s">
        <v>8</v>
      </c>
      <c r="P6539" s="128">
        <v>4.366902311416895E-5</v>
      </c>
    </row>
    <row r="6540" spans="14:16">
      <c r="N6540" s="3">
        <v>6538</v>
      </c>
      <c r="O6540" s="44" t="s">
        <v>6</v>
      </c>
      <c r="P6540" s="128">
        <v>4.1556421850213825E-5</v>
      </c>
    </row>
    <row r="6541" spans="14:16">
      <c r="N6541" s="3">
        <v>6539</v>
      </c>
      <c r="O6541" s="44" t="s">
        <v>21</v>
      </c>
      <c r="P6541" s="128">
        <v>8.3988079453697649E-6</v>
      </c>
    </row>
    <row r="6542" spans="14:16">
      <c r="N6542" s="3">
        <v>6540</v>
      </c>
      <c r="O6542" s="44" t="s">
        <v>31</v>
      </c>
      <c r="P6542" s="128">
        <v>3.1539269332904732E-6</v>
      </c>
    </row>
    <row r="6543" spans="14:16">
      <c r="N6543" s="3">
        <v>6541</v>
      </c>
      <c r="O6543" s="44" t="s">
        <v>8</v>
      </c>
      <c r="P6543" s="128">
        <v>1.2967380294796913E-5</v>
      </c>
    </row>
    <row r="6544" spans="14:16">
      <c r="N6544" s="3">
        <v>6542</v>
      </c>
      <c r="O6544" s="44" t="s">
        <v>31</v>
      </c>
      <c r="P6544" s="128">
        <v>2.4156311340224691E-6</v>
      </c>
    </row>
    <row r="6545" spans="14:16">
      <c r="N6545" s="3">
        <v>6543</v>
      </c>
      <c r="O6545" s="44" t="s">
        <v>21</v>
      </c>
      <c r="P6545" s="128">
        <v>3.8762433451230953E-6</v>
      </c>
    </row>
    <row r="6546" spans="14:16">
      <c r="N6546" s="3">
        <v>6544</v>
      </c>
      <c r="O6546" s="44" t="s">
        <v>6</v>
      </c>
      <c r="P6546" s="128">
        <v>6.8302138962500321E-6</v>
      </c>
    </row>
    <row r="6547" spans="14:16">
      <c r="N6547" s="3">
        <v>6545</v>
      </c>
      <c r="O6547" s="44" t="s">
        <v>89</v>
      </c>
      <c r="P6547" s="128">
        <v>4.9080521202480725E-7</v>
      </c>
    </row>
    <row r="6548" spans="14:16">
      <c r="N6548" s="3">
        <v>6546</v>
      </c>
      <c r="O6548" s="44" t="s">
        <v>6</v>
      </c>
      <c r="P6548" s="128">
        <v>2.7005815484565437E-5</v>
      </c>
    </row>
    <row r="6549" spans="14:16">
      <c r="N6549" s="3">
        <v>6547</v>
      </c>
      <c r="O6549" s="44" t="s">
        <v>14</v>
      </c>
      <c r="P6549" s="128">
        <v>9.7402914431098713E-6</v>
      </c>
    </row>
    <row r="6550" spans="14:16">
      <c r="N6550" s="3">
        <v>6548</v>
      </c>
      <c r="O6550" s="44" t="s">
        <v>31</v>
      </c>
      <c r="P6550" s="128">
        <v>5.8711797694759455E-7</v>
      </c>
    </row>
    <row r="6551" spans="14:16">
      <c r="N6551" s="3">
        <v>6549</v>
      </c>
      <c r="O6551" s="44" t="s">
        <v>89</v>
      </c>
      <c r="P6551" s="128">
        <v>3.3496632688166733E-7</v>
      </c>
    </row>
    <row r="6552" spans="14:16">
      <c r="N6552" s="3">
        <v>6550</v>
      </c>
      <c r="O6552" s="44" t="s">
        <v>31</v>
      </c>
      <c r="P6552" s="128">
        <v>1.1978870903762757E-6</v>
      </c>
    </row>
    <row r="6553" spans="14:16">
      <c r="N6553" s="3">
        <v>6551</v>
      </c>
      <c r="O6553" s="44" t="s">
        <v>14</v>
      </c>
      <c r="P6553" s="128">
        <v>3.4302948503788907E-6</v>
      </c>
    </row>
    <row r="6554" spans="14:16">
      <c r="N6554" s="3">
        <v>6552</v>
      </c>
      <c r="O6554" s="44" t="s">
        <v>6</v>
      </c>
      <c r="P6554" s="128">
        <v>6.0425959190275198E-6</v>
      </c>
    </row>
    <row r="6555" spans="14:16">
      <c r="N6555" s="3">
        <v>6553</v>
      </c>
      <c r="O6555" s="44" t="s">
        <v>89</v>
      </c>
      <c r="P6555" s="128">
        <v>4.3420859379627995E-7</v>
      </c>
    </row>
    <row r="6556" spans="14:16">
      <c r="N6556" s="3">
        <v>6554</v>
      </c>
      <c r="O6556" s="44" t="s">
        <v>6</v>
      </c>
      <c r="P6556" s="128">
        <v>1.5153837183113785E-5</v>
      </c>
    </row>
    <row r="6557" spans="14:16">
      <c r="N6557" s="3">
        <v>6555</v>
      </c>
      <c r="O6557" s="44" t="s">
        <v>21</v>
      </c>
      <c r="P6557" s="128">
        <v>3.06268351483974E-6</v>
      </c>
    </row>
    <row r="6558" spans="14:16">
      <c r="N6558" s="3">
        <v>6556</v>
      </c>
      <c r="O6558" s="44" t="s">
        <v>31</v>
      </c>
      <c r="P6558" s="128">
        <v>5.1941516698898976E-7</v>
      </c>
    </row>
    <row r="6559" spans="14:16">
      <c r="N6559" s="3">
        <v>6557</v>
      </c>
      <c r="O6559" s="44" t="s">
        <v>89</v>
      </c>
      <c r="P6559" s="128">
        <v>2.963400840108488E-7</v>
      </c>
    </row>
    <row r="6560" spans="14:16">
      <c r="N6560" s="3">
        <v>6558</v>
      </c>
      <c r="O6560" s="44" t="s">
        <v>31</v>
      </c>
      <c r="P6560" s="128">
        <v>8.8087663156804406E-7</v>
      </c>
    </row>
    <row r="6561" spans="14:16">
      <c r="N6561" s="3">
        <v>6559</v>
      </c>
      <c r="O6561" s="44" t="s">
        <v>21</v>
      </c>
      <c r="P6561" s="128">
        <v>1.4134989953140419E-6</v>
      </c>
    </row>
    <row r="6562" spans="14:16">
      <c r="N6562" s="3">
        <v>6560</v>
      </c>
      <c r="O6562" s="44" t="s">
        <v>6</v>
      </c>
      <c r="P6562" s="128">
        <v>2.8219955405570915E-4</v>
      </c>
    </row>
    <row r="6563" spans="14:16">
      <c r="N6563" s="3">
        <v>6561</v>
      </c>
      <c r="O6563" s="44" t="s">
        <v>8</v>
      </c>
      <c r="P6563" s="128">
        <v>1.4613560160684213E-4</v>
      </c>
    </row>
    <row r="6564" spans="14:16">
      <c r="N6564" s="3">
        <v>6562</v>
      </c>
      <c r="O6564" s="44" t="s">
        <v>6</v>
      </c>
      <c r="P6564" s="128">
        <v>2.192525379740347E-4</v>
      </c>
    </row>
    <row r="6565" spans="14:16">
      <c r="N6565" s="3">
        <v>6563</v>
      </c>
      <c r="O6565" s="44" t="s">
        <v>14</v>
      </c>
      <c r="P6565" s="128">
        <v>7.9078656992570974E-5</v>
      </c>
    </row>
    <row r="6566" spans="14:16">
      <c r="N6566" s="3">
        <v>6564</v>
      </c>
      <c r="O6566" s="44" t="s">
        <v>11</v>
      </c>
      <c r="P6566" s="128">
        <v>5.8817465211930843E-5</v>
      </c>
    </row>
    <row r="6567" spans="14:16">
      <c r="N6567" s="3">
        <v>6565</v>
      </c>
      <c r="O6567" s="44" t="s">
        <v>8</v>
      </c>
      <c r="P6567" s="128">
        <v>8.8537207678294642E-5</v>
      </c>
    </row>
    <row r="6568" spans="14:16">
      <c r="N6568" s="3">
        <v>6566</v>
      </c>
      <c r="O6568" s="44" t="s">
        <v>11</v>
      </c>
      <c r="P6568" s="128">
        <v>5.0102601766827113E-5</v>
      </c>
    </row>
    <row r="6569" spans="14:16">
      <c r="N6569" s="3">
        <v>6567</v>
      </c>
      <c r="O6569" s="44" t="s">
        <v>14</v>
      </c>
      <c r="P6569" s="128">
        <v>5.2528468940539675E-5</v>
      </c>
    </row>
    <row r="6570" spans="14:16">
      <c r="N6570" s="3">
        <v>6568</v>
      </c>
      <c r="O6570" s="44" t="s">
        <v>6</v>
      </c>
      <c r="P6570" s="128">
        <v>1.9296086771062102E-4</v>
      </c>
    </row>
    <row r="6571" spans="14:16">
      <c r="N6571" s="3">
        <v>6569</v>
      </c>
      <c r="O6571" s="44" t="s">
        <v>8</v>
      </c>
      <c r="P6571" s="128">
        <v>9.9923802444787727E-5</v>
      </c>
    </row>
    <row r="6572" spans="14:16">
      <c r="N6572" s="3">
        <v>6570</v>
      </c>
      <c r="O6572" s="44" t="s">
        <v>6</v>
      </c>
      <c r="P6572" s="128">
        <v>9.5089731602576288E-5</v>
      </c>
    </row>
    <row r="6573" spans="14:16">
      <c r="N6573" s="3">
        <v>6571</v>
      </c>
      <c r="O6573" s="44" t="s">
        <v>21</v>
      </c>
      <c r="P6573" s="128">
        <v>1.9218218454548848E-5</v>
      </c>
    </row>
    <row r="6574" spans="14:16">
      <c r="N6574" s="3">
        <v>6572</v>
      </c>
      <c r="O6574" s="44" t="s">
        <v>11</v>
      </c>
      <c r="P6574" s="128">
        <v>4.0217884687347656E-5</v>
      </c>
    </row>
    <row r="6575" spans="14:16">
      <c r="N6575" s="3">
        <v>6573</v>
      </c>
      <c r="O6575" s="44" t="s">
        <v>8</v>
      </c>
      <c r="P6575" s="128">
        <v>6.0539487652438285E-5</v>
      </c>
    </row>
    <row r="6576" spans="14:16">
      <c r="N6576" s="3">
        <v>6574</v>
      </c>
      <c r="O6576" s="44" t="s">
        <v>11</v>
      </c>
      <c r="P6576" s="128">
        <v>2.4771143882681269E-5</v>
      </c>
    </row>
    <row r="6577" spans="14:16">
      <c r="N6577" s="3">
        <v>6575</v>
      </c>
      <c r="O6577" s="44" t="s">
        <v>21</v>
      </c>
      <c r="P6577" s="128">
        <v>1.4552760230129192E-5</v>
      </c>
    </row>
    <row r="6578" spans="14:16">
      <c r="N6578" s="3">
        <v>6576</v>
      </c>
      <c r="O6578" s="44" t="s">
        <v>6</v>
      </c>
      <c r="P6578" s="128">
        <v>1.5628949203653845E-5</v>
      </c>
    </row>
    <row r="6579" spans="14:16">
      <c r="N6579" s="3">
        <v>6577</v>
      </c>
      <c r="O6579" s="44" t="s">
        <v>89</v>
      </c>
      <c r="P6579" s="128">
        <v>1.1230643496883346E-6</v>
      </c>
    </row>
    <row r="6580" spans="14:16">
      <c r="N6580" s="3">
        <v>6578</v>
      </c>
      <c r="O6580" s="44" t="s">
        <v>6</v>
      </c>
      <c r="P6580" s="128">
        <v>6.1794919576859902E-5</v>
      </c>
    </row>
    <row r="6581" spans="14:16">
      <c r="N6581" s="3">
        <v>6579</v>
      </c>
      <c r="O6581" s="44" t="s">
        <v>14</v>
      </c>
      <c r="P6581" s="128">
        <v>2.2287811554002276E-5</v>
      </c>
    </row>
    <row r="6582" spans="14:16">
      <c r="N6582" s="3">
        <v>6580</v>
      </c>
      <c r="O6582" s="44" t="s">
        <v>11</v>
      </c>
      <c r="P6582" s="128">
        <v>4.7672112078628136E-6</v>
      </c>
    </row>
    <row r="6583" spans="14:16">
      <c r="N6583" s="3">
        <v>6581</v>
      </c>
      <c r="O6583" s="44" t="s">
        <v>89</v>
      </c>
      <c r="P6583" s="128">
        <v>9.9577005756026568E-7</v>
      </c>
    </row>
    <row r="6584" spans="14:16">
      <c r="N6584" s="3">
        <v>6582</v>
      </c>
      <c r="O6584" s="44" t="s">
        <v>11</v>
      </c>
      <c r="P6584" s="128">
        <v>1.412109650078112E-5</v>
      </c>
    </row>
    <row r="6585" spans="14:16">
      <c r="N6585" s="3">
        <v>6583</v>
      </c>
      <c r="O6585" s="44" t="s">
        <v>14</v>
      </c>
      <c r="P6585" s="128">
        <v>1.4804811582434882E-5</v>
      </c>
    </row>
    <row r="6586" spans="14:16">
      <c r="N6586" s="3">
        <v>6584</v>
      </c>
      <c r="O6586" s="44" t="s">
        <v>6</v>
      </c>
      <c r="P6586" s="128">
        <v>1.3826715548181716E-5</v>
      </c>
    </row>
    <row r="6587" spans="14:16">
      <c r="N6587" s="3">
        <v>6585</v>
      </c>
      <c r="O6587" s="44" t="s">
        <v>89</v>
      </c>
      <c r="P6587" s="128">
        <v>9.9355952233909442E-7</v>
      </c>
    </row>
    <row r="6588" spans="14:16">
      <c r="N6588" s="3">
        <v>6586</v>
      </c>
      <c r="O6588" s="44" t="s">
        <v>6</v>
      </c>
      <c r="P6588" s="128">
        <v>3.4675129530768696E-5</v>
      </c>
    </row>
    <row r="6589" spans="14:16">
      <c r="N6589" s="3">
        <v>6587</v>
      </c>
      <c r="O6589" s="44" t="s">
        <v>21</v>
      </c>
      <c r="P6589" s="128">
        <v>7.0080565275676504E-6</v>
      </c>
    </row>
    <row r="6590" spans="14:16">
      <c r="N6590" s="3">
        <v>6588</v>
      </c>
      <c r="O6590" s="44" t="s">
        <v>11</v>
      </c>
      <c r="P6590" s="128">
        <v>4.2174859275768101E-6</v>
      </c>
    </row>
    <row r="6591" spans="14:16">
      <c r="N6591" s="3">
        <v>6589</v>
      </c>
      <c r="O6591" s="44" t="s">
        <v>89</v>
      </c>
      <c r="P6591" s="128">
        <v>8.8094401983618258E-7</v>
      </c>
    </row>
    <row r="6592" spans="14:16">
      <c r="N6592" s="3">
        <v>6590</v>
      </c>
      <c r="O6592" s="44" t="s">
        <v>11</v>
      </c>
      <c r="P6592" s="128">
        <v>9.0329692626244609E-6</v>
      </c>
    </row>
    <row r="6593" spans="14:16">
      <c r="N6593" s="3">
        <v>6591</v>
      </c>
      <c r="O6593" s="44" t="s">
        <v>21</v>
      </c>
      <c r="P6593" s="128">
        <v>5.3067648578395728E-6</v>
      </c>
    </row>
    <row r="6594" spans="14:16">
      <c r="N6594" s="3">
        <v>6592</v>
      </c>
      <c r="O6594" s="44" t="s">
        <v>38</v>
      </c>
      <c r="P6594" s="128">
        <v>3.0649134833102542E-6</v>
      </c>
    </row>
    <row r="6595" spans="14:16">
      <c r="N6595" s="3">
        <v>6593</v>
      </c>
      <c r="O6595" s="44" t="s">
        <v>8</v>
      </c>
      <c r="P6595" s="128">
        <v>1.1721295991519516E-5</v>
      </c>
    </row>
    <row r="6596" spans="14:16">
      <c r="N6596" s="3">
        <v>6594</v>
      </c>
      <c r="O6596" s="44" t="s">
        <v>38</v>
      </c>
      <c r="P6596" s="128">
        <v>2.8110030224237613E-6</v>
      </c>
    </row>
    <row r="6597" spans="14:16">
      <c r="N6597" s="3">
        <v>6595</v>
      </c>
      <c r="O6597" s="44" t="s">
        <v>14</v>
      </c>
      <c r="P6597" s="128">
        <v>7.487445478328557E-6</v>
      </c>
    </row>
    <row r="6598" spans="14:16">
      <c r="N6598" s="3">
        <v>6596</v>
      </c>
      <c r="O6598" s="44" t="s">
        <v>31</v>
      </c>
      <c r="P6598" s="128">
        <v>2.6906984060468264E-6</v>
      </c>
    </row>
    <row r="6599" spans="14:16">
      <c r="N6599" s="3">
        <v>6597</v>
      </c>
      <c r="O6599" s="44" t="s">
        <v>8</v>
      </c>
      <c r="P6599" s="128">
        <v>1.1062814779101806E-5</v>
      </c>
    </row>
    <row r="6600" spans="14:16">
      <c r="N6600" s="3">
        <v>6598</v>
      </c>
      <c r="O6600" s="44" t="s">
        <v>31</v>
      </c>
      <c r="P6600" s="128">
        <v>2.4793284068742287E-6</v>
      </c>
    </row>
    <row r="6601" spans="14:16">
      <c r="N6601" s="3">
        <v>6599</v>
      </c>
      <c r="O6601" s="44" t="s">
        <v>14</v>
      </c>
      <c r="P6601" s="128">
        <v>7.0998573528555701E-6</v>
      </c>
    </row>
    <row r="6602" spans="14:16">
      <c r="N6602" s="3">
        <v>6600</v>
      </c>
      <c r="O6602" s="44" t="s">
        <v>38</v>
      </c>
      <c r="P6602" s="128">
        <v>2.0957097794732107E-6</v>
      </c>
    </row>
    <row r="6603" spans="14:16">
      <c r="N6603" s="3">
        <v>6601</v>
      </c>
      <c r="O6603" s="44" t="s">
        <v>8</v>
      </c>
      <c r="P6603" s="128">
        <v>8.0147236688054322E-6</v>
      </c>
    </row>
    <row r="6604" spans="14:16">
      <c r="N6604" s="3">
        <v>6602</v>
      </c>
      <c r="O6604" s="44" t="s">
        <v>38</v>
      </c>
      <c r="P6604" s="128">
        <v>1.5830721520161442E-6</v>
      </c>
    </row>
    <row r="6605" spans="14:16">
      <c r="N6605" s="3">
        <v>6603</v>
      </c>
      <c r="O6605" s="44" t="s">
        <v>21</v>
      </c>
      <c r="P6605" s="128">
        <v>2.3628596068857136E-6</v>
      </c>
    </row>
    <row r="6606" spans="14:16">
      <c r="N6606" s="3">
        <v>6604</v>
      </c>
      <c r="O6606" s="44" t="s">
        <v>31</v>
      </c>
      <c r="P6606" s="128">
        <v>1.8398310405405003E-6</v>
      </c>
    </row>
    <row r="6607" spans="14:16">
      <c r="N6607" s="3">
        <v>6605</v>
      </c>
      <c r="O6607" s="44" t="s">
        <v>8</v>
      </c>
      <c r="P6607" s="128">
        <v>7.5644709866407387E-6</v>
      </c>
    </row>
    <row r="6608" spans="14:16">
      <c r="N6608" s="3">
        <v>6606</v>
      </c>
      <c r="O6608" s="44" t="s">
        <v>31</v>
      </c>
      <c r="P6608" s="128">
        <v>1.4091490503344737E-6</v>
      </c>
    </row>
    <row r="6609" spans="14:16">
      <c r="N6609" s="3">
        <v>6607</v>
      </c>
      <c r="O6609" s="44" t="s">
        <v>21</v>
      </c>
      <c r="P6609" s="128">
        <v>2.2611915170798283E-6</v>
      </c>
    </row>
    <row r="6610" spans="14:16">
      <c r="N6610" s="3">
        <v>6608</v>
      </c>
      <c r="O6610" s="44" t="s">
        <v>38</v>
      </c>
      <c r="P6610" s="128">
        <v>3.7779464284938955E-7</v>
      </c>
    </row>
    <row r="6611" spans="14:16">
      <c r="N6611" s="3">
        <v>6609</v>
      </c>
      <c r="O6611" s="44" t="s">
        <v>89</v>
      </c>
      <c r="P6611" s="128">
        <v>2.0048798992158389E-7</v>
      </c>
    </row>
    <row r="6612" spans="14:16">
      <c r="N6612" s="3">
        <v>6610</v>
      </c>
      <c r="O6612" s="44" t="s">
        <v>38</v>
      </c>
      <c r="P6612" s="128">
        <v>7.9226314689938875E-7</v>
      </c>
    </row>
    <row r="6613" spans="14:16">
      <c r="N6613" s="3">
        <v>6611</v>
      </c>
      <c r="O6613" s="44" t="s">
        <v>14</v>
      </c>
      <c r="P6613" s="128">
        <v>2.1102884164753924E-6</v>
      </c>
    </row>
    <row r="6614" spans="14:16">
      <c r="N6614" s="3">
        <v>6612</v>
      </c>
      <c r="O6614" s="44" t="s">
        <v>31</v>
      </c>
      <c r="P6614" s="128">
        <v>3.4249299406583357E-7</v>
      </c>
    </row>
    <row r="6615" spans="14:16">
      <c r="N6615" s="3">
        <v>6613</v>
      </c>
      <c r="O6615" s="44" t="s">
        <v>89</v>
      </c>
      <c r="P6615" s="128">
        <v>1.954013072489808E-7</v>
      </c>
    </row>
    <row r="6616" spans="14:16">
      <c r="N6616" s="3">
        <v>6614</v>
      </c>
      <c r="O6616" s="44" t="s">
        <v>31</v>
      </c>
      <c r="P6616" s="128">
        <v>6.9878278684081298E-7</v>
      </c>
    </row>
    <row r="6617" spans="14:16">
      <c r="N6617" s="3">
        <v>6615</v>
      </c>
      <c r="O6617" s="44" t="s">
        <v>14</v>
      </c>
      <c r="P6617" s="128">
        <v>2.0010491927753432E-6</v>
      </c>
    </row>
    <row r="6618" spans="14:16">
      <c r="N6618" s="3">
        <v>6616</v>
      </c>
      <c r="O6618" s="44" t="s">
        <v>38</v>
      </c>
      <c r="P6618" s="128">
        <v>3.3422970375284016E-7</v>
      </c>
    </row>
    <row r="6619" spans="14:16">
      <c r="N6619" s="3">
        <v>6617</v>
      </c>
      <c r="O6619" s="44" t="s">
        <v>89</v>
      </c>
      <c r="P6619" s="128">
        <v>1.7736895624591217E-7</v>
      </c>
    </row>
    <row r="6620" spans="14:16">
      <c r="N6620" s="3">
        <v>6618</v>
      </c>
      <c r="O6620" s="44" t="s">
        <v>38</v>
      </c>
      <c r="P6620" s="128">
        <v>5.7727822975814677E-7</v>
      </c>
    </row>
    <row r="6621" spans="14:16">
      <c r="N6621" s="3">
        <v>6619</v>
      </c>
      <c r="O6621" s="44" t="s">
        <v>21</v>
      </c>
      <c r="P6621" s="128">
        <v>8.6163312852976335E-7</v>
      </c>
    </row>
    <row r="6622" spans="14:16">
      <c r="N6622" s="3">
        <v>6620</v>
      </c>
      <c r="O6622" s="44" t="s">
        <v>31</v>
      </c>
      <c r="P6622" s="128">
        <v>3.0299882253672287E-7</v>
      </c>
    </row>
    <row r="6623" spans="14:16">
      <c r="N6623" s="3">
        <v>6621</v>
      </c>
      <c r="O6623" s="44" t="s">
        <v>89</v>
      </c>
      <c r="P6623" s="128">
        <v>1.7286883832490022E-7</v>
      </c>
    </row>
    <row r="6624" spans="14:16">
      <c r="N6624" s="3">
        <v>6622</v>
      </c>
      <c r="O6624" s="44" t="s">
        <v>31</v>
      </c>
      <c r="P6624" s="128">
        <v>5.1385596557077378E-7</v>
      </c>
    </row>
    <row r="6625" spans="14:16">
      <c r="N6625" s="3">
        <v>6623</v>
      </c>
      <c r="O6625" s="44" t="s">
        <v>21</v>
      </c>
      <c r="P6625" s="128">
        <v>8.2455915509697476E-7</v>
      </c>
    </row>
    <row r="6626" spans="14:16">
      <c r="N6626" s="3">
        <v>6624</v>
      </c>
      <c r="O6626" s="44" t="s">
        <v>38</v>
      </c>
      <c r="P6626" s="128">
        <v>4.5636696697744532E-6</v>
      </c>
    </row>
    <row r="6627" spans="14:16">
      <c r="N6627" s="3">
        <v>6625</v>
      </c>
      <c r="O6627" s="44" t="s">
        <v>8</v>
      </c>
      <c r="P6627" s="128">
        <v>1.7453061333781082E-5</v>
      </c>
    </row>
    <row r="6628" spans="14:16">
      <c r="N6628" s="3">
        <v>6626</v>
      </c>
      <c r="O6628" s="44" t="s">
        <v>38</v>
      </c>
      <c r="P6628" s="128">
        <v>4.1855958756865945E-6</v>
      </c>
    </row>
    <row r="6629" spans="14:16">
      <c r="N6629" s="3">
        <v>6627</v>
      </c>
      <c r="O6629" s="44" t="s">
        <v>14</v>
      </c>
      <c r="P6629" s="128">
        <v>1.1148839280328531E-5</v>
      </c>
    </row>
    <row r="6630" spans="14:16">
      <c r="N6630" s="3">
        <v>6628</v>
      </c>
      <c r="O6630" s="44" t="s">
        <v>11</v>
      </c>
      <c r="P6630" s="128">
        <v>2.2327141495232409E-5</v>
      </c>
    </row>
    <row r="6631" spans="14:16">
      <c r="N6631" s="3">
        <v>6629</v>
      </c>
      <c r="O6631" s="44" t="s">
        <v>8</v>
      </c>
      <c r="P6631" s="128">
        <v>3.3608771753480479E-5</v>
      </c>
    </row>
    <row r="6632" spans="14:16">
      <c r="N6632" s="3">
        <v>6630</v>
      </c>
      <c r="O6632" s="44" t="s">
        <v>11</v>
      </c>
      <c r="P6632" s="128">
        <v>1.9018974634430826E-5</v>
      </c>
    </row>
    <row r="6633" spans="14:16">
      <c r="N6633" s="3">
        <v>6631</v>
      </c>
      <c r="O6633" s="44" t="s">
        <v>14</v>
      </c>
      <c r="P6633" s="128">
        <v>1.9939835121039034E-5</v>
      </c>
    </row>
    <row r="6634" spans="14:16">
      <c r="N6634" s="3">
        <v>6632</v>
      </c>
      <c r="O6634" s="44" t="s">
        <v>38</v>
      </c>
      <c r="P6634" s="128">
        <v>3.1205210878911608E-6</v>
      </c>
    </row>
    <row r="6635" spans="14:16">
      <c r="N6635" s="3">
        <v>6633</v>
      </c>
      <c r="O6635" s="44" t="s">
        <v>8</v>
      </c>
      <c r="P6635" s="128">
        <v>1.1933958827263974E-5</v>
      </c>
    </row>
    <row r="6636" spans="14:16">
      <c r="N6636" s="3">
        <v>6634</v>
      </c>
      <c r="O6636" s="44" t="s">
        <v>38</v>
      </c>
      <c r="P6636" s="128">
        <v>2.3572014037465466E-6</v>
      </c>
    </row>
    <row r="6637" spans="14:16">
      <c r="N6637" s="3">
        <v>6635</v>
      </c>
      <c r="O6637" s="44" t="s">
        <v>21</v>
      </c>
      <c r="P6637" s="128">
        <v>3.5183083570218839E-6</v>
      </c>
    </row>
    <row r="6638" spans="14:16">
      <c r="N6638" s="3">
        <v>6636</v>
      </c>
      <c r="O6638" s="44" t="s">
        <v>11</v>
      </c>
      <c r="P6638" s="128">
        <v>1.5266730703505511E-5</v>
      </c>
    </row>
    <row r="6639" spans="14:16">
      <c r="N6639" s="3">
        <v>6637</v>
      </c>
      <c r="O6639" s="44" t="s">
        <v>8</v>
      </c>
      <c r="P6639" s="128">
        <v>2.2980822141765545E-5</v>
      </c>
    </row>
    <row r="6640" spans="14:16">
      <c r="N6640" s="3">
        <v>6638</v>
      </c>
      <c r="O6640" s="44" t="s">
        <v>11</v>
      </c>
      <c r="P6640" s="128">
        <v>9.403139568741531E-6</v>
      </c>
    </row>
    <row r="6641" spans="14:16">
      <c r="N6641" s="3">
        <v>6639</v>
      </c>
      <c r="O6641" s="44" t="s">
        <v>21</v>
      </c>
      <c r="P6641" s="128">
        <v>5.5242356268419506E-6</v>
      </c>
    </row>
    <row r="6642" spans="14:16">
      <c r="N6642" s="3">
        <v>6640</v>
      </c>
      <c r="O6642" s="44" t="s">
        <v>38</v>
      </c>
      <c r="P6642" s="128">
        <v>5.6253788642441159E-7</v>
      </c>
    </row>
    <row r="6643" spans="14:16">
      <c r="N6643" s="3">
        <v>6641</v>
      </c>
      <c r="O6643" s="44" t="s">
        <v>89</v>
      </c>
      <c r="P6643" s="128">
        <v>2.9852749963140133E-7</v>
      </c>
    </row>
    <row r="6644" spans="14:16">
      <c r="N6644" s="3">
        <v>6642</v>
      </c>
      <c r="O6644" s="44" t="s">
        <v>38</v>
      </c>
      <c r="P6644" s="128">
        <v>1.1796833136313365E-6</v>
      </c>
    </row>
    <row r="6645" spans="14:16">
      <c r="N6645" s="3">
        <v>6643</v>
      </c>
      <c r="O6645" s="44" t="s">
        <v>14</v>
      </c>
      <c r="P6645" s="128">
        <v>3.142228742569116E-6</v>
      </c>
    </row>
    <row r="6646" spans="14:16">
      <c r="N6646" s="3">
        <v>6644</v>
      </c>
      <c r="O6646" s="44" t="s">
        <v>11</v>
      </c>
      <c r="P6646" s="128">
        <v>1.8096359438832185E-6</v>
      </c>
    </row>
    <row r="6647" spans="14:16">
      <c r="N6647" s="3">
        <v>6645</v>
      </c>
      <c r="O6647" s="44" t="s">
        <v>89</v>
      </c>
      <c r="P6647" s="128">
        <v>3.7799485053895137E-7</v>
      </c>
    </row>
    <row r="6648" spans="14:16">
      <c r="N6648" s="3">
        <v>6646</v>
      </c>
      <c r="O6648" s="44" t="s">
        <v>11</v>
      </c>
      <c r="P6648" s="128">
        <v>5.3603758425281053E-6</v>
      </c>
    </row>
    <row r="6649" spans="14:16">
      <c r="N6649" s="3">
        <v>6647</v>
      </c>
      <c r="O6649" s="44" t="s">
        <v>14</v>
      </c>
      <c r="P6649" s="128">
        <v>5.6199144560250265E-6</v>
      </c>
    </row>
    <row r="6650" spans="14:16">
      <c r="N6650" s="3">
        <v>6648</v>
      </c>
      <c r="O6650" s="44" t="s">
        <v>38</v>
      </c>
      <c r="P6650" s="128">
        <v>4.9766950031722424E-7</v>
      </c>
    </row>
    <row r="6651" spans="14:16">
      <c r="N6651" s="3">
        <v>6649</v>
      </c>
      <c r="O6651" s="44" t="s">
        <v>89</v>
      </c>
      <c r="P6651" s="128">
        <v>2.6410315670795803E-7</v>
      </c>
    </row>
    <row r="6652" spans="14:16">
      <c r="N6652" s="3">
        <v>6650</v>
      </c>
      <c r="O6652" s="44" t="s">
        <v>38</v>
      </c>
      <c r="P6652" s="128">
        <v>8.5956982554788083E-7</v>
      </c>
    </row>
    <row r="6653" spans="14:16">
      <c r="N6653" s="3">
        <v>6651</v>
      </c>
      <c r="O6653" s="44" t="s">
        <v>21</v>
      </c>
      <c r="P6653" s="128">
        <v>1.282975521676775E-6</v>
      </c>
    </row>
    <row r="6654" spans="14:16">
      <c r="N6654" s="3">
        <v>6652</v>
      </c>
      <c r="O6654" s="44" t="s">
        <v>11</v>
      </c>
      <c r="P6654" s="128">
        <v>1.6009599312018319E-6</v>
      </c>
    </row>
    <row r="6655" spans="14:16">
      <c r="N6655" s="3">
        <v>6653</v>
      </c>
      <c r="O6655" s="44" t="s">
        <v>89</v>
      </c>
      <c r="P6655" s="128">
        <v>3.344068247312283E-7</v>
      </c>
    </row>
    <row r="6656" spans="14:16">
      <c r="N6656" s="3">
        <v>6654</v>
      </c>
      <c r="O6656" s="44" t="s">
        <v>11</v>
      </c>
      <c r="P6656" s="128">
        <v>3.4289200005815894E-6</v>
      </c>
    </row>
    <row r="6657" spans="14:16">
      <c r="N6657" s="3">
        <v>6655</v>
      </c>
      <c r="O6657" s="44" t="s">
        <v>21</v>
      </c>
      <c r="P6657" s="128">
        <v>2.014450800217024E-6</v>
      </c>
    </row>
    <row r="6658" spans="14:16">
      <c r="N6658" s="3">
        <v>6656</v>
      </c>
      <c r="O6658" s="44" t="s">
        <v>6</v>
      </c>
      <c r="P6658" s="128">
        <v>3.8299076757211576E-5</v>
      </c>
    </row>
    <row r="6659" spans="14:16">
      <c r="N6659" s="3">
        <v>6657</v>
      </c>
      <c r="O6659" s="44" t="s">
        <v>8</v>
      </c>
      <c r="P6659" s="128">
        <v>1.9832981811859487E-5</v>
      </c>
    </row>
    <row r="6660" spans="14:16">
      <c r="N6660" s="3">
        <v>6658</v>
      </c>
      <c r="O6660" s="44" t="s">
        <v>6</v>
      </c>
      <c r="P6660" s="128">
        <v>9.2825150635804452E-6</v>
      </c>
    </row>
    <row r="6661" spans="14:16">
      <c r="N6661" s="3">
        <v>6659</v>
      </c>
      <c r="O6661" s="44" t="s">
        <v>59</v>
      </c>
      <c r="P6661" s="128">
        <v>8.3675613270828787E-7</v>
      </c>
    </row>
    <row r="6662" spans="14:16">
      <c r="N6662" s="3">
        <v>6660</v>
      </c>
      <c r="O6662" s="44" t="s">
        <v>31</v>
      </c>
      <c r="P6662" s="128">
        <v>1.4324061094828573E-6</v>
      </c>
    </row>
    <row r="6663" spans="14:16">
      <c r="N6663" s="3">
        <v>6661</v>
      </c>
      <c r="O6663" s="44" t="s">
        <v>8</v>
      </c>
      <c r="P6663" s="128">
        <v>5.8893421284417624E-6</v>
      </c>
    </row>
    <row r="6664" spans="14:16">
      <c r="N6664" s="3">
        <v>6662</v>
      </c>
      <c r="O6664" s="44" t="s">
        <v>31</v>
      </c>
      <c r="P6664" s="128">
        <v>7.4285776089946058E-7</v>
      </c>
    </row>
    <row r="6665" spans="14:16">
      <c r="N6665" s="3">
        <v>6663</v>
      </c>
      <c r="O6665" s="44" t="s">
        <v>59</v>
      </c>
      <c r="P6665" s="128">
        <v>5.3166713765501919E-7</v>
      </c>
    </row>
    <row r="6666" spans="14:16">
      <c r="N6666" s="3">
        <v>6664</v>
      </c>
      <c r="O6666" s="44" t="s">
        <v>6</v>
      </c>
      <c r="P6666" s="128">
        <v>8.6518629501997459E-5</v>
      </c>
    </row>
    <row r="6667" spans="14:16">
      <c r="N6667" s="3">
        <v>6665</v>
      </c>
      <c r="O6667" s="44" t="s">
        <v>8</v>
      </c>
      <c r="P6667" s="128">
        <v>4.4803231581216203E-5</v>
      </c>
    </row>
    <row r="6668" spans="14:16">
      <c r="N6668" s="3">
        <v>6666</v>
      </c>
      <c r="O6668" s="44" t="s">
        <v>6</v>
      </c>
      <c r="P6668" s="128">
        <v>5.2455174538388068E-5</v>
      </c>
    </row>
    <row r="6669" spans="14:16">
      <c r="N6669" s="3">
        <v>6667</v>
      </c>
      <c r="O6669" s="44" t="s">
        <v>19</v>
      </c>
      <c r="P6669" s="128">
        <v>1.3679897651653601E-5</v>
      </c>
    </row>
    <row r="6670" spans="14:16">
      <c r="N6670" s="3">
        <v>6668</v>
      </c>
      <c r="O6670" s="44" t="s">
        <v>31</v>
      </c>
      <c r="P6670" s="128">
        <v>3.2358433668876727E-6</v>
      </c>
    </row>
    <row r="6671" spans="14:16">
      <c r="N6671" s="3">
        <v>6669</v>
      </c>
      <c r="O6671" s="44" t="s">
        <v>8</v>
      </c>
      <c r="P6671" s="128">
        <v>1.3304179963690998E-5</v>
      </c>
    </row>
    <row r="6672" spans="14:16">
      <c r="N6672" s="3">
        <v>6670</v>
      </c>
      <c r="O6672" s="44" t="s">
        <v>31</v>
      </c>
      <c r="P6672" s="128">
        <v>2.7127402166277768E-6</v>
      </c>
    </row>
    <row r="6673" spans="14:16">
      <c r="N6673" s="3">
        <v>6671</v>
      </c>
      <c r="O6673" s="44" t="s">
        <v>19</v>
      </c>
      <c r="P6673" s="128">
        <v>5.6169897153874759E-6</v>
      </c>
    </row>
    <row r="6674" spans="14:16">
      <c r="N6674" s="3">
        <v>6672</v>
      </c>
      <c r="O6674" s="44" t="s">
        <v>6</v>
      </c>
      <c r="P6674" s="128">
        <v>9.0944448288450857E-6</v>
      </c>
    </row>
    <row r="6675" spans="14:16">
      <c r="N6675" s="3">
        <v>6673</v>
      </c>
      <c r="O6675" s="44" t="s">
        <v>46</v>
      </c>
      <c r="P6675" s="128">
        <v>1.1966076101797563E-6</v>
      </c>
    </row>
    <row r="6676" spans="14:16">
      <c r="N6676" s="3">
        <v>6674</v>
      </c>
      <c r="O6676" s="44" t="s">
        <v>6</v>
      </c>
      <c r="P6676" s="128">
        <v>6.4674620975568678E-6</v>
      </c>
    </row>
    <row r="6677" spans="14:16">
      <c r="N6677" s="3">
        <v>6675</v>
      </c>
      <c r="O6677" s="44" t="s">
        <v>59</v>
      </c>
      <c r="P6677" s="128">
        <v>5.8299809223274489E-7</v>
      </c>
    </row>
    <row r="6678" spans="14:16">
      <c r="N6678" s="3">
        <v>6676</v>
      </c>
      <c r="O6678" s="44" t="s">
        <v>31</v>
      </c>
      <c r="P6678" s="128">
        <v>6.3392372550251867E-7</v>
      </c>
    </row>
    <row r="6679" spans="14:16">
      <c r="N6679" s="3">
        <v>6677</v>
      </c>
      <c r="O6679" s="44" t="s">
        <v>46</v>
      </c>
      <c r="P6679" s="128">
        <v>6.6223706626254123E-7</v>
      </c>
    </row>
    <row r="6680" spans="14:16">
      <c r="N6680" s="3">
        <v>6678</v>
      </c>
      <c r="O6680" s="44" t="s">
        <v>31</v>
      </c>
      <c r="P6680" s="128">
        <v>5.1757571946671022E-7</v>
      </c>
    </row>
    <row r="6681" spans="14:16">
      <c r="N6681" s="3">
        <v>6679</v>
      </c>
      <c r="O6681" s="44" t="s">
        <v>59</v>
      </c>
      <c r="P6681" s="128">
        <v>3.7043161661986856E-7</v>
      </c>
    </row>
    <row r="6682" spans="14:16">
      <c r="N6682" s="3">
        <v>6680</v>
      </c>
      <c r="O6682" s="44" t="s">
        <v>6</v>
      </c>
      <c r="P6682" s="128">
        <v>1.4867804578455215E-5</v>
      </c>
    </row>
    <row r="6683" spans="14:16">
      <c r="N6683" s="3">
        <v>6681</v>
      </c>
      <c r="O6683" s="44" t="s">
        <v>46</v>
      </c>
      <c r="P6683" s="128">
        <v>1.9562412483736213E-6</v>
      </c>
    </row>
    <row r="6684" spans="14:16">
      <c r="N6684" s="3">
        <v>6682</v>
      </c>
      <c r="O6684" s="44" t="s">
        <v>6</v>
      </c>
      <c r="P6684" s="128">
        <v>2.6448795030950536E-5</v>
      </c>
    </row>
    <row r="6685" spans="14:16">
      <c r="N6685" s="3">
        <v>6683</v>
      </c>
      <c r="O6685" s="44" t="s">
        <v>19</v>
      </c>
      <c r="P6685" s="128">
        <v>6.8976380732120269E-6</v>
      </c>
    </row>
    <row r="6686" spans="14:16">
      <c r="N6686" s="3">
        <v>6684</v>
      </c>
      <c r="O6686" s="44" t="s">
        <v>31</v>
      </c>
      <c r="P6686" s="128">
        <v>1.0363528775856716E-6</v>
      </c>
    </row>
    <row r="6687" spans="14:16">
      <c r="N6687" s="3">
        <v>6685</v>
      </c>
      <c r="O6687" s="44" t="s">
        <v>46</v>
      </c>
      <c r="P6687" s="128">
        <v>1.0826401689273118E-6</v>
      </c>
    </row>
    <row r="6688" spans="14:16">
      <c r="N6688" s="3">
        <v>6686</v>
      </c>
      <c r="O6688" s="44" t="s">
        <v>31</v>
      </c>
      <c r="P6688" s="128">
        <v>1.3678099557041193E-6</v>
      </c>
    </row>
    <row r="6689" spans="14:16">
      <c r="N6689" s="3">
        <v>6687</v>
      </c>
      <c r="O6689" s="44" t="s">
        <v>19</v>
      </c>
      <c r="P6689" s="128">
        <v>2.8321821627820253E-6</v>
      </c>
    </row>
    <row r="6690" spans="14:16">
      <c r="N6690" s="3">
        <v>6688</v>
      </c>
      <c r="O6690" s="44" t="s">
        <v>6</v>
      </c>
      <c r="P6690" s="128">
        <v>8.763624891951518E-5</v>
      </c>
    </row>
    <row r="6691" spans="14:16">
      <c r="N6691" s="3">
        <v>6689</v>
      </c>
      <c r="O6691" s="44" t="s">
        <v>8</v>
      </c>
      <c r="P6691" s="128">
        <v>4.5381985103676405E-5</v>
      </c>
    </row>
    <row r="6692" spans="14:16">
      <c r="N6692" s="3">
        <v>6690</v>
      </c>
      <c r="O6692" s="44" t="s">
        <v>6</v>
      </c>
      <c r="P6692" s="128">
        <v>2.1240324038827089E-5</v>
      </c>
    </row>
    <row r="6693" spans="14:16">
      <c r="N6693" s="3">
        <v>6691</v>
      </c>
      <c r="O6693" s="44" t="s">
        <v>59</v>
      </c>
      <c r="P6693" s="128">
        <v>1.9146719696616855E-6</v>
      </c>
    </row>
    <row r="6694" spans="14:16">
      <c r="N6694" s="3">
        <v>6692</v>
      </c>
      <c r="O6694" s="44" t="s">
        <v>11</v>
      </c>
      <c r="P6694" s="128">
        <v>1.8265592372658869E-5</v>
      </c>
    </row>
    <row r="6695" spans="14:16">
      <c r="N6695" s="3">
        <v>6693</v>
      </c>
      <c r="O6695" s="44" t="s">
        <v>8</v>
      </c>
      <c r="P6695" s="128">
        <v>2.7494971764562453E-5</v>
      </c>
    </row>
    <row r="6696" spans="14:16">
      <c r="N6696" s="3">
        <v>6694</v>
      </c>
      <c r="O6696" s="44" t="s">
        <v>11</v>
      </c>
      <c r="P6696" s="128">
        <v>6.3118228569884131E-6</v>
      </c>
    </row>
    <row r="6697" spans="14:16">
      <c r="N6697" s="3">
        <v>6695</v>
      </c>
      <c r="O6697" s="44" t="s">
        <v>59</v>
      </c>
      <c r="P6697" s="128">
        <v>1.6538946833513332E-6</v>
      </c>
    </row>
    <row r="6698" spans="14:16">
      <c r="N6698" s="3">
        <v>6696</v>
      </c>
      <c r="O6698" s="44" t="s">
        <v>6</v>
      </c>
      <c r="P6698" s="128">
        <v>1.9797260908605748E-4</v>
      </c>
    </row>
    <row r="6699" spans="14:16">
      <c r="N6699" s="3">
        <v>6697</v>
      </c>
      <c r="O6699" s="44" t="s">
        <v>8</v>
      </c>
      <c r="P6699" s="128">
        <v>1.0251910718737681E-4</v>
      </c>
    </row>
    <row r="6700" spans="14:16">
      <c r="N6700" s="3">
        <v>6698</v>
      </c>
      <c r="O6700" s="44" t="s">
        <v>6</v>
      </c>
      <c r="P6700" s="128">
        <v>1.2002834329674009E-4</v>
      </c>
    </row>
    <row r="6701" spans="14:16">
      <c r="N6701" s="3">
        <v>6699</v>
      </c>
      <c r="O6701" s="44" t="s">
        <v>19</v>
      </c>
      <c r="P6701" s="128">
        <v>3.1302449492286151E-5</v>
      </c>
    </row>
    <row r="6702" spans="14:16">
      <c r="N6702" s="3">
        <v>6700</v>
      </c>
      <c r="O6702" s="44" t="s">
        <v>11</v>
      </c>
      <c r="P6702" s="128">
        <v>4.1262457294796687E-5</v>
      </c>
    </row>
    <row r="6703" spans="14:16">
      <c r="N6703" s="3">
        <v>6701</v>
      </c>
      <c r="O6703" s="44" t="s">
        <v>8</v>
      </c>
      <c r="P6703" s="128">
        <v>6.2111869963500763E-5</v>
      </c>
    </row>
    <row r="6704" spans="14:16">
      <c r="N6704" s="3">
        <v>6702</v>
      </c>
      <c r="O6704" s="44" t="s">
        <v>11</v>
      </c>
      <c r="P6704" s="128">
        <v>2.9612097870779735E-5</v>
      </c>
    </row>
    <row r="6705" spans="14:16">
      <c r="N6705" s="3">
        <v>6703</v>
      </c>
      <c r="O6705" s="44" t="s">
        <v>19</v>
      </c>
      <c r="P6705" s="128">
        <v>2.244830196997761E-5</v>
      </c>
    </row>
    <row r="6706" spans="14:16">
      <c r="N6706" s="3">
        <v>6704</v>
      </c>
      <c r="O6706" s="44" t="s">
        <v>6</v>
      </c>
      <c r="P6706" s="128">
        <v>2.0809980247249498E-5</v>
      </c>
    </row>
    <row r="6707" spans="14:16">
      <c r="N6707" s="3">
        <v>6705</v>
      </c>
      <c r="O6707" s="44" t="s">
        <v>46</v>
      </c>
      <c r="P6707" s="128">
        <v>2.7380869531000732E-6</v>
      </c>
    </row>
    <row r="6708" spans="14:16">
      <c r="N6708" s="3">
        <v>6706</v>
      </c>
      <c r="O6708" s="44" t="s">
        <v>6</v>
      </c>
      <c r="P6708" s="128">
        <v>1.4798897682365146E-5</v>
      </c>
    </row>
    <row r="6709" spans="14:16">
      <c r="N6709" s="3">
        <v>6707</v>
      </c>
      <c r="O6709" s="44" t="s">
        <v>59</v>
      </c>
      <c r="P6709" s="128">
        <v>1.3340208239064378E-6</v>
      </c>
    </row>
    <row r="6710" spans="14:16">
      <c r="N6710" s="3">
        <v>6708</v>
      </c>
      <c r="O6710" s="44" t="s">
        <v>11</v>
      </c>
      <c r="P6710" s="128">
        <v>5.8597663047174673E-6</v>
      </c>
    </row>
    <row r="6711" spans="14:16">
      <c r="N6711" s="3">
        <v>6709</v>
      </c>
      <c r="O6711" s="44" t="s">
        <v>46</v>
      </c>
      <c r="P6711" s="128">
        <v>2.2411744974384289E-6</v>
      </c>
    </row>
    <row r="6712" spans="14:16">
      <c r="N6712" s="3">
        <v>6710</v>
      </c>
      <c r="O6712" s="44" t="s">
        <v>11</v>
      </c>
      <c r="P6712" s="128">
        <v>4.3976739940048143E-6</v>
      </c>
    </row>
    <row r="6713" spans="14:16">
      <c r="N6713" s="3">
        <v>6711</v>
      </c>
      <c r="O6713" s="44" t="s">
        <v>59</v>
      </c>
      <c r="P6713" s="128">
        <v>1.1523279094792786E-6</v>
      </c>
    </row>
    <row r="6714" spans="14:16">
      <c r="N6714" s="3">
        <v>6712</v>
      </c>
      <c r="O6714" s="44" t="s">
        <v>6</v>
      </c>
      <c r="P6714" s="128">
        <v>3.4020627473190095E-5</v>
      </c>
    </row>
    <row r="6715" spans="14:16">
      <c r="N6715" s="3">
        <v>6713</v>
      </c>
      <c r="O6715" s="44" t="s">
        <v>46</v>
      </c>
      <c r="P6715" s="128">
        <v>4.4762866237190083E-6</v>
      </c>
    </row>
    <row r="6716" spans="14:16">
      <c r="N6716" s="3">
        <v>6714</v>
      </c>
      <c r="O6716" s="44" t="s">
        <v>6</v>
      </c>
      <c r="P6716" s="128">
        <v>6.0520340990130253E-5</v>
      </c>
    </row>
    <row r="6717" spans="14:16">
      <c r="N6717" s="3">
        <v>6715</v>
      </c>
      <c r="O6717" s="44" t="s">
        <v>19</v>
      </c>
      <c r="P6717" s="128">
        <v>1.5783229736129661E-5</v>
      </c>
    </row>
    <row r="6718" spans="14:16">
      <c r="N6718" s="3">
        <v>6716</v>
      </c>
      <c r="O6718" s="44" t="s">
        <v>11</v>
      </c>
      <c r="P6718" s="128">
        <v>9.579678796624213E-6</v>
      </c>
    </row>
    <row r="6719" spans="14:16">
      <c r="N6719" s="3">
        <v>6717</v>
      </c>
      <c r="O6719" s="44" t="s">
        <v>46</v>
      </c>
      <c r="P6719" s="128">
        <v>3.6639228761326891E-6</v>
      </c>
    </row>
    <row r="6720" spans="14:16">
      <c r="N6720" s="3">
        <v>6718</v>
      </c>
      <c r="O6720" s="44" t="s">
        <v>11</v>
      </c>
      <c r="P6720" s="128">
        <v>1.4930925574321188E-5</v>
      </c>
    </row>
    <row r="6721" spans="14:16">
      <c r="N6721" s="3">
        <v>6719</v>
      </c>
      <c r="O6721" s="44" t="s">
        <v>19</v>
      </c>
      <c r="P6721" s="128">
        <v>1.13188173106223E-5</v>
      </c>
    </row>
    <row r="6722" spans="14:16">
      <c r="N6722" s="3">
        <v>6720</v>
      </c>
      <c r="O6722" s="44" t="s">
        <v>38</v>
      </c>
      <c r="P6722" s="128">
        <v>9.5179994822788337E-7</v>
      </c>
    </row>
    <row r="6723" spans="14:16">
      <c r="N6723" s="3">
        <v>6721</v>
      </c>
      <c r="O6723" s="44" t="s">
        <v>8</v>
      </c>
      <c r="P6723" s="128">
        <v>3.6400143033866652E-6</v>
      </c>
    </row>
    <row r="6724" spans="14:16">
      <c r="N6724" s="3">
        <v>6722</v>
      </c>
      <c r="O6724" s="44" t="s">
        <v>38</v>
      </c>
      <c r="P6724" s="128">
        <v>4.7986172096940316E-7</v>
      </c>
    </row>
    <row r="6725" spans="14:16">
      <c r="N6725" s="3">
        <v>6723</v>
      </c>
      <c r="O6725" s="44" t="s">
        <v>59</v>
      </c>
      <c r="P6725" s="128">
        <v>3.1945306056137093E-7</v>
      </c>
    </row>
    <row r="6726" spans="14:16">
      <c r="N6726" s="3">
        <v>6724</v>
      </c>
      <c r="O6726" s="44" t="s">
        <v>31</v>
      </c>
      <c r="P6726" s="128">
        <v>8.3558854679519596E-7</v>
      </c>
    </row>
    <row r="6727" spans="14:16">
      <c r="N6727" s="3">
        <v>6725</v>
      </c>
      <c r="O6727" s="44" t="s">
        <v>8</v>
      </c>
      <c r="P6727" s="128">
        <v>3.4355248822982435E-6</v>
      </c>
    </row>
    <row r="6728" spans="14:16">
      <c r="N6728" s="3">
        <v>6726</v>
      </c>
      <c r="O6728" s="44" t="s">
        <v>31</v>
      </c>
      <c r="P6728" s="128">
        <v>4.3334319282512256E-7</v>
      </c>
    </row>
    <row r="6729" spans="14:16">
      <c r="N6729" s="3">
        <v>6727</v>
      </c>
      <c r="O6729" s="44" t="s">
        <v>59</v>
      </c>
      <c r="P6729" s="128">
        <v>3.1014596209192973E-7</v>
      </c>
    </row>
    <row r="6730" spans="14:16">
      <c r="N6730" s="3">
        <v>6728</v>
      </c>
      <c r="O6730" s="44" t="s">
        <v>38</v>
      </c>
      <c r="P6730" s="128">
        <v>2.1501413102665114E-6</v>
      </c>
    </row>
    <row r="6731" spans="14:16">
      <c r="N6731" s="3">
        <v>6729</v>
      </c>
      <c r="O6731" s="44" t="s">
        <v>8</v>
      </c>
      <c r="P6731" s="128">
        <v>8.2228887890197566E-6</v>
      </c>
    </row>
    <row r="6732" spans="14:16">
      <c r="N6732" s="3">
        <v>6730</v>
      </c>
      <c r="O6732" s="44" t="s">
        <v>38</v>
      </c>
      <c r="P6732" s="128">
        <v>1.7853723145977285E-6</v>
      </c>
    </row>
    <row r="6733" spans="14:16">
      <c r="N6733" s="3">
        <v>6731</v>
      </c>
      <c r="O6733" s="44" t="s">
        <v>19</v>
      </c>
      <c r="P6733" s="128">
        <v>3.4385948816261132E-6</v>
      </c>
    </row>
    <row r="6734" spans="14:16">
      <c r="N6734" s="3">
        <v>6732</v>
      </c>
      <c r="O6734" s="44" t="s">
        <v>31</v>
      </c>
      <c r="P6734" s="128">
        <v>1.8876166742759225E-6</v>
      </c>
    </row>
    <row r="6735" spans="14:16">
      <c r="N6735" s="3">
        <v>6733</v>
      </c>
      <c r="O6735" s="44" t="s">
        <v>8</v>
      </c>
      <c r="P6735" s="128">
        <v>7.7609417668400159E-6</v>
      </c>
    </row>
    <row r="6736" spans="14:16">
      <c r="N6736" s="3">
        <v>6734</v>
      </c>
      <c r="O6736" s="44" t="s">
        <v>31</v>
      </c>
      <c r="P6736" s="128">
        <v>1.5824664810060395E-6</v>
      </c>
    </row>
    <row r="6737" spans="14:16">
      <c r="N6737" s="3">
        <v>6735</v>
      </c>
      <c r="O6737" s="44" t="s">
        <v>19</v>
      </c>
      <c r="P6737" s="128">
        <v>3.2766491587631368E-6</v>
      </c>
    </row>
    <row r="6738" spans="14:16">
      <c r="N6738" s="3">
        <v>6736</v>
      </c>
      <c r="O6738" s="44" t="s">
        <v>38</v>
      </c>
      <c r="P6738" s="128">
        <v>4.1227503450874304E-7</v>
      </c>
    </row>
    <row r="6739" spans="14:16">
      <c r="N6739" s="3">
        <v>6737</v>
      </c>
      <c r="O6739" s="44" t="s">
        <v>46</v>
      </c>
      <c r="P6739" s="128">
        <v>4.0060863788830761E-7</v>
      </c>
    </row>
    <row r="6740" spans="14:16">
      <c r="N6740" s="3">
        <v>6738</v>
      </c>
      <c r="O6740" s="44" t="s">
        <v>38</v>
      </c>
      <c r="P6740" s="128">
        <v>3.3433691959352986E-7</v>
      </c>
    </row>
    <row r="6741" spans="14:16">
      <c r="N6741" s="3">
        <v>6739</v>
      </c>
      <c r="O6741" s="44" t="s">
        <v>59</v>
      </c>
      <c r="P6741" s="128">
        <v>2.225744366669834E-7</v>
      </c>
    </row>
    <row r="6742" spans="14:16">
      <c r="N6742" s="3">
        <v>6740</v>
      </c>
      <c r="O6742" s="44" t="s">
        <v>31</v>
      </c>
      <c r="P6742" s="128">
        <v>3.6979694589747606E-7</v>
      </c>
    </row>
    <row r="6743" spans="14:16">
      <c r="N6743" s="3">
        <v>6741</v>
      </c>
      <c r="O6743" s="44" t="s">
        <v>46</v>
      </c>
      <c r="P6743" s="128">
        <v>3.8631342338522275E-7</v>
      </c>
    </row>
    <row r="6744" spans="14:16">
      <c r="N6744" s="3">
        <v>6742</v>
      </c>
      <c r="O6744" s="44" t="s">
        <v>31</v>
      </c>
      <c r="P6744" s="128">
        <v>3.0192578796093322E-7</v>
      </c>
    </row>
    <row r="6745" spans="14:16">
      <c r="N6745" s="3">
        <v>6743</v>
      </c>
      <c r="O6745" s="44" t="s">
        <v>59</v>
      </c>
      <c r="P6745" s="128">
        <v>2.1608984642640239E-7</v>
      </c>
    </row>
    <row r="6746" spans="14:16">
      <c r="N6746" s="3">
        <v>6744</v>
      </c>
      <c r="O6746" s="44" t="s">
        <v>38</v>
      </c>
      <c r="P6746" s="128">
        <v>6.7399657274409799E-7</v>
      </c>
    </row>
    <row r="6747" spans="14:16">
      <c r="N6747" s="3">
        <v>6745</v>
      </c>
      <c r="O6747" s="44" t="s">
        <v>46</v>
      </c>
      <c r="P6747" s="128">
        <v>6.549240830702657E-7</v>
      </c>
    </row>
    <row r="6748" spans="14:16">
      <c r="N6748" s="3">
        <v>6746</v>
      </c>
      <c r="O6748" s="44" t="s">
        <v>38</v>
      </c>
      <c r="P6748" s="128">
        <v>9.0021521838939906E-7</v>
      </c>
    </row>
    <row r="6749" spans="14:16">
      <c r="N6749" s="3">
        <v>6747</v>
      </c>
      <c r="O6749" s="44" t="s">
        <v>19</v>
      </c>
      <c r="P6749" s="128">
        <v>1.7337982766990418E-6</v>
      </c>
    </row>
    <row r="6750" spans="14:16">
      <c r="N6750" s="3">
        <v>6748</v>
      </c>
      <c r="O6750" s="44" t="s">
        <v>31</v>
      </c>
      <c r="P6750" s="128">
        <v>6.0455243049854816E-7</v>
      </c>
    </row>
    <row r="6751" spans="14:16">
      <c r="N6751" s="3">
        <v>6749</v>
      </c>
      <c r="O6751" s="44" t="s">
        <v>46</v>
      </c>
      <c r="P6751" s="128">
        <v>6.3155394232623137E-7</v>
      </c>
    </row>
    <row r="6752" spans="14:16">
      <c r="N6752" s="3">
        <v>6750</v>
      </c>
      <c r="O6752" s="44" t="s">
        <v>31</v>
      </c>
      <c r="P6752" s="128">
        <v>7.9790663109600805E-7</v>
      </c>
    </row>
    <row r="6753" spans="14:16">
      <c r="N6753" s="3">
        <v>6751</v>
      </c>
      <c r="O6753" s="44" t="s">
        <v>19</v>
      </c>
      <c r="P6753" s="128">
        <v>1.6521424769074052E-6</v>
      </c>
    </row>
    <row r="6754" spans="14:16">
      <c r="N6754" s="3">
        <v>6752</v>
      </c>
      <c r="O6754" s="44" t="s">
        <v>38</v>
      </c>
      <c r="P6754" s="128">
        <v>1.4172343131621058E-6</v>
      </c>
    </row>
    <row r="6755" spans="14:16">
      <c r="N6755" s="3">
        <v>6753</v>
      </c>
      <c r="O6755" s="44" t="s">
        <v>8</v>
      </c>
      <c r="P6755" s="128">
        <v>5.4199973227202931E-6</v>
      </c>
    </row>
    <row r="6756" spans="14:16">
      <c r="N6756" s="3">
        <v>6754</v>
      </c>
      <c r="O6756" s="44" t="s">
        <v>38</v>
      </c>
      <c r="P6756" s="128">
        <v>7.1451621509022378E-7</v>
      </c>
    </row>
    <row r="6757" spans="14:16">
      <c r="N6757" s="3">
        <v>6755</v>
      </c>
      <c r="O6757" s="44" t="s">
        <v>59</v>
      </c>
      <c r="P6757" s="128">
        <v>4.7566701355170749E-7</v>
      </c>
    </row>
    <row r="6758" spans="14:16">
      <c r="N6758" s="3">
        <v>6756</v>
      </c>
      <c r="O6758" s="44" t="s">
        <v>11</v>
      </c>
      <c r="P6758" s="128">
        <v>6.9336287092472047E-6</v>
      </c>
    </row>
    <row r="6759" spans="14:16">
      <c r="N6759" s="3">
        <v>6757</v>
      </c>
      <c r="O6759" s="44" t="s">
        <v>8</v>
      </c>
      <c r="P6759" s="128">
        <v>1.0437106100762098E-5</v>
      </c>
    </row>
    <row r="6760" spans="14:16">
      <c r="N6760" s="3">
        <v>6758</v>
      </c>
      <c r="O6760" s="44" t="s">
        <v>11</v>
      </c>
      <c r="P6760" s="128">
        <v>2.3959713583889093E-6</v>
      </c>
    </row>
    <row r="6761" spans="14:16">
      <c r="N6761" s="3">
        <v>6759</v>
      </c>
      <c r="O6761" s="44" t="s">
        <v>59</v>
      </c>
      <c r="P6761" s="128">
        <v>6.2781931319793436E-7</v>
      </c>
    </row>
    <row r="6762" spans="14:16">
      <c r="N6762" s="3">
        <v>6760</v>
      </c>
      <c r="O6762" s="44" t="s">
        <v>38</v>
      </c>
      <c r="P6762" s="128">
        <v>3.2015698768744264E-6</v>
      </c>
    </row>
    <row r="6763" spans="14:16">
      <c r="N6763" s="3">
        <v>6761</v>
      </c>
      <c r="O6763" s="44" t="s">
        <v>8</v>
      </c>
      <c r="P6763" s="128">
        <v>1.2243917607699439E-5</v>
      </c>
    </row>
    <row r="6764" spans="14:16">
      <c r="N6764" s="3">
        <v>6762</v>
      </c>
      <c r="O6764" s="44" t="s">
        <v>38</v>
      </c>
      <c r="P6764" s="128">
        <v>2.6584272364466862E-6</v>
      </c>
    </row>
    <row r="6765" spans="14:16">
      <c r="N6765" s="3">
        <v>6763</v>
      </c>
      <c r="O6765" s="44" t="s">
        <v>19</v>
      </c>
      <c r="P6765" s="128">
        <v>5.1200829169800872E-6</v>
      </c>
    </row>
    <row r="6766" spans="14:16">
      <c r="N6766" s="3">
        <v>6764</v>
      </c>
      <c r="O6766" s="44" t="s">
        <v>11</v>
      </c>
      <c r="P6766" s="128">
        <v>1.5663251028285292E-5</v>
      </c>
    </row>
    <row r="6767" spans="14:16">
      <c r="N6767" s="3">
        <v>6765</v>
      </c>
      <c r="O6767" s="44" t="s">
        <v>8</v>
      </c>
      <c r="P6767" s="128">
        <v>2.3577699314509995E-5</v>
      </c>
    </row>
    <row r="6768" spans="14:16">
      <c r="N6768" s="3">
        <v>6766</v>
      </c>
      <c r="O6768" s="44" t="s">
        <v>11</v>
      </c>
      <c r="P6768" s="128">
        <v>1.1240768311747266E-5</v>
      </c>
    </row>
    <row r="6769" spans="14:16">
      <c r="N6769" s="3">
        <v>6767</v>
      </c>
      <c r="O6769" s="44" t="s">
        <v>19</v>
      </c>
      <c r="P6769" s="128">
        <v>8.521387526739714E-6</v>
      </c>
    </row>
    <row r="6770" spans="14:16">
      <c r="N6770" s="3">
        <v>6768</v>
      </c>
      <c r="O6770" s="44" t="s">
        <v>38</v>
      </c>
      <c r="P6770" s="128">
        <v>6.1387934140335675E-7</v>
      </c>
    </row>
    <row r="6771" spans="14:16">
      <c r="N6771" s="3">
        <v>6769</v>
      </c>
      <c r="O6771" s="44" t="s">
        <v>46</v>
      </c>
      <c r="P6771" s="128">
        <v>5.9650802547481143E-7</v>
      </c>
    </row>
    <row r="6772" spans="14:16">
      <c r="N6772" s="3">
        <v>6770</v>
      </c>
      <c r="O6772" s="44" t="s">
        <v>38</v>
      </c>
      <c r="P6772" s="128">
        <v>4.9782914517602348E-7</v>
      </c>
    </row>
    <row r="6773" spans="14:16">
      <c r="N6773" s="3">
        <v>6771</v>
      </c>
      <c r="O6773" s="44" t="s">
        <v>59</v>
      </c>
      <c r="P6773" s="128">
        <v>3.3141431606975789E-7</v>
      </c>
    </row>
    <row r="6774" spans="14:16">
      <c r="N6774" s="3">
        <v>6772</v>
      </c>
      <c r="O6774" s="44" t="s">
        <v>11</v>
      </c>
      <c r="P6774" s="128">
        <v>2.2243704475024442E-6</v>
      </c>
    </row>
    <row r="6775" spans="14:16">
      <c r="N6775" s="3">
        <v>6773</v>
      </c>
      <c r="O6775" s="44" t="s">
        <v>46</v>
      </c>
      <c r="P6775" s="128">
        <v>8.5075104715094069E-7</v>
      </c>
    </row>
    <row r="6776" spans="14:16">
      <c r="N6776" s="3">
        <v>6774</v>
      </c>
      <c r="O6776" s="44" t="s">
        <v>11</v>
      </c>
      <c r="P6776" s="128">
        <v>1.669359418333663E-6</v>
      </c>
    </row>
    <row r="6777" spans="14:16">
      <c r="N6777" s="3">
        <v>6775</v>
      </c>
      <c r="O6777" s="44" t="s">
        <v>59</v>
      </c>
      <c r="P6777" s="128">
        <v>4.3742429550721913E-7</v>
      </c>
    </row>
    <row r="6778" spans="14:16">
      <c r="N6778" s="3">
        <v>6776</v>
      </c>
      <c r="O6778" s="44" t="s">
        <v>38</v>
      </c>
      <c r="P6778" s="128">
        <v>1.0035838640515402E-6</v>
      </c>
    </row>
    <row r="6779" spans="14:16">
      <c r="N6779" s="3">
        <v>6777</v>
      </c>
      <c r="O6779" s="44" t="s">
        <v>46</v>
      </c>
      <c r="P6779" s="128">
        <v>9.751848429615398E-7</v>
      </c>
    </row>
    <row r="6780" spans="14:16">
      <c r="N6780" s="3">
        <v>6778</v>
      </c>
      <c r="O6780" s="44" t="s">
        <v>38</v>
      </c>
      <c r="P6780" s="128">
        <v>1.3404244233334575E-6</v>
      </c>
    </row>
    <row r="6781" spans="14:16">
      <c r="N6781" s="3">
        <v>6779</v>
      </c>
      <c r="O6781" s="44" t="s">
        <v>19</v>
      </c>
      <c r="P6781" s="128">
        <v>2.5816332669634671E-6</v>
      </c>
    </row>
    <row r="6782" spans="14:16">
      <c r="N6782" s="3">
        <v>6780</v>
      </c>
      <c r="O6782" s="44" t="s">
        <v>11</v>
      </c>
      <c r="P6782" s="128">
        <v>3.6364512343473209E-6</v>
      </c>
    </row>
    <row r="6783" spans="14:16">
      <c r="N6783" s="3">
        <v>6781</v>
      </c>
      <c r="O6783" s="44" t="s">
        <v>46</v>
      </c>
      <c r="P6783" s="128">
        <v>1.3908270985203846E-6</v>
      </c>
    </row>
    <row r="6784" spans="14:16">
      <c r="N6784" s="3">
        <v>6782</v>
      </c>
      <c r="O6784" s="44" t="s">
        <v>11</v>
      </c>
      <c r="P6784" s="128">
        <v>5.6677873953165848E-6</v>
      </c>
    </row>
    <row r="6785" spans="14:16">
      <c r="N6785" s="3">
        <v>6783</v>
      </c>
      <c r="O6785" s="44" t="s">
        <v>19</v>
      </c>
      <c r="P6785" s="128">
        <v>4.2966291516025344E-6</v>
      </c>
    </row>
    <row r="6786" spans="14:16">
      <c r="N6786" s="3">
        <v>6784</v>
      </c>
      <c r="O6786" s="44" t="s">
        <v>6</v>
      </c>
      <c r="P6786" s="128">
        <v>3.564075224187318E-5</v>
      </c>
    </row>
    <row r="6787" spans="14:16">
      <c r="N6787" s="3">
        <v>6785</v>
      </c>
      <c r="O6787" s="44" t="s">
        <v>8</v>
      </c>
      <c r="P6787" s="128">
        <v>1.8456382002497262E-5</v>
      </c>
    </row>
    <row r="6788" spans="14:16">
      <c r="N6788" s="3">
        <v>6786</v>
      </c>
      <c r="O6788" s="44" t="s">
        <v>6</v>
      </c>
      <c r="P6788" s="128">
        <v>8.6382191837099859E-6</v>
      </c>
    </row>
    <row r="6789" spans="14:16">
      <c r="N6789" s="3">
        <v>6787</v>
      </c>
      <c r="O6789" s="44" t="s">
        <v>59</v>
      </c>
      <c r="P6789" s="128">
        <v>7.7867720419940802E-7</v>
      </c>
    </row>
    <row r="6790" spans="14:16">
      <c r="N6790" s="3">
        <v>6788</v>
      </c>
      <c r="O6790" s="44" t="s">
        <v>31</v>
      </c>
      <c r="P6790" s="128">
        <v>1.3329833400804123E-6</v>
      </c>
    </row>
    <row r="6791" spans="14:16">
      <c r="N6791" s="3">
        <v>6789</v>
      </c>
      <c r="O6791" s="44" t="s">
        <v>8</v>
      </c>
      <c r="P6791" s="128">
        <v>5.4805651059955471E-6</v>
      </c>
    </row>
    <row r="6792" spans="14:16">
      <c r="N6792" s="3">
        <v>6790</v>
      </c>
      <c r="O6792" s="44" t="s">
        <v>31</v>
      </c>
      <c r="P6792" s="128">
        <v>6.9129628306731966E-7</v>
      </c>
    </row>
    <row r="6793" spans="14:16">
      <c r="N6793" s="3">
        <v>6791</v>
      </c>
      <c r="O6793" s="44" t="s">
        <v>59</v>
      </c>
      <c r="P6793" s="128">
        <v>4.9476432156397568E-7</v>
      </c>
    </row>
    <row r="6794" spans="14:16">
      <c r="N6794" s="3">
        <v>6792</v>
      </c>
      <c r="O6794" s="44" t="s">
        <v>6</v>
      </c>
      <c r="P6794" s="128">
        <v>6.7481586120507489E-5</v>
      </c>
    </row>
    <row r="6795" spans="14:16">
      <c r="N6795" s="3">
        <v>6793</v>
      </c>
      <c r="O6795" s="44" t="s">
        <v>8</v>
      </c>
      <c r="P6795" s="128">
        <v>3.4944995636518736E-5</v>
      </c>
    </row>
    <row r="6796" spans="14:16">
      <c r="N6796" s="3">
        <v>6794</v>
      </c>
      <c r="O6796" s="44" t="s">
        <v>6</v>
      </c>
      <c r="P6796" s="128">
        <v>3.3254441630819836E-5</v>
      </c>
    </row>
    <row r="6797" spans="14:16">
      <c r="N6797" s="3">
        <v>6795</v>
      </c>
      <c r="O6797" s="44" t="s">
        <v>21</v>
      </c>
      <c r="P6797" s="128">
        <v>6.7209267822544168E-6</v>
      </c>
    </row>
    <row r="6798" spans="14:16">
      <c r="N6798" s="3">
        <v>6796</v>
      </c>
      <c r="O6798" s="44" t="s">
        <v>31</v>
      </c>
      <c r="P6798" s="128">
        <v>2.5238476856601406E-6</v>
      </c>
    </row>
    <row r="6799" spans="14:16">
      <c r="N6799" s="3">
        <v>6797</v>
      </c>
      <c r="O6799" s="44" t="s">
        <v>8</v>
      </c>
      <c r="P6799" s="128">
        <v>1.0376807528623846E-5</v>
      </c>
    </row>
    <row r="6800" spans="14:16">
      <c r="N6800" s="3">
        <v>6798</v>
      </c>
      <c r="O6800" s="44" t="s">
        <v>31</v>
      </c>
      <c r="P6800" s="128">
        <v>1.9330457477182441E-6</v>
      </c>
    </row>
    <row r="6801" spans="14:16">
      <c r="N6801" s="3">
        <v>6799</v>
      </c>
      <c r="O6801" s="44" t="s">
        <v>21</v>
      </c>
      <c r="P6801" s="128">
        <v>3.1018625359966258E-6</v>
      </c>
    </row>
    <row r="6802" spans="14:16">
      <c r="N6802" s="3">
        <v>6800</v>
      </c>
      <c r="O6802" s="44" t="s">
        <v>6</v>
      </c>
      <c r="P6802" s="128">
        <v>8.4632028332437381E-6</v>
      </c>
    </row>
    <row r="6803" spans="14:16">
      <c r="N6803" s="3">
        <v>6801</v>
      </c>
      <c r="O6803" s="44" t="s">
        <v>46</v>
      </c>
      <c r="P6803" s="128">
        <v>1.1135515259418412E-6</v>
      </c>
    </row>
    <row r="6804" spans="14:16">
      <c r="N6804" s="3">
        <v>6802</v>
      </c>
      <c r="O6804" s="44" t="s">
        <v>6</v>
      </c>
      <c r="P6804" s="128">
        <v>6.0185579854565675E-6</v>
      </c>
    </row>
    <row r="6805" spans="14:16">
      <c r="N6805" s="3">
        <v>6803</v>
      </c>
      <c r="O6805" s="44" t="s">
        <v>59</v>
      </c>
      <c r="P6805" s="128">
        <v>5.4253241388748295E-7</v>
      </c>
    </row>
    <row r="6806" spans="14:16">
      <c r="N6806" s="3">
        <v>6804</v>
      </c>
      <c r="O6806" s="44" t="s">
        <v>31</v>
      </c>
      <c r="P6806" s="128">
        <v>5.8992331810260179E-7</v>
      </c>
    </row>
    <row r="6807" spans="14:16">
      <c r="N6807" s="3">
        <v>6805</v>
      </c>
      <c r="O6807" s="44" t="s">
        <v>46</v>
      </c>
      <c r="P6807" s="128">
        <v>6.1627144052771167E-7</v>
      </c>
    </row>
    <row r="6808" spans="14:16">
      <c r="N6808" s="3">
        <v>6806</v>
      </c>
      <c r="O6808" s="44" t="s">
        <v>31</v>
      </c>
      <c r="P6808" s="128">
        <v>4.8165098341303523E-7</v>
      </c>
    </row>
    <row r="6809" spans="14:16">
      <c r="N6809" s="3">
        <v>6807</v>
      </c>
      <c r="O6809" s="44" t="s">
        <v>59</v>
      </c>
      <c r="P6809" s="128">
        <v>3.4472009741120746E-7</v>
      </c>
    </row>
    <row r="6810" spans="14:16">
      <c r="N6810" s="3">
        <v>6808</v>
      </c>
      <c r="O6810" s="44" t="s">
        <v>6</v>
      </c>
      <c r="P6810" s="128">
        <v>1.260814642221466E-5</v>
      </c>
    </row>
    <row r="6811" spans="14:16">
      <c r="N6811" s="3">
        <v>6809</v>
      </c>
      <c r="O6811" s="44" t="s">
        <v>46</v>
      </c>
      <c r="P6811" s="128">
        <v>1.6589252277644138E-6</v>
      </c>
    </row>
    <row r="6812" spans="14:16">
      <c r="N6812" s="3">
        <v>6810</v>
      </c>
      <c r="O6812" s="44" t="s">
        <v>6</v>
      </c>
      <c r="P6812" s="128">
        <v>1.8230390176366737E-5</v>
      </c>
    </row>
    <row r="6813" spans="14:16">
      <c r="N6813" s="3">
        <v>6811</v>
      </c>
      <c r="O6813" s="44" t="s">
        <v>21</v>
      </c>
      <c r="P6813" s="128">
        <v>3.684473759852162E-6</v>
      </c>
    </row>
    <row r="6814" spans="14:16">
      <c r="N6814" s="3">
        <v>6812</v>
      </c>
      <c r="O6814" s="44" t="s">
        <v>31</v>
      </c>
      <c r="P6814" s="128">
        <v>8.788445366451861E-7</v>
      </c>
    </row>
    <row r="6815" spans="14:16">
      <c r="N6815" s="3">
        <v>6813</v>
      </c>
      <c r="O6815" s="44" t="s">
        <v>46</v>
      </c>
      <c r="P6815" s="128">
        <v>9.1809693222541816E-7</v>
      </c>
    </row>
    <row r="6816" spans="14:16">
      <c r="N6816" s="3">
        <v>6814</v>
      </c>
      <c r="O6816" s="44" t="s">
        <v>31</v>
      </c>
      <c r="P6816" s="128">
        <v>1.0597134241763952E-6</v>
      </c>
    </row>
    <row r="6817" spans="14:16">
      <c r="N6817" s="3">
        <v>6815</v>
      </c>
      <c r="O6817" s="44" t="s">
        <v>21</v>
      </c>
      <c r="P6817" s="128">
        <v>1.7004695171987098E-6</v>
      </c>
    </row>
    <row r="6818" spans="14:16">
      <c r="N6818" s="3">
        <v>6816</v>
      </c>
      <c r="O6818" s="44" t="s">
        <v>6</v>
      </c>
      <c r="P6818" s="128">
        <v>8.1553449837650131E-5</v>
      </c>
    </row>
    <row r="6819" spans="14:16">
      <c r="N6819" s="3">
        <v>6817</v>
      </c>
      <c r="O6819" s="44" t="s">
        <v>8</v>
      </c>
      <c r="P6819" s="128">
        <v>4.2232038583539756E-5</v>
      </c>
    </row>
    <row r="6820" spans="14:16">
      <c r="N6820" s="3">
        <v>6818</v>
      </c>
      <c r="O6820" s="44" t="s">
        <v>6</v>
      </c>
      <c r="P6820" s="128">
        <v>1.9766041134722527E-5</v>
      </c>
    </row>
    <row r="6821" spans="14:16">
      <c r="N6821" s="3">
        <v>6819</v>
      </c>
      <c r="O6821" s="44" t="s">
        <v>59</v>
      </c>
      <c r="P6821" s="128">
        <v>1.7817753082604546E-6</v>
      </c>
    </row>
    <row r="6822" spans="14:16">
      <c r="N6822" s="3">
        <v>6820</v>
      </c>
      <c r="O6822" s="44" t="s">
        <v>11</v>
      </c>
      <c r="P6822" s="128">
        <v>1.6997784474854278E-5</v>
      </c>
    </row>
    <row r="6823" spans="14:16">
      <c r="N6823" s="3">
        <v>6821</v>
      </c>
      <c r="O6823" s="44" t="s">
        <v>8</v>
      </c>
      <c r="P6823" s="128">
        <v>2.5586556113876813E-5</v>
      </c>
    </row>
    <row r="6824" spans="14:16">
      <c r="N6824" s="3">
        <v>6822</v>
      </c>
      <c r="O6824" s="44" t="s">
        <v>11</v>
      </c>
      <c r="P6824" s="128">
        <v>5.8737216060477854E-6</v>
      </c>
    </row>
    <row r="6825" spans="14:16">
      <c r="N6825" s="3">
        <v>6823</v>
      </c>
      <c r="O6825" s="44" t="s">
        <v>59</v>
      </c>
      <c r="P6825" s="128">
        <v>1.5390984753275246E-6</v>
      </c>
    </row>
    <row r="6826" spans="14:16">
      <c r="N6826" s="3">
        <v>6824</v>
      </c>
      <c r="O6826" s="44" t="s">
        <v>6</v>
      </c>
      <c r="P6826" s="128">
        <v>1.5441189656424138E-4</v>
      </c>
    </row>
    <row r="6827" spans="14:16">
      <c r="N6827" s="3">
        <v>6825</v>
      </c>
      <c r="O6827" s="44" t="s">
        <v>8</v>
      </c>
      <c r="P6827" s="128">
        <v>7.9961414096403247E-5</v>
      </c>
    </row>
    <row r="6828" spans="14:16">
      <c r="N6828" s="3">
        <v>6826</v>
      </c>
      <c r="O6828" s="44" t="s">
        <v>6</v>
      </c>
      <c r="P6828" s="128">
        <v>7.609307511281624E-5</v>
      </c>
    </row>
    <row r="6829" spans="14:16">
      <c r="N6829" s="3">
        <v>6827</v>
      </c>
      <c r="O6829" s="44" t="s">
        <v>21</v>
      </c>
      <c r="P6829" s="128">
        <v>1.5378877569119946E-5</v>
      </c>
    </row>
    <row r="6830" spans="14:16">
      <c r="N6830" s="3">
        <v>6828</v>
      </c>
      <c r="O6830" s="44" t="s">
        <v>11</v>
      </c>
      <c r="P6830" s="128">
        <v>3.2183312212756455E-5</v>
      </c>
    </row>
    <row r="6831" spans="14:16">
      <c r="N6831" s="3">
        <v>6829</v>
      </c>
      <c r="O6831" s="44" t="s">
        <v>8</v>
      </c>
      <c r="P6831" s="128">
        <v>4.8445144429281246E-5</v>
      </c>
    </row>
    <row r="6832" spans="14:16">
      <c r="N6832" s="3">
        <v>6830</v>
      </c>
      <c r="O6832" s="44" t="s">
        <v>11</v>
      </c>
      <c r="P6832" s="128">
        <v>1.9822461167238963E-5</v>
      </c>
    </row>
    <row r="6833" spans="14:16">
      <c r="N6833" s="3">
        <v>6831</v>
      </c>
      <c r="O6833" s="44" t="s">
        <v>21</v>
      </c>
      <c r="P6833" s="128">
        <v>1.1645466430783609E-5</v>
      </c>
    </row>
    <row r="6834" spans="14:16">
      <c r="N6834" s="3">
        <v>6832</v>
      </c>
      <c r="O6834" s="44" t="s">
        <v>6</v>
      </c>
      <c r="P6834" s="128">
        <v>1.9365567343887417E-5</v>
      </c>
    </row>
    <row r="6835" spans="14:16">
      <c r="N6835" s="3">
        <v>6833</v>
      </c>
      <c r="O6835" s="44" t="s">
        <v>46</v>
      </c>
      <c r="P6835" s="128">
        <v>2.5480373673438426E-6</v>
      </c>
    </row>
    <row r="6836" spans="14:16">
      <c r="N6836" s="3">
        <v>6834</v>
      </c>
      <c r="O6836" s="44" t="s">
        <v>6</v>
      </c>
      <c r="P6836" s="128">
        <v>1.3771711759362231E-5</v>
      </c>
    </row>
    <row r="6837" spans="14:16">
      <c r="N6837" s="3">
        <v>6835</v>
      </c>
      <c r="O6837" s="44" t="s">
        <v>59</v>
      </c>
      <c r="P6837" s="128">
        <v>1.2414269401780353E-6</v>
      </c>
    </row>
    <row r="6838" spans="14:16">
      <c r="N6838" s="3">
        <v>6836</v>
      </c>
      <c r="O6838" s="44" t="s">
        <v>11</v>
      </c>
      <c r="P6838" s="128">
        <v>5.4530421290739595E-6</v>
      </c>
    </row>
    <row r="6839" spans="14:16">
      <c r="N6839" s="3">
        <v>6837</v>
      </c>
      <c r="O6839" s="44" t="s">
        <v>46</v>
      </c>
      <c r="P6839" s="128">
        <v>2.0856154183655902E-6</v>
      </c>
    </row>
    <row r="6840" spans="14:16">
      <c r="N6840" s="3">
        <v>6838</v>
      </c>
      <c r="O6840" s="44" t="s">
        <v>11</v>
      </c>
      <c r="P6840" s="128">
        <v>4.0924330958276048E-6</v>
      </c>
    </row>
    <row r="6841" spans="14:16">
      <c r="N6841" s="3">
        <v>6839</v>
      </c>
      <c r="O6841" s="44" t="s">
        <v>59</v>
      </c>
      <c r="P6841" s="128">
        <v>1.0723452626155884E-6</v>
      </c>
    </row>
    <row r="6842" spans="14:16">
      <c r="N6842" s="3">
        <v>6840</v>
      </c>
      <c r="O6842" s="44" t="s">
        <v>6</v>
      </c>
      <c r="P6842" s="128">
        <v>2.8850059892444902E-5</v>
      </c>
    </row>
    <row r="6843" spans="14:16">
      <c r="N6843" s="3">
        <v>6841</v>
      </c>
      <c r="O6843" s="44" t="s">
        <v>46</v>
      </c>
      <c r="P6843" s="128">
        <v>3.7959657649410744E-6</v>
      </c>
    </row>
    <row r="6844" spans="14:16">
      <c r="N6844" s="3">
        <v>6842</v>
      </c>
      <c r="O6844" s="44" t="s">
        <v>6</v>
      </c>
      <c r="P6844" s="128">
        <v>4.171492230801957E-5</v>
      </c>
    </row>
    <row r="6845" spans="14:16">
      <c r="N6845" s="3">
        <v>6843</v>
      </c>
      <c r="O6845" s="44" t="s">
        <v>21</v>
      </c>
      <c r="P6845" s="128">
        <v>8.4308418608296159E-6</v>
      </c>
    </row>
    <row r="6846" spans="14:16">
      <c r="N6846" s="3">
        <v>6844</v>
      </c>
      <c r="O6846" s="44" t="s">
        <v>11</v>
      </c>
      <c r="P6846" s="128">
        <v>8.1237275018160489E-6</v>
      </c>
    </row>
    <row r="6847" spans="14:16">
      <c r="N6847" s="3">
        <v>6845</v>
      </c>
      <c r="O6847" s="44" t="s">
        <v>46</v>
      </c>
      <c r="P6847" s="128">
        <v>3.1070677488540516E-6</v>
      </c>
    </row>
    <row r="6848" spans="14:16">
      <c r="N6848" s="3">
        <v>6846</v>
      </c>
      <c r="O6848" s="44" t="s">
        <v>11</v>
      </c>
      <c r="P6848" s="128">
        <v>1.0866855181225761E-5</v>
      </c>
    </row>
    <row r="6849" spans="14:16">
      <c r="N6849" s="3">
        <v>6847</v>
      </c>
      <c r="O6849" s="44" t="s">
        <v>21</v>
      </c>
      <c r="P6849" s="128">
        <v>6.3841516022391295E-6</v>
      </c>
    </row>
    <row r="6850" spans="14:16">
      <c r="N6850" s="3">
        <v>6848</v>
      </c>
      <c r="O6850" s="44" t="s">
        <v>38</v>
      </c>
      <c r="P6850" s="128">
        <v>8.8573587174605078E-7</v>
      </c>
    </row>
    <row r="6851" spans="14:16">
      <c r="N6851" s="3">
        <v>6849</v>
      </c>
      <c r="O6851" s="44" t="s">
        <v>8</v>
      </c>
      <c r="P6851" s="128">
        <v>3.3873622794171006E-6</v>
      </c>
    </row>
    <row r="6852" spans="14:16">
      <c r="N6852" s="3">
        <v>6850</v>
      </c>
      <c r="O6852" s="44" t="s">
        <v>38</v>
      </c>
      <c r="P6852" s="128">
        <v>4.4655469936906542E-7</v>
      </c>
    </row>
    <row r="6853" spans="14:16">
      <c r="N6853" s="3">
        <v>6851</v>
      </c>
      <c r="O6853" s="44" t="s">
        <v>59</v>
      </c>
      <c r="P6853" s="128">
        <v>2.9727994375822835E-7</v>
      </c>
    </row>
    <row r="6854" spans="14:16">
      <c r="N6854" s="3">
        <v>6852</v>
      </c>
      <c r="O6854" s="44" t="s">
        <v>31</v>
      </c>
      <c r="P6854" s="128">
        <v>7.7759065998547283E-7</v>
      </c>
    </row>
    <row r="6855" spans="14:16">
      <c r="N6855" s="3">
        <v>6853</v>
      </c>
      <c r="O6855" s="44" t="s">
        <v>8</v>
      </c>
      <c r="P6855" s="128">
        <v>3.1970663921481167E-6</v>
      </c>
    </row>
    <row r="6856" spans="14:16">
      <c r="N6856" s="3">
        <v>6854</v>
      </c>
      <c r="O6856" s="44" t="s">
        <v>31</v>
      </c>
      <c r="P6856" s="128">
        <v>4.032650047699725E-7</v>
      </c>
    </row>
    <row r="6857" spans="14:16">
      <c r="N6857" s="3">
        <v>6855</v>
      </c>
      <c r="O6857" s="44" t="s">
        <v>59</v>
      </c>
      <c r="P6857" s="128">
        <v>2.8861884749361385E-7</v>
      </c>
    </row>
    <row r="6858" spans="14:16">
      <c r="N6858" s="3">
        <v>6856</v>
      </c>
      <c r="O6858" s="44" t="s">
        <v>38</v>
      </c>
      <c r="P6858" s="128">
        <v>1.6770370362450162E-6</v>
      </c>
    </row>
    <row r="6859" spans="14:16">
      <c r="N6859" s="3">
        <v>6857</v>
      </c>
      <c r="O6859" s="44" t="s">
        <v>8</v>
      </c>
      <c r="P6859" s="128">
        <v>6.413573367603812E-6</v>
      </c>
    </row>
    <row r="6860" spans="14:16">
      <c r="N6860" s="3">
        <v>6858</v>
      </c>
      <c r="O6860" s="44" t="s">
        <v>38</v>
      </c>
      <c r="P6860" s="128">
        <v>1.2668121588126179E-6</v>
      </c>
    </row>
    <row r="6861" spans="14:16">
      <c r="N6861" s="3">
        <v>6859</v>
      </c>
      <c r="O6861" s="44" t="s">
        <v>21</v>
      </c>
      <c r="P6861" s="128">
        <v>1.890816710885771E-6</v>
      </c>
    </row>
    <row r="6862" spans="14:16">
      <c r="N6862" s="3">
        <v>6860</v>
      </c>
      <c r="O6862" s="44" t="s">
        <v>31</v>
      </c>
      <c r="P6862" s="128">
        <v>1.4722767558947041E-6</v>
      </c>
    </row>
    <row r="6863" spans="14:16">
      <c r="N6863" s="3">
        <v>6861</v>
      </c>
      <c r="O6863" s="44" t="s">
        <v>8</v>
      </c>
      <c r="P6863" s="128">
        <v>6.0532704138958562E-6</v>
      </c>
    </row>
    <row r="6864" spans="14:16">
      <c r="N6864" s="3">
        <v>6862</v>
      </c>
      <c r="O6864" s="44" t="s">
        <v>31</v>
      </c>
      <c r="P6864" s="128">
        <v>1.1276347374751625E-6</v>
      </c>
    </row>
    <row r="6865" spans="14:16">
      <c r="N6865" s="3">
        <v>6863</v>
      </c>
      <c r="O6865" s="44" t="s">
        <v>21</v>
      </c>
      <c r="P6865" s="128">
        <v>1.8094594763684936E-6</v>
      </c>
    </row>
    <row r="6866" spans="14:16">
      <c r="N6866" s="3">
        <v>6864</v>
      </c>
      <c r="O6866" s="44" t="s">
        <v>38</v>
      </c>
      <c r="P6866" s="128">
        <v>3.8365917939964536E-7</v>
      </c>
    </row>
    <row r="6867" spans="14:16">
      <c r="N6867" s="3">
        <v>6865</v>
      </c>
      <c r="O6867" s="44" t="s">
        <v>46</v>
      </c>
      <c r="P6867" s="128">
        <v>3.7280254298148223E-7</v>
      </c>
    </row>
    <row r="6868" spans="14:16">
      <c r="N6868" s="3">
        <v>6866</v>
      </c>
      <c r="O6868" s="44" t="s">
        <v>38</v>
      </c>
      <c r="P6868" s="128">
        <v>3.1113071973204486E-7</v>
      </c>
    </row>
    <row r="6869" spans="14:16">
      <c r="N6869" s="3">
        <v>6867</v>
      </c>
      <c r="O6869" s="44" t="s">
        <v>59</v>
      </c>
      <c r="P6869" s="128">
        <v>2.0712562871711376E-7</v>
      </c>
    </row>
    <row r="6870" spans="14:16">
      <c r="N6870" s="3">
        <v>6868</v>
      </c>
      <c r="O6870" s="44" t="s">
        <v>31</v>
      </c>
      <c r="P6870" s="128">
        <v>3.4412947894498798E-7</v>
      </c>
    </row>
    <row r="6871" spans="14:16">
      <c r="N6871" s="3">
        <v>6869</v>
      </c>
      <c r="O6871" s="44" t="s">
        <v>46</v>
      </c>
      <c r="P6871" s="128">
        <v>3.5949955394133665E-7</v>
      </c>
    </row>
    <row r="6872" spans="14:16">
      <c r="N6872" s="3">
        <v>6870</v>
      </c>
      <c r="O6872" s="44" t="s">
        <v>31</v>
      </c>
      <c r="P6872" s="128">
        <v>2.8096923255785069E-7</v>
      </c>
    </row>
    <row r="6873" spans="14:16">
      <c r="N6873" s="3">
        <v>6871</v>
      </c>
      <c r="O6873" s="44" t="s">
        <v>59</v>
      </c>
      <c r="P6873" s="128">
        <v>2.0109113144659932E-7</v>
      </c>
    </row>
    <row r="6874" spans="14:16">
      <c r="N6874" s="3">
        <v>6872</v>
      </c>
      <c r="O6874" s="44" t="s">
        <v>38</v>
      </c>
      <c r="P6874" s="128">
        <v>5.7156034250965219E-7</v>
      </c>
    </row>
    <row r="6875" spans="14:16">
      <c r="N6875" s="3">
        <v>6873</v>
      </c>
      <c r="O6875" s="44" t="s">
        <v>46</v>
      </c>
      <c r="P6875" s="128">
        <v>5.553865529514875E-7</v>
      </c>
    </row>
    <row r="6876" spans="14:16">
      <c r="N6876" s="3">
        <v>6874</v>
      </c>
      <c r="O6876" s="44" t="s">
        <v>38</v>
      </c>
      <c r="P6876" s="128">
        <v>6.9447805474249139E-7</v>
      </c>
    </row>
    <row r="6877" spans="14:16">
      <c r="N6877" s="3">
        <v>6875</v>
      </c>
      <c r="O6877" s="44" t="s">
        <v>21</v>
      </c>
      <c r="P6877" s="128">
        <v>1.0365630785240822E-6</v>
      </c>
    </row>
    <row r="6878" spans="14:16">
      <c r="N6878" s="3">
        <v>6876</v>
      </c>
      <c r="O6878" s="44" t="s">
        <v>31</v>
      </c>
      <c r="P6878" s="128">
        <v>5.1267055088125274E-7</v>
      </c>
    </row>
    <row r="6879" spans="14:16">
      <c r="N6879" s="3">
        <v>6877</v>
      </c>
      <c r="O6879" s="44" t="s">
        <v>46</v>
      </c>
      <c r="P6879" s="128">
        <v>5.3556828355914364E-7</v>
      </c>
    </row>
    <row r="6880" spans="14:16">
      <c r="N6880" s="3">
        <v>6878</v>
      </c>
      <c r="O6880" s="44" t="s">
        <v>31</v>
      </c>
      <c r="P6880" s="128">
        <v>6.1817971472252531E-7</v>
      </c>
    </row>
    <row r="6881" spans="14:16">
      <c r="N6881" s="3">
        <v>6879</v>
      </c>
      <c r="O6881" s="44" t="s">
        <v>21</v>
      </c>
      <c r="P6881" s="128">
        <v>9.9196229570577888E-7</v>
      </c>
    </row>
    <row r="6882" spans="14:16">
      <c r="N6882" s="3">
        <v>6880</v>
      </c>
      <c r="O6882" s="44" t="s">
        <v>38</v>
      </c>
      <c r="P6882" s="128">
        <v>1.318864612436926E-6</v>
      </c>
    </row>
    <row r="6883" spans="14:16">
      <c r="N6883" s="3">
        <v>6881</v>
      </c>
      <c r="O6883" s="44" t="s">
        <v>8</v>
      </c>
      <c r="P6883" s="128">
        <v>5.0437973467419477E-6</v>
      </c>
    </row>
    <row r="6884" spans="14:16">
      <c r="N6884" s="3">
        <v>6882</v>
      </c>
      <c r="O6884" s="44" t="s">
        <v>38</v>
      </c>
      <c r="P6884" s="128">
        <v>6.6492191329485509E-7</v>
      </c>
    </row>
    <row r="6885" spans="14:16">
      <c r="N6885" s="3">
        <v>6883</v>
      </c>
      <c r="O6885" s="44" t="s">
        <v>59</v>
      </c>
      <c r="P6885" s="128">
        <v>4.4265114501581107E-7</v>
      </c>
    </row>
    <row r="6886" spans="14:16">
      <c r="N6886" s="3">
        <v>6884</v>
      </c>
      <c r="O6886" s="44" t="s">
        <v>11</v>
      </c>
      <c r="P6886" s="128">
        <v>6.4523681479315762E-6</v>
      </c>
    </row>
    <row r="6887" spans="14:16">
      <c r="N6887" s="3">
        <v>6885</v>
      </c>
      <c r="O6887" s="44" t="s">
        <v>8</v>
      </c>
      <c r="P6887" s="128">
        <v>9.7126704911851758E-6</v>
      </c>
    </row>
    <row r="6888" spans="14:16">
      <c r="N6888" s="3">
        <v>6886</v>
      </c>
      <c r="O6888" s="44" t="s">
        <v>11</v>
      </c>
      <c r="P6888" s="128">
        <v>2.2296678874089057E-6</v>
      </c>
    </row>
    <row r="6889" spans="14:16">
      <c r="N6889" s="3">
        <v>6887</v>
      </c>
      <c r="O6889" s="44" t="s">
        <v>59</v>
      </c>
      <c r="P6889" s="128">
        <v>5.842426107605126E-7</v>
      </c>
    </row>
    <row r="6890" spans="14:16">
      <c r="N6890" s="3">
        <v>6888</v>
      </c>
      <c r="O6890" s="44" t="s">
        <v>38</v>
      </c>
      <c r="P6890" s="128">
        <v>2.4971155300389538E-6</v>
      </c>
    </row>
    <row r="6891" spans="14:16">
      <c r="N6891" s="3">
        <v>6889</v>
      </c>
      <c r="O6891" s="44" t="s">
        <v>8</v>
      </c>
      <c r="P6891" s="128">
        <v>9.5498389797921228E-6</v>
      </c>
    </row>
    <row r="6892" spans="14:16">
      <c r="N6892" s="3">
        <v>6890</v>
      </c>
      <c r="O6892" s="44" t="s">
        <v>38</v>
      </c>
      <c r="P6892" s="128">
        <v>1.8862888815479867E-6</v>
      </c>
    </row>
    <row r="6893" spans="14:16">
      <c r="N6893" s="3">
        <v>6891</v>
      </c>
      <c r="O6893" s="44" t="s">
        <v>21</v>
      </c>
      <c r="P6893" s="128">
        <v>2.8154344067331657E-6</v>
      </c>
    </row>
    <row r="6894" spans="14:16">
      <c r="N6894" s="3">
        <v>6892</v>
      </c>
      <c r="O6894" s="44" t="s">
        <v>11</v>
      </c>
      <c r="P6894" s="128">
        <v>1.2216802661766149E-5</v>
      </c>
    </row>
    <row r="6895" spans="14:16">
      <c r="N6895" s="3">
        <v>6893</v>
      </c>
      <c r="O6895" s="44" t="s">
        <v>8</v>
      </c>
      <c r="P6895" s="128">
        <v>1.8389802935780486E-5</v>
      </c>
    </row>
    <row r="6896" spans="14:16">
      <c r="N6896" s="3">
        <v>6894</v>
      </c>
      <c r="O6896" s="44" t="s">
        <v>11</v>
      </c>
      <c r="P6896" s="128">
        <v>7.5246169427736415E-6</v>
      </c>
    </row>
    <row r="6897" spans="14:16">
      <c r="N6897" s="3">
        <v>6895</v>
      </c>
      <c r="O6897" s="44" t="s">
        <v>21</v>
      </c>
      <c r="P6897" s="128">
        <v>4.4206253336694796E-6</v>
      </c>
    </row>
    <row r="6898" spans="14:16">
      <c r="N6898" s="3">
        <v>6896</v>
      </c>
      <c r="O6898" s="44" t="s">
        <v>38</v>
      </c>
      <c r="P6898" s="128">
        <v>5.7127020716606596E-7</v>
      </c>
    </row>
    <row r="6899" spans="14:16">
      <c r="N6899" s="3">
        <v>6897</v>
      </c>
      <c r="O6899" s="44" t="s">
        <v>46</v>
      </c>
      <c r="P6899" s="128">
        <v>5.5510462774363229E-7</v>
      </c>
    </row>
    <row r="6900" spans="14:16">
      <c r="N6900" s="3">
        <v>6898</v>
      </c>
      <c r="O6900" s="44" t="s">
        <v>38</v>
      </c>
      <c r="P6900" s="128">
        <v>4.6327501141815974E-7</v>
      </c>
    </row>
    <row r="6901" spans="14:16">
      <c r="N6901" s="3">
        <v>6899</v>
      </c>
      <c r="O6901" s="44" t="s">
        <v>59</v>
      </c>
      <c r="P6901" s="128">
        <v>3.0841097301981202E-7</v>
      </c>
    </row>
    <row r="6902" spans="14:16">
      <c r="N6902" s="3">
        <v>6900</v>
      </c>
      <c r="O6902" s="44" t="s">
        <v>11</v>
      </c>
      <c r="P6902" s="128">
        <v>2.0699777312164943E-6</v>
      </c>
    </row>
    <row r="6903" spans="14:16">
      <c r="N6903" s="3">
        <v>6901</v>
      </c>
      <c r="O6903" s="44" t="s">
        <v>46</v>
      </c>
      <c r="P6903" s="128">
        <v>7.917007368933882E-7</v>
      </c>
    </row>
    <row r="6904" spans="14:16">
      <c r="N6904" s="3">
        <v>6902</v>
      </c>
      <c r="O6904" s="44" t="s">
        <v>11</v>
      </c>
      <c r="P6904" s="128">
        <v>1.5534898088702488E-6</v>
      </c>
    </row>
    <row r="6905" spans="14:16">
      <c r="N6905" s="3">
        <v>6903</v>
      </c>
      <c r="O6905" s="44" t="s">
        <v>59</v>
      </c>
      <c r="P6905" s="128">
        <v>4.0706283964960457E-7</v>
      </c>
    </row>
    <row r="6906" spans="14:16">
      <c r="N6906" s="3">
        <v>6904</v>
      </c>
      <c r="O6906" s="44" t="s">
        <v>38</v>
      </c>
      <c r="P6906" s="128">
        <v>8.5105586626216536E-7</v>
      </c>
    </row>
    <row r="6907" spans="14:16">
      <c r="N6907" s="3">
        <v>6905</v>
      </c>
      <c r="O6907" s="44" t="s">
        <v>46</v>
      </c>
      <c r="P6907" s="128">
        <v>8.2697302240577331E-7</v>
      </c>
    </row>
    <row r="6908" spans="14:16">
      <c r="N6908" s="3">
        <v>6906</v>
      </c>
      <c r="O6908" s="44" t="s">
        <v>38</v>
      </c>
      <c r="P6908" s="128">
        <v>1.0340808809158295E-6</v>
      </c>
    </row>
    <row r="6909" spans="14:16">
      <c r="N6909" s="3">
        <v>6907</v>
      </c>
      <c r="O6909" s="44" t="s">
        <v>21</v>
      </c>
      <c r="P6909" s="128">
        <v>1.5434469873385097E-6</v>
      </c>
    </row>
    <row r="6910" spans="14:16">
      <c r="N6910" s="3">
        <v>6908</v>
      </c>
      <c r="O6910" s="44" t="s">
        <v>11</v>
      </c>
      <c r="P6910" s="128">
        <v>3.0837713381257001E-6</v>
      </c>
    </row>
    <row r="6911" spans="14:16">
      <c r="N6911" s="3">
        <v>6909</v>
      </c>
      <c r="O6911" s="44" t="s">
        <v>46</v>
      </c>
      <c r="P6911" s="128">
        <v>1.1794445920778284E-6</v>
      </c>
    </row>
    <row r="6912" spans="14:16">
      <c r="N6912" s="3">
        <v>6910</v>
      </c>
      <c r="O6912" s="44" t="s">
        <v>11</v>
      </c>
      <c r="P6912" s="128">
        <v>4.1250640836900862E-6</v>
      </c>
    </row>
    <row r="6913" spans="14:16">
      <c r="N6913" s="3">
        <v>6911</v>
      </c>
      <c r="O6913" s="44" t="s">
        <v>21</v>
      </c>
      <c r="P6913" s="128">
        <v>2.4234273890690244E-6</v>
      </c>
    </row>
    <row r="6914" spans="14:16">
      <c r="N6914" s="3">
        <v>6912</v>
      </c>
      <c r="O6914" s="44" t="s">
        <v>6</v>
      </c>
      <c r="P6914" s="128">
        <v>2.39610050773968E-4</v>
      </c>
    </row>
    <row r="6915" spans="14:16">
      <c r="N6915" s="3">
        <v>6913</v>
      </c>
      <c r="O6915" s="44" t="s">
        <v>8</v>
      </c>
      <c r="P6915" s="128">
        <v>1.2408084427372042E-4</v>
      </c>
    </row>
    <row r="6916" spans="14:16">
      <c r="N6916" s="3">
        <v>6914</v>
      </c>
      <c r="O6916" s="44" t="s">
        <v>6</v>
      </c>
      <c r="P6916" s="128">
        <v>1.8616298644436841E-4</v>
      </c>
    </row>
    <row r="6917" spans="14:16">
      <c r="N6917" s="3">
        <v>6915</v>
      </c>
      <c r="O6917" s="44" t="s">
        <v>14</v>
      </c>
      <c r="P6917" s="128">
        <v>6.7144121047712875E-5</v>
      </c>
    </row>
    <row r="6918" spans="14:16">
      <c r="N6918" s="3">
        <v>6916</v>
      </c>
      <c r="O6918" s="44" t="s">
        <v>31</v>
      </c>
      <c r="P6918" s="128">
        <v>8.9615450209906829E-6</v>
      </c>
    </row>
    <row r="6919" spans="14:16">
      <c r="N6919" s="3">
        <v>6917</v>
      </c>
      <c r="O6919" s="44" t="s">
        <v>8</v>
      </c>
      <c r="P6919" s="128">
        <v>3.6845419939672192E-5</v>
      </c>
    </row>
    <row r="6920" spans="14:16">
      <c r="N6920" s="3">
        <v>6918</v>
      </c>
      <c r="O6920" s="44" t="s">
        <v>31</v>
      </c>
      <c r="P6920" s="128">
        <v>8.2575635716334651E-6</v>
      </c>
    </row>
    <row r="6921" spans="14:16">
      <c r="N6921" s="3">
        <v>6919</v>
      </c>
      <c r="O6921" s="44" t="s">
        <v>14</v>
      </c>
      <c r="P6921" s="128">
        <v>2.3646533988068088E-5</v>
      </c>
    </row>
    <row r="6922" spans="14:16">
      <c r="N6922" s="3">
        <v>6920</v>
      </c>
      <c r="O6922" s="44" t="s">
        <v>6</v>
      </c>
      <c r="P6922" s="128">
        <v>1.9547933718198343E-4</v>
      </c>
    </row>
    <row r="6923" spans="14:16">
      <c r="N6923" s="3">
        <v>6921</v>
      </c>
      <c r="O6923" s="44" t="s">
        <v>8</v>
      </c>
      <c r="P6923" s="128">
        <v>1.0122797903201705E-4</v>
      </c>
    </row>
    <row r="6924" spans="14:16">
      <c r="N6924" s="3">
        <v>6922</v>
      </c>
      <c r="O6924" s="44" t="s">
        <v>6</v>
      </c>
      <c r="P6924" s="128">
        <v>1.1851670339152358E-4</v>
      </c>
    </row>
    <row r="6925" spans="14:16">
      <c r="N6925" s="3">
        <v>6923</v>
      </c>
      <c r="O6925" s="44" t="s">
        <v>19</v>
      </c>
      <c r="P6925" s="128">
        <v>3.0908225674111955E-5</v>
      </c>
    </row>
    <row r="6926" spans="14:16">
      <c r="N6926" s="3">
        <v>6924</v>
      </c>
      <c r="O6926" s="44" t="s">
        <v>31</v>
      </c>
      <c r="P6926" s="128">
        <v>7.3110325513110025E-6</v>
      </c>
    </row>
    <row r="6927" spans="14:16">
      <c r="N6927" s="3">
        <v>6925</v>
      </c>
      <c r="O6927" s="44" t="s">
        <v>8</v>
      </c>
      <c r="P6927" s="128">
        <v>3.0059332839895461E-5</v>
      </c>
    </row>
    <row r="6928" spans="14:16">
      <c r="N6928" s="3">
        <v>6926</v>
      </c>
      <c r="O6928" s="44" t="s">
        <v>31</v>
      </c>
      <c r="P6928" s="128">
        <v>6.1291384589149708E-6</v>
      </c>
    </row>
    <row r="6929" spans="14:16">
      <c r="N6929" s="3">
        <v>6927</v>
      </c>
      <c r="O6929" s="44" t="s">
        <v>19</v>
      </c>
      <c r="P6929" s="128">
        <v>1.2690971098850012E-5</v>
      </c>
    </row>
    <row r="6930" spans="14:16">
      <c r="N6930" s="3">
        <v>6928</v>
      </c>
      <c r="O6930" s="44" t="s">
        <v>6</v>
      </c>
      <c r="P6930" s="128">
        <v>3.7031072577169689E-5</v>
      </c>
    </row>
    <row r="6931" spans="14:16">
      <c r="N6931" s="3">
        <v>6929</v>
      </c>
      <c r="O6931" s="44" t="s">
        <v>46</v>
      </c>
      <c r="P6931" s="128">
        <v>4.8723879349309686E-6</v>
      </c>
    </row>
    <row r="6932" spans="14:16">
      <c r="N6932" s="3">
        <v>6930</v>
      </c>
      <c r="O6932" s="44" t="s">
        <v>6</v>
      </c>
      <c r="P6932" s="128">
        <v>8.4417976755487366E-5</v>
      </c>
    </row>
    <row r="6933" spans="14:16">
      <c r="N6933" s="3">
        <v>6931</v>
      </c>
      <c r="O6933" s="44" t="s">
        <v>14</v>
      </c>
      <c r="P6933" s="128">
        <v>3.044735668530592E-5</v>
      </c>
    </row>
    <row r="6934" spans="14:16">
      <c r="N6934" s="3">
        <v>6932</v>
      </c>
      <c r="O6934" s="44" t="s">
        <v>31</v>
      </c>
      <c r="P6934" s="128">
        <v>2.5812323818841254E-6</v>
      </c>
    </row>
    <row r="6935" spans="14:16">
      <c r="N6935" s="3">
        <v>6933</v>
      </c>
      <c r="O6935" s="44" t="s">
        <v>46</v>
      </c>
      <c r="P6935" s="128">
        <v>2.6965196145100313E-6</v>
      </c>
    </row>
    <row r="6936" spans="14:16">
      <c r="N6936" s="3">
        <v>6934</v>
      </c>
      <c r="O6936" s="44" t="s">
        <v>31</v>
      </c>
      <c r="P6936" s="128">
        <v>3.7444973512789319E-6</v>
      </c>
    </row>
    <row r="6937" spans="14:16">
      <c r="N6937" s="3">
        <v>6935</v>
      </c>
      <c r="O6937" s="44" t="s">
        <v>14</v>
      </c>
      <c r="P6937" s="128">
        <v>1.0722821945860339E-5</v>
      </c>
    </row>
    <row r="6938" spans="14:16">
      <c r="N6938" s="3">
        <v>6936</v>
      </c>
      <c r="O6938" s="44" t="s">
        <v>6</v>
      </c>
      <c r="P6938" s="128">
        <v>3.3592170854724241E-5</v>
      </c>
    </row>
    <row r="6939" spans="14:16">
      <c r="N6939" s="3">
        <v>6937</v>
      </c>
      <c r="O6939" s="44" t="s">
        <v>46</v>
      </c>
      <c r="P6939" s="128">
        <v>4.4199121599736241E-6</v>
      </c>
    </row>
    <row r="6940" spans="14:16">
      <c r="N6940" s="3">
        <v>6938</v>
      </c>
      <c r="O6940" s="44" t="s">
        <v>6</v>
      </c>
      <c r="P6940" s="128">
        <v>5.9758146328392585E-5</v>
      </c>
    </row>
    <row r="6941" spans="14:16">
      <c r="N6941" s="3">
        <v>6939</v>
      </c>
      <c r="O6941" s="44" t="s">
        <v>19</v>
      </c>
      <c r="P6941" s="128">
        <v>1.5584455352954604E-5</v>
      </c>
    </row>
    <row r="6942" spans="14:16">
      <c r="N6942" s="3">
        <v>6940</v>
      </c>
      <c r="O6942" s="44" t="s">
        <v>31</v>
      </c>
      <c r="P6942" s="128">
        <v>2.3415254583108155E-6</v>
      </c>
    </row>
    <row r="6943" spans="14:16">
      <c r="N6943" s="3">
        <v>6941</v>
      </c>
      <c r="O6943" s="44" t="s">
        <v>46</v>
      </c>
      <c r="P6943" s="128">
        <v>2.4461065073114161E-6</v>
      </c>
    </row>
    <row r="6944" spans="14:16">
      <c r="N6944" s="3">
        <v>6942</v>
      </c>
      <c r="O6944" s="44" t="s">
        <v>31</v>
      </c>
      <c r="P6944" s="128">
        <v>3.0904163076899677E-6</v>
      </c>
    </row>
    <row r="6945" spans="14:16">
      <c r="N6945" s="3">
        <v>6943</v>
      </c>
      <c r="O6945" s="44" t="s">
        <v>19</v>
      </c>
      <c r="P6945" s="128">
        <v>6.3990044126448491E-6</v>
      </c>
    </row>
    <row r="6946" spans="14:16">
      <c r="N6946" s="3">
        <v>6944</v>
      </c>
      <c r="O6946" s="44" t="s">
        <v>6</v>
      </c>
      <c r="P6946" s="128">
        <v>5.4827760434959262E-4</v>
      </c>
    </row>
    <row r="6947" spans="14:16">
      <c r="N6947" s="3">
        <v>6945</v>
      </c>
      <c r="O6947" s="44" t="s">
        <v>8</v>
      </c>
      <c r="P6947" s="128">
        <v>2.8392276460992836E-4</v>
      </c>
    </row>
    <row r="6948" spans="14:16">
      <c r="N6948" s="3">
        <v>6946</v>
      </c>
      <c r="O6948" s="44" t="s">
        <v>6</v>
      </c>
      <c r="P6948" s="128">
        <v>4.2597961102461865E-4</v>
      </c>
    </row>
    <row r="6949" spans="14:16">
      <c r="N6949" s="3">
        <v>6947</v>
      </c>
      <c r="O6949" s="44" t="s">
        <v>14</v>
      </c>
      <c r="P6949" s="128">
        <v>1.5363970632820644E-4</v>
      </c>
    </row>
    <row r="6950" spans="14:16">
      <c r="N6950" s="3">
        <v>6948</v>
      </c>
      <c r="O6950" s="44" t="s">
        <v>11</v>
      </c>
      <c r="P6950" s="128">
        <v>1.1427480467933977E-4</v>
      </c>
    </row>
    <row r="6951" spans="14:16">
      <c r="N6951" s="3">
        <v>6949</v>
      </c>
      <c r="O6951" s="44" t="s">
        <v>8</v>
      </c>
      <c r="P6951" s="128">
        <v>1.7201645936008411E-4</v>
      </c>
    </row>
    <row r="6952" spans="14:16">
      <c r="N6952" s="3">
        <v>6950</v>
      </c>
      <c r="O6952" s="44" t="s">
        <v>11</v>
      </c>
      <c r="P6952" s="128">
        <v>9.7342940743891984E-5</v>
      </c>
    </row>
    <row r="6953" spans="14:16">
      <c r="N6953" s="3">
        <v>6951</v>
      </c>
      <c r="O6953" s="44" t="s">
        <v>14</v>
      </c>
      <c r="P6953" s="128">
        <v>1.0205609008576114E-4</v>
      </c>
    </row>
    <row r="6954" spans="14:16">
      <c r="N6954" s="3">
        <v>6952</v>
      </c>
      <c r="O6954" s="44" t="s">
        <v>6</v>
      </c>
      <c r="P6954" s="128">
        <v>4.4729735811912012E-4</v>
      </c>
    </row>
    <row r="6955" spans="14:16">
      <c r="N6955" s="3">
        <v>6953</v>
      </c>
      <c r="O6955" s="44" t="s">
        <v>8</v>
      </c>
      <c r="P6955" s="128">
        <v>2.3163065847008665E-4</v>
      </c>
    </row>
    <row r="6956" spans="14:16">
      <c r="N6956" s="3">
        <v>6954</v>
      </c>
      <c r="O6956" s="44" t="s">
        <v>6</v>
      </c>
      <c r="P6956" s="128">
        <v>2.7119085364333732E-4</v>
      </c>
    </row>
    <row r="6957" spans="14:16">
      <c r="N6957" s="3">
        <v>6955</v>
      </c>
      <c r="O6957" s="44" t="s">
        <v>19</v>
      </c>
      <c r="P6957" s="128">
        <v>7.0724445291673769E-5</v>
      </c>
    </row>
    <row r="6958" spans="14:16">
      <c r="N6958" s="3">
        <v>6956</v>
      </c>
      <c r="O6958" s="44" t="s">
        <v>11</v>
      </c>
      <c r="P6958" s="128">
        <v>9.3227988572109027E-5</v>
      </c>
    </row>
    <row r="6959" spans="14:16">
      <c r="N6959" s="3">
        <v>6957</v>
      </c>
      <c r="O6959" s="44" t="s">
        <v>8</v>
      </c>
      <c r="P6959" s="128">
        <v>1.4033494568147734E-4</v>
      </c>
    </row>
    <row r="6960" spans="14:16">
      <c r="N6960" s="3">
        <v>6958</v>
      </c>
      <c r="O6960" s="44" t="s">
        <v>11</v>
      </c>
      <c r="P6960" s="128">
        <v>6.6905281529157894E-5</v>
      </c>
    </row>
    <row r="6961" spans="14:16">
      <c r="N6961" s="3">
        <v>6959</v>
      </c>
      <c r="O6961" s="44" t="s">
        <v>19</v>
      </c>
      <c r="P6961" s="128">
        <v>5.0719471808680544E-5</v>
      </c>
    </row>
    <row r="6962" spans="14:16">
      <c r="N6962" s="3">
        <v>6960</v>
      </c>
      <c r="O6962" s="44" t="s">
        <v>6</v>
      </c>
      <c r="P6962" s="128">
        <v>8.4734791773235198E-5</v>
      </c>
    </row>
    <row r="6963" spans="14:16">
      <c r="N6963" s="3">
        <v>6961</v>
      </c>
      <c r="O6963" s="44" t="s">
        <v>46</v>
      </c>
      <c r="P6963" s="128">
        <v>1.1149036427298491E-5</v>
      </c>
    </row>
    <row r="6964" spans="14:16">
      <c r="N6964" s="3">
        <v>6962</v>
      </c>
      <c r="O6964" s="44" t="s">
        <v>6</v>
      </c>
      <c r="P6964" s="128">
        <v>1.9316587893552045E-4</v>
      </c>
    </row>
    <row r="6965" spans="14:16">
      <c r="N6965" s="3">
        <v>6963</v>
      </c>
      <c r="O6965" s="44" t="s">
        <v>14</v>
      </c>
      <c r="P6965" s="128">
        <v>6.966988124360737E-5</v>
      </c>
    </row>
    <row r="6966" spans="14:16">
      <c r="N6966" s="3">
        <v>6964</v>
      </c>
      <c r="O6966" s="44" t="s">
        <v>11</v>
      </c>
      <c r="P6966" s="128">
        <v>2.385999754784397E-5</v>
      </c>
    </row>
    <row r="6967" spans="14:16">
      <c r="N6967" s="3">
        <v>6965</v>
      </c>
      <c r="O6967" s="44" t="s">
        <v>46</v>
      </c>
      <c r="P6967" s="128">
        <v>9.1256912362053069E-6</v>
      </c>
    </row>
    <row r="6968" spans="14:16">
      <c r="N6968" s="3">
        <v>6966</v>
      </c>
      <c r="O6968" s="44" t="s">
        <v>11</v>
      </c>
      <c r="P6968" s="128">
        <v>4.4141396020654803E-5</v>
      </c>
    </row>
    <row r="6969" spans="14:16">
      <c r="N6969" s="3">
        <v>6967</v>
      </c>
      <c r="O6969" s="44" t="s">
        <v>14</v>
      </c>
      <c r="P6969" s="128">
        <v>4.6278633605774604E-5</v>
      </c>
    </row>
    <row r="6970" spans="14:16">
      <c r="N6970" s="3">
        <v>6968</v>
      </c>
      <c r="O6970" s="44" t="s">
        <v>6</v>
      </c>
      <c r="P6970" s="128">
        <v>7.686586978149996E-5</v>
      </c>
    </row>
    <row r="6971" spans="14:16">
      <c r="N6971" s="3">
        <v>6969</v>
      </c>
      <c r="O6971" s="44" t="s">
        <v>46</v>
      </c>
      <c r="P6971" s="128">
        <v>1.0113677797230581E-5</v>
      </c>
    </row>
    <row r="6972" spans="14:16">
      <c r="N6972" s="3">
        <v>6970</v>
      </c>
      <c r="O6972" s="44" t="s">
        <v>6</v>
      </c>
      <c r="P6972" s="128">
        <v>1.367390608343508E-4</v>
      </c>
    </row>
    <row r="6973" spans="14:16">
      <c r="N6973" s="3">
        <v>6971</v>
      </c>
      <c r="O6973" s="44" t="s">
        <v>19</v>
      </c>
      <c r="P6973" s="128">
        <v>3.5660473416749718E-5</v>
      </c>
    </row>
    <row r="6974" spans="14:16">
      <c r="N6974" s="3">
        <v>6972</v>
      </c>
      <c r="O6974" s="44" t="s">
        <v>11</v>
      </c>
      <c r="P6974" s="128">
        <v>2.1644231680035669E-5</v>
      </c>
    </row>
    <row r="6975" spans="14:16">
      <c r="N6975" s="3">
        <v>6973</v>
      </c>
      <c r="O6975" s="44" t="s">
        <v>46</v>
      </c>
      <c r="P6975" s="128">
        <v>8.2782311674942699E-6</v>
      </c>
    </row>
    <row r="6976" spans="14:16">
      <c r="N6976" s="3">
        <v>6974</v>
      </c>
      <c r="O6976" s="44" t="s">
        <v>11</v>
      </c>
      <c r="P6976" s="128">
        <v>3.3734785809505308E-5</v>
      </c>
    </row>
    <row r="6977" spans="14:16">
      <c r="N6977" s="3">
        <v>6975</v>
      </c>
      <c r="O6977" s="44" t="s">
        <v>19</v>
      </c>
      <c r="P6977" s="128">
        <v>2.5573624065708592E-5</v>
      </c>
    </row>
    <row r="6978" spans="14:16">
      <c r="N6978" s="3">
        <v>6976</v>
      </c>
      <c r="O6978" s="44" t="s">
        <v>38</v>
      </c>
      <c r="P6978" s="128">
        <v>5.9547345061940751E-6</v>
      </c>
    </row>
    <row r="6979" spans="14:16">
      <c r="N6979" s="3">
        <v>6977</v>
      </c>
      <c r="O6979" s="44" t="s">
        <v>8</v>
      </c>
      <c r="P6979" s="128">
        <v>2.2772977468398623E-5</v>
      </c>
    </row>
    <row r="6980" spans="14:16">
      <c r="N6980" s="3">
        <v>6978</v>
      </c>
      <c r="O6980" s="44" t="s">
        <v>38</v>
      </c>
      <c r="P6980" s="128">
        <v>5.4614189881026983E-6</v>
      </c>
    </row>
    <row r="6981" spans="14:16">
      <c r="N6981" s="3">
        <v>6979</v>
      </c>
      <c r="O6981" s="44" t="s">
        <v>14</v>
      </c>
      <c r="P6981" s="128">
        <v>1.4547147968723442E-5</v>
      </c>
    </row>
    <row r="6982" spans="14:16">
      <c r="N6982" s="3">
        <v>6980</v>
      </c>
      <c r="O6982" s="44" t="s">
        <v>31</v>
      </c>
      <c r="P6982" s="128">
        <v>5.2276825207292548E-6</v>
      </c>
    </row>
    <row r="6983" spans="14:16">
      <c r="N6983" s="3">
        <v>6981</v>
      </c>
      <c r="O6983" s="44" t="s">
        <v>8</v>
      </c>
      <c r="P6983" s="128">
        <v>2.149363277608799E-5</v>
      </c>
    </row>
    <row r="6984" spans="14:16">
      <c r="N6984" s="3">
        <v>6982</v>
      </c>
      <c r="O6984" s="44" t="s">
        <v>31</v>
      </c>
      <c r="P6984" s="128">
        <v>4.817017673417521E-6</v>
      </c>
    </row>
    <row r="6985" spans="14:16">
      <c r="N6985" s="3">
        <v>6983</v>
      </c>
      <c r="O6985" s="44" t="s">
        <v>14</v>
      </c>
      <c r="P6985" s="128">
        <v>1.3794113862699563E-5</v>
      </c>
    </row>
    <row r="6986" spans="14:16">
      <c r="N6986" s="3">
        <v>6984</v>
      </c>
      <c r="O6986" s="44" t="s">
        <v>38</v>
      </c>
      <c r="P6986" s="128">
        <v>4.8580080451782396E-6</v>
      </c>
    </row>
    <row r="6987" spans="14:16">
      <c r="N6987" s="3">
        <v>6985</v>
      </c>
      <c r="O6987" s="44" t="s">
        <v>8</v>
      </c>
      <c r="P6987" s="128">
        <v>1.8578713734267303E-5</v>
      </c>
    </row>
    <row r="6988" spans="14:16">
      <c r="N6988" s="3">
        <v>6986</v>
      </c>
      <c r="O6988" s="44" t="s">
        <v>38</v>
      </c>
      <c r="P6988" s="128">
        <v>4.0338525782192394E-6</v>
      </c>
    </row>
    <row r="6989" spans="14:16">
      <c r="N6989" s="3">
        <v>6987</v>
      </c>
      <c r="O6989" s="44" t="s">
        <v>19</v>
      </c>
      <c r="P6989" s="128">
        <v>7.7691273216725528E-6</v>
      </c>
    </row>
    <row r="6990" spans="14:16">
      <c r="N6990" s="3">
        <v>6988</v>
      </c>
      <c r="O6990" s="44" t="s">
        <v>31</v>
      </c>
      <c r="P6990" s="128">
        <v>4.2648624748800296E-6</v>
      </c>
    </row>
    <row r="6991" spans="14:16">
      <c r="N6991" s="3">
        <v>6989</v>
      </c>
      <c r="O6991" s="44" t="s">
        <v>8</v>
      </c>
      <c r="P6991" s="128">
        <v>1.7534995193778845E-5</v>
      </c>
    </row>
    <row r="6992" spans="14:16">
      <c r="N6992" s="3">
        <v>6990</v>
      </c>
      <c r="O6992" s="44" t="s">
        <v>31</v>
      </c>
      <c r="P6992" s="128">
        <v>3.5754091413644581E-6</v>
      </c>
    </row>
    <row r="6993" spans="14:16">
      <c r="N6993" s="3">
        <v>6991</v>
      </c>
      <c r="O6993" s="44" t="s">
        <v>19</v>
      </c>
      <c r="P6993" s="128">
        <v>7.4032287545439447E-6</v>
      </c>
    </row>
    <row r="6994" spans="14:16">
      <c r="N6994" s="3">
        <v>6992</v>
      </c>
      <c r="O6994" s="44" t="s">
        <v>38</v>
      </c>
      <c r="P6994" s="128">
        <v>1.6787156348703887E-6</v>
      </c>
    </row>
    <row r="6995" spans="14:16">
      <c r="N6995" s="3">
        <v>6993</v>
      </c>
      <c r="O6995" s="44" t="s">
        <v>46</v>
      </c>
      <c r="P6995" s="128">
        <v>1.631212000718346E-6</v>
      </c>
    </row>
    <row r="6996" spans="14:16">
      <c r="N6996" s="3">
        <v>6994</v>
      </c>
      <c r="O6996" s="44" t="s">
        <v>38</v>
      </c>
      <c r="P6996" s="128">
        <v>2.4765499844804294E-6</v>
      </c>
    </row>
    <row r="6997" spans="14:16">
      <c r="N6997" s="3">
        <v>6995</v>
      </c>
      <c r="O6997" s="44" t="s">
        <v>14</v>
      </c>
      <c r="P6997" s="128">
        <v>6.5965894861130711E-6</v>
      </c>
    </row>
    <row r="6998" spans="14:16">
      <c r="N6998" s="3">
        <v>6996</v>
      </c>
      <c r="O6998" s="44" t="s">
        <v>31</v>
      </c>
      <c r="P6998" s="128">
        <v>1.5057518958069422E-6</v>
      </c>
    </row>
    <row r="6999" spans="14:16">
      <c r="N6999" s="3">
        <v>6997</v>
      </c>
      <c r="O6999" s="44" t="s">
        <v>46</v>
      </c>
      <c r="P6999" s="128">
        <v>1.5730042556902015E-6</v>
      </c>
    </row>
    <row r="7000" spans="14:16">
      <c r="N7000" s="3">
        <v>6998</v>
      </c>
      <c r="O7000" s="44" t="s">
        <v>31</v>
      </c>
      <c r="P7000" s="128">
        <v>2.1843380026934104E-6</v>
      </c>
    </row>
    <row r="7001" spans="14:16">
      <c r="N7001" s="3">
        <v>6999</v>
      </c>
      <c r="O7001" s="44" t="s">
        <v>14</v>
      </c>
      <c r="P7001" s="128">
        <v>6.2551165817910843E-6</v>
      </c>
    </row>
    <row r="7002" spans="14:16">
      <c r="N7002" s="3">
        <v>7000</v>
      </c>
      <c r="O7002" s="44" t="s">
        <v>38</v>
      </c>
      <c r="P7002" s="128">
        <v>1.5228212011830699E-6</v>
      </c>
    </row>
    <row r="7003" spans="14:16">
      <c r="N7003" s="3">
        <v>7001</v>
      </c>
      <c r="O7003" s="44" t="s">
        <v>46</v>
      </c>
      <c r="P7003" s="128">
        <v>1.4797290063423635E-6</v>
      </c>
    </row>
    <row r="7004" spans="14:16">
      <c r="N7004" s="3">
        <v>7002</v>
      </c>
      <c r="O7004" s="44" t="s">
        <v>38</v>
      </c>
      <c r="P7004" s="128">
        <v>2.033937375393024E-6</v>
      </c>
    </row>
    <row r="7005" spans="14:16">
      <c r="N7005" s="3">
        <v>7003</v>
      </c>
      <c r="O7005" s="44" t="s">
        <v>19</v>
      </c>
      <c r="P7005" s="128">
        <v>3.9173267062508088E-6</v>
      </c>
    </row>
    <row r="7006" spans="14:16">
      <c r="N7006" s="3">
        <v>7004</v>
      </c>
      <c r="O7006" s="44" t="s">
        <v>31</v>
      </c>
      <c r="P7006" s="128">
        <v>1.36591979190892E-6</v>
      </c>
    </row>
    <row r="7007" spans="14:16">
      <c r="N7007" s="3">
        <v>7005</v>
      </c>
      <c r="O7007" s="44" t="s">
        <v>46</v>
      </c>
      <c r="P7007" s="128">
        <v>1.4269267411101337E-6</v>
      </c>
    </row>
    <row r="7008" spans="14:16">
      <c r="N7008" s="3">
        <v>7006</v>
      </c>
      <c r="O7008" s="44" t="s">
        <v>31</v>
      </c>
      <c r="P7008" s="128">
        <v>1.8027823634926632E-6</v>
      </c>
    </row>
    <row r="7009" spans="14:16">
      <c r="N7009" s="3">
        <v>7007</v>
      </c>
      <c r="O7009" s="44" t="s">
        <v>19</v>
      </c>
      <c r="P7009" s="128">
        <v>3.7328343984991549E-6</v>
      </c>
    </row>
    <row r="7010" spans="14:16">
      <c r="N7010" s="3">
        <v>7008</v>
      </c>
      <c r="O7010" s="44" t="s">
        <v>38</v>
      </c>
      <c r="P7010" s="128">
        <v>8.8666258951383107E-6</v>
      </c>
    </row>
    <row r="7011" spans="14:16">
      <c r="N7011" s="3">
        <v>7009</v>
      </c>
      <c r="O7011" s="44" t="s">
        <v>8</v>
      </c>
      <c r="P7011" s="128">
        <v>3.3909063707318809E-5</v>
      </c>
    </row>
    <row r="7012" spans="14:16">
      <c r="N7012" s="3">
        <v>7010</v>
      </c>
      <c r="O7012" s="44" t="s">
        <v>38</v>
      </c>
      <c r="P7012" s="128">
        <v>8.1320769169038114E-6</v>
      </c>
    </row>
    <row r="7013" spans="14:16">
      <c r="N7013" s="3">
        <v>7011</v>
      </c>
      <c r="O7013" s="44" t="s">
        <v>14</v>
      </c>
      <c r="P7013" s="128">
        <v>2.1660767368507112E-5</v>
      </c>
    </row>
    <row r="7014" spans="14:16">
      <c r="N7014" s="3">
        <v>7012</v>
      </c>
      <c r="O7014" s="44" t="s">
        <v>11</v>
      </c>
      <c r="P7014" s="128">
        <v>4.3378777446841073E-5</v>
      </c>
    </row>
    <row r="7015" spans="14:16">
      <c r="N7015" s="3">
        <v>7013</v>
      </c>
      <c r="O7015" s="44" t="s">
        <v>8</v>
      </c>
      <c r="P7015" s="128">
        <v>6.5297540684606674E-5</v>
      </c>
    </row>
    <row r="7016" spans="14:16">
      <c r="N7016" s="3">
        <v>7014</v>
      </c>
      <c r="O7016" s="44" t="s">
        <v>11</v>
      </c>
      <c r="P7016" s="128">
        <v>3.6951432771197329E-5</v>
      </c>
    </row>
    <row r="7017" spans="14:16">
      <c r="N7017" s="3">
        <v>7015</v>
      </c>
      <c r="O7017" s="44" t="s">
        <v>14</v>
      </c>
      <c r="P7017" s="128">
        <v>3.8740546801611692E-5</v>
      </c>
    </row>
    <row r="7018" spans="14:16">
      <c r="N7018" s="3">
        <v>7016</v>
      </c>
      <c r="O7018" s="44" t="s">
        <v>38</v>
      </c>
      <c r="P7018" s="128">
        <v>7.233595366403352E-6</v>
      </c>
    </row>
    <row r="7019" spans="14:16">
      <c r="N7019" s="3">
        <v>7017</v>
      </c>
      <c r="O7019" s="44" t="s">
        <v>8</v>
      </c>
      <c r="P7019" s="128">
        <v>2.7663786542164833E-5</v>
      </c>
    </row>
    <row r="7020" spans="14:16">
      <c r="N7020" s="3">
        <v>7018</v>
      </c>
      <c r="O7020" s="44" t="s">
        <v>38</v>
      </c>
      <c r="P7020" s="128">
        <v>6.0064242477989394E-6</v>
      </c>
    </row>
    <row r="7021" spans="14:16">
      <c r="N7021" s="3">
        <v>7019</v>
      </c>
      <c r="O7021" s="44" t="s">
        <v>19</v>
      </c>
      <c r="P7021" s="128">
        <v>1.1568264785157706E-5</v>
      </c>
    </row>
    <row r="7022" spans="14:16">
      <c r="N7022" s="3">
        <v>7020</v>
      </c>
      <c r="O7022" s="44" t="s">
        <v>11</v>
      </c>
      <c r="P7022" s="128">
        <v>3.5389394708957341E-5</v>
      </c>
    </row>
    <row r="7023" spans="14:16">
      <c r="N7023" s="3">
        <v>7021</v>
      </c>
      <c r="O7023" s="44" t="s">
        <v>8</v>
      </c>
      <c r="P7023" s="128">
        <v>5.3271221016857551E-5</v>
      </c>
    </row>
    <row r="7024" spans="14:16">
      <c r="N7024" s="3">
        <v>7022</v>
      </c>
      <c r="O7024" s="44" t="s">
        <v>11</v>
      </c>
      <c r="P7024" s="128">
        <v>2.5397280928333111E-5</v>
      </c>
    </row>
    <row r="7025" spans="14:16">
      <c r="N7025" s="3">
        <v>7023</v>
      </c>
      <c r="O7025" s="44" t="s">
        <v>19</v>
      </c>
      <c r="P7025" s="128">
        <v>1.9253138834792143E-5</v>
      </c>
    </row>
    <row r="7026" spans="14:16">
      <c r="N7026" s="3">
        <v>7024</v>
      </c>
      <c r="O7026" s="44" t="s">
        <v>38</v>
      </c>
      <c r="P7026" s="128">
        <v>2.4996149707820783E-6</v>
      </c>
    </row>
    <row r="7027" spans="14:16">
      <c r="N7027" s="3">
        <v>7025</v>
      </c>
      <c r="O7027" s="44" t="s">
        <v>46</v>
      </c>
      <c r="P7027" s="128">
        <v>2.4288818503973577E-6</v>
      </c>
    </row>
    <row r="7028" spans="14:16">
      <c r="N7028" s="3">
        <v>7026</v>
      </c>
      <c r="O7028" s="44" t="s">
        <v>38</v>
      </c>
      <c r="P7028" s="128">
        <v>3.6875938297765115E-6</v>
      </c>
    </row>
    <row r="7029" spans="14:16">
      <c r="N7029" s="3">
        <v>7027</v>
      </c>
      <c r="O7029" s="44" t="s">
        <v>14</v>
      </c>
      <c r="P7029" s="128">
        <v>9.8223507859715475E-6</v>
      </c>
    </row>
    <row r="7030" spans="14:16">
      <c r="N7030" s="3">
        <v>7028</v>
      </c>
      <c r="O7030" s="44" t="s">
        <v>11</v>
      </c>
      <c r="P7030" s="128">
        <v>9.0572679289577709E-6</v>
      </c>
    </row>
    <row r="7031" spans="14:16">
      <c r="N7031" s="3">
        <v>7029</v>
      </c>
      <c r="O7031" s="44" t="s">
        <v>46</v>
      </c>
      <c r="P7031" s="128">
        <v>3.4641173117271365E-6</v>
      </c>
    </row>
    <row r="7032" spans="14:16">
      <c r="N7032" s="3">
        <v>7030</v>
      </c>
      <c r="O7032" s="44" t="s">
        <v>11</v>
      </c>
      <c r="P7032" s="128">
        <v>1.6756097720279419E-5</v>
      </c>
    </row>
    <row r="7033" spans="14:16">
      <c r="N7033" s="3">
        <v>7031</v>
      </c>
      <c r="O7033" s="44" t="s">
        <v>14</v>
      </c>
      <c r="P7033" s="128">
        <v>1.7567394259495449E-5</v>
      </c>
    </row>
    <row r="7034" spans="14:16">
      <c r="N7034" s="3">
        <v>7032</v>
      </c>
      <c r="O7034" s="44" t="s">
        <v>38</v>
      </c>
      <c r="P7034" s="128">
        <v>2.2674874727043568E-6</v>
      </c>
    </row>
    <row r="7035" spans="14:16">
      <c r="N7035" s="3">
        <v>7033</v>
      </c>
      <c r="O7035" s="44" t="s">
        <v>46</v>
      </c>
      <c r="P7035" s="128">
        <v>2.2033230048753528E-6</v>
      </c>
    </row>
    <row r="7036" spans="14:16">
      <c r="N7036" s="3">
        <v>7034</v>
      </c>
      <c r="O7036" s="44" t="s">
        <v>38</v>
      </c>
      <c r="P7036" s="128">
        <v>3.0285417062658999E-6</v>
      </c>
    </row>
    <row r="7037" spans="14:16">
      <c r="N7037" s="3">
        <v>7035</v>
      </c>
      <c r="O7037" s="44" t="s">
        <v>19</v>
      </c>
      <c r="P7037" s="128">
        <v>5.8329167114387316E-6</v>
      </c>
    </row>
    <row r="7038" spans="14:16">
      <c r="N7038" s="3">
        <v>7036</v>
      </c>
      <c r="O7038" s="44" t="s">
        <v>11</v>
      </c>
      <c r="P7038" s="128">
        <v>8.2161620113088881E-6</v>
      </c>
    </row>
    <row r="7039" spans="14:16">
      <c r="N7039" s="3">
        <v>7037</v>
      </c>
      <c r="O7039" s="44" t="s">
        <v>46</v>
      </c>
      <c r="P7039" s="128">
        <v>3.1424210128898206E-6</v>
      </c>
    </row>
    <row r="7040" spans="14:16">
      <c r="N7040" s="3">
        <v>7038</v>
      </c>
      <c r="O7040" s="44" t="s">
        <v>11</v>
      </c>
      <c r="P7040" s="128">
        <v>1.2805742875288003E-5</v>
      </c>
    </row>
    <row r="7041" spans="14:16">
      <c r="N7041" s="3">
        <v>7039</v>
      </c>
      <c r="O7041" s="44" t="s">
        <v>19</v>
      </c>
      <c r="P7041" s="128">
        <v>9.7077614787305505E-6</v>
      </c>
    </row>
    <row r="7042" spans="14:16">
      <c r="N7042" s="3">
        <v>7040</v>
      </c>
      <c r="O7042" s="44" t="s">
        <v>6</v>
      </c>
      <c r="P7042" s="128">
        <v>2.050542381150431E-4</v>
      </c>
    </row>
    <row r="7043" spans="14:16">
      <c r="N7043" s="3">
        <v>7041</v>
      </c>
      <c r="O7043" s="44" t="s">
        <v>8</v>
      </c>
      <c r="P7043" s="128">
        <v>1.0618629270781529E-4</v>
      </c>
    </row>
    <row r="7044" spans="14:16">
      <c r="N7044" s="3">
        <v>7042</v>
      </c>
      <c r="O7044" s="44" t="s">
        <v>6</v>
      </c>
      <c r="P7044" s="128">
        <v>1.5931514236262729E-4</v>
      </c>
    </row>
    <row r="7045" spans="14:16">
      <c r="N7045" s="3">
        <v>7043</v>
      </c>
      <c r="O7045" s="44" t="s">
        <v>14</v>
      </c>
      <c r="P7045" s="128">
        <v>5.746080575864898E-5</v>
      </c>
    </row>
    <row r="7046" spans="14:16">
      <c r="N7046" s="3">
        <v>7044</v>
      </c>
      <c r="O7046" s="44" t="s">
        <v>31</v>
      </c>
      <c r="P7046" s="128">
        <v>7.6691390059692148E-6</v>
      </c>
    </row>
    <row r="7047" spans="14:16">
      <c r="N7047" s="3">
        <v>7045</v>
      </c>
      <c r="O7047" s="44" t="s">
        <v>8</v>
      </c>
      <c r="P7047" s="128">
        <v>3.1531688630563617E-5</v>
      </c>
    </row>
    <row r="7048" spans="14:16">
      <c r="N7048" s="3">
        <v>7046</v>
      </c>
      <c r="O7048" s="44" t="s">
        <v>31</v>
      </c>
      <c r="P7048" s="128">
        <v>7.0666835610545019E-6</v>
      </c>
    </row>
    <row r="7049" spans="14:16">
      <c r="N7049" s="3">
        <v>7047</v>
      </c>
      <c r="O7049" s="44" t="s">
        <v>14</v>
      </c>
      <c r="P7049" s="128">
        <v>2.0236304759848434E-5</v>
      </c>
    </row>
    <row r="7050" spans="14:16">
      <c r="N7050" s="3">
        <v>7048</v>
      </c>
      <c r="O7050" s="44" t="s">
        <v>6</v>
      </c>
      <c r="P7050" s="128">
        <v>1.4021086548778879E-4</v>
      </c>
    </row>
    <row r="7051" spans="14:16">
      <c r="N7051" s="3">
        <v>7049</v>
      </c>
      <c r="O7051" s="44" t="s">
        <v>8</v>
      </c>
      <c r="P7051" s="128">
        <v>7.2607482490312966E-5</v>
      </c>
    </row>
    <row r="7052" spans="14:16">
      <c r="N7052" s="3">
        <v>7050</v>
      </c>
      <c r="O7052" s="44" t="s">
        <v>6</v>
      </c>
      <c r="P7052" s="128">
        <v>6.9094908854749624E-5</v>
      </c>
    </row>
    <row r="7053" spans="14:16">
      <c r="N7053" s="3">
        <v>7051</v>
      </c>
      <c r="O7053" s="44" t="s">
        <v>21</v>
      </c>
      <c r="P7053" s="128">
        <v>1.3964505210904846E-5</v>
      </c>
    </row>
    <row r="7054" spans="14:16">
      <c r="N7054" s="3">
        <v>7052</v>
      </c>
      <c r="O7054" s="44" t="s">
        <v>31</v>
      </c>
      <c r="P7054" s="128">
        <v>5.243961926648022E-6</v>
      </c>
    </row>
    <row r="7055" spans="14:16">
      <c r="N7055" s="3">
        <v>7053</v>
      </c>
      <c r="O7055" s="44" t="s">
        <v>8</v>
      </c>
      <c r="P7055" s="128">
        <v>2.1560565603635071E-5</v>
      </c>
    </row>
    <row r="7056" spans="14:16">
      <c r="N7056" s="3">
        <v>7054</v>
      </c>
      <c r="O7056" s="44" t="s">
        <v>31</v>
      </c>
      <c r="P7056" s="128">
        <v>4.0164144457283018E-6</v>
      </c>
    </row>
    <row r="7057" spans="14:16">
      <c r="N7057" s="3">
        <v>7055</v>
      </c>
      <c r="O7057" s="44" t="s">
        <v>21</v>
      </c>
      <c r="P7057" s="128">
        <v>6.4449408468196137E-6</v>
      </c>
    </row>
    <row r="7058" spans="14:16">
      <c r="N7058" s="3">
        <v>7056</v>
      </c>
      <c r="O7058" s="44" t="s">
        <v>6</v>
      </c>
      <c r="P7058" s="128">
        <v>3.1690567024909471E-5</v>
      </c>
    </row>
    <row r="7059" spans="14:16">
      <c r="N7059" s="3">
        <v>7057</v>
      </c>
      <c r="O7059" s="44" t="s">
        <v>46</v>
      </c>
      <c r="P7059" s="128">
        <v>4.1697073748408199E-6</v>
      </c>
    </row>
    <row r="7060" spans="14:16">
      <c r="N7060" s="3">
        <v>7058</v>
      </c>
      <c r="O7060" s="44" t="s">
        <v>6</v>
      </c>
      <c r="P7060" s="128">
        <v>7.224347998297957E-5</v>
      </c>
    </row>
    <row r="7061" spans="14:16">
      <c r="N7061" s="3">
        <v>7059</v>
      </c>
      <c r="O7061" s="44" t="s">
        <v>14</v>
      </c>
      <c r="P7061" s="128">
        <v>2.605633406259712E-5</v>
      </c>
    </row>
    <row r="7062" spans="14:16">
      <c r="N7062" s="3">
        <v>7060</v>
      </c>
      <c r="O7062" s="44" t="s">
        <v>31</v>
      </c>
      <c r="P7062" s="128">
        <v>2.2089751150064493E-6</v>
      </c>
    </row>
    <row r="7063" spans="14:16">
      <c r="N7063" s="3">
        <v>7061</v>
      </c>
      <c r="O7063" s="44" t="s">
        <v>46</v>
      </c>
      <c r="P7063" s="128">
        <v>2.3076359832552414E-6</v>
      </c>
    </row>
    <row r="7064" spans="14:16">
      <c r="N7064" s="3">
        <v>7062</v>
      </c>
      <c r="O7064" s="44" t="s">
        <v>31</v>
      </c>
      <c r="P7064" s="128">
        <v>3.2044776461176601E-6</v>
      </c>
    </row>
    <row r="7065" spans="14:16">
      <c r="N7065" s="3">
        <v>7063</v>
      </c>
      <c r="O7065" s="44" t="s">
        <v>14</v>
      </c>
      <c r="P7065" s="128">
        <v>9.1764100773294238E-6</v>
      </c>
    </row>
    <row r="7066" spans="14:16">
      <c r="N7066" s="3">
        <v>7064</v>
      </c>
      <c r="O7066" s="44" t="s">
        <v>6</v>
      </c>
      <c r="P7066" s="128">
        <v>2.6196763053236155E-5</v>
      </c>
    </row>
    <row r="7067" spans="14:16">
      <c r="N7067" s="3">
        <v>7065</v>
      </c>
      <c r="O7067" s="44" t="s">
        <v>46</v>
      </c>
      <c r="P7067" s="128">
        <v>3.4468564735423302E-6</v>
      </c>
    </row>
    <row r="7068" spans="14:16">
      <c r="N7068" s="3">
        <v>7066</v>
      </c>
      <c r="O7068" s="44" t="s">
        <v>6</v>
      </c>
      <c r="P7068" s="128">
        <v>3.7878463322480627E-5</v>
      </c>
    </row>
    <row r="7069" spans="14:16">
      <c r="N7069" s="3">
        <v>7067</v>
      </c>
      <c r="O7069" s="44" t="s">
        <v>21</v>
      </c>
      <c r="P7069" s="128">
        <v>7.6554699501783651E-6</v>
      </c>
    </row>
    <row r="7070" spans="14:16">
      <c r="N7070" s="3">
        <v>7068</v>
      </c>
      <c r="O7070" s="44" t="s">
        <v>31</v>
      </c>
      <c r="P7070" s="128">
        <v>1.8260322585213933E-6</v>
      </c>
    </row>
    <row r="7071" spans="14:16">
      <c r="N7071" s="3">
        <v>7069</v>
      </c>
      <c r="O7071" s="44" t="s">
        <v>46</v>
      </c>
      <c r="P7071" s="128">
        <v>1.9075895050707723E-6</v>
      </c>
    </row>
    <row r="7072" spans="14:16">
      <c r="N7072" s="3">
        <v>7070</v>
      </c>
      <c r="O7072" s="44" t="s">
        <v>31</v>
      </c>
      <c r="P7072" s="128">
        <v>2.2018352696610137E-6</v>
      </c>
    </row>
    <row r="7073" spans="14:16">
      <c r="N7073" s="3">
        <v>7071</v>
      </c>
      <c r="O7073" s="44" t="s">
        <v>21</v>
      </c>
      <c r="P7073" s="128">
        <v>3.5331757365077221E-6</v>
      </c>
    </row>
    <row r="7074" spans="14:16">
      <c r="N7074" s="3">
        <v>7072</v>
      </c>
      <c r="O7074" s="44" t="s">
        <v>6</v>
      </c>
      <c r="P7074" s="128">
        <v>4.6920672180610009E-4</v>
      </c>
    </row>
    <row r="7075" spans="14:16">
      <c r="N7075" s="3">
        <v>7073</v>
      </c>
      <c r="O7075" s="44" t="s">
        <v>8</v>
      </c>
      <c r="P7075" s="128">
        <v>2.4297631085403004E-4</v>
      </c>
    </row>
    <row r="7076" spans="14:16">
      <c r="N7076" s="3">
        <v>7074</v>
      </c>
      <c r="O7076" s="44" t="s">
        <v>6</v>
      </c>
      <c r="P7076" s="128">
        <v>3.6454616285522457E-4</v>
      </c>
    </row>
    <row r="7077" spans="14:16">
      <c r="N7077" s="3">
        <v>7075</v>
      </c>
      <c r="O7077" s="44" t="s">
        <v>14</v>
      </c>
      <c r="P7077" s="128">
        <v>1.3148226805839849E-4</v>
      </c>
    </row>
    <row r="7078" spans="14:16">
      <c r="N7078" s="3">
        <v>7076</v>
      </c>
      <c r="O7078" s="44" t="s">
        <v>11</v>
      </c>
      <c r="P7078" s="128">
        <v>9.7794449496494814E-5</v>
      </c>
    </row>
    <row r="7079" spans="14:16">
      <c r="N7079" s="3">
        <v>7077</v>
      </c>
      <c r="O7079" s="44" t="s">
        <v>8</v>
      </c>
      <c r="P7079" s="128">
        <v>1.47208783201683E-4</v>
      </c>
    </row>
    <row r="7080" spans="14:16">
      <c r="N7080" s="3">
        <v>7078</v>
      </c>
      <c r="O7080" s="44" t="s">
        <v>11</v>
      </c>
      <c r="P7080" s="128">
        <v>8.3304446059927697E-5</v>
      </c>
    </row>
    <row r="7081" spans="14:16">
      <c r="N7081" s="3">
        <v>7079</v>
      </c>
      <c r="O7081" s="44" t="s">
        <v>14</v>
      </c>
      <c r="P7081" s="128">
        <v>8.7337879733922789E-5</v>
      </c>
    </row>
    <row r="7082" spans="14:16">
      <c r="N7082" s="3">
        <v>7080</v>
      </c>
      <c r="O7082" s="44" t="s">
        <v>6</v>
      </c>
      <c r="P7082" s="128">
        <v>3.20831606124678E-4</v>
      </c>
    </row>
    <row r="7083" spans="14:16">
      <c r="N7083" s="3">
        <v>7081</v>
      </c>
      <c r="O7083" s="44" t="s">
        <v>8</v>
      </c>
      <c r="P7083" s="128">
        <v>1.6614101298779391E-4</v>
      </c>
    </row>
    <row r="7084" spans="14:16">
      <c r="N7084" s="3">
        <v>7082</v>
      </c>
      <c r="O7084" s="44" t="s">
        <v>6</v>
      </c>
      <c r="P7084" s="128">
        <v>1.5810351434452984E-4</v>
      </c>
    </row>
    <row r="7085" spans="14:16">
      <c r="N7085" s="3">
        <v>7083</v>
      </c>
      <c r="O7085" s="44" t="s">
        <v>21</v>
      </c>
      <c r="P7085" s="128">
        <v>3.1953690749746E-5</v>
      </c>
    </row>
    <row r="7086" spans="14:16">
      <c r="N7086" s="3">
        <v>7084</v>
      </c>
      <c r="O7086" s="44" t="s">
        <v>11</v>
      </c>
      <c r="P7086" s="128">
        <v>6.6869353834630473E-5</v>
      </c>
    </row>
    <row r="7087" spans="14:16">
      <c r="N7087" s="3">
        <v>7085</v>
      </c>
      <c r="O7087" s="44" t="s">
        <v>8</v>
      </c>
      <c r="P7087" s="128">
        <v>1.0065761668643138E-4</v>
      </c>
    </row>
    <row r="7088" spans="14:16">
      <c r="N7088" s="3">
        <v>7086</v>
      </c>
      <c r="O7088" s="44" t="s">
        <v>11</v>
      </c>
      <c r="P7088" s="128">
        <v>4.1186412414690237E-5</v>
      </c>
    </row>
    <row r="7089" spans="14:16">
      <c r="N7089" s="3">
        <v>7087</v>
      </c>
      <c r="O7089" s="44" t="s">
        <v>21</v>
      </c>
      <c r="P7089" s="128">
        <v>2.4196540436279838E-5</v>
      </c>
    </row>
    <row r="7090" spans="14:16">
      <c r="N7090" s="3">
        <v>7088</v>
      </c>
      <c r="O7090" s="44" t="s">
        <v>6</v>
      </c>
      <c r="P7090" s="128">
        <v>7.251460492902353E-5</v>
      </c>
    </row>
    <row r="7091" spans="14:16">
      <c r="N7091" s="3">
        <v>7089</v>
      </c>
      <c r="O7091" s="44" t="s">
        <v>46</v>
      </c>
      <c r="P7091" s="128">
        <v>9.5411572383211935E-6</v>
      </c>
    </row>
    <row r="7092" spans="14:16">
      <c r="N7092" s="3">
        <v>7090</v>
      </c>
      <c r="O7092" s="44" t="s">
        <v>6</v>
      </c>
      <c r="P7092" s="128">
        <v>1.6530809958514931E-4</v>
      </c>
    </row>
    <row r="7093" spans="14:16">
      <c r="N7093" s="3">
        <v>7091</v>
      </c>
      <c r="O7093" s="44" t="s">
        <v>14</v>
      </c>
      <c r="P7093" s="128">
        <v>5.9622308712959573E-5</v>
      </c>
    </row>
    <row r="7094" spans="14:16">
      <c r="N7094" s="3">
        <v>7092</v>
      </c>
      <c r="O7094" s="44" t="s">
        <v>11</v>
      </c>
      <c r="P7094" s="128">
        <v>2.0418983272180365E-5</v>
      </c>
    </row>
    <row r="7095" spans="14:16">
      <c r="N7095" s="3">
        <v>7093</v>
      </c>
      <c r="O7095" s="44" t="s">
        <v>46</v>
      </c>
      <c r="P7095" s="128">
        <v>7.8096125670388798E-6</v>
      </c>
    </row>
    <row r="7096" spans="14:16">
      <c r="N7096" s="3">
        <v>7094</v>
      </c>
      <c r="O7096" s="44" t="s">
        <v>11</v>
      </c>
      <c r="P7096" s="128">
        <v>3.7775461843577789E-5</v>
      </c>
    </row>
    <row r="7097" spans="14:16">
      <c r="N7097" s="3">
        <v>7095</v>
      </c>
      <c r="O7097" s="44" t="s">
        <v>14</v>
      </c>
      <c r="P7097" s="128">
        <v>3.9604473703773041E-5</v>
      </c>
    </row>
    <row r="7098" spans="14:16">
      <c r="N7098" s="3">
        <v>7096</v>
      </c>
      <c r="O7098" s="44" t="s">
        <v>6</v>
      </c>
      <c r="P7098" s="128">
        <v>5.9943639434772369E-5</v>
      </c>
    </row>
    <row r="7099" spans="14:16">
      <c r="N7099" s="3">
        <v>7097</v>
      </c>
      <c r="O7099" s="44" t="s">
        <v>46</v>
      </c>
      <c r="P7099" s="128">
        <v>7.8871241158135563E-6</v>
      </c>
    </row>
    <row r="7100" spans="14:16">
      <c r="N7100" s="3">
        <v>7098</v>
      </c>
      <c r="O7100" s="44" t="s">
        <v>6</v>
      </c>
      <c r="P7100" s="128">
        <v>8.6673797947168114E-5</v>
      </c>
    </row>
    <row r="7101" spans="14:16">
      <c r="N7101" s="3">
        <v>7099</v>
      </c>
      <c r="O7101" s="44" t="s">
        <v>21</v>
      </c>
      <c r="P7101" s="128">
        <v>1.7517306602524624E-5</v>
      </c>
    </row>
    <row r="7102" spans="14:16">
      <c r="N7102" s="3">
        <v>7100</v>
      </c>
      <c r="O7102" s="44" t="s">
        <v>11</v>
      </c>
      <c r="P7102" s="128">
        <v>1.6879195192337515E-5</v>
      </c>
    </row>
    <row r="7103" spans="14:16">
      <c r="N7103" s="3">
        <v>7101</v>
      </c>
      <c r="O7103" s="44" t="s">
        <v>46</v>
      </c>
      <c r="P7103" s="128">
        <v>6.4557560549637203E-6</v>
      </c>
    </row>
    <row r="7104" spans="14:16">
      <c r="N7104" s="3">
        <v>7102</v>
      </c>
      <c r="O7104" s="44" t="s">
        <v>11</v>
      </c>
      <c r="P7104" s="128">
        <v>2.2578769375236893E-5</v>
      </c>
    </row>
    <row r="7105" spans="14:16">
      <c r="N7105" s="3">
        <v>7103</v>
      </c>
      <c r="O7105" s="44" t="s">
        <v>21</v>
      </c>
      <c r="P7105" s="128">
        <v>1.3264765590374505E-5</v>
      </c>
    </row>
    <row r="7106" spans="14:16">
      <c r="N7106" s="3">
        <v>7104</v>
      </c>
      <c r="O7106" s="44" t="s">
        <v>38</v>
      </c>
      <c r="P7106" s="128">
        <v>5.0959613063011008E-6</v>
      </c>
    </row>
    <row r="7107" spans="14:16">
      <c r="N7107" s="3">
        <v>7105</v>
      </c>
      <c r="O7107" s="44" t="s">
        <v>8</v>
      </c>
      <c r="P7107" s="128">
        <v>1.9488729831281568E-5</v>
      </c>
    </row>
    <row r="7108" spans="14:16">
      <c r="N7108" s="3">
        <v>7106</v>
      </c>
      <c r="O7108" s="44" t="s">
        <v>38</v>
      </c>
      <c r="P7108" s="128">
        <v>4.6737902104484522E-6</v>
      </c>
    </row>
    <row r="7109" spans="14:16">
      <c r="N7109" s="3">
        <v>7107</v>
      </c>
      <c r="O7109" s="44" t="s">
        <v>14</v>
      </c>
      <c r="P7109" s="128">
        <v>1.2449203753507402E-5</v>
      </c>
    </row>
    <row r="7110" spans="14:16">
      <c r="N7110" s="3">
        <v>7108</v>
      </c>
      <c r="O7110" s="44" t="s">
        <v>31</v>
      </c>
      <c r="P7110" s="128">
        <v>4.4737624858928748E-6</v>
      </c>
    </row>
    <row r="7111" spans="14:16">
      <c r="N7111" s="3">
        <v>7109</v>
      </c>
      <c r="O7111" s="44" t="s">
        <v>8</v>
      </c>
      <c r="P7111" s="128">
        <v>1.8393888232104453E-5</v>
      </c>
    </row>
    <row r="7112" spans="14:16">
      <c r="N7112" s="3">
        <v>7110</v>
      </c>
      <c r="O7112" s="44" t="s">
        <v>31</v>
      </c>
      <c r="P7112" s="128">
        <v>4.1223224393917588E-6</v>
      </c>
    </row>
    <row r="7113" spans="14:16">
      <c r="N7113" s="3">
        <v>7111</v>
      </c>
      <c r="O7113" s="44" t="s">
        <v>14</v>
      </c>
      <c r="P7113" s="128">
        <v>1.1804769872764093E-5</v>
      </c>
    </row>
    <row r="7114" spans="14:16">
      <c r="N7114" s="3">
        <v>7112</v>
      </c>
      <c r="O7114" s="44" t="s">
        <v>38</v>
      </c>
      <c r="P7114" s="128">
        <v>3.4844885519893217E-6</v>
      </c>
    </row>
    <row r="7115" spans="14:16">
      <c r="N7115" s="3">
        <v>7113</v>
      </c>
      <c r="O7115" s="44" t="s">
        <v>8</v>
      </c>
      <c r="P7115" s="128">
        <v>1.3325897099325613E-5</v>
      </c>
    </row>
    <row r="7116" spans="14:16">
      <c r="N7116" s="3">
        <v>7114</v>
      </c>
      <c r="O7116" s="44" t="s">
        <v>38</v>
      </c>
      <c r="P7116" s="128">
        <v>2.6321377342906395E-6</v>
      </c>
    </row>
    <row r="7117" spans="14:16">
      <c r="N7117" s="3">
        <v>7115</v>
      </c>
      <c r="O7117" s="44" t="s">
        <v>21</v>
      </c>
      <c r="P7117" s="128">
        <v>3.9286724387099249E-6</v>
      </c>
    </row>
    <row r="7118" spans="14:16">
      <c r="N7118" s="3">
        <v>7116</v>
      </c>
      <c r="O7118" s="44" t="s">
        <v>31</v>
      </c>
      <c r="P7118" s="128">
        <v>3.0590448454028995E-6</v>
      </c>
    </row>
    <row r="7119" spans="14:16">
      <c r="N7119" s="3">
        <v>7117</v>
      </c>
      <c r="O7119" s="44" t="s">
        <v>8</v>
      </c>
      <c r="P7119" s="128">
        <v>1.2577272298376442E-5</v>
      </c>
    </row>
    <row r="7120" spans="14:16">
      <c r="N7120" s="3">
        <v>7118</v>
      </c>
      <c r="O7120" s="44" t="s">
        <v>31</v>
      </c>
      <c r="P7120" s="128">
        <v>2.3429597848092033E-6</v>
      </c>
    </row>
    <row r="7121" spans="14:16">
      <c r="N7121" s="3">
        <v>7119</v>
      </c>
      <c r="O7121" s="44" t="s">
        <v>21</v>
      </c>
      <c r="P7121" s="128">
        <v>3.7596312391597274E-6</v>
      </c>
    </row>
    <row r="7122" spans="14:16">
      <c r="N7122" s="3">
        <v>7120</v>
      </c>
      <c r="O7122" s="44" t="s">
        <v>38</v>
      </c>
      <c r="P7122" s="128">
        <v>1.436616512572253E-6</v>
      </c>
    </row>
    <row r="7123" spans="14:16">
      <c r="N7123" s="3">
        <v>7121</v>
      </c>
      <c r="O7123" s="44" t="s">
        <v>46</v>
      </c>
      <c r="P7123" s="128">
        <v>1.3959637040724475E-6</v>
      </c>
    </row>
    <row r="7124" spans="14:16">
      <c r="N7124" s="3">
        <v>7122</v>
      </c>
      <c r="O7124" s="44" t="s">
        <v>38</v>
      </c>
      <c r="P7124" s="128">
        <v>2.1193896857878721E-6</v>
      </c>
    </row>
    <row r="7125" spans="14:16">
      <c r="N7125" s="3">
        <v>7123</v>
      </c>
      <c r="O7125" s="44" t="s">
        <v>14</v>
      </c>
      <c r="P7125" s="128">
        <v>5.6452499670334208E-6</v>
      </c>
    </row>
    <row r="7126" spans="14:16">
      <c r="N7126" s="3">
        <v>7124</v>
      </c>
      <c r="O7126" s="44" t="s">
        <v>31</v>
      </c>
      <c r="P7126" s="128">
        <v>1.2885970633854517E-6</v>
      </c>
    </row>
    <row r="7127" spans="14:16">
      <c r="N7127" s="3">
        <v>7125</v>
      </c>
      <c r="O7127" s="44" t="s">
        <v>46</v>
      </c>
      <c r="P7127" s="128">
        <v>1.3461504981130682E-6</v>
      </c>
    </row>
    <row r="7128" spans="14:16">
      <c r="N7128" s="3">
        <v>7126</v>
      </c>
      <c r="O7128" s="44" t="s">
        <v>31</v>
      </c>
      <c r="P7128" s="128">
        <v>1.8693196027513811E-6</v>
      </c>
    </row>
    <row r="7129" spans="14:16">
      <c r="N7129" s="3">
        <v>7127</v>
      </c>
      <c r="O7129" s="44" t="s">
        <v>14</v>
      </c>
      <c r="P7129" s="128">
        <v>5.3530232177526549E-6</v>
      </c>
    </row>
    <row r="7130" spans="14:16">
      <c r="N7130" s="3">
        <v>7128</v>
      </c>
      <c r="O7130" s="44" t="s">
        <v>38</v>
      </c>
      <c r="P7130" s="128">
        <v>1.1875679708930448E-6</v>
      </c>
    </row>
    <row r="7131" spans="14:16">
      <c r="N7131" s="3">
        <v>7129</v>
      </c>
      <c r="O7131" s="44" t="s">
        <v>46</v>
      </c>
      <c r="P7131" s="128">
        <v>1.1539626399792461E-6</v>
      </c>
    </row>
    <row r="7132" spans="14:16">
      <c r="N7132" s="3">
        <v>7130</v>
      </c>
      <c r="O7132" s="44" t="s">
        <v>38</v>
      </c>
      <c r="P7132" s="128">
        <v>1.442962068849907E-6</v>
      </c>
    </row>
    <row r="7133" spans="14:16">
      <c r="N7133" s="3">
        <v>7131</v>
      </c>
      <c r="O7133" s="44" t="s">
        <v>21</v>
      </c>
      <c r="P7133" s="128">
        <v>2.1537342959456702E-6</v>
      </c>
    </row>
    <row r="7134" spans="14:16">
      <c r="N7134" s="3">
        <v>7132</v>
      </c>
      <c r="O7134" s="44" t="s">
        <v>31</v>
      </c>
      <c r="P7134" s="128">
        <v>1.0652088337223761E-6</v>
      </c>
    </row>
    <row r="7135" spans="14:16">
      <c r="N7135" s="3">
        <v>7133</v>
      </c>
      <c r="O7135" s="44" t="s">
        <v>46</v>
      </c>
      <c r="P7135" s="128">
        <v>1.1127849370869567E-6</v>
      </c>
    </row>
    <row r="7136" spans="14:16">
      <c r="N7136" s="3">
        <v>7134</v>
      </c>
      <c r="O7136" s="44" t="s">
        <v>31</v>
      </c>
      <c r="P7136" s="128">
        <v>1.2844320623029805E-6</v>
      </c>
    </row>
    <row r="7137" spans="14:16">
      <c r="N7137" s="3">
        <v>7135</v>
      </c>
      <c r="O7137" s="44" t="s">
        <v>21</v>
      </c>
      <c r="P7137" s="128">
        <v>2.061064358561273E-6</v>
      </c>
    </row>
    <row r="7138" spans="14:16">
      <c r="N7138" s="3">
        <v>7136</v>
      </c>
      <c r="O7138" s="44" t="s">
        <v>38</v>
      </c>
      <c r="P7138" s="128">
        <v>7.5879088197924041E-6</v>
      </c>
    </row>
    <row r="7139" spans="14:16">
      <c r="N7139" s="3">
        <v>7137</v>
      </c>
      <c r="O7139" s="44" t="s">
        <v>8</v>
      </c>
      <c r="P7139" s="128">
        <v>2.9018804516918588E-5</v>
      </c>
    </row>
    <row r="7140" spans="14:16">
      <c r="N7140" s="3">
        <v>7138</v>
      </c>
      <c r="O7140" s="44" t="s">
        <v>38</v>
      </c>
      <c r="P7140" s="128">
        <v>6.9592941994810658E-6</v>
      </c>
    </row>
    <row r="7141" spans="14:16">
      <c r="N7141" s="3">
        <v>7139</v>
      </c>
      <c r="O7141" s="44" t="s">
        <v>14</v>
      </c>
      <c r="P7141" s="128">
        <v>1.8536919195957888E-5</v>
      </c>
    </row>
    <row r="7142" spans="14:16">
      <c r="N7142" s="3">
        <v>7140</v>
      </c>
      <c r="O7142" s="44" t="s">
        <v>11</v>
      </c>
      <c r="P7142" s="128">
        <v>3.712282573703453E-5</v>
      </c>
    </row>
    <row r="7143" spans="14:16">
      <c r="N7143" s="3">
        <v>7141</v>
      </c>
      <c r="O7143" s="44" t="s">
        <v>8</v>
      </c>
      <c r="P7143" s="128">
        <v>5.5880533444312154E-5</v>
      </c>
    </row>
    <row r="7144" spans="14:16">
      <c r="N7144" s="3">
        <v>7142</v>
      </c>
      <c r="O7144" s="44" t="s">
        <v>11</v>
      </c>
      <c r="P7144" s="128">
        <v>3.1622412622852698E-5</v>
      </c>
    </row>
    <row r="7145" spans="14:16">
      <c r="N7145" s="3">
        <v>7143</v>
      </c>
      <c r="O7145" s="44" t="s">
        <v>14</v>
      </c>
      <c r="P7145" s="128">
        <v>3.3153506219396472E-5</v>
      </c>
    </row>
    <row r="7146" spans="14:16">
      <c r="N7146" s="3">
        <v>7144</v>
      </c>
      <c r="O7146" s="44" t="s">
        <v>38</v>
      </c>
      <c r="P7146" s="128">
        <v>5.1884187941954532E-6</v>
      </c>
    </row>
    <row r="7147" spans="14:16">
      <c r="N7147" s="3">
        <v>7145</v>
      </c>
      <c r="O7147" s="44" t="s">
        <v>8</v>
      </c>
      <c r="P7147" s="128">
        <v>1.9842319447479005E-5</v>
      </c>
    </row>
    <row r="7148" spans="14:16">
      <c r="N7148" s="3">
        <v>7146</v>
      </c>
      <c r="O7148" s="44" t="s">
        <v>38</v>
      </c>
      <c r="P7148" s="128">
        <v>3.919264674211058E-6</v>
      </c>
    </row>
    <row r="7149" spans="14:16">
      <c r="N7149" s="3">
        <v>7147</v>
      </c>
      <c r="O7149" s="44" t="s">
        <v>21</v>
      </c>
      <c r="P7149" s="128">
        <v>5.8498105570193661E-6</v>
      </c>
    </row>
    <row r="7150" spans="14:16">
      <c r="N7150" s="3">
        <v>7148</v>
      </c>
      <c r="O7150" s="44" t="s">
        <v>11</v>
      </c>
      <c r="P7150" s="128">
        <v>2.5383642756126604E-5</v>
      </c>
    </row>
    <row r="7151" spans="14:16">
      <c r="N7151" s="3">
        <v>7149</v>
      </c>
      <c r="O7151" s="44" t="s">
        <v>8</v>
      </c>
      <c r="P7151" s="128">
        <v>3.8209685545492477E-5</v>
      </c>
    </row>
    <row r="7152" spans="14:16">
      <c r="N7152" s="3">
        <v>7150</v>
      </c>
      <c r="O7152" s="44" t="s">
        <v>11</v>
      </c>
      <c r="P7152" s="128">
        <v>1.5634384350811065E-5</v>
      </c>
    </row>
    <row r="7153" spans="14:16">
      <c r="N7153" s="3">
        <v>7151</v>
      </c>
      <c r="O7153" s="44" t="s">
        <v>21</v>
      </c>
      <c r="P7153" s="128">
        <v>9.185019790794174E-6</v>
      </c>
    </row>
    <row r="7154" spans="14:16">
      <c r="N7154" s="3">
        <v>7152</v>
      </c>
      <c r="O7154" s="44" t="s">
        <v>38</v>
      </c>
      <c r="P7154" s="128">
        <v>2.1391283118511007E-6</v>
      </c>
    </row>
    <row r="7155" spans="14:16">
      <c r="N7155" s="3">
        <v>7153</v>
      </c>
      <c r="O7155" s="44" t="s">
        <v>46</v>
      </c>
      <c r="P7155" s="128">
        <v>2.0785961010229716E-6</v>
      </c>
    </row>
    <row r="7156" spans="14:16">
      <c r="N7156" s="3">
        <v>7154</v>
      </c>
      <c r="O7156" s="44" t="s">
        <v>38</v>
      </c>
      <c r="P7156" s="128">
        <v>3.155780572643273E-6</v>
      </c>
    </row>
    <row r="7157" spans="14:16">
      <c r="N7157" s="3">
        <v>7155</v>
      </c>
      <c r="O7157" s="44" t="s">
        <v>14</v>
      </c>
      <c r="P7157" s="128">
        <v>8.4058020538381787E-6</v>
      </c>
    </row>
    <row r="7158" spans="14:16">
      <c r="N7158" s="3">
        <v>7156</v>
      </c>
      <c r="O7158" s="44" t="s">
        <v>11</v>
      </c>
      <c r="P7158" s="128">
        <v>7.7510570553162524E-6</v>
      </c>
    </row>
    <row r="7159" spans="14:16">
      <c r="N7159" s="3">
        <v>7157</v>
      </c>
      <c r="O7159" s="44" t="s">
        <v>46</v>
      </c>
      <c r="P7159" s="128">
        <v>2.9645331395861127E-6</v>
      </c>
    </row>
    <row r="7160" spans="14:16">
      <c r="N7160" s="3">
        <v>7158</v>
      </c>
      <c r="O7160" s="44" t="s">
        <v>11</v>
      </c>
      <c r="P7160" s="128">
        <v>1.4339585675620561E-5</v>
      </c>
    </row>
    <row r="7161" spans="14:16">
      <c r="N7161" s="3">
        <v>7159</v>
      </c>
      <c r="O7161" s="44" t="s">
        <v>14</v>
      </c>
      <c r="P7161" s="128">
        <v>1.5033879563531158E-5</v>
      </c>
    </row>
    <row r="7162" spans="14:16">
      <c r="N7162" s="3">
        <v>7160</v>
      </c>
      <c r="O7162" s="44" t="s">
        <v>38</v>
      </c>
      <c r="P7162" s="128">
        <v>1.7682939368672411E-6</v>
      </c>
    </row>
    <row r="7163" spans="14:16">
      <c r="N7163" s="3">
        <v>7161</v>
      </c>
      <c r="O7163" s="44" t="s">
        <v>46</v>
      </c>
      <c r="P7163" s="128">
        <v>1.7182554511908378E-6</v>
      </c>
    </row>
    <row r="7164" spans="14:16">
      <c r="N7164" s="3">
        <v>7162</v>
      </c>
      <c r="O7164" s="44" t="s">
        <v>38</v>
      </c>
      <c r="P7164" s="128">
        <v>2.1485768730845156E-6</v>
      </c>
    </row>
    <row r="7165" spans="14:16">
      <c r="N7165" s="3">
        <v>7163</v>
      </c>
      <c r="O7165" s="44" t="s">
        <v>21</v>
      </c>
      <c r="P7165" s="128">
        <v>3.2069198483686302E-6</v>
      </c>
    </row>
    <row r="7166" spans="14:16">
      <c r="N7166" s="3">
        <v>7164</v>
      </c>
      <c r="O7166" s="44" t="s">
        <v>11</v>
      </c>
      <c r="P7166" s="128">
        <v>6.4073515923722807E-6</v>
      </c>
    </row>
    <row r="7167" spans="14:16">
      <c r="N7167" s="3">
        <v>7165</v>
      </c>
      <c r="O7167" s="44" t="s">
        <v>46</v>
      </c>
      <c r="P7167" s="128">
        <v>2.450608477915851E-6</v>
      </c>
    </row>
    <row r="7168" spans="14:16">
      <c r="N7168" s="3">
        <v>7166</v>
      </c>
      <c r="O7168" s="44" t="s">
        <v>11</v>
      </c>
      <c r="P7168" s="128">
        <v>8.5709130240940098E-6</v>
      </c>
    </row>
    <row r="7169" spans="14:16">
      <c r="N7169" s="3">
        <v>7167</v>
      </c>
      <c r="O7169" s="44" t="s">
        <v>21</v>
      </c>
      <c r="P7169" s="128">
        <v>5.0353121674020413E-6</v>
      </c>
    </row>
    <row r="7170" spans="14:16">
      <c r="N7170" s="3">
        <v>7168</v>
      </c>
      <c r="O7170" s="44" t="s">
        <v>6</v>
      </c>
      <c r="P7170" s="128">
        <v>3.1440052572286102E-6</v>
      </c>
    </row>
    <row r="7171" spans="14:16">
      <c r="N7171" s="3">
        <v>7169</v>
      </c>
      <c r="O7171" s="44" t="s">
        <v>52</v>
      </c>
      <c r="P7171" s="128">
        <v>3.5709673585102904E-7</v>
      </c>
    </row>
    <row r="7172" spans="14:16">
      <c r="N7172" s="3">
        <v>7170</v>
      </c>
      <c r="O7172" s="44" t="s">
        <v>6</v>
      </c>
      <c r="P7172" s="128">
        <v>2.548894233360637E-6</v>
      </c>
    </row>
    <row r="7173" spans="14:16">
      <c r="N7173" s="3">
        <v>7171</v>
      </c>
      <c r="O7173" s="44" t="s">
        <v>59</v>
      </c>
      <c r="P7173" s="128">
        <v>2.2976562567156662E-7</v>
      </c>
    </row>
    <row r="7174" spans="14:16">
      <c r="N7174" s="3">
        <v>7172</v>
      </c>
      <c r="O7174" s="44" t="s">
        <v>31</v>
      </c>
      <c r="P7174" s="128">
        <v>2.318687319842418E-7</v>
      </c>
    </row>
    <row r="7175" spans="14:16">
      <c r="N7175" s="3">
        <v>7173</v>
      </c>
      <c r="O7175" s="44" t="s">
        <v>52</v>
      </c>
      <c r="P7175" s="128">
        <v>2.0909599521817297E-7</v>
      </c>
    </row>
    <row r="7176" spans="14:16">
      <c r="N7176" s="3">
        <v>7174</v>
      </c>
      <c r="O7176" s="44" t="s">
        <v>31</v>
      </c>
      <c r="P7176" s="128">
        <v>2.0398198656232329E-7</v>
      </c>
    </row>
    <row r="7177" spans="14:16">
      <c r="N7177" s="3">
        <v>7175</v>
      </c>
      <c r="O7177" s="44" t="s">
        <v>59</v>
      </c>
      <c r="P7177" s="128">
        <v>1.4599096171178436E-7</v>
      </c>
    </row>
    <row r="7178" spans="14:16">
      <c r="N7178" s="3">
        <v>7176</v>
      </c>
      <c r="O7178" s="44" t="s">
        <v>6</v>
      </c>
      <c r="P7178" s="128">
        <v>4.94973334005665E-6</v>
      </c>
    </row>
    <row r="7179" spans="14:16">
      <c r="N7179" s="3">
        <v>7177</v>
      </c>
      <c r="O7179" s="44" t="s">
        <v>52</v>
      </c>
      <c r="P7179" s="128">
        <v>5.6219168686292012E-7</v>
      </c>
    </row>
    <row r="7180" spans="14:16">
      <c r="N7180" s="3">
        <v>7178</v>
      </c>
      <c r="O7180" s="44" t="s">
        <v>6</v>
      </c>
      <c r="P7180" s="128">
        <v>1.0038104234853248E-5</v>
      </c>
    </row>
    <row r="7181" spans="14:16">
      <c r="N7181" s="3">
        <v>7179</v>
      </c>
      <c r="O7181" s="44" t="s">
        <v>19</v>
      </c>
      <c r="P7181" s="128">
        <v>2.6178587671827965E-6</v>
      </c>
    </row>
    <row r="7182" spans="14:16">
      <c r="N7182" s="3">
        <v>7180</v>
      </c>
      <c r="O7182" s="44" t="s">
        <v>31</v>
      </c>
      <c r="P7182" s="128">
        <v>3.6504022713712957E-7</v>
      </c>
    </row>
    <row r="7183" spans="14:16">
      <c r="N7183" s="3">
        <v>7181</v>
      </c>
      <c r="O7183" s="44" t="s">
        <v>52</v>
      </c>
      <c r="P7183" s="128">
        <v>3.2918819598794992E-7</v>
      </c>
    </row>
    <row r="7184" spans="14:16">
      <c r="N7184" s="3">
        <v>7182</v>
      </c>
      <c r="O7184" s="44" t="s">
        <v>31</v>
      </c>
      <c r="P7184" s="128">
        <v>5.1912455341578968E-7</v>
      </c>
    </row>
    <row r="7185" spans="14:16">
      <c r="N7185" s="3">
        <v>7183</v>
      </c>
      <c r="O7185" s="44" t="s">
        <v>19</v>
      </c>
      <c r="P7185" s="128">
        <v>1.0748973527462945E-6</v>
      </c>
    </row>
    <row r="7186" spans="14:16">
      <c r="N7186" s="3">
        <v>7184</v>
      </c>
      <c r="O7186" s="44" t="s">
        <v>6</v>
      </c>
      <c r="P7186" s="128">
        <v>1.6441247979901295E-6</v>
      </c>
    </row>
    <row r="7187" spans="14:16">
      <c r="N7187" s="3">
        <v>7185</v>
      </c>
      <c r="O7187" s="44" t="s">
        <v>89</v>
      </c>
      <c r="P7187" s="128">
        <v>1.181434479695904E-7</v>
      </c>
    </row>
    <row r="7188" spans="14:16">
      <c r="N7188" s="3">
        <v>7186</v>
      </c>
      <c r="O7188" s="44" t="s">
        <v>6</v>
      </c>
      <c r="P7188" s="128">
        <v>2.0279013440178541E-6</v>
      </c>
    </row>
    <row r="7189" spans="14:16">
      <c r="N7189" s="3">
        <v>7187</v>
      </c>
      <c r="O7189" s="44" t="s">
        <v>59</v>
      </c>
      <c r="P7189" s="128">
        <v>1.8280163021677959E-7</v>
      </c>
    </row>
    <row r="7190" spans="14:16">
      <c r="N7190" s="3">
        <v>7188</v>
      </c>
      <c r="O7190" s="44" t="s">
        <v>31</v>
      </c>
      <c r="P7190" s="128">
        <v>1.4132723219331534E-7</v>
      </c>
    </row>
    <row r="7191" spans="14:16">
      <c r="N7191" s="3">
        <v>7189</v>
      </c>
      <c r="O7191" s="44" t="s">
        <v>89</v>
      </c>
      <c r="P7191" s="128">
        <v>8.0630922088718228E-8</v>
      </c>
    </row>
    <row r="7192" spans="14:16">
      <c r="N7192" s="3">
        <v>7190</v>
      </c>
      <c r="O7192" s="44" t="s">
        <v>31</v>
      </c>
      <c r="P7192" s="128">
        <v>1.6228815589565503E-7</v>
      </c>
    </row>
    <row r="7193" spans="14:16">
      <c r="N7193" s="3">
        <v>7191</v>
      </c>
      <c r="O7193" s="44" t="s">
        <v>59</v>
      </c>
      <c r="P7193" s="128">
        <v>1.161504716809873E-7</v>
      </c>
    </row>
    <row r="7194" spans="14:16">
      <c r="N7194" s="3">
        <v>7192</v>
      </c>
      <c r="O7194" s="44" t="s">
        <v>6</v>
      </c>
      <c r="P7194" s="128">
        <v>2.3164698432958929E-6</v>
      </c>
    </row>
    <row r="7195" spans="14:16">
      <c r="N7195" s="3">
        <v>7193</v>
      </c>
      <c r="O7195" s="44" t="s">
        <v>89</v>
      </c>
      <c r="P7195" s="128">
        <v>1.6645678888799082E-7</v>
      </c>
    </row>
    <row r="7196" spans="14:16">
      <c r="N7196" s="3">
        <v>7194</v>
      </c>
      <c r="O7196" s="44" t="s">
        <v>6</v>
      </c>
      <c r="P7196" s="128">
        <v>7.1472675768314715E-6</v>
      </c>
    </row>
    <row r="7197" spans="14:16">
      <c r="N7197" s="3">
        <v>7195</v>
      </c>
      <c r="O7197" s="44" t="s">
        <v>19</v>
      </c>
      <c r="P7197" s="128">
        <v>1.8639512650650564E-6</v>
      </c>
    </row>
    <row r="7198" spans="14:16">
      <c r="N7198" s="3">
        <v>7196</v>
      </c>
      <c r="O7198" s="44" t="s">
        <v>31</v>
      </c>
      <c r="P7198" s="128">
        <v>1.9912130259971718E-7</v>
      </c>
    </row>
    <row r="7199" spans="14:16">
      <c r="N7199" s="3">
        <v>7197</v>
      </c>
      <c r="O7199" s="44" t="s">
        <v>89</v>
      </c>
      <c r="P7199" s="128">
        <v>1.1360396709786614E-7</v>
      </c>
    </row>
    <row r="7200" spans="14:16">
      <c r="N7200" s="3">
        <v>7198</v>
      </c>
      <c r="O7200" s="44" t="s">
        <v>31</v>
      </c>
      <c r="P7200" s="128">
        <v>3.696237857426506E-7</v>
      </c>
    </row>
    <row r="7201" spans="14:16">
      <c r="N7201" s="3">
        <v>7199</v>
      </c>
      <c r="O7201" s="44" t="s">
        <v>19</v>
      </c>
      <c r="P7201" s="128">
        <v>7.6534162407189701E-7</v>
      </c>
    </row>
    <row r="7202" spans="14:16">
      <c r="N7202" s="3">
        <v>7200</v>
      </c>
      <c r="O7202" s="44" t="s">
        <v>6</v>
      </c>
      <c r="P7202" s="128">
        <v>7.1941375786524593E-6</v>
      </c>
    </row>
    <row r="7203" spans="14:16">
      <c r="N7203" s="3">
        <v>7201</v>
      </c>
      <c r="O7203" s="44" t="s">
        <v>52</v>
      </c>
      <c r="P7203" s="128">
        <v>8.1711156197765209E-7</v>
      </c>
    </row>
    <row r="7204" spans="14:16">
      <c r="N7204" s="3">
        <v>7202</v>
      </c>
      <c r="O7204" s="44" t="s">
        <v>6</v>
      </c>
      <c r="P7204" s="128">
        <v>5.832399849227403E-6</v>
      </c>
    </row>
    <row r="7205" spans="14:16">
      <c r="N7205" s="3">
        <v>7203</v>
      </c>
      <c r="O7205" s="44" t="s">
        <v>59</v>
      </c>
      <c r="P7205" s="128">
        <v>5.2575151333667737E-7</v>
      </c>
    </row>
    <row r="7206" spans="14:16">
      <c r="N7206" s="3">
        <v>7204</v>
      </c>
      <c r="O7206" s="44" t="s">
        <v>11</v>
      </c>
      <c r="P7206" s="128">
        <v>2.0719394066109983E-6</v>
      </c>
    </row>
    <row r="7207" spans="14:16">
      <c r="N7207" s="3">
        <v>7205</v>
      </c>
      <c r="O7207" s="44" t="s">
        <v>52</v>
      </c>
      <c r="P7207" s="128">
        <v>6.840683152713057E-7</v>
      </c>
    </row>
    <row r="7208" spans="14:16">
      <c r="N7208" s="3">
        <v>7206</v>
      </c>
      <c r="O7208" s="44" t="s">
        <v>11</v>
      </c>
      <c r="P7208" s="128">
        <v>1.7331691650351185E-6</v>
      </c>
    </row>
    <row r="7209" spans="14:16">
      <c r="N7209" s="3">
        <v>7207</v>
      </c>
      <c r="O7209" s="44" t="s">
        <v>59</v>
      </c>
      <c r="P7209" s="128">
        <v>4.5414444168475089E-7</v>
      </c>
    </row>
    <row r="7210" spans="14:16">
      <c r="N7210" s="3">
        <v>7208</v>
      </c>
      <c r="O7210" s="44" t="s">
        <v>6</v>
      </c>
      <c r="P7210" s="128">
        <v>1.1326018792156636E-5</v>
      </c>
    </row>
    <row r="7211" spans="14:16">
      <c r="N7211" s="3">
        <v>7209</v>
      </c>
      <c r="O7211" s="44" t="s">
        <v>52</v>
      </c>
      <c r="P7211" s="128">
        <v>1.2864114433548045E-6</v>
      </c>
    </row>
    <row r="7212" spans="14:16">
      <c r="N7212" s="3">
        <v>7210</v>
      </c>
      <c r="O7212" s="44" t="s">
        <v>6</v>
      </c>
      <c r="P7212" s="128">
        <v>2.2969269128399914E-5</v>
      </c>
    </row>
    <row r="7213" spans="14:16">
      <c r="N7213" s="3">
        <v>7211</v>
      </c>
      <c r="O7213" s="44" t="s">
        <v>19</v>
      </c>
      <c r="P7213" s="128">
        <v>5.9902050383960715E-6</v>
      </c>
    </row>
    <row r="7214" spans="14:16">
      <c r="N7214" s="3">
        <v>7212</v>
      </c>
      <c r="O7214" s="44" t="s">
        <v>11</v>
      </c>
      <c r="P7214" s="128">
        <v>3.2619371535401788E-6</v>
      </c>
    </row>
    <row r="7215" spans="14:16">
      <c r="N7215" s="3">
        <v>7213</v>
      </c>
      <c r="O7215" s="44" t="s">
        <v>52</v>
      </c>
      <c r="P7215" s="128">
        <v>1.0769561339599764E-6</v>
      </c>
    </row>
    <row r="7216" spans="14:16">
      <c r="N7216" s="3">
        <v>7214</v>
      </c>
      <c r="O7216" s="44" t="s">
        <v>11</v>
      </c>
      <c r="P7216" s="128">
        <v>5.6667302636087521E-6</v>
      </c>
    </row>
    <row r="7217" spans="14:16">
      <c r="N7217" s="3">
        <v>7215</v>
      </c>
      <c r="O7217" s="44" t="s">
        <v>19</v>
      </c>
      <c r="P7217" s="128">
        <v>4.2958277625249014E-6</v>
      </c>
    </row>
    <row r="7218" spans="14:16">
      <c r="N7218" s="3">
        <v>7216</v>
      </c>
      <c r="O7218" s="44" t="s">
        <v>6</v>
      </c>
      <c r="P7218" s="128">
        <v>3.7620993050251517E-6</v>
      </c>
    </row>
    <row r="7219" spans="14:16">
      <c r="N7219" s="3">
        <v>7217</v>
      </c>
      <c r="O7219" s="44" t="s">
        <v>89</v>
      </c>
      <c r="P7219" s="128">
        <v>2.703367676486682E-7</v>
      </c>
    </row>
    <row r="7220" spans="14:16">
      <c r="N7220" s="3">
        <v>7218</v>
      </c>
      <c r="O7220" s="44" t="s">
        <v>6</v>
      </c>
      <c r="P7220" s="128">
        <v>4.640259818667938E-6</v>
      </c>
    </row>
    <row r="7221" spans="14:16">
      <c r="N7221" s="3">
        <v>7219</v>
      </c>
      <c r="O7221" s="44" t="s">
        <v>59</v>
      </c>
      <c r="P7221" s="128">
        <v>4.182881292446389E-7</v>
      </c>
    </row>
    <row r="7222" spans="14:16">
      <c r="N7222" s="3">
        <v>7220</v>
      </c>
      <c r="O7222" s="44" t="s">
        <v>11</v>
      </c>
      <c r="P7222" s="128">
        <v>1.1475321685616519E-6</v>
      </c>
    </row>
    <row r="7223" spans="14:16">
      <c r="N7223" s="3">
        <v>7221</v>
      </c>
      <c r="O7223" s="44" t="s">
        <v>89</v>
      </c>
      <c r="P7223" s="128">
        <v>2.396953110984915E-7</v>
      </c>
    </row>
    <row r="7224" spans="14:16">
      <c r="N7224" s="3">
        <v>7222</v>
      </c>
      <c r="O7224" s="44" t="s">
        <v>11</v>
      </c>
      <c r="P7224" s="128">
        <v>1.3789101301983029E-6</v>
      </c>
    </row>
    <row r="7225" spans="14:16">
      <c r="N7225" s="3">
        <v>7223</v>
      </c>
      <c r="O7225" s="44" t="s">
        <v>59</v>
      </c>
      <c r="P7225" s="128">
        <v>3.6131751236162021E-7</v>
      </c>
    </row>
    <row r="7226" spans="14:16">
      <c r="N7226" s="3">
        <v>7224</v>
      </c>
      <c r="O7226" s="44" t="s">
        <v>6</v>
      </c>
      <c r="P7226" s="128">
        <v>5.3005645302769285E-6</v>
      </c>
    </row>
    <row r="7227" spans="14:16">
      <c r="N7227" s="3">
        <v>7225</v>
      </c>
      <c r="O7227" s="44" t="s">
        <v>89</v>
      </c>
      <c r="P7227" s="128">
        <v>3.8088773465235953E-7</v>
      </c>
    </row>
    <row r="7228" spans="14:16">
      <c r="N7228" s="3">
        <v>7226</v>
      </c>
      <c r="O7228" s="44" t="s">
        <v>6</v>
      </c>
      <c r="P7228" s="128">
        <v>1.6354433931351666E-5</v>
      </c>
    </row>
    <row r="7229" spans="14:16">
      <c r="N7229" s="3">
        <v>7227</v>
      </c>
      <c r="O7229" s="44" t="s">
        <v>19</v>
      </c>
      <c r="P7229" s="128">
        <v>4.2651079574216725E-6</v>
      </c>
    </row>
    <row r="7230" spans="14:16">
      <c r="N7230" s="3">
        <v>7228</v>
      </c>
      <c r="O7230" s="44" t="s">
        <v>11</v>
      </c>
      <c r="P7230" s="128">
        <v>1.6168016356997765E-6</v>
      </c>
    </row>
    <row r="7231" spans="14:16">
      <c r="N7231" s="3">
        <v>7229</v>
      </c>
      <c r="O7231" s="44" t="s">
        <v>89</v>
      </c>
      <c r="P7231" s="128">
        <v>3.3771582328655831E-7</v>
      </c>
    </row>
    <row r="7232" spans="14:16">
      <c r="N7232" s="3">
        <v>7230</v>
      </c>
      <c r="O7232" s="44" t="s">
        <v>11</v>
      </c>
      <c r="P7232" s="128">
        <v>4.0347894913379145E-6</v>
      </c>
    </row>
    <row r="7233" spans="14:16">
      <c r="N7233" s="3">
        <v>7231</v>
      </c>
      <c r="O7233" s="44" t="s">
        <v>19</v>
      </c>
      <c r="P7233" s="128">
        <v>3.0586881511094002E-6</v>
      </c>
    </row>
    <row r="7234" spans="14:16">
      <c r="N7234" s="3">
        <v>7232</v>
      </c>
      <c r="O7234" s="44" t="s">
        <v>38</v>
      </c>
      <c r="P7234" s="128">
        <v>1.5039659719060821E-7</v>
      </c>
    </row>
    <row r="7235" spans="14:16">
      <c r="N7235" s="3">
        <v>7233</v>
      </c>
      <c r="O7235" s="44" t="s">
        <v>52</v>
      </c>
      <c r="P7235" s="128">
        <v>1.2615321755709402E-7</v>
      </c>
    </row>
    <row r="7236" spans="14:16">
      <c r="N7236" s="3">
        <v>7234</v>
      </c>
      <c r="O7236" s="44" t="s">
        <v>38</v>
      </c>
      <c r="P7236" s="128">
        <v>1.3176566534088041E-7</v>
      </c>
    </row>
    <row r="7237" spans="14:16">
      <c r="N7237" s="3">
        <v>7235</v>
      </c>
      <c r="O7237" s="44" t="s">
        <v>59</v>
      </c>
      <c r="P7237" s="128">
        <v>8.7718905740209102E-8</v>
      </c>
    </row>
    <row r="7238" spans="14:16">
      <c r="N7238" s="3">
        <v>7236</v>
      </c>
      <c r="O7238" s="44" t="s">
        <v>31</v>
      </c>
      <c r="P7238" s="128">
        <v>1.3525972524363629E-7</v>
      </c>
    </row>
    <row r="7239" spans="14:16">
      <c r="N7239" s="3">
        <v>7237</v>
      </c>
      <c r="O7239" s="44" t="s">
        <v>52</v>
      </c>
      <c r="P7239" s="128">
        <v>1.2197533760040089E-7</v>
      </c>
    </row>
    <row r="7240" spans="14:16">
      <c r="N7240" s="3">
        <v>7238</v>
      </c>
      <c r="O7240" s="44" t="s">
        <v>31</v>
      </c>
      <c r="P7240" s="128">
        <v>1.1899210049135071E-7</v>
      </c>
    </row>
    <row r="7241" spans="14:16">
      <c r="N7241" s="3">
        <v>7239</v>
      </c>
      <c r="O7241" s="44" t="s">
        <v>59</v>
      </c>
      <c r="P7241" s="128">
        <v>8.5163261127128608E-8</v>
      </c>
    </row>
    <row r="7242" spans="14:16">
      <c r="N7242" s="3">
        <v>7240</v>
      </c>
      <c r="O7242" s="44" t="s">
        <v>38</v>
      </c>
      <c r="P7242" s="128">
        <v>2.3677538376689001E-7</v>
      </c>
    </row>
    <row r="7243" spans="14:16">
      <c r="N7243" s="3">
        <v>7241</v>
      </c>
      <c r="O7243" s="44" t="s">
        <v>52</v>
      </c>
      <c r="P7243" s="128">
        <v>1.9860806067741394E-7</v>
      </c>
    </row>
    <row r="7244" spans="14:16">
      <c r="N7244" s="3">
        <v>7242</v>
      </c>
      <c r="O7244" s="44" t="s">
        <v>38</v>
      </c>
      <c r="P7244" s="128">
        <v>3.4165844551403769E-7</v>
      </c>
    </row>
    <row r="7245" spans="14:16">
      <c r="N7245" s="3">
        <v>7243</v>
      </c>
      <c r="O7245" s="44" t="s">
        <v>19</v>
      </c>
      <c r="P7245" s="128">
        <v>6.580280048050427E-7</v>
      </c>
    </row>
    <row r="7246" spans="14:16">
      <c r="N7246" s="3">
        <v>7244</v>
      </c>
      <c r="O7246" s="44" t="s">
        <v>31</v>
      </c>
      <c r="P7246" s="128">
        <v>2.1294480028811463E-7</v>
      </c>
    </row>
    <row r="7247" spans="14:16">
      <c r="N7247" s="3">
        <v>7245</v>
      </c>
      <c r="O7247" s="44" t="s">
        <v>52</v>
      </c>
      <c r="P7247" s="128">
        <v>1.9203065700900315E-7</v>
      </c>
    </row>
    <row r="7248" spans="14:16">
      <c r="N7248" s="3">
        <v>7246</v>
      </c>
      <c r="O7248" s="44" t="s">
        <v>31</v>
      </c>
      <c r="P7248" s="128">
        <v>3.0282929423626279E-7</v>
      </c>
    </row>
    <row r="7249" spans="14:16">
      <c r="N7249" s="3">
        <v>7247</v>
      </c>
      <c r="O7249" s="44" t="s">
        <v>19</v>
      </c>
      <c r="P7249" s="128">
        <v>6.2703720054611246E-7</v>
      </c>
    </row>
    <row r="7250" spans="14:16">
      <c r="N7250" s="3">
        <v>7248</v>
      </c>
      <c r="O7250" s="44" t="s">
        <v>38</v>
      </c>
      <c r="P7250" s="128">
        <v>9.094027658453401E-8</v>
      </c>
    </row>
    <row r="7251" spans="14:16">
      <c r="N7251" s="3">
        <v>7249</v>
      </c>
      <c r="O7251" s="44" t="s">
        <v>89</v>
      </c>
      <c r="P7251" s="128">
        <v>4.8260168852141705E-8</v>
      </c>
    </row>
    <row r="7252" spans="14:16">
      <c r="N7252" s="3">
        <v>7250</v>
      </c>
      <c r="O7252" s="44" t="s">
        <v>38</v>
      </c>
      <c r="P7252" s="128">
        <v>1.0483281979412431E-7</v>
      </c>
    </row>
    <row r="7253" spans="14:16">
      <c r="N7253" s="3">
        <v>7251</v>
      </c>
      <c r="O7253" s="44" t="s">
        <v>59</v>
      </c>
      <c r="P7253" s="128">
        <v>6.9789198986028322E-8</v>
      </c>
    </row>
    <row r="7254" spans="14:16">
      <c r="N7254" s="3">
        <v>7252</v>
      </c>
      <c r="O7254" s="44" t="s">
        <v>31</v>
      </c>
      <c r="P7254" s="128">
        <v>8.2442692605963705E-8</v>
      </c>
    </row>
    <row r="7255" spans="14:16">
      <c r="N7255" s="3">
        <v>7253</v>
      </c>
      <c r="O7255" s="44" t="s">
        <v>89</v>
      </c>
      <c r="P7255" s="128">
        <v>4.7035735584228214E-8</v>
      </c>
    </row>
    <row r="7256" spans="14:16">
      <c r="N7256" s="3">
        <v>7254</v>
      </c>
      <c r="O7256" s="44" t="s">
        <v>31</v>
      </c>
      <c r="P7256" s="128">
        <v>9.4670166127593953E-8</v>
      </c>
    </row>
    <row r="7257" spans="14:16">
      <c r="N7257" s="3">
        <v>7255</v>
      </c>
      <c r="O7257" s="44" t="s">
        <v>59</v>
      </c>
      <c r="P7257" s="128">
        <v>6.7755927037013422E-8</v>
      </c>
    </row>
    <row r="7258" spans="14:16">
      <c r="N7258" s="3">
        <v>7256</v>
      </c>
      <c r="O7258" s="44" t="s">
        <v>38</v>
      </c>
      <c r="P7258" s="128">
        <v>1.2812920801789731E-7</v>
      </c>
    </row>
    <row r="7259" spans="14:16">
      <c r="N7259" s="3">
        <v>7257</v>
      </c>
      <c r="O7259" s="44" t="s">
        <v>89</v>
      </c>
      <c r="P7259" s="128">
        <v>6.7995583981834196E-8</v>
      </c>
    </row>
    <row r="7260" spans="14:16">
      <c r="N7260" s="3">
        <v>7258</v>
      </c>
      <c r="O7260" s="44" t="s">
        <v>38</v>
      </c>
      <c r="P7260" s="128">
        <v>2.4326548846688924E-7</v>
      </c>
    </row>
    <row r="7261" spans="14:16">
      <c r="N7261" s="3">
        <v>7259</v>
      </c>
      <c r="O7261" s="44" t="s">
        <v>19</v>
      </c>
      <c r="P7261" s="128">
        <v>4.6852494388936225E-7</v>
      </c>
    </row>
    <row r="7262" spans="14:16">
      <c r="N7262" s="3">
        <v>7260</v>
      </c>
      <c r="O7262" s="44" t="s">
        <v>31</v>
      </c>
      <c r="P7262" s="128">
        <v>1.1615663935930414E-7</v>
      </c>
    </row>
    <row r="7263" spans="14:16">
      <c r="N7263" s="3">
        <v>7261</v>
      </c>
      <c r="O7263" s="44" t="s">
        <v>89</v>
      </c>
      <c r="P7263" s="128">
        <v>6.6270433467884674E-8</v>
      </c>
    </row>
    <row r="7264" spans="14:16">
      <c r="N7264" s="3">
        <v>7262</v>
      </c>
      <c r="O7264" s="44" t="s">
        <v>31</v>
      </c>
      <c r="P7264" s="128">
        <v>2.1561860141824301E-7</v>
      </c>
    </row>
    <row r="7265" spans="14:16">
      <c r="N7265" s="3">
        <v>7263</v>
      </c>
      <c r="O7265" s="44" t="s">
        <v>19</v>
      </c>
      <c r="P7265" s="128">
        <v>4.4645906717822838E-7</v>
      </c>
    </row>
    <row r="7266" spans="14:16">
      <c r="N7266" s="3">
        <v>7264</v>
      </c>
      <c r="O7266" s="44" t="s">
        <v>38</v>
      </c>
      <c r="P7266" s="128">
        <v>2.2394119533017379E-7</v>
      </c>
    </row>
    <row r="7267" spans="14:16">
      <c r="N7267" s="3">
        <v>7265</v>
      </c>
      <c r="O7267" s="44" t="s">
        <v>52</v>
      </c>
      <c r="P7267" s="128">
        <v>1.8784269632562721E-7</v>
      </c>
    </row>
    <row r="7268" spans="14:16">
      <c r="N7268" s="3">
        <v>7266</v>
      </c>
      <c r="O7268" s="44" t="s">
        <v>38</v>
      </c>
      <c r="P7268" s="128">
        <v>1.9619965578420061E-7</v>
      </c>
    </row>
    <row r="7269" spans="14:16">
      <c r="N7269" s="3">
        <v>7267</v>
      </c>
      <c r="O7269" s="44" t="s">
        <v>59</v>
      </c>
      <c r="P7269" s="128">
        <v>1.3061383682518561E-7</v>
      </c>
    </row>
    <row r="7270" spans="14:16">
      <c r="N7270" s="3">
        <v>7268</v>
      </c>
      <c r="O7270" s="44" t="s">
        <v>11</v>
      </c>
      <c r="P7270" s="128">
        <v>7.8650931546040033E-7</v>
      </c>
    </row>
    <row r="7271" spans="14:16">
      <c r="N7271" s="3">
        <v>7269</v>
      </c>
      <c r="O7271" s="44" t="s">
        <v>52</v>
      </c>
      <c r="P7271" s="128">
        <v>2.5967270116852266E-7</v>
      </c>
    </row>
    <row r="7272" spans="14:16">
      <c r="N7272" s="3">
        <v>7270</v>
      </c>
      <c r="O7272" s="44" t="s">
        <v>11</v>
      </c>
      <c r="P7272" s="128">
        <v>6.5791194917157798E-7</v>
      </c>
    </row>
    <row r="7273" spans="14:16">
      <c r="N7273" s="3">
        <v>7271</v>
      </c>
      <c r="O7273" s="44" t="s">
        <v>59</v>
      </c>
      <c r="P7273" s="128">
        <v>1.7239347483325339E-7</v>
      </c>
    </row>
    <row r="7274" spans="14:16">
      <c r="N7274" s="3">
        <v>7272</v>
      </c>
      <c r="O7274" s="44" t="s">
        <v>38</v>
      </c>
      <c r="P7274" s="128">
        <v>3.5255958882046514E-7</v>
      </c>
    </row>
    <row r="7275" spans="14:16">
      <c r="N7275" s="3">
        <v>7273</v>
      </c>
      <c r="O7275" s="44" t="s">
        <v>52</v>
      </c>
      <c r="P7275" s="128">
        <v>2.9572827671053963E-7</v>
      </c>
    </row>
    <row r="7276" spans="14:16">
      <c r="N7276" s="3">
        <v>7274</v>
      </c>
      <c r="O7276" s="44" t="s">
        <v>38</v>
      </c>
      <c r="P7276" s="128">
        <v>5.0873092950430474E-7</v>
      </c>
    </row>
    <row r="7277" spans="14:16">
      <c r="N7277" s="3">
        <v>7275</v>
      </c>
      <c r="O7277" s="44" t="s">
        <v>19</v>
      </c>
      <c r="P7277" s="128">
        <v>9.7980659608948048E-7</v>
      </c>
    </row>
    <row r="7278" spans="14:16">
      <c r="N7278" s="3">
        <v>7276</v>
      </c>
      <c r="O7278" s="44" t="s">
        <v>11</v>
      </c>
      <c r="P7278" s="128">
        <v>1.2382331015664725E-6</v>
      </c>
    </row>
    <row r="7279" spans="14:16">
      <c r="N7279" s="3">
        <v>7277</v>
      </c>
      <c r="O7279" s="44" t="s">
        <v>52</v>
      </c>
      <c r="P7279" s="128">
        <v>4.0881312889705044E-7</v>
      </c>
    </row>
    <row r="7280" spans="14:16">
      <c r="N7280" s="3">
        <v>7278</v>
      </c>
      <c r="O7280" s="44" t="s">
        <v>11</v>
      </c>
      <c r="P7280" s="128">
        <v>2.1510938622571567E-6</v>
      </c>
    </row>
    <row r="7281" spans="14:16">
      <c r="N7281" s="3">
        <v>7279</v>
      </c>
      <c r="O7281" s="44" t="s">
        <v>19</v>
      </c>
      <c r="P7281" s="128">
        <v>1.6306985339719385E-6</v>
      </c>
    </row>
    <row r="7282" spans="14:16">
      <c r="N7282" s="3">
        <v>7280</v>
      </c>
      <c r="O7282" s="44" t="s">
        <v>38</v>
      </c>
      <c r="P7282" s="128">
        <v>1.3541047219430635E-7</v>
      </c>
    </row>
    <row r="7283" spans="14:16">
      <c r="N7283" s="3">
        <v>7281</v>
      </c>
      <c r="O7283" s="44" t="s">
        <v>89</v>
      </c>
      <c r="P7283" s="128">
        <v>7.1859603883774019E-8</v>
      </c>
    </row>
    <row r="7284" spans="14:16">
      <c r="N7284" s="3">
        <v>7282</v>
      </c>
      <c r="O7284" s="44" t="s">
        <v>38</v>
      </c>
      <c r="P7284" s="128">
        <v>1.5609653019460012E-7</v>
      </c>
    </row>
    <row r="7285" spans="14:16">
      <c r="N7285" s="3">
        <v>7283</v>
      </c>
      <c r="O7285" s="44" t="s">
        <v>59</v>
      </c>
      <c r="P7285" s="128">
        <v>1.0391642453358968E-7</v>
      </c>
    </row>
    <row r="7286" spans="14:16">
      <c r="N7286" s="3">
        <v>7284</v>
      </c>
      <c r="O7286" s="44" t="s">
        <v>11</v>
      </c>
      <c r="P7286" s="128">
        <v>4.3560382967013279E-7</v>
      </c>
    </row>
    <row r="7287" spans="14:16">
      <c r="N7287" s="3">
        <v>7285</v>
      </c>
      <c r="O7287" s="44" t="s">
        <v>89</v>
      </c>
      <c r="P7287" s="128">
        <v>9.0988469281301178E-8</v>
      </c>
    </row>
    <row r="7288" spans="14:16">
      <c r="N7288" s="3">
        <v>7286</v>
      </c>
      <c r="O7288" s="44" t="s">
        <v>11</v>
      </c>
      <c r="P7288" s="128">
        <v>5.2343502861292675E-7</v>
      </c>
    </row>
    <row r="7289" spans="14:16">
      <c r="N7289" s="3">
        <v>7287</v>
      </c>
      <c r="O7289" s="44" t="s">
        <v>59</v>
      </c>
      <c r="P7289" s="128">
        <v>1.3715632243136663E-7</v>
      </c>
    </row>
    <row r="7290" spans="14:16">
      <c r="N7290" s="3">
        <v>7288</v>
      </c>
      <c r="O7290" s="44" t="s">
        <v>38</v>
      </c>
      <c r="P7290" s="128">
        <v>1.9078495482096057E-7</v>
      </c>
    </row>
    <row r="7291" spans="14:16">
      <c r="N7291" s="3">
        <v>7289</v>
      </c>
      <c r="O7291" s="44" t="s">
        <v>89</v>
      </c>
      <c r="P7291" s="128">
        <v>1.0124572389604596E-7</v>
      </c>
    </row>
    <row r="7292" spans="14:16">
      <c r="N7292" s="3">
        <v>7290</v>
      </c>
      <c r="O7292" s="44" t="s">
        <v>38</v>
      </c>
      <c r="P7292" s="128">
        <v>3.6222338329111931E-7</v>
      </c>
    </row>
    <row r="7293" spans="14:16">
      <c r="N7293" s="3">
        <v>7291</v>
      </c>
      <c r="O7293" s="44" t="s">
        <v>19</v>
      </c>
      <c r="P7293" s="128">
        <v>6.9763570410845952E-7</v>
      </c>
    </row>
    <row r="7294" spans="14:16">
      <c r="N7294" s="3">
        <v>7292</v>
      </c>
      <c r="O7294" s="44" t="s">
        <v>11</v>
      </c>
      <c r="P7294" s="128">
        <v>6.1373877231740493E-7</v>
      </c>
    </row>
    <row r="7295" spans="14:16">
      <c r="N7295" s="3">
        <v>7293</v>
      </c>
      <c r="O7295" s="44" t="s">
        <v>89</v>
      </c>
      <c r="P7295" s="128">
        <v>1.281971085378972E-7</v>
      </c>
    </row>
    <row r="7296" spans="14:16">
      <c r="N7296" s="3">
        <v>7294</v>
      </c>
      <c r="O7296" s="44" t="s">
        <v>11</v>
      </c>
      <c r="P7296" s="128">
        <v>1.5316082655378529E-6</v>
      </c>
    </row>
    <row r="7297" spans="14:16">
      <c r="N7297" s="3">
        <v>7295</v>
      </c>
      <c r="O7297" s="44" t="s">
        <v>19</v>
      </c>
      <c r="P7297" s="128">
        <v>1.161079670698861E-6</v>
      </c>
    </row>
    <row r="7298" spans="14:16">
      <c r="N7298" s="3">
        <v>7296</v>
      </c>
      <c r="O7298" s="44" t="s">
        <v>6</v>
      </c>
      <c r="P7298" s="128">
        <v>2.9257810346285218E-6</v>
      </c>
    </row>
    <row r="7299" spans="14:16">
      <c r="N7299" s="3">
        <v>7297</v>
      </c>
      <c r="O7299" s="44" t="s">
        <v>52</v>
      </c>
      <c r="P7299" s="128">
        <v>3.3231078570194709E-7</v>
      </c>
    </row>
    <row r="7300" spans="14:16">
      <c r="N7300" s="3">
        <v>7298</v>
      </c>
      <c r="O7300" s="44" t="s">
        <v>6</v>
      </c>
      <c r="P7300" s="128">
        <v>2.3719764431355398E-6</v>
      </c>
    </row>
    <row r="7301" spans="14:16">
      <c r="N7301" s="3">
        <v>7299</v>
      </c>
      <c r="O7301" s="44" t="s">
        <v>59</v>
      </c>
      <c r="P7301" s="128">
        <v>2.1381767999713774E-7</v>
      </c>
    </row>
    <row r="7302" spans="14:16">
      <c r="N7302" s="3">
        <v>7300</v>
      </c>
      <c r="O7302" s="44" t="s">
        <v>31</v>
      </c>
      <c r="P7302" s="128">
        <v>2.1577481049152394E-7</v>
      </c>
    </row>
    <row r="7303" spans="14:16">
      <c r="N7303" s="3">
        <v>7301</v>
      </c>
      <c r="O7303" s="44" t="s">
        <v>52</v>
      </c>
      <c r="P7303" s="128">
        <v>1.9458272082069322E-7</v>
      </c>
    </row>
    <row r="7304" spans="14:16">
      <c r="N7304" s="3">
        <v>7302</v>
      </c>
      <c r="O7304" s="44" t="s">
        <v>31</v>
      </c>
      <c r="P7304" s="128">
        <v>1.8982367358252158E-7</v>
      </c>
    </row>
    <row r="7305" spans="14:16">
      <c r="N7305" s="3">
        <v>7303</v>
      </c>
      <c r="O7305" s="44" t="s">
        <v>59</v>
      </c>
      <c r="P7305" s="128">
        <v>1.3585778395931569E-7</v>
      </c>
    </row>
    <row r="7306" spans="14:16">
      <c r="N7306" s="3">
        <v>7304</v>
      </c>
      <c r="O7306" s="44" t="s">
        <v>6</v>
      </c>
      <c r="P7306" s="128">
        <v>4.2332442602599692E-6</v>
      </c>
    </row>
    <row r="7307" spans="14:16">
      <c r="N7307" s="3">
        <v>7305</v>
      </c>
      <c r="O7307" s="44" t="s">
        <v>52</v>
      </c>
      <c r="P7307" s="128">
        <v>4.8081271617575434E-7</v>
      </c>
    </row>
    <row r="7308" spans="14:16">
      <c r="N7308" s="3">
        <v>7306</v>
      </c>
      <c r="O7308" s="44" t="s">
        <v>6</v>
      </c>
      <c r="P7308" s="128">
        <v>6.9779668158950711E-6</v>
      </c>
    </row>
    <row r="7309" spans="14:16">
      <c r="N7309" s="3">
        <v>7307</v>
      </c>
      <c r="O7309" s="44" t="s">
        <v>21</v>
      </c>
      <c r="P7309" s="128">
        <v>1.4102899269602185E-6</v>
      </c>
    </row>
    <row r="7310" spans="14:16">
      <c r="N7310" s="3">
        <v>7308</v>
      </c>
      <c r="O7310" s="44" t="s">
        <v>31</v>
      </c>
      <c r="P7310" s="128">
        <v>3.1219953482879199E-7</v>
      </c>
    </row>
    <row r="7311" spans="14:16">
      <c r="N7311" s="3">
        <v>7309</v>
      </c>
      <c r="O7311" s="44" t="s">
        <v>52</v>
      </c>
      <c r="P7311" s="128">
        <v>2.8153719513208638E-7</v>
      </c>
    </row>
    <row r="7312" spans="14:16">
      <c r="N7312" s="3">
        <v>7310</v>
      </c>
      <c r="O7312" s="44" t="s">
        <v>31</v>
      </c>
      <c r="P7312" s="128">
        <v>4.0562187845258488E-7</v>
      </c>
    </row>
    <row r="7313" spans="14:16">
      <c r="N7313" s="3">
        <v>7311</v>
      </c>
      <c r="O7313" s="44" t="s">
        <v>21</v>
      </c>
      <c r="P7313" s="128">
        <v>6.5088128930099166E-7</v>
      </c>
    </row>
    <row r="7314" spans="14:16">
      <c r="N7314" s="3">
        <v>7312</v>
      </c>
      <c r="O7314" s="44" t="s">
        <v>6</v>
      </c>
      <c r="P7314" s="128">
        <v>1.5300067140352736E-6</v>
      </c>
    </row>
    <row r="7315" spans="14:16">
      <c r="N7315" s="3">
        <v>7313</v>
      </c>
      <c r="O7315" s="44" t="s">
        <v>89</v>
      </c>
      <c r="P7315" s="128">
        <v>1.0994315567390129E-7</v>
      </c>
    </row>
    <row r="7316" spans="14:16">
      <c r="N7316" s="3">
        <v>7314</v>
      </c>
      <c r="O7316" s="44" t="s">
        <v>6</v>
      </c>
      <c r="P7316" s="128">
        <v>1.8871454743225026E-6</v>
      </c>
    </row>
    <row r="7317" spans="14:16">
      <c r="N7317" s="3">
        <v>7315</v>
      </c>
      <c r="O7317" s="44" t="s">
        <v>59</v>
      </c>
      <c r="P7317" s="128">
        <v>1.7011343780604251E-7</v>
      </c>
    </row>
    <row r="7318" spans="14:16">
      <c r="N7318" s="3">
        <v>7316</v>
      </c>
      <c r="O7318" s="44" t="s">
        <v>31</v>
      </c>
      <c r="P7318" s="128">
        <v>1.315177621529267E-7</v>
      </c>
    </row>
    <row r="7319" spans="14:16">
      <c r="N7319" s="3">
        <v>7317</v>
      </c>
      <c r="O7319" s="44" t="s">
        <v>89</v>
      </c>
      <c r="P7319" s="128">
        <v>7.5034360107823487E-8</v>
      </c>
    </row>
    <row r="7320" spans="14:16">
      <c r="N7320" s="3">
        <v>7318</v>
      </c>
      <c r="O7320" s="44" t="s">
        <v>31</v>
      </c>
      <c r="P7320" s="128">
        <v>1.5102379602344885E-7</v>
      </c>
    </row>
    <row r="7321" spans="14:16">
      <c r="N7321" s="3">
        <v>7319</v>
      </c>
      <c r="O7321" s="44" t="s">
        <v>59</v>
      </c>
      <c r="P7321" s="128">
        <v>1.0808851112003078E-7</v>
      </c>
    </row>
    <row r="7322" spans="14:16">
      <c r="N7322" s="3">
        <v>7320</v>
      </c>
      <c r="O7322" s="44" t="s">
        <v>6</v>
      </c>
      <c r="P7322" s="128">
        <v>2.028449572881116E-6</v>
      </c>
    </row>
    <row r="7323" spans="14:16">
      <c r="N7323" s="3">
        <v>7321</v>
      </c>
      <c r="O7323" s="44" t="s">
        <v>89</v>
      </c>
      <c r="P7323" s="128">
        <v>1.4576024086831926E-7</v>
      </c>
    </row>
    <row r="7324" spans="14:16">
      <c r="N7324" s="3">
        <v>7322</v>
      </c>
      <c r="O7324" s="44" t="s">
        <v>6</v>
      </c>
      <c r="P7324" s="128">
        <v>5.087018058712778E-6</v>
      </c>
    </row>
    <row r="7325" spans="14:16">
      <c r="N7325" s="3">
        <v>7323</v>
      </c>
      <c r="O7325" s="44" t="s">
        <v>21</v>
      </c>
      <c r="P7325" s="128">
        <v>1.0281175757565019E-6</v>
      </c>
    </row>
    <row r="7326" spans="14:16">
      <c r="N7326" s="3">
        <v>7324</v>
      </c>
      <c r="O7326" s="44" t="s">
        <v>31</v>
      </c>
      <c r="P7326" s="128">
        <v>1.7436338417220434E-7</v>
      </c>
    </row>
    <row r="7327" spans="14:16">
      <c r="N7327" s="3">
        <v>7325</v>
      </c>
      <c r="O7327" s="44" t="s">
        <v>89</v>
      </c>
      <c r="P7327" s="128">
        <v>9.9478920135388014E-8</v>
      </c>
    </row>
    <row r="7328" spans="14:16">
      <c r="N7328" s="3">
        <v>7326</v>
      </c>
      <c r="O7328" s="44" t="s">
        <v>31</v>
      </c>
      <c r="P7328" s="128">
        <v>2.9570301423576252E-7</v>
      </c>
    </row>
    <row r="7329" spans="14:16">
      <c r="N7329" s="3">
        <v>7327</v>
      </c>
      <c r="O7329" s="44" t="s">
        <v>21</v>
      </c>
      <c r="P7329" s="128">
        <v>4.7449994534370525E-7</v>
      </c>
    </row>
    <row r="7330" spans="14:16">
      <c r="N7330" s="3">
        <v>7328</v>
      </c>
      <c r="O7330" s="44" t="s">
        <v>6</v>
      </c>
      <c r="P7330" s="128">
        <v>6.6947951946758543E-6</v>
      </c>
    </row>
    <row r="7331" spans="14:16">
      <c r="N7331" s="3">
        <v>7329</v>
      </c>
      <c r="O7331" s="44" t="s">
        <v>52</v>
      </c>
      <c r="P7331" s="128">
        <v>7.6039615573583889E-7</v>
      </c>
    </row>
    <row r="7332" spans="14:16">
      <c r="N7332" s="3">
        <v>7330</v>
      </c>
      <c r="O7332" s="44" t="s">
        <v>6</v>
      </c>
      <c r="P7332" s="128">
        <v>5.4275751689682976E-6</v>
      </c>
    </row>
    <row r="7333" spans="14:16">
      <c r="N7333" s="3">
        <v>7331</v>
      </c>
      <c r="O7333" s="44" t="s">
        <v>59</v>
      </c>
      <c r="P7333" s="128">
        <v>4.8925929850499794E-7</v>
      </c>
    </row>
    <row r="7334" spans="14:16">
      <c r="N7334" s="3">
        <v>7332</v>
      </c>
      <c r="O7334" s="44" t="s">
        <v>11</v>
      </c>
      <c r="P7334" s="128">
        <v>1.9281268715515844E-6</v>
      </c>
    </row>
    <row r="7335" spans="14:16">
      <c r="N7335" s="3">
        <v>7333</v>
      </c>
      <c r="O7335" s="44" t="s">
        <v>52</v>
      </c>
      <c r="P7335" s="128">
        <v>6.36587390752426E-7</v>
      </c>
    </row>
    <row r="7336" spans="14:16">
      <c r="N7336" s="3">
        <v>7334</v>
      </c>
      <c r="O7336" s="44" t="s">
        <v>11</v>
      </c>
      <c r="P7336" s="128">
        <v>1.6128705450488315E-6</v>
      </c>
    </row>
    <row r="7337" spans="14:16">
      <c r="N7337" s="3">
        <v>7335</v>
      </c>
      <c r="O7337" s="44" t="s">
        <v>59</v>
      </c>
      <c r="P7337" s="128">
        <v>4.2262244676857005E-7</v>
      </c>
    </row>
    <row r="7338" spans="14:16">
      <c r="N7338" s="3">
        <v>7336</v>
      </c>
      <c r="O7338" s="44" t="s">
        <v>6</v>
      </c>
      <c r="P7338" s="128">
        <v>9.6865428396885899E-6</v>
      </c>
    </row>
    <row r="7339" spans="14:16">
      <c r="N7339" s="3">
        <v>7337</v>
      </c>
      <c r="O7339" s="44" t="s">
        <v>52</v>
      </c>
      <c r="P7339" s="128">
        <v>1.1001994420273441E-6</v>
      </c>
    </row>
    <row r="7340" spans="14:16">
      <c r="N7340" s="3">
        <v>7338</v>
      </c>
      <c r="O7340" s="44" t="s">
        <v>6</v>
      </c>
      <c r="P7340" s="128">
        <v>1.596703859747088E-5</v>
      </c>
    </row>
    <row r="7341" spans="14:16">
      <c r="N7341" s="3">
        <v>7339</v>
      </c>
      <c r="O7341" s="44" t="s">
        <v>21</v>
      </c>
      <c r="P7341" s="128">
        <v>3.227036512427119E-6</v>
      </c>
    </row>
    <row r="7342" spans="14:16">
      <c r="N7342" s="3">
        <v>7340</v>
      </c>
      <c r="O7342" s="44" t="s">
        <v>11</v>
      </c>
      <c r="P7342" s="128">
        <v>2.7897617475277297E-6</v>
      </c>
    </row>
    <row r="7343" spans="14:16">
      <c r="N7343" s="3">
        <v>7341</v>
      </c>
      <c r="O7343" s="44" t="s">
        <v>52</v>
      </c>
      <c r="P7343" s="128">
        <v>9.2106343098185144E-7</v>
      </c>
    </row>
    <row r="7344" spans="14:16">
      <c r="N7344" s="3">
        <v>7342</v>
      </c>
      <c r="O7344" s="44" t="s">
        <v>11</v>
      </c>
      <c r="P7344" s="128">
        <v>4.1594586903593753E-6</v>
      </c>
    </row>
    <row r="7345" spans="14:16">
      <c r="N7345" s="3">
        <v>7343</v>
      </c>
      <c r="O7345" s="44" t="s">
        <v>21</v>
      </c>
      <c r="P7345" s="128">
        <v>2.4436338222655841E-6</v>
      </c>
    </row>
    <row r="7346" spans="14:16">
      <c r="N7346" s="3">
        <v>7344</v>
      </c>
      <c r="O7346" s="44" t="s">
        <v>6</v>
      </c>
      <c r="P7346" s="128">
        <v>3.5009734070019628E-6</v>
      </c>
    </row>
    <row r="7347" spans="14:16">
      <c r="N7347" s="3">
        <v>7345</v>
      </c>
      <c r="O7347" s="44" t="s">
        <v>89</v>
      </c>
      <c r="P7347" s="128">
        <v>2.5157279426639921E-7</v>
      </c>
    </row>
    <row r="7348" spans="14:16">
      <c r="N7348" s="3">
        <v>7346</v>
      </c>
      <c r="O7348" s="44" t="s">
        <v>6</v>
      </c>
      <c r="P7348" s="128">
        <v>4.3181811296253365E-6</v>
      </c>
    </row>
    <row r="7349" spans="14:16">
      <c r="N7349" s="3">
        <v>7347</v>
      </c>
      <c r="O7349" s="44" t="s">
        <v>59</v>
      </c>
      <c r="P7349" s="128">
        <v>3.8925490749114891E-7</v>
      </c>
    </row>
    <row r="7350" spans="14:16">
      <c r="N7350" s="3">
        <v>7348</v>
      </c>
      <c r="O7350" s="44" t="s">
        <v>11</v>
      </c>
      <c r="P7350" s="128">
        <v>1.0678823922716145E-6</v>
      </c>
    </row>
    <row r="7351" spans="14:16">
      <c r="N7351" s="3">
        <v>7349</v>
      </c>
      <c r="O7351" s="44" t="s">
        <v>89</v>
      </c>
      <c r="P7351" s="128">
        <v>2.2305814969264107E-7</v>
      </c>
    </row>
    <row r="7352" spans="14:16">
      <c r="N7352" s="3">
        <v>7350</v>
      </c>
      <c r="O7352" s="44" t="s">
        <v>11</v>
      </c>
      <c r="P7352" s="128">
        <v>1.2832004966008195E-6</v>
      </c>
    </row>
    <row r="7353" spans="14:16">
      <c r="N7353" s="3">
        <v>7351</v>
      </c>
      <c r="O7353" s="44" t="s">
        <v>59</v>
      </c>
      <c r="P7353" s="128">
        <v>3.3623859970216236E-7</v>
      </c>
    </row>
    <row r="7354" spans="14:16">
      <c r="N7354" s="3">
        <v>7352</v>
      </c>
      <c r="O7354" s="44" t="s">
        <v>6</v>
      </c>
      <c r="P7354" s="128">
        <v>4.6415142802684159E-6</v>
      </c>
    </row>
    <row r="7355" spans="14:16">
      <c r="N7355" s="3">
        <v>7353</v>
      </c>
      <c r="O7355" s="44" t="s">
        <v>89</v>
      </c>
      <c r="P7355" s="128">
        <v>3.3352973055412458E-7</v>
      </c>
    </row>
    <row r="7356" spans="14:16">
      <c r="N7356" s="3">
        <v>7354</v>
      </c>
      <c r="O7356" s="44" t="s">
        <v>6</v>
      </c>
      <c r="P7356" s="128">
        <v>1.1640154766066991E-5</v>
      </c>
    </row>
    <row r="7357" spans="14:16">
      <c r="N7357" s="3">
        <v>7355</v>
      </c>
      <c r="O7357" s="44" t="s">
        <v>21</v>
      </c>
      <c r="P7357" s="128">
        <v>2.3525467300085688E-6</v>
      </c>
    </row>
    <row r="7358" spans="14:16">
      <c r="N7358" s="3">
        <v>7356</v>
      </c>
      <c r="O7358" s="44" t="s">
        <v>11</v>
      </c>
      <c r="P7358" s="128">
        <v>1.4157752136770568E-6</v>
      </c>
    </row>
    <row r="7359" spans="14:16">
      <c r="N7359" s="3">
        <v>7357</v>
      </c>
      <c r="O7359" s="44" t="s">
        <v>89</v>
      </c>
      <c r="P7359" s="128">
        <v>2.9572563592113659E-7</v>
      </c>
    </row>
    <row r="7360" spans="14:16">
      <c r="N7360" s="3">
        <v>7358</v>
      </c>
      <c r="O7360" s="44" t="s">
        <v>11</v>
      </c>
      <c r="P7360" s="128">
        <v>3.0322932210181092E-6</v>
      </c>
    </row>
    <row r="7361" spans="14:16">
      <c r="N7361" s="3">
        <v>7359</v>
      </c>
      <c r="O7361" s="44" t="s">
        <v>21</v>
      </c>
      <c r="P7361" s="128">
        <v>1.7814371593786155E-6</v>
      </c>
    </row>
    <row r="7362" spans="14:16">
      <c r="N7362" s="3">
        <v>7360</v>
      </c>
      <c r="O7362" s="44" t="s">
        <v>38</v>
      </c>
      <c r="P7362" s="128">
        <v>1.3995762593629506E-7</v>
      </c>
    </row>
    <row r="7363" spans="14:16">
      <c r="N7363" s="3">
        <v>7361</v>
      </c>
      <c r="O7363" s="44" t="s">
        <v>52</v>
      </c>
      <c r="P7363" s="128">
        <v>1.1739697016641266E-7</v>
      </c>
    </row>
    <row r="7364" spans="14:16">
      <c r="N7364" s="3">
        <v>7362</v>
      </c>
      <c r="O7364" s="44" t="s">
        <v>38</v>
      </c>
      <c r="P7364" s="128">
        <v>1.2261986006008917E-7</v>
      </c>
    </row>
    <row r="7365" spans="14:16">
      <c r="N7365" s="3">
        <v>7363</v>
      </c>
      <c r="O7365" s="44" t="s">
        <v>59</v>
      </c>
      <c r="P7365" s="128">
        <v>8.1630369479502875E-8</v>
      </c>
    </row>
    <row r="7366" spans="14:16">
      <c r="N7366" s="3">
        <v>7364</v>
      </c>
      <c r="O7366" s="44" t="s">
        <v>31</v>
      </c>
      <c r="P7366" s="128">
        <v>1.2587139857893706E-7</v>
      </c>
    </row>
    <row r="7367" spans="14:16">
      <c r="N7367" s="3">
        <v>7365</v>
      </c>
      <c r="O7367" s="44" t="s">
        <v>52</v>
      </c>
      <c r="P7367" s="128">
        <v>1.1350907528642053E-7</v>
      </c>
    </row>
    <row r="7368" spans="14:16">
      <c r="N7368" s="3">
        <v>7366</v>
      </c>
      <c r="O7368" s="44" t="s">
        <v>31</v>
      </c>
      <c r="P7368" s="128">
        <v>1.107329035432623E-7</v>
      </c>
    </row>
    <row r="7369" spans="14:16">
      <c r="N7369" s="3">
        <v>7367</v>
      </c>
      <c r="O7369" s="44" t="s">
        <v>59</v>
      </c>
      <c r="P7369" s="128">
        <v>7.9252111197965317E-8</v>
      </c>
    </row>
    <row r="7370" spans="14:16">
      <c r="N7370" s="3">
        <v>7368</v>
      </c>
      <c r="O7370" s="44" t="s">
        <v>38</v>
      </c>
      <c r="P7370" s="128">
        <v>2.0250142087261759E-7</v>
      </c>
    </row>
    <row r="7371" spans="14:16">
      <c r="N7371" s="3">
        <v>7369</v>
      </c>
      <c r="O7371" s="44" t="s">
        <v>52</v>
      </c>
      <c r="P7371" s="128">
        <v>1.6985893484403422E-7</v>
      </c>
    </row>
    <row r="7372" spans="14:16">
      <c r="N7372" s="3">
        <v>7370</v>
      </c>
      <c r="O7372" s="44" t="s">
        <v>38</v>
      </c>
      <c r="P7372" s="128">
        <v>2.658223314738878E-7</v>
      </c>
    </row>
    <row r="7373" spans="14:16">
      <c r="N7373" s="3">
        <v>7371</v>
      </c>
      <c r="O7373" s="44" t="s">
        <v>21</v>
      </c>
      <c r="P7373" s="128">
        <v>3.967607217699506E-7</v>
      </c>
    </row>
    <row r="7374" spans="14:16">
      <c r="N7374" s="3">
        <v>7372</v>
      </c>
      <c r="O7374" s="44" t="s">
        <v>31</v>
      </c>
      <c r="P7374" s="128">
        <v>1.8212038743112362E-7</v>
      </c>
    </row>
    <row r="7375" spans="14:16">
      <c r="N7375" s="3">
        <v>7373</v>
      </c>
      <c r="O7375" s="44" t="s">
        <v>52</v>
      </c>
      <c r="P7375" s="128">
        <v>1.6423363052685369E-7</v>
      </c>
    </row>
    <row r="7376" spans="14:16">
      <c r="N7376" s="3">
        <v>7374</v>
      </c>
      <c r="O7376" s="44" t="s">
        <v>31</v>
      </c>
      <c r="P7376" s="128">
        <v>2.3661794914215927E-7</v>
      </c>
    </row>
    <row r="7377" spans="14:16">
      <c r="N7377" s="3">
        <v>7375</v>
      </c>
      <c r="O7377" s="44" t="s">
        <v>21</v>
      </c>
      <c r="P7377" s="128">
        <v>3.7968907495064542E-7</v>
      </c>
    </row>
    <row r="7378" spans="14:16">
      <c r="N7378" s="3">
        <v>7376</v>
      </c>
      <c r="O7378" s="44" t="s">
        <v>38</v>
      </c>
      <c r="P7378" s="128">
        <v>8.4628146184920655E-8</v>
      </c>
    </row>
    <row r="7379" spans="14:16">
      <c r="N7379" s="3">
        <v>7377</v>
      </c>
      <c r="O7379" s="44" t="s">
        <v>89</v>
      </c>
      <c r="P7379" s="128">
        <v>4.4910448680365974E-8</v>
      </c>
    </row>
    <row r="7380" spans="14:16">
      <c r="N7380" s="3">
        <v>7378</v>
      </c>
      <c r="O7380" s="44" t="s">
        <v>38</v>
      </c>
      <c r="P7380" s="128">
        <v>9.7556413194628444E-8</v>
      </c>
    </row>
    <row r="7381" spans="14:16">
      <c r="N7381" s="3">
        <v>7379</v>
      </c>
      <c r="O7381" s="44" t="s">
        <v>59</v>
      </c>
      <c r="P7381" s="128">
        <v>6.4945156928657952E-8</v>
      </c>
    </row>
    <row r="7382" spans="14:16">
      <c r="N7382" s="3">
        <v>7380</v>
      </c>
      <c r="O7382" s="44" t="s">
        <v>31</v>
      </c>
      <c r="P7382" s="128">
        <v>7.6720376314783822E-8</v>
      </c>
    </row>
    <row r="7383" spans="14:16">
      <c r="N7383" s="3">
        <v>7381</v>
      </c>
      <c r="O7383" s="44" t="s">
        <v>89</v>
      </c>
      <c r="P7383" s="128">
        <v>4.3771002865129855E-8</v>
      </c>
    </row>
    <row r="7384" spans="14:16">
      <c r="N7384" s="3">
        <v>7382</v>
      </c>
      <c r="O7384" s="44" t="s">
        <v>31</v>
      </c>
      <c r="P7384" s="128">
        <v>8.8099145497422901E-8</v>
      </c>
    </row>
    <row r="7385" spans="14:16">
      <c r="N7385" s="3">
        <v>7383</v>
      </c>
      <c r="O7385" s="44" t="s">
        <v>59</v>
      </c>
      <c r="P7385" s="128">
        <v>6.3053013621011651E-8</v>
      </c>
    </row>
    <row r="7386" spans="14:16">
      <c r="N7386" s="3">
        <v>7384</v>
      </c>
      <c r="O7386" s="44" t="s">
        <v>38</v>
      </c>
      <c r="P7386" s="128">
        <v>1.1219815273213588E-7</v>
      </c>
    </row>
    <row r="7387" spans="14:16">
      <c r="N7387" s="3">
        <v>7385</v>
      </c>
      <c r="O7387" s="44" t="s">
        <v>89</v>
      </c>
      <c r="P7387" s="128">
        <v>5.9541294562899171E-8</v>
      </c>
    </row>
    <row r="7388" spans="14:16">
      <c r="N7388" s="3">
        <v>7386</v>
      </c>
      <c r="O7388" s="44" t="s">
        <v>38</v>
      </c>
      <c r="P7388" s="128">
        <v>1.9378753672725052E-7</v>
      </c>
    </row>
    <row r="7389" spans="14:16">
      <c r="N7389" s="3">
        <v>7387</v>
      </c>
      <c r="O7389" s="44" t="s">
        <v>21</v>
      </c>
      <c r="P7389" s="128">
        <v>2.8924312910662105E-7</v>
      </c>
    </row>
    <row r="7390" spans="14:16">
      <c r="N7390" s="3">
        <v>7388</v>
      </c>
      <c r="O7390" s="44" t="s">
        <v>31</v>
      </c>
      <c r="P7390" s="128">
        <v>1.0171420369558843E-7</v>
      </c>
    </row>
    <row r="7391" spans="14:16">
      <c r="N7391" s="3">
        <v>7389</v>
      </c>
      <c r="O7391" s="44" t="s">
        <v>89</v>
      </c>
      <c r="P7391" s="128">
        <v>5.8030642121942884E-8</v>
      </c>
    </row>
    <row r="7392" spans="14:16">
      <c r="N7392" s="3">
        <v>7390</v>
      </c>
      <c r="O7392" s="44" t="s">
        <v>31</v>
      </c>
      <c r="P7392" s="128">
        <v>1.724972061431835E-7</v>
      </c>
    </row>
    <row r="7393" spans="14:16">
      <c r="N7393" s="3">
        <v>7391</v>
      </c>
      <c r="O7393" s="44" t="s">
        <v>21</v>
      </c>
      <c r="P7393" s="128">
        <v>2.7679770224331876E-7</v>
      </c>
    </row>
    <row r="7394" spans="14:16">
      <c r="N7394" s="3">
        <v>7392</v>
      </c>
      <c r="O7394" s="44" t="s">
        <v>38</v>
      </c>
      <c r="P7394" s="128">
        <v>2.0839752117546213E-7</v>
      </c>
    </row>
    <row r="7395" spans="14:16">
      <c r="N7395" s="3">
        <v>7393</v>
      </c>
      <c r="O7395" s="44" t="s">
        <v>52</v>
      </c>
      <c r="P7395" s="128">
        <v>1.7480460541196944E-7</v>
      </c>
    </row>
    <row r="7396" spans="14:16">
      <c r="N7396" s="3">
        <v>7394</v>
      </c>
      <c r="O7396" s="44" t="s">
        <v>38</v>
      </c>
      <c r="P7396" s="128">
        <v>1.8258151145716045E-7</v>
      </c>
    </row>
    <row r="7397" spans="14:16">
      <c r="N7397" s="3">
        <v>7395</v>
      </c>
      <c r="O7397" s="44" t="s">
        <v>59</v>
      </c>
      <c r="P7397" s="128">
        <v>1.2154797952852318E-7</v>
      </c>
    </row>
    <row r="7398" spans="14:16">
      <c r="N7398" s="3">
        <v>7396</v>
      </c>
      <c r="O7398" s="44" t="s">
        <v>11</v>
      </c>
      <c r="P7398" s="128">
        <v>7.3191799964136519E-7</v>
      </c>
    </row>
    <row r="7399" spans="14:16">
      <c r="N7399" s="3">
        <v>7397</v>
      </c>
      <c r="O7399" s="44" t="s">
        <v>52</v>
      </c>
      <c r="P7399" s="128">
        <v>2.4164891663041505E-7</v>
      </c>
    </row>
    <row r="7400" spans="14:16">
      <c r="N7400" s="3">
        <v>7398</v>
      </c>
      <c r="O7400" s="44" t="s">
        <v>11</v>
      </c>
      <c r="P7400" s="128">
        <v>6.1224652818757063E-7</v>
      </c>
    </row>
    <row r="7401" spans="14:16">
      <c r="N7401" s="3">
        <v>7399</v>
      </c>
      <c r="O7401" s="44" t="s">
        <v>59</v>
      </c>
      <c r="P7401" s="128">
        <v>1.6042770857369675E-7</v>
      </c>
    </row>
    <row r="7402" spans="14:16">
      <c r="N7402" s="3">
        <v>7400</v>
      </c>
      <c r="O7402" s="44" t="s">
        <v>38</v>
      </c>
      <c r="P7402" s="128">
        <v>3.0152550718151761E-7</v>
      </c>
    </row>
    <row r="7403" spans="14:16">
      <c r="N7403" s="3">
        <v>7401</v>
      </c>
      <c r="O7403" s="44" t="s">
        <v>52</v>
      </c>
      <c r="P7403" s="128">
        <v>2.5292070177807506E-7</v>
      </c>
    </row>
    <row r="7404" spans="14:16">
      <c r="N7404" s="3">
        <v>7402</v>
      </c>
      <c r="O7404" s="44" t="s">
        <v>38</v>
      </c>
      <c r="P7404" s="128">
        <v>3.9581062183389237E-7</v>
      </c>
    </row>
    <row r="7405" spans="14:16">
      <c r="N7405" s="3">
        <v>7403</v>
      </c>
      <c r="O7405" s="44" t="s">
        <v>21</v>
      </c>
      <c r="P7405" s="128">
        <v>5.9077846143432327E-7</v>
      </c>
    </row>
    <row r="7406" spans="14:16">
      <c r="N7406" s="3">
        <v>7404</v>
      </c>
      <c r="O7406" s="44" t="s">
        <v>11</v>
      </c>
      <c r="P7406" s="128">
        <v>1.0589950629562956E-6</v>
      </c>
    </row>
    <row r="7407" spans="14:16">
      <c r="N7407" s="3">
        <v>7405</v>
      </c>
      <c r="O7407" s="44" t="s">
        <v>52</v>
      </c>
      <c r="P7407" s="128">
        <v>3.4963617482523825E-7</v>
      </c>
    </row>
    <row r="7408" spans="14:16">
      <c r="N7408" s="3">
        <v>7406</v>
      </c>
      <c r="O7408" s="44" t="s">
        <v>11</v>
      </c>
      <c r="P7408" s="128">
        <v>1.5789327606792178E-6</v>
      </c>
    </row>
    <row r="7409" spans="14:16">
      <c r="N7409" s="3">
        <v>7407</v>
      </c>
      <c r="O7409" s="44" t="s">
        <v>21</v>
      </c>
      <c r="P7409" s="128">
        <v>9.2760471597460434E-7</v>
      </c>
    </row>
    <row r="7410" spans="14:16">
      <c r="N7410" s="3">
        <v>7408</v>
      </c>
      <c r="O7410" s="44" t="s">
        <v>38</v>
      </c>
      <c r="P7410" s="128">
        <v>1.2601168224044951E-7</v>
      </c>
    </row>
    <row r="7411" spans="14:16">
      <c r="N7411" s="3">
        <v>7409</v>
      </c>
      <c r="O7411" s="44" t="s">
        <v>89</v>
      </c>
      <c r="P7411" s="128">
        <v>6.6871855801027539E-8</v>
      </c>
    </row>
    <row r="7412" spans="14:16">
      <c r="N7412" s="3">
        <v>7410</v>
      </c>
      <c r="O7412" s="44" t="s">
        <v>38</v>
      </c>
      <c r="P7412" s="128">
        <v>1.4526192873394139E-7</v>
      </c>
    </row>
    <row r="7413" spans="14:16">
      <c r="N7413" s="3">
        <v>7411</v>
      </c>
      <c r="O7413" s="44" t="s">
        <v>59</v>
      </c>
      <c r="P7413" s="128">
        <v>9.6703624584516807E-8</v>
      </c>
    </row>
    <row r="7414" spans="14:16">
      <c r="N7414" s="3">
        <v>7412</v>
      </c>
      <c r="O7414" s="44" t="s">
        <v>11</v>
      </c>
      <c r="P7414" s="128">
        <v>4.0536873166168381E-7</v>
      </c>
    </row>
    <row r="7415" spans="14:16">
      <c r="N7415" s="3">
        <v>7413</v>
      </c>
      <c r="O7415" s="44" t="s">
        <v>89</v>
      </c>
      <c r="P7415" s="128">
        <v>8.4672993844728086E-8</v>
      </c>
    </row>
    <row r="7416" spans="14:16">
      <c r="N7416" s="3">
        <v>7414</v>
      </c>
      <c r="O7416" s="44" t="s">
        <v>11</v>
      </c>
      <c r="P7416" s="128">
        <v>4.871036001148078E-7</v>
      </c>
    </row>
    <row r="7417" spans="14:16">
      <c r="N7417" s="3">
        <v>7415</v>
      </c>
      <c r="O7417" s="44" t="s">
        <v>59</v>
      </c>
      <c r="P7417" s="128">
        <v>1.2763635366908292E-7</v>
      </c>
    </row>
    <row r="7418" spans="14:16">
      <c r="N7418" s="3">
        <v>7416</v>
      </c>
      <c r="O7418" s="44" t="s">
        <v>38</v>
      </c>
      <c r="P7418" s="128">
        <v>1.6706354336480235E-7</v>
      </c>
    </row>
    <row r="7419" spans="14:16">
      <c r="N7419" s="3">
        <v>7417</v>
      </c>
      <c r="O7419" s="44" t="s">
        <v>89</v>
      </c>
      <c r="P7419" s="128">
        <v>8.8657249731673136E-8</v>
      </c>
    </row>
    <row r="7420" spans="14:16">
      <c r="N7420" s="3">
        <v>7418</v>
      </c>
      <c r="O7420" s="44" t="s">
        <v>38</v>
      </c>
      <c r="P7420" s="128">
        <v>2.8855049532663498E-7</v>
      </c>
    </row>
    <row r="7421" spans="14:16">
      <c r="N7421" s="3">
        <v>7419</v>
      </c>
      <c r="O7421" s="44" t="s">
        <v>21</v>
      </c>
      <c r="P7421" s="128">
        <v>4.3068429261790058E-7</v>
      </c>
    </row>
    <row r="7422" spans="14:16">
      <c r="N7422" s="3">
        <v>7420</v>
      </c>
      <c r="O7422" s="44" t="s">
        <v>11</v>
      </c>
      <c r="P7422" s="128">
        <v>5.3742903417059466E-7</v>
      </c>
    </row>
    <row r="7423" spans="14:16">
      <c r="N7423" s="3">
        <v>7421</v>
      </c>
      <c r="O7423" s="44" t="s">
        <v>89</v>
      </c>
      <c r="P7423" s="128">
        <v>1.1225761078257878E-7</v>
      </c>
    </row>
    <row r="7424" spans="14:16">
      <c r="N7424" s="3">
        <v>7422</v>
      </c>
      <c r="O7424" s="44" t="s">
        <v>11</v>
      </c>
      <c r="P7424" s="128">
        <v>1.1510601410101608E-6</v>
      </c>
    </row>
    <row r="7425" spans="14:16">
      <c r="N7425" s="3">
        <v>7423</v>
      </c>
      <c r="O7425" s="44" t="s">
        <v>21</v>
      </c>
      <c r="P7425" s="128">
        <v>6.7623450583931626E-7</v>
      </c>
    </row>
    <row r="7426" spans="14:16">
      <c r="N7426" s="3">
        <v>7424</v>
      </c>
      <c r="O7426" s="44" t="s">
        <v>6</v>
      </c>
      <c r="P7426" s="128">
        <v>1.2209162872382584E-5</v>
      </c>
    </row>
    <row r="7427" spans="14:16">
      <c r="N7427" s="3">
        <v>7425</v>
      </c>
      <c r="O7427" s="44" t="s">
        <v>52</v>
      </c>
      <c r="P7427" s="128">
        <v>1.3867191217881534E-6</v>
      </c>
    </row>
    <row r="7428" spans="14:16">
      <c r="N7428" s="3">
        <v>7426</v>
      </c>
      <c r="O7428" s="44" t="s">
        <v>6</v>
      </c>
      <c r="P7428" s="128">
        <v>3.1729657698269104E-5</v>
      </c>
    </row>
    <row r="7429" spans="14:16">
      <c r="N7429" s="3">
        <v>7427</v>
      </c>
      <c r="O7429" s="44" t="s">
        <v>14</v>
      </c>
      <c r="P7429" s="128">
        <v>1.1444057801101761E-5</v>
      </c>
    </row>
    <row r="7430" spans="14:16">
      <c r="N7430" s="3">
        <v>7428</v>
      </c>
      <c r="O7430" s="44" t="s">
        <v>31</v>
      </c>
      <c r="P7430" s="128">
        <v>9.0041933209228988E-7</v>
      </c>
    </row>
    <row r="7431" spans="14:16">
      <c r="N7431" s="3">
        <v>7429</v>
      </c>
      <c r="O7431" s="44" t="s">
        <v>52</v>
      </c>
      <c r="P7431" s="128">
        <v>8.1198562111563784E-7</v>
      </c>
    </row>
    <row r="7432" spans="14:16">
      <c r="N7432" s="3">
        <v>7430</v>
      </c>
      <c r="O7432" s="44" t="s">
        <v>31</v>
      </c>
      <c r="P7432" s="128">
        <v>1.407420833506683E-6</v>
      </c>
    </row>
    <row r="7433" spans="14:16">
      <c r="N7433" s="3">
        <v>7431</v>
      </c>
      <c r="O7433" s="44" t="s">
        <v>14</v>
      </c>
      <c r="P7433" s="128">
        <v>4.0303201163787727E-6</v>
      </c>
    </row>
    <row r="7434" spans="14:16">
      <c r="N7434" s="3">
        <v>7432</v>
      </c>
      <c r="O7434" s="44" t="s">
        <v>6</v>
      </c>
      <c r="P7434" s="128">
        <v>1.1183378633147448E-5</v>
      </c>
    </row>
    <row r="7435" spans="14:16">
      <c r="N7435" s="3">
        <v>7433</v>
      </c>
      <c r="O7435" s="44" t="s">
        <v>52</v>
      </c>
      <c r="P7435" s="128">
        <v>1.2702103460231949E-6</v>
      </c>
    </row>
    <row r="7436" spans="14:16">
      <c r="N7436" s="3">
        <v>7434</v>
      </c>
      <c r="O7436" s="44" t="s">
        <v>6</v>
      </c>
      <c r="P7436" s="128">
        <v>2.2679993588519241E-5</v>
      </c>
    </row>
    <row r="7437" spans="14:16">
      <c r="N7437" s="3">
        <v>7435</v>
      </c>
      <c r="O7437" s="44" t="s">
        <v>19</v>
      </c>
      <c r="P7437" s="128">
        <v>5.9147642489311844E-6</v>
      </c>
    </row>
    <row r="7438" spans="14:16">
      <c r="N7438" s="3">
        <v>7436</v>
      </c>
      <c r="O7438" s="44" t="s">
        <v>31</v>
      </c>
      <c r="P7438" s="128">
        <v>8.2476828466034971E-7</v>
      </c>
    </row>
    <row r="7439" spans="14:16">
      <c r="N7439" s="3">
        <v>7437</v>
      </c>
      <c r="O7439" s="44" t="s">
        <v>52</v>
      </c>
      <c r="P7439" s="128">
        <v>7.4376455949723127E-7</v>
      </c>
    </row>
    <row r="7440" spans="14:16">
      <c r="N7440" s="3">
        <v>7438</v>
      </c>
      <c r="O7440" s="44" t="s">
        <v>31</v>
      </c>
      <c r="P7440" s="128">
        <v>1.1729048899724987E-6</v>
      </c>
    </row>
    <row r="7441" spans="14:16">
      <c r="N7441" s="3">
        <v>7439</v>
      </c>
      <c r="O7441" s="44" t="s">
        <v>19</v>
      </c>
      <c r="P7441" s="128">
        <v>2.4286124648872673E-6</v>
      </c>
    </row>
    <row r="7442" spans="14:16">
      <c r="N7442" s="3">
        <v>7440</v>
      </c>
      <c r="O7442" s="44" t="s">
        <v>6</v>
      </c>
      <c r="P7442" s="128">
        <v>5.566825865926565E-6</v>
      </c>
    </row>
    <row r="7443" spans="14:16">
      <c r="N7443" s="3">
        <v>7441</v>
      </c>
      <c r="O7443" s="44" t="s">
        <v>89</v>
      </c>
      <c r="P7443" s="128">
        <v>4.0002073008743313E-7</v>
      </c>
    </row>
    <row r="7444" spans="14:16">
      <c r="N7444" s="3">
        <v>7442</v>
      </c>
      <c r="O7444" s="44" t="s">
        <v>6</v>
      </c>
      <c r="P7444" s="128">
        <v>2.2010536485900949E-5</v>
      </c>
    </row>
    <row r="7445" spans="14:16">
      <c r="N7445" s="3">
        <v>7443</v>
      </c>
      <c r="O7445" s="44" t="s">
        <v>14</v>
      </c>
      <c r="P7445" s="128">
        <v>7.938624934855525E-6</v>
      </c>
    </row>
    <row r="7446" spans="14:16">
      <c r="N7446" s="3">
        <v>7444</v>
      </c>
      <c r="O7446" s="44" t="s">
        <v>31</v>
      </c>
      <c r="P7446" s="128">
        <v>4.7851847541945585E-7</v>
      </c>
    </row>
    <row r="7447" spans="14:16">
      <c r="N7447" s="3">
        <v>7445</v>
      </c>
      <c r="O7447" s="44" t="s">
        <v>89</v>
      </c>
      <c r="P7447" s="128">
        <v>2.7300744032672942E-7</v>
      </c>
    </row>
    <row r="7448" spans="14:16">
      <c r="N7448" s="3">
        <v>7446</v>
      </c>
      <c r="O7448" s="44" t="s">
        <v>31</v>
      </c>
      <c r="P7448" s="128">
        <v>9.7631332494979512E-7</v>
      </c>
    </row>
    <row r="7449" spans="14:16">
      <c r="N7449" s="3">
        <v>7447</v>
      </c>
      <c r="O7449" s="44" t="s">
        <v>14</v>
      </c>
      <c r="P7449" s="128">
        <v>2.7957915214526494E-6</v>
      </c>
    </row>
    <row r="7450" spans="14:16">
      <c r="N7450" s="3">
        <v>7448</v>
      </c>
      <c r="O7450" s="44" t="s">
        <v>6</v>
      </c>
      <c r="P7450" s="128">
        <v>5.2338090903194453E-6</v>
      </c>
    </row>
    <row r="7451" spans="14:16">
      <c r="N7451" s="3">
        <v>7449</v>
      </c>
      <c r="O7451" s="44" t="s">
        <v>89</v>
      </c>
      <c r="P7451" s="128">
        <v>3.7609082516170209E-7</v>
      </c>
    </row>
    <row r="7452" spans="14:16">
      <c r="N7452" s="3">
        <v>7450</v>
      </c>
      <c r="O7452" s="44" t="s">
        <v>6</v>
      </c>
      <c r="P7452" s="128">
        <v>1.6148465788504448E-5</v>
      </c>
    </row>
    <row r="7453" spans="14:16">
      <c r="N7453" s="3">
        <v>7451</v>
      </c>
      <c r="O7453" s="44" t="s">
        <v>19</v>
      </c>
      <c r="P7453" s="128">
        <v>4.2113930829894253E-6</v>
      </c>
    </row>
    <row r="7454" spans="14:16">
      <c r="N7454" s="3">
        <v>7452</v>
      </c>
      <c r="O7454" s="44" t="s">
        <v>31</v>
      </c>
      <c r="P7454" s="128">
        <v>4.4989270490128655E-7</v>
      </c>
    </row>
    <row r="7455" spans="14:16">
      <c r="N7455" s="3">
        <v>7453</v>
      </c>
      <c r="O7455" s="44" t="s">
        <v>89</v>
      </c>
      <c r="P7455" s="128">
        <v>2.5667568149611106E-7</v>
      </c>
    </row>
    <row r="7456" spans="14:16">
      <c r="N7456" s="3">
        <v>7454</v>
      </c>
      <c r="O7456" s="44" t="s">
        <v>31</v>
      </c>
      <c r="P7456" s="128">
        <v>8.3512433171402359E-7</v>
      </c>
    </row>
    <row r="7457" spans="14:16">
      <c r="N7457" s="3">
        <v>7455</v>
      </c>
      <c r="O7457" s="44" t="s">
        <v>19</v>
      </c>
      <c r="P7457" s="128">
        <v>1.7292053081805142E-6</v>
      </c>
    </row>
    <row r="7458" spans="14:16">
      <c r="N7458" s="3">
        <v>7456</v>
      </c>
      <c r="O7458" s="44" t="s">
        <v>6</v>
      </c>
      <c r="P7458" s="128">
        <v>2.7937102592990127E-5</v>
      </c>
    </row>
    <row r="7459" spans="14:16">
      <c r="N7459" s="3">
        <v>7457</v>
      </c>
      <c r="O7459" s="44" t="s">
        <v>52</v>
      </c>
      <c r="P7459" s="128">
        <v>3.1731016104871264E-6</v>
      </c>
    </row>
    <row r="7460" spans="14:16">
      <c r="N7460" s="3">
        <v>7458</v>
      </c>
      <c r="O7460" s="44" t="s">
        <v>6</v>
      </c>
      <c r="P7460" s="128">
        <v>7.2604052515520061E-5</v>
      </c>
    </row>
    <row r="7461" spans="14:16">
      <c r="N7461" s="3">
        <v>7459</v>
      </c>
      <c r="O7461" s="44" t="s">
        <v>14</v>
      </c>
      <c r="P7461" s="128">
        <v>2.6186383146111439E-5</v>
      </c>
    </row>
    <row r="7462" spans="14:16">
      <c r="N7462" s="3">
        <v>7460</v>
      </c>
      <c r="O7462" s="44" t="s">
        <v>11</v>
      </c>
      <c r="P7462" s="128">
        <v>8.0459934406471065E-6</v>
      </c>
    </row>
    <row r="7463" spans="14:16">
      <c r="N7463" s="3">
        <v>7461</v>
      </c>
      <c r="O7463" s="44" t="s">
        <v>52</v>
      </c>
      <c r="P7463" s="128">
        <v>2.6564527708028702E-6</v>
      </c>
    </row>
    <row r="7464" spans="14:16">
      <c r="N7464" s="3">
        <v>7462</v>
      </c>
      <c r="O7464" s="44" t="s">
        <v>11</v>
      </c>
      <c r="P7464" s="128">
        <v>1.6591150841198918E-5</v>
      </c>
    </row>
    <row r="7465" spans="14:16">
      <c r="N7465" s="3">
        <v>7463</v>
      </c>
      <c r="O7465" s="44" t="s">
        <v>14</v>
      </c>
      <c r="P7465" s="128">
        <v>1.7394460984394439E-5</v>
      </c>
    </row>
    <row r="7466" spans="14:16">
      <c r="N7466" s="3">
        <v>7464</v>
      </c>
      <c r="O7466" s="44" t="s">
        <v>6</v>
      </c>
      <c r="P7466" s="128">
        <v>2.5589895021977361E-5</v>
      </c>
    </row>
    <row r="7467" spans="14:16">
      <c r="N7467" s="3">
        <v>7465</v>
      </c>
      <c r="O7467" s="44" t="s">
        <v>52</v>
      </c>
      <c r="P7467" s="128">
        <v>2.9065053126449519E-6</v>
      </c>
    </row>
    <row r="7468" spans="14:16">
      <c r="N7468" s="3">
        <v>7466</v>
      </c>
      <c r="O7468" s="44" t="s">
        <v>6</v>
      </c>
      <c r="P7468" s="128">
        <v>5.1896539862210246E-5</v>
      </c>
    </row>
    <row r="7469" spans="14:16">
      <c r="N7469" s="3">
        <v>7467</v>
      </c>
      <c r="O7469" s="44" t="s">
        <v>19</v>
      </c>
      <c r="P7469" s="128">
        <v>1.3534210114398634E-5</v>
      </c>
    </row>
    <row r="7470" spans="14:16">
      <c r="N7470" s="3">
        <v>7468</v>
      </c>
      <c r="O7470" s="44" t="s">
        <v>11</v>
      </c>
      <c r="P7470" s="128">
        <v>7.3699885952146161E-6</v>
      </c>
    </row>
    <row r="7471" spans="14:16">
      <c r="N7471" s="3">
        <v>7469</v>
      </c>
      <c r="O7471" s="44" t="s">
        <v>52</v>
      </c>
      <c r="P7471" s="128">
        <v>2.433264054832344E-6</v>
      </c>
    </row>
    <row r="7472" spans="14:16">
      <c r="N7472" s="3">
        <v>7470</v>
      </c>
      <c r="O7472" s="44" t="s">
        <v>11</v>
      </c>
      <c r="P7472" s="128">
        <v>1.2803354402345813E-5</v>
      </c>
    </row>
    <row r="7473" spans="14:16">
      <c r="N7473" s="3">
        <v>7471</v>
      </c>
      <c r="O7473" s="44" t="s">
        <v>19</v>
      </c>
      <c r="P7473" s="128">
        <v>9.7059508281617374E-6</v>
      </c>
    </row>
    <row r="7474" spans="14:16">
      <c r="N7474" s="3">
        <v>7472</v>
      </c>
      <c r="O7474" s="44" t="s">
        <v>6</v>
      </c>
      <c r="P7474" s="128">
        <v>1.2738054767497096E-5</v>
      </c>
    </row>
    <row r="7475" spans="14:16">
      <c r="N7475" s="3">
        <v>7473</v>
      </c>
      <c r="O7475" s="44" t="s">
        <v>89</v>
      </c>
      <c r="P7475" s="128">
        <v>9.1533058347960078E-7</v>
      </c>
    </row>
    <row r="7476" spans="14:16">
      <c r="N7476" s="3">
        <v>7474</v>
      </c>
      <c r="O7476" s="44" t="s">
        <v>6</v>
      </c>
      <c r="P7476" s="128">
        <v>5.0364682850149324E-5</v>
      </c>
    </row>
    <row r="7477" spans="14:16">
      <c r="N7477" s="3">
        <v>7475</v>
      </c>
      <c r="O7477" s="44" t="s">
        <v>14</v>
      </c>
      <c r="P7477" s="128">
        <v>1.8165224067409639E-5</v>
      </c>
    </row>
    <row r="7478" spans="14:16">
      <c r="N7478" s="3">
        <v>7476</v>
      </c>
      <c r="O7478" s="44" t="s">
        <v>11</v>
      </c>
      <c r="P7478" s="128">
        <v>3.8854178014594719E-6</v>
      </c>
    </row>
    <row r="7479" spans="14:16">
      <c r="N7479" s="3">
        <v>7477</v>
      </c>
      <c r="O7479" s="44" t="s">
        <v>89</v>
      </c>
      <c r="P7479" s="128">
        <v>8.115819792971751E-7</v>
      </c>
    </row>
    <row r="7480" spans="14:16">
      <c r="N7480" s="3">
        <v>7478</v>
      </c>
      <c r="O7480" s="44" t="s">
        <v>11</v>
      </c>
      <c r="P7480" s="128">
        <v>1.1509110322145583E-5</v>
      </c>
    </row>
    <row r="7481" spans="14:16">
      <c r="N7481" s="3">
        <v>7479</v>
      </c>
      <c r="O7481" s="44" t="s">
        <v>14</v>
      </c>
      <c r="P7481" s="128">
        <v>1.2066358288210587E-5</v>
      </c>
    </row>
    <row r="7482" spans="14:16">
      <c r="N7482" s="3">
        <v>7480</v>
      </c>
      <c r="O7482" s="44" t="s">
        <v>6</v>
      </c>
      <c r="P7482" s="128">
        <v>1.1976043160102806E-5</v>
      </c>
    </row>
    <row r="7483" spans="14:16">
      <c r="N7483" s="3">
        <v>7481</v>
      </c>
      <c r="O7483" s="44" t="s">
        <v>89</v>
      </c>
      <c r="P7483" s="128">
        <v>8.605739866564978E-7</v>
      </c>
    </row>
    <row r="7484" spans="14:16">
      <c r="N7484" s="3">
        <v>7482</v>
      </c>
      <c r="O7484" s="44" t="s">
        <v>6</v>
      </c>
      <c r="P7484" s="128">
        <v>3.6951046535166805E-5</v>
      </c>
    </row>
    <row r="7485" spans="14:16">
      <c r="N7485" s="3">
        <v>7483</v>
      </c>
      <c r="O7485" s="44" t="s">
        <v>19</v>
      </c>
      <c r="P7485" s="128">
        <v>9.6365428038494677E-6</v>
      </c>
    </row>
    <row r="7486" spans="14:16">
      <c r="N7486" s="3">
        <v>7484</v>
      </c>
      <c r="O7486" s="44" t="s">
        <v>11</v>
      </c>
      <c r="P7486" s="128">
        <v>3.6529856508423123E-6</v>
      </c>
    </row>
    <row r="7487" spans="14:16">
      <c r="N7487" s="3">
        <v>7485</v>
      </c>
      <c r="O7487" s="44" t="s">
        <v>89</v>
      </c>
      <c r="P7487" s="128">
        <v>7.630317964109702E-7</v>
      </c>
    </row>
    <row r="7488" spans="14:16">
      <c r="N7488" s="3">
        <v>7486</v>
      </c>
      <c r="O7488" s="44" t="s">
        <v>11</v>
      </c>
      <c r="P7488" s="128">
        <v>9.1161635358239077E-6</v>
      </c>
    </row>
    <row r="7489" spans="14:16">
      <c r="N7489" s="3">
        <v>7487</v>
      </c>
      <c r="O7489" s="44" t="s">
        <v>19</v>
      </c>
      <c r="P7489" s="128">
        <v>6.9107698060733623E-6</v>
      </c>
    </row>
    <row r="7490" spans="14:16">
      <c r="N7490" s="3">
        <v>7488</v>
      </c>
      <c r="O7490" s="44" t="s">
        <v>38</v>
      </c>
      <c r="P7490" s="128">
        <v>5.8403736645493055E-7</v>
      </c>
    </row>
    <row r="7491" spans="14:16">
      <c r="N7491" s="3">
        <v>7489</v>
      </c>
      <c r="O7491" s="44" t="s">
        <v>52</v>
      </c>
      <c r="P7491" s="128">
        <v>4.8989268592615504E-7</v>
      </c>
    </row>
    <row r="7492" spans="14:16">
      <c r="N7492" s="3">
        <v>7490</v>
      </c>
      <c r="O7492" s="44" t="s">
        <v>38</v>
      </c>
      <c r="P7492" s="128">
        <v>9.3084537559838887E-7</v>
      </c>
    </row>
    <row r="7493" spans="14:16">
      <c r="N7493" s="3">
        <v>7491</v>
      </c>
      <c r="O7493" s="44" t="s">
        <v>14</v>
      </c>
      <c r="P7493" s="128">
        <v>2.4794188917440879E-6</v>
      </c>
    </row>
    <row r="7494" spans="14:16">
      <c r="N7494" s="3">
        <v>7492</v>
      </c>
      <c r="O7494" s="44" t="s">
        <v>31</v>
      </c>
      <c r="P7494" s="128">
        <v>5.252561241036104E-7</v>
      </c>
    </row>
    <row r="7495" spans="14:16">
      <c r="N7495" s="3">
        <v>7493</v>
      </c>
      <c r="O7495" s="44" t="s">
        <v>52</v>
      </c>
      <c r="P7495" s="128">
        <v>4.7366866189335421E-7</v>
      </c>
    </row>
    <row r="7496" spans="14:16">
      <c r="N7496" s="3">
        <v>7494</v>
      </c>
      <c r="O7496" s="44" t="s">
        <v>31</v>
      </c>
      <c r="P7496" s="128">
        <v>8.2101348298752654E-7</v>
      </c>
    </row>
    <row r="7497" spans="14:16">
      <c r="N7497" s="3">
        <v>7495</v>
      </c>
      <c r="O7497" s="44" t="s">
        <v>14</v>
      </c>
      <c r="P7497" s="128">
        <v>2.3510716038346305E-6</v>
      </c>
    </row>
    <row r="7498" spans="14:16">
      <c r="N7498" s="3">
        <v>7496</v>
      </c>
      <c r="O7498" s="44" t="s">
        <v>38</v>
      </c>
      <c r="P7498" s="128">
        <v>5.3496796408099435E-7</v>
      </c>
    </row>
    <row r="7499" spans="14:16">
      <c r="N7499" s="3">
        <v>7497</v>
      </c>
      <c r="O7499" s="44" t="s">
        <v>52</v>
      </c>
      <c r="P7499" s="128">
        <v>4.4873309116996257E-7</v>
      </c>
    </row>
    <row r="7500" spans="14:16">
      <c r="N7500" s="3">
        <v>7498</v>
      </c>
      <c r="O7500" s="44" t="s">
        <v>38</v>
      </c>
      <c r="P7500" s="128">
        <v>7.7193971814092357E-7</v>
      </c>
    </row>
    <row r="7501" spans="14:16">
      <c r="N7501" s="3">
        <v>7499</v>
      </c>
      <c r="O7501" s="44" t="s">
        <v>19</v>
      </c>
      <c r="P7501" s="128">
        <v>1.4867419764607238E-6</v>
      </c>
    </row>
    <row r="7502" spans="14:16">
      <c r="N7502" s="3">
        <v>7500</v>
      </c>
      <c r="O7502" s="44" t="s">
        <v>31</v>
      </c>
      <c r="P7502" s="128">
        <v>4.8112537908046102E-7</v>
      </c>
    </row>
    <row r="7503" spans="14:16">
      <c r="N7503" s="3">
        <v>7501</v>
      </c>
      <c r="O7503" s="44" t="s">
        <v>52</v>
      </c>
      <c r="P7503" s="128">
        <v>4.3387217026911062E-7</v>
      </c>
    </row>
    <row r="7504" spans="14:16">
      <c r="N7504" s="3">
        <v>7502</v>
      </c>
      <c r="O7504" s="44" t="s">
        <v>31</v>
      </c>
      <c r="P7504" s="128">
        <v>6.8420951715636943E-7</v>
      </c>
    </row>
    <row r="7505" spans="14:16">
      <c r="N7505" s="3">
        <v>7503</v>
      </c>
      <c r="O7505" s="44" t="s">
        <v>19</v>
      </c>
      <c r="P7505" s="128">
        <v>1.4167216593320018E-6</v>
      </c>
    </row>
    <row r="7506" spans="14:16">
      <c r="N7506" s="3">
        <v>7504</v>
      </c>
      <c r="O7506" s="44" t="s">
        <v>38</v>
      </c>
      <c r="P7506" s="128">
        <v>3.0791378158407846E-7</v>
      </c>
    </row>
    <row r="7507" spans="14:16">
      <c r="N7507" s="3">
        <v>7505</v>
      </c>
      <c r="O7507" s="44" t="s">
        <v>89</v>
      </c>
      <c r="P7507" s="128">
        <v>1.6340362762516939E-7</v>
      </c>
    </row>
    <row r="7508" spans="14:16">
      <c r="N7508" s="3">
        <v>7506</v>
      </c>
      <c r="O7508" s="44" t="s">
        <v>38</v>
      </c>
      <c r="P7508" s="128">
        <v>6.4571784218958571E-7</v>
      </c>
    </row>
    <row r="7509" spans="14:16">
      <c r="N7509" s="3">
        <v>7507</v>
      </c>
      <c r="O7509" s="44" t="s">
        <v>14</v>
      </c>
      <c r="P7509" s="128">
        <v>1.7199473281283579E-6</v>
      </c>
    </row>
    <row r="7510" spans="14:16">
      <c r="N7510" s="3">
        <v>7508</v>
      </c>
      <c r="O7510" s="44" t="s">
        <v>31</v>
      </c>
      <c r="P7510" s="128">
        <v>2.791418961726936E-7</v>
      </c>
    </row>
    <row r="7511" spans="14:16">
      <c r="N7511" s="3">
        <v>7509</v>
      </c>
      <c r="O7511" s="44" t="s">
        <v>89</v>
      </c>
      <c r="P7511" s="128">
        <v>1.5925783115323838E-7</v>
      </c>
    </row>
    <row r="7512" spans="14:16">
      <c r="N7512" s="3">
        <v>7510</v>
      </c>
      <c r="O7512" s="44" t="s">
        <v>31</v>
      </c>
      <c r="P7512" s="128">
        <v>5.6952859039823038E-7</v>
      </c>
    </row>
    <row r="7513" spans="14:16">
      <c r="N7513" s="3">
        <v>7511</v>
      </c>
      <c r="O7513" s="44" t="s">
        <v>14</v>
      </c>
      <c r="P7513" s="128">
        <v>1.6309141374692709E-6</v>
      </c>
    </row>
    <row r="7514" spans="14:16">
      <c r="N7514" s="3">
        <v>7512</v>
      </c>
      <c r="O7514" s="44" t="s">
        <v>38</v>
      </c>
      <c r="P7514" s="128">
        <v>2.8949386740358381E-7</v>
      </c>
    </row>
    <row r="7515" spans="14:16">
      <c r="N7515" s="3">
        <v>7513</v>
      </c>
      <c r="O7515" s="44" t="s">
        <v>89</v>
      </c>
      <c r="P7515" s="128">
        <v>1.5362855103667557E-7</v>
      </c>
    </row>
    <row r="7516" spans="14:16">
      <c r="N7516" s="3">
        <v>7514</v>
      </c>
      <c r="O7516" s="44" t="s">
        <v>38</v>
      </c>
      <c r="P7516" s="128">
        <v>5.4963164255463707E-7</v>
      </c>
    </row>
    <row r="7517" spans="14:16">
      <c r="N7517" s="3">
        <v>7515</v>
      </c>
      <c r="O7517" s="44" t="s">
        <v>19</v>
      </c>
      <c r="P7517" s="128">
        <v>1.0585806318465093E-6</v>
      </c>
    </row>
    <row r="7518" spans="14:16">
      <c r="N7518" s="3">
        <v>7516</v>
      </c>
      <c r="O7518" s="44" t="s">
        <v>31</v>
      </c>
      <c r="P7518" s="128">
        <v>2.6244316399763646E-7</v>
      </c>
    </row>
    <row r="7519" spans="14:16">
      <c r="N7519" s="3">
        <v>7517</v>
      </c>
      <c r="O7519" s="44" t="s">
        <v>89</v>
      </c>
      <c r="P7519" s="128">
        <v>1.4973076300019005E-7</v>
      </c>
    </row>
    <row r="7520" spans="14:16">
      <c r="N7520" s="3">
        <v>7518</v>
      </c>
      <c r="O7520" s="44" t="s">
        <v>31</v>
      </c>
      <c r="P7520" s="128">
        <v>4.8716653895183732E-7</v>
      </c>
    </row>
    <row r="7521" spans="14:16">
      <c r="N7521" s="3">
        <v>7519</v>
      </c>
      <c r="O7521" s="44" t="s">
        <v>19</v>
      </c>
      <c r="P7521" s="128">
        <v>1.0087252078914613E-6</v>
      </c>
    </row>
    <row r="7522" spans="14:16">
      <c r="N7522" s="3">
        <v>7520</v>
      </c>
      <c r="O7522" s="44" t="s">
        <v>38</v>
      </c>
      <c r="P7522" s="128">
        <v>8.6963420984614685E-7</v>
      </c>
    </row>
    <row r="7523" spans="14:16">
      <c r="N7523" s="3">
        <v>7521</v>
      </c>
      <c r="O7523" s="44" t="s">
        <v>52</v>
      </c>
      <c r="P7523" s="128">
        <v>7.2945236607163979E-7</v>
      </c>
    </row>
    <row r="7524" spans="14:16">
      <c r="N7524" s="3">
        <v>7522</v>
      </c>
      <c r="O7524" s="44" t="s">
        <v>38</v>
      </c>
      <c r="P7524" s="128">
        <v>1.3860328622653502E-6</v>
      </c>
    </row>
    <row r="7525" spans="14:16">
      <c r="N7525" s="3">
        <v>7523</v>
      </c>
      <c r="O7525" s="44" t="s">
        <v>14</v>
      </c>
      <c r="P7525" s="128">
        <v>3.6918656453223176E-6</v>
      </c>
    </row>
    <row r="7526" spans="14:16">
      <c r="N7526" s="3">
        <v>7524</v>
      </c>
      <c r="O7526" s="44" t="s">
        <v>11</v>
      </c>
      <c r="P7526" s="128">
        <v>3.0542634466097298E-6</v>
      </c>
    </row>
    <row r="7527" spans="14:16">
      <c r="N7527" s="3">
        <v>7525</v>
      </c>
      <c r="O7527" s="44" t="s">
        <v>52</v>
      </c>
      <c r="P7527" s="128">
        <v>1.0083909035421492E-6</v>
      </c>
    </row>
    <row r="7528" spans="14:16">
      <c r="N7528" s="3">
        <v>7526</v>
      </c>
      <c r="O7528" s="44" t="s">
        <v>11</v>
      </c>
      <c r="P7528" s="128">
        <v>6.2980098014331277E-6</v>
      </c>
    </row>
    <row r="7529" spans="14:16">
      <c r="N7529" s="3">
        <v>7527</v>
      </c>
      <c r="O7529" s="44" t="s">
        <v>14</v>
      </c>
      <c r="P7529" s="128">
        <v>6.6029467647493156E-6</v>
      </c>
    </row>
    <row r="7530" spans="14:16">
      <c r="N7530" s="3">
        <v>7528</v>
      </c>
      <c r="O7530" s="44" t="s">
        <v>38</v>
      </c>
      <c r="P7530" s="128">
        <v>7.9656965368581129E-7</v>
      </c>
    </row>
    <row r="7531" spans="14:16">
      <c r="N7531" s="3">
        <v>7529</v>
      </c>
      <c r="O7531" s="44" t="s">
        <v>52</v>
      </c>
      <c r="P7531" s="128">
        <v>6.6816554827664983E-7</v>
      </c>
    </row>
    <row r="7532" spans="14:16">
      <c r="N7532" s="3">
        <v>7530</v>
      </c>
      <c r="O7532" s="44" t="s">
        <v>38</v>
      </c>
      <c r="P7532" s="128">
        <v>1.149421638737122E-6</v>
      </c>
    </row>
    <row r="7533" spans="14:16">
      <c r="N7533" s="3">
        <v>7531</v>
      </c>
      <c r="O7533" s="44" t="s">
        <v>19</v>
      </c>
      <c r="P7533" s="128">
        <v>2.2137653482558353E-6</v>
      </c>
    </row>
    <row r="7534" spans="14:16">
      <c r="N7534" s="3">
        <v>7532</v>
      </c>
      <c r="O7534" s="44" t="s">
        <v>11</v>
      </c>
      <c r="P7534" s="128">
        <v>2.7976516429379802E-6</v>
      </c>
    </row>
    <row r="7535" spans="14:16">
      <c r="N7535" s="3">
        <v>7533</v>
      </c>
      <c r="O7535" s="44" t="s">
        <v>52</v>
      </c>
      <c r="P7535" s="128">
        <v>9.2366834666796456E-7</v>
      </c>
    </row>
    <row r="7536" spans="14:16">
      <c r="N7536" s="3">
        <v>7534</v>
      </c>
      <c r="O7536" s="44" t="s">
        <v>11</v>
      </c>
      <c r="P7536" s="128">
        <v>4.8601602317400755E-6</v>
      </c>
    </row>
    <row r="7537" spans="14:16">
      <c r="N7537" s="3">
        <v>7535</v>
      </c>
      <c r="O7537" s="44" t="s">
        <v>19</v>
      </c>
      <c r="P7537" s="128">
        <v>3.68438416557566E-6</v>
      </c>
    </row>
    <row r="7538" spans="14:16">
      <c r="N7538" s="3">
        <v>7536</v>
      </c>
      <c r="O7538" s="44" t="s">
        <v>38</v>
      </c>
      <c r="P7538" s="128">
        <v>4.5848497635343128E-7</v>
      </c>
    </row>
    <row r="7539" spans="14:16">
      <c r="N7539" s="3">
        <v>7537</v>
      </c>
      <c r="O7539" s="44" t="s">
        <v>89</v>
      </c>
      <c r="P7539" s="128">
        <v>2.4330872091002413E-7</v>
      </c>
    </row>
    <row r="7540" spans="14:16">
      <c r="N7540" s="3">
        <v>7538</v>
      </c>
      <c r="O7540" s="44" t="s">
        <v>38</v>
      </c>
      <c r="P7540" s="128">
        <v>9.6147670976020077E-7</v>
      </c>
    </row>
    <row r="7541" spans="14:16">
      <c r="N7541" s="3">
        <v>7539</v>
      </c>
      <c r="O7541" s="44" t="s">
        <v>14</v>
      </c>
      <c r="P7541" s="128">
        <v>2.5610091435636237E-6</v>
      </c>
    </row>
    <row r="7542" spans="14:16">
      <c r="N7542" s="3">
        <v>7540</v>
      </c>
      <c r="O7542" s="44" t="s">
        <v>11</v>
      </c>
      <c r="P7542" s="128">
        <v>1.4749066915533032E-6</v>
      </c>
    </row>
    <row r="7543" spans="14:16">
      <c r="N7543" s="3">
        <v>7541</v>
      </c>
      <c r="O7543" s="44" t="s">
        <v>89</v>
      </c>
      <c r="P7543" s="128">
        <v>3.0807695675863951E-7</v>
      </c>
    </row>
    <row r="7544" spans="14:16">
      <c r="N7544" s="3">
        <v>7542</v>
      </c>
      <c r="O7544" s="44" t="s">
        <v>11</v>
      </c>
      <c r="P7544" s="128">
        <v>4.3688644813387835E-6</v>
      </c>
    </row>
    <row r="7545" spans="14:16">
      <c r="N7545" s="3">
        <v>7543</v>
      </c>
      <c r="O7545" s="44" t="s">
        <v>14</v>
      </c>
      <c r="P7545" s="128">
        <v>4.5803961095963726E-6</v>
      </c>
    </row>
    <row r="7546" spans="14:16">
      <c r="N7546" s="3">
        <v>7544</v>
      </c>
      <c r="O7546" s="44" t="s">
        <v>38</v>
      </c>
      <c r="P7546" s="128">
        <v>4.3105764304594081E-7</v>
      </c>
    </row>
    <row r="7547" spans="14:16">
      <c r="N7547" s="3">
        <v>7545</v>
      </c>
      <c r="O7547" s="44" t="s">
        <v>89</v>
      </c>
      <c r="P7547" s="128">
        <v>2.2875358883548008E-7</v>
      </c>
    </row>
    <row r="7548" spans="14:16">
      <c r="N7548" s="3">
        <v>7546</v>
      </c>
      <c r="O7548" s="44" t="s">
        <v>38</v>
      </c>
      <c r="P7548" s="128">
        <v>8.1840393548916307E-7</v>
      </c>
    </row>
    <row r="7549" spans="14:16">
      <c r="N7549" s="3">
        <v>7547</v>
      </c>
      <c r="O7549" s="44" t="s">
        <v>19</v>
      </c>
      <c r="P7549" s="128">
        <v>1.5762312211667606E-6</v>
      </c>
    </row>
    <row r="7550" spans="14:16">
      <c r="N7550" s="3">
        <v>7548</v>
      </c>
      <c r="O7550" s="44" t="s">
        <v>11</v>
      </c>
      <c r="P7550" s="128">
        <v>1.3866753219053331E-6</v>
      </c>
    </row>
    <row r="7551" spans="14:16">
      <c r="N7551" s="3">
        <v>7549</v>
      </c>
      <c r="O7551" s="44" t="s">
        <v>89</v>
      </c>
      <c r="P7551" s="128">
        <v>2.8964728116799838E-7</v>
      </c>
    </row>
    <row r="7552" spans="14:16">
      <c r="N7552" s="3">
        <v>7550</v>
      </c>
      <c r="O7552" s="44" t="s">
        <v>11</v>
      </c>
      <c r="P7552" s="128">
        <v>3.4605005915272228E-6</v>
      </c>
    </row>
    <row r="7553" spans="14:16">
      <c r="N7553" s="3">
        <v>7551</v>
      </c>
      <c r="O7553" s="44" t="s">
        <v>19</v>
      </c>
      <c r="P7553" s="128">
        <v>2.6233319430753231E-6</v>
      </c>
    </row>
    <row r="7554" spans="14:16">
      <c r="N7554" s="3">
        <v>7552</v>
      </c>
      <c r="O7554" s="44" t="s">
        <v>6</v>
      </c>
      <c r="P7554" s="128">
        <v>1.0448395560754479E-5</v>
      </c>
    </row>
    <row r="7555" spans="14:16">
      <c r="N7555" s="3">
        <v>7553</v>
      </c>
      <c r="O7555" s="44" t="s">
        <v>52</v>
      </c>
      <c r="P7555" s="128">
        <v>1.1867308240173559E-6</v>
      </c>
    </row>
    <row r="7556" spans="14:16">
      <c r="N7556" s="3">
        <v>7554</v>
      </c>
      <c r="O7556" s="44" t="s">
        <v>6</v>
      </c>
      <c r="P7556" s="128">
        <v>2.7153705631101807E-5</v>
      </c>
    </row>
    <row r="7557" spans="14:16">
      <c r="N7557" s="3">
        <v>7555</v>
      </c>
      <c r="O7557" s="44" t="s">
        <v>14</v>
      </c>
      <c r="P7557" s="128">
        <v>9.7936315516376713E-6</v>
      </c>
    </row>
    <row r="7558" spans="14:16">
      <c r="N7558" s="3">
        <v>7556</v>
      </c>
      <c r="O7558" s="44" t="s">
        <v>31</v>
      </c>
      <c r="P7558" s="128">
        <v>7.7056367013757934E-7</v>
      </c>
    </row>
    <row r="7559" spans="14:16">
      <c r="N7559" s="3">
        <v>7557</v>
      </c>
      <c r="O7559" s="44" t="s">
        <v>52</v>
      </c>
      <c r="P7559" s="128">
        <v>6.9488359257226297E-7</v>
      </c>
    </row>
    <row r="7560" spans="14:16">
      <c r="N7560" s="3">
        <v>7558</v>
      </c>
      <c r="O7560" s="44" t="s">
        <v>31</v>
      </c>
      <c r="P7560" s="128">
        <v>1.2044469995717978E-6</v>
      </c>
    </row>
    <row r="7561" spans="14:16">
      <c r="N7561" s="3">
        <v>7559</v>
      </c>
      <c r="O7561" s="44" t="s">
        <v>14</v>
      </c>
      <c r="P7561" s="128">
        <v>3.4490799453291038E-6</v>
      </c>
    </row>
    <row r="7562" spans="14:16">
      <c r="N7562" s="3">
        <v>7560</v>
      </c>
      <c r="O7562" s="44" t="s">
        <v>6</v>
      </c>
      <c r="P7562" s="128">
        <v>8.7956859889499075E-6</v>
      </c>
    </row>
    <row r="7563" spans="14:16">
      <c r="N7563" s="3">
        <v>7561</v>
      </c>
      <c r="O7563" s="44" t="s">
        <v>52</v>
      </c>
      <c r="P7563" s="128">
        <v>9.9901574560129866E-7</v>
      </c>
    </row>
    <row r="7564" spans="14:16">
      <c r="N7564" s="3">
        <v>7562</v>
      </c>
      <c r="O7564" s="44" t="s">
        <v>6</v>
      </c>
      <c r="P7564" s="128">
        <v>1.4498573949559077E-5</v>
      </c>
    </row>
    <row r="7565" spans="14:16">
      <c r="N7565" s="3">
        <v>7563</v>
      </c>
      <c r="O7565" s="44" t="s">
        <v>21</v>
      </c>
      <c r="P7565" s="128">
        <v>2.9302507930783584E-6</v>
      </c>
    </row>
    <row r="7566" spans="14:16">
      <c r="N7566" s="3">
        <v>7564</v>
      </c>
      <c r="O7566" s="44" t="s">
        <v>31</v>
      </c>
      <c r="P7566" s="128">
        <v>6.486772095881018E-7</v>
      </c>
    </row>
    <row r="7567" spans="14:16">
      <c r="N7567" s="3">
        <v>7565</v>
      </c>
      <c r="O7567" s="44" t="s">
        <v>52</v>
      </c>
      <c r="P7567" s="128">
        <v>5.8496807893610052E-7</v>
      </c>
    </row>
    <row r="7568" spans="14:16">
      <c r="N7568" s="3">
        <v>7566</v>
      </c>
      <c r="O7568" s="44" t="s">
        <v>31</v>
      </c>
      <c r="P7568" s="128">
        <v>8.4278686836224382E-7</v>
      </c>
    </row>
    <row r="7569" spans="14:16">
      <c r="N7569" s="3">
        <v>7567</v>
      </c>
      <c r="O7569" s="44" t="s">
        <v>21</v>
      </c>
      <c r="P7569" s="128">
        <v>1.3523782434474514E-6</v>
      </c>
    </row>
    <row r="7570" spans="14:16">
      <c r="N7570" s="3">
        <v>7568</v>
      </c>
      <c r="O7570" s="44" t="s">
        <v>6</v>
      </c>
      <c r="P7570" s="128">
        <v>4.7639956377852544E-6</v>
      </c>
    </row>
    <row r="7571" spans="14:16">
      <c r="N7571" s="3">
        <v>7569</v>
      </c>
      <c r="O7571" s="44" t="s">
        <v>89</v>
      </c>
      <c r="P7571" s="128">
        <v>3.423309905963822E-7</v>
      </c>
    </row>
    <row r="7572" spans="14:16">
      <c r="N7572" s="3">
        <v>7570</v>
      </c>
      <c r="O7572" s="44" t="s">
        <v>6</v>
      </c>
      <c r="P7572" s="128">
        <v>1.8836245704389805E-5</v>
      </c>
    </row>
    <row r="7573" spans="14:16">
      <c r="N7573" s="3">
        <v>7571</v>
      </c>
      <c r="O7573" s="44" t="s">
        <v>14</v>
      </c>
      <c r="P7573" s="128">
        <v>6.7937412576799056E-6</v>
      </c>
    </row>
    <row r="7574" spans="14:16">
      <c r="N7574" s="3">
        <v>7572</v>
      </c>
      <c r="O7574" s="44" t="s">
        <v>31</v>
      </c>
      <c r="P7574" s="128">
        <v>4.0950803642903292E-7</v>
      </c>
    </row>
    <row r="7575" spans="14:16">
      <c r="N7575" s="3">
        <v>7573</v>
      </c>
      <c r="O7575" s="44" t="s">
        <v>89</v>
      </c>
      <c r="P7575" s="128">
        <v>2.3363516052481718E-7</v>
      </c>
    </row>
    <row r="7576" spans="14:16">
      <c r="N7576" s="3">
        <v>7574</v>
      </c>
      <c r="O7576" s="44" t="s">
        <v>31</v>
      </c>
      <c r="P7576" s="128">
        <v>8.3551246853996678E-7</v>
      </c>
    </row>
    <row r="7577" spans="14:16">
      <c r="N7577" s="3">
        <v>7575</v>
      </c>
      <c r="O7577" s="44" t="s">
        <v>14</v>
      </c>
      <c r="P7577" s="128">
        <v>2.392591206037398E-6</v>
      </c>
    </row>
    <row r="7578" spans="14:16">
      <c r="N7578" s="3">
        <v>7576</v>
      </c>
      <c r="O7578" s="44" t="s">
        <v>6</v>
      </c>
      <c r="P7578" s="128">
        <v>4.2146411571313828E-6</v>
      </c>
    </row>
    <row r="7579" spans="14:16">
      <c r="N7579" s="3">
        <v>7577</v>
      </c>
      <c r="O7579" s="44" t="s">
        <v>89</v>
      </c>
      <c r="P7579" s="128">
        <v>3.0285550030432367E-7</v>
      </c>
    </row>
    <row r="7580" spans="14:16">
      <c r="N7580" s="3">
        <v>7578</v>
      </c>
      <c r="O7580" s="44" t="s">
        <v>6</v>
      </c>
      <c r="P7580" s="128">
        <v>1.0569627149699928E-5</v>
      </c>
    </row>
    <row r="7581" spans="14:16">
      <c r="N7581" s="3">
        <v>7579</v>
      </c>
      <c r="O7581" s="44" t="s">
        <v>21</v>
      </c>
      <c r="P7581" s="128">
        <v>2.1361865274269028E-6</v>
      </c>
    </row>
    <row r="7582" spans="14:16">
      <c r="N7582" s="3">
        <v>7580</v>
      </c>
      <c r="O7582" s="44" t="s">
        <v>31</v>
      </c>
      <c r="P7582" s="128">
        <v>3.6228610513846538E-7</v>
      </c>
    </row>
    <row r="7583" spans="14:16">
      <c r="N7583" s="3">
        <v>7581</v>
      </c>
      <c r="O7583" s="44" t="s">
        <v>89</v>
      </c>
      <c r="P7583" s="128">
        <v>2.0669380036600238E-7</v>
      </c>
    </row>
    <row r="7584" spans="14:16">
      <c r="N7584" s="3">
        <v>7582</v>
      </c>
      <c r="O7584" s="44" t="s">
        <v>31</v>
      </c>
      <c r="P7584" s="128">
        <v>6.1440131948446242E-7</v>
      </c>
    </row>
    <row r="7585" spans="14:16">
      <c r="N7585" s="3">
        <v>7583</v>
      </c>
      <c r="O7585" s="44" t="s">
        <v>21</v>
      </c>
      <c r="P7585" s="128">
        <v>9.858992924638898E-7</v>
      </c>
    </row>
    <row r="7586" spans="14:16">
      <c r="N7586" s="3">
        <v>7584</v>
      </c>
      <c r="O7586" s="44" t="s">
        <v>6</v>
      </c>
      <c r="P7586" s="128">
        <v>2.3908100970068991E-5</v>
      </c>
    </row>
    <row r="7587" spans="14:16">
      <c r="N7587" s="3">
        <v>7585</v>
      </c>
      <c r="O7587" s="44" t="s">
        <v>52</v>
      </c>
      <c r="P7587" s="128">
        <v>2.7154868132549277E-6</v>
      </c>
    </row>
    <row r="7588" spans="14:16">
      <c r="N7588" s="3">
        <v>7586</v>
      </c>
      <c r="O7588" s="44" t="s">
        <v>6</v>
      </c>
      <c r="P7588" s="128">
        <v>6.2133322974329907E-5</v>
      </c>
    </row>
    <row r="7589" spans="14:16">
      <c r="N7589" s="3">
        <v>7587</v>
      </c>
      <c r="O7589" s="44" t="s">
        <v>14</v>
      </c>
      <c r="P7589" s="128">
        <v>2.2409864810219637E-5</v>
      </c>
    </row>
    <row r="7590" spans="14:16">
      <c r="N7590" s="3">
        <v>7588</v>
      </c>
      <c r="O7590" s="44" t="s">
        <v>11</v>
      </c>
      <c r="P7590" s="128">
        <v>6.8856254131296786E-6</v>
      </c>
    </row>
    <row r="7591" spans="14:16">
      <c r="N7591" s="3">
        <v>7589</v>
      </c>
      <c r="O7591" s="44" t="s">
        <v>52</v>
      </c>
      <c r="P7591" s="128">
        <v>2.2733474545248816E-6</v>
      </c>
    </row>
    <row r="7592" spans="14:16">
      <c r="N7592" s="3">
        <v>7590</v>
      </c>
      <c r="O7592" s="44" t="s">
        <v>11</v>
      </c>
      <c r="P7592" s="128">
        <v>1.4198426919925408E-5</v>
      </c>
    </row>
    <row r="7593" spans="14:16">
      <c r="N7593" s="3">
        <v>7591</v>
      </c>
      <c r="O7593" s="44" t="s">
        <v>14</v>
      </c>
      <c r="P7593" s="128">
        <v>1.4885886184889343E-5</v>
      </c>
    </row>
    <row r="7594" spans="14:16">
      <c r="N7594" s="3">
        <v>7592</v>
      </c>
      <c r="O7594" s="44" t="s">
        <v>6</v>
      </c>
      <c r="P7594" s="128">
        <v>2.0126357918023788E-5</v>
      </c>
    </row>
    <row r="7595" spans="14:16">
      <c r="N7595" s="3">
        <v>7593</v>
      </c>
      <c r="O7595" s="44" t="s">
        <v>52</v>
      </c>
      <c r="P7595" s="128">
        <v>2.2859556931628932E-6</v>
      </c>
    </row>
    <row r="7596" spans="14:16">
      <c r="N7596" s="3">
        <v>7594</v>
      </c>
      <c r="O7596" s="44" t="s">
        <v>6</v>
      </c>
      <c r="P7596" s="128">
        <v>3.3175751041630735E-5</v>
      </c>
    </row>
    <row r="7597" spans="14:16">
      <c r="N7597" s="3">
        <v>7595</v>
      </c>
      <c r="O7597" s="44" t="s">
        <v>21</v>
      </c>
      <c r="P7597" s="128">
        <v>6.7050229311459307E-6</v>
      </c>
    </row>
    <row r="7598" spans="14:16">
      <c r="N7598" s="3">
        <v>7596</v>
      </c>
      <c r="O7598" s="44" t="s">
        <v>11</v>
      </c>
      <c r="P7598" s="128">
        <v>5.796468808943985E-6</v>
      </c>
    </row>
    <row r="7599" spans="14:16">
      <c r="N7599" s="3">
        <v>7597</v>
      </c>
      <c r="O7599" s="44" t="s">
        <v>52</v>
      </c>
      <c r="P7599" s="128">
        <v>1.9137531918188169E-6</v>
      </c>
    </row>
    <row r="7600" spans="14:16">
      <c r="N7600" s="3">
        <v>7598</v>
      </c>
      <c r="O7600" s="44" t="s">
        <v>11</v>
      </c>
      <c r="P7600" s="128">
        <v>8.6423769277521308E-6</v>
      </c>
    </row>
    <row r="7601" spans="14:16">
      <c r="N7601" s="3">
        <v>7599</v>
      </c>
      <c r="O7601" s="44" t="s">
        <v>21</v>
      </c>
      <c r="P7601" s="128">
        <v>5.0772963833902583E-6</v>
      </c>
    </row>
    <row r="7602" spans="14:16">
      <c r="N7602" s="3">
        <v>7600</v>
      </c>
      <c r="O7602" s="44" t="s">
        <v>6</v>
      </c>
      <c r="P7602" s="128">
        <v>1.0901012319724381E-5</v>
      </c>
    </row>
    <row r="7603" spans="14:16">
      <c r="N7603" s="3">
        <v>7601</v>
      </c>
      <c r="O7603" s="44" t="s">
        <v>89</v>
      </c>
      <c r="P7603" s="128">
        <v>7.8332446745259364E-7</v>
      </c>
    </row>
    <row r="7604" spans="14:16">
      <c r="N7604" s="3">
        <v>7602</v>
      </c>
      <c r="O7604" s="44" t="s">
        <v>6</v>
      </c>
      <c r="P7604" s="128">
        <v>4.310124569643119E-5</v>
      </c>
    </row>
    <row r="7605" spans="14:16">
      <c r="N7605" s="3">
        <v>7603</v>
      </c>
      <c r="O7605" s="44" t="s">
        <v>14</v>
      </c>
      <c r="P7605" s="128">
        <v>1.5545492224971423E-5</v>
      </c>
    </row>
    <row r="7606" spans="14:16">
      <c r="N7606" s="3">
        <v>7604</v>
      </c>
      <c r="O7606" s="44" t="s">
        <v>11</v>
      </c>
      <c r="P7606" s="128">
        <v>3.3250749893979665E-6</v>
      </c>
    </row>
    <row r="7607" spans="14:16">
      <c r="N7607" s="3">
        <v>7605</v>
      </c>
      <c r="O7607" s="44" t="s">
        <v>89</v>
      </c>
      <c r="P7607" s="128">
        <v>6.9453816271533947E-7</v>
      </c>
    </row>
    <row r="7608" spans="14:16">
      <c r="N7608" s="3">
        <v>7606</v>
      </c>
      <c r="O7608" s="44" t="s">
        <v>11</v>
      </c>
      <c r="P7608" s="128">
        <v>9.8493024014080187E-6</v>
      </c>
    </row>
    <row r="7609" spans="14:16">
      <c r="N7609" s="3">
        <v>7607</v>
      </c>
      <c r="O7609" s="44" t="s">
        <v>14</v>
      </c>
      <c r="P7609" s="128">
        <v>1.0326185807398397E-5</v>
      </c>
    </row>
    <row r="7610" spans="14:16">
      <c r="N7610" s="3">
        <v>7608</v>
      </c>
      <c r="O7610" s="44" t="s">
        <v>6</v>
      </c>
      <c r="P7610" s="128">
        <v>9.6439750726693683E-6</v>
      </c>
    </row>
    <row r="7611" spans="14:16">
      <c r="N7611" s="3">
        <v>7609</v>
      </c>
      <c r="O7611" s="44" t="s">
        <v>89</v>
      </c>
      <c r="P7611" s="128">
        <v>6.9299633982211888E-7</v>
      </c>
    </row>
    <row r="7612" spans="14:16">
      <c r="N7612" s="3">
        <v>7610</v>
      </c>
      <c r="O7612" s="44" t="s">
        <v>6</v>
      </c>
      <c r="P7612" s="128">
        <v>2.4185504046207919E-5</v>
      </c>
    </row>
    <row r="7613" spans="14:16">
      <c r="N7613" s="3">
        <v>7611</v>
      </c>
      <c r="O7613" s="44" t="s">
        <v>21</v>
      </c>
      <c r="P7613" s="128">
        <v>4.8880388277466316E-6</v>
      </c>
    </row>
    <row r="7614" spans="14:16">
      <c r="N7614" s="3">
        <v>7612</v>
      </c>
      <c r="O7614" s="44" t="s">
        <v>11</v>
      </c>
      <c r="P7614" s="128">
        <v>2.9416479288339278E-6</v>
      </c>
    </row>
    <row r="7615" spans="14:16">
      <c r="N7615" s="3">
        <v>7613</v>
      </c>
      <c r="O7615" s="44" t="s">
        <v>89</v>
      </c>
      <c r="P7615" s="128">
        <v>6.1444832202645099E-7</v>
      </c>
    </row>
    <row r="7616" spans="14:16">
      <c r="N7616" s="3">
        <v>7614</v>
      </c>
      <c r="O7616" s="44" t="s">
        <v>11</v>
      </c>
      <c r="P7616" s="128">
        <v>6.3003921717616321E-6</v>
      </c>
    </row>
    <row r="7617" spans="14:16">
      <c r="N7617" s="3">
        <v>7615</v>
      </c>
      <c r="O7617" s="44" t="s">
        <v>21</v>
      </c>
      <c r="P7617" s="128">
        <v>3.7014074548060594E-6</v>
      </c>
    </row>
    <row r="7618" spans="14:16">
      <c r="N7618" s="3">
        <v>7616</v>
      </c>
      <c r="O7618" s="44" t="s">
        <v>38</v>
      </c>
      <c r="P7618" s="128">
        <v>4.9980932278214356E-7</v>
      </c>
    </row>
    <row r="7619" spans="14:16">
      <c r="N7619" s="3">
        <v>7617</v>
      </c>
      <c r="O7619" s="44" t="s">
        <v>52</v>
      </c>
      <c r="P7619" s="128">
        <v>4.1924189384476986E-7</v>
      </c>
    </row>
    <row r="7620" spans="14:16">
      <c r="N7620" s="3">
        <v>7618</v>
      </c>
      <c r="O7620" s="44" t="s">
        <v>38</v>
      </c>
      <c r="P7620" s="128">
        <v>7.9660176474106327E-7</v>
      </c>
    </row>
    <row r="7621" spans="14:16">
      <c r="N7621" s="3">
        <v>7619</v>
      </c>
      <c r="O7621" s="44" t="s">
        <v>14</v>
      </c>
      <c r="P7621" s="128">
        <v>2.1218448482122862E-6</v>
      </c>
    </row>
    <row r="7622" spans="14:16">
      <c r="N7622" s="3">
        <v>7620</v>
      </c>
      <c r="O7622" s="44" t="s">
        <v>31</v>
      </c>
      <c r="P7622" s="128">
        <v>4.4950532749116169E-7</v>
      </c>
    </row>
    <row r="7623" spans="14:16">
      <c r="N7623" s="3">
        <v>7621</v>
      </c>
      <c r="O7623" s="44" t="s">
        <v>52</v>
      </c>
      <c r="P7623" s="128">
        <v>4.0535764785233274E-7</v>
      </c>
    </row>
    <row r="7624" spans="14:16">
      <c r="N7624" s="3">
        <v>7622</v>
      </c>
      <c r="O7624" s="44" t="s">
        <v>31</v>
      </c>
      <c r="P7624" s="128">
        <v>7.0260948442015624E-7</v>
      </c>
    </row>
    <row r="7625" spans="14:16">
      <c r="N7625" s="3">
        <v>7623</v>
      </c>
      <c r="O7625" s="44" t="s">
        <v>14</v>
      </c>
      <c r="P7625" s="128">
        <v>2.0120074050357783E-6</v>
      </c>
    </row>
    <row r="7626" spans="14:16">
      <c r="N7626" s="3">
        <v>7624</v>
      </c>
      <c r="O7626" s="44" t="s">
        <v>38</v>
      </c>
      <c r="P7626" s="128">
        <v>4.2075032783540559E-7</v>
      </c>
    </row>
    <row r="7627" spans="14:16">
      <c r="N7627" s="3">
        <v>7625</v>
      </c>
      <c r="O7627" s="44" t="s">
        <v>52</v>
      </c>
      <c r="P7627" s="128">
        <v>3.5292691880101371E-7</v>
      </c>
    </row>
    <row r="7628" spans="14:16">
      <c r="N7628" s="3">
        <v>7626</v>
      </c>
      <c r="O7628" s="44" t="s">
        <v>38</v>
      </c>
      <c r="P7628" s="128">
        <v>5.5231628811121055E-7</v>
      </c>
    </row>
    <row r="7629" spans="14:16">
      <c r="N7629" s="3">
        <v>7627</v>
      </c>
      <c r="O7629" s="44" t="s">
        <v>21</v>
      </c>
      <c r="P7629" s="128">
        <v>8.2437546876241335E-7</v>
      </c>
    </row>
    <row r="7630" spans="14:16">
      <c r="N7630" s="3">
        <v>7628</v>
      </c>
      <c r="O7630" s="44" t="s">
        <v>31</v>
      </c>
      <c r="P7630" s="128">
        <v>3.7840333360109245E-7</v>
      </c>
    </row>
    <row r="7631" spans="14:16">
      <c r="N7631" s="3">
        <v>7629</v>
      </c>
      <c r="O7631" s="44" t="s">
        <v>52</v>
      </c>
      <c r="P7631" s="128">
        <v>3.412388594015861E-7</v>
      </c>
    </row>
    <row r="7632" spans="14:16">
      <c r="N7632" s="3">
        <v>7630</v>
      </c>
      <c r="O7632" s="44" t="s">
        <v>31</v>
      </c>
      <c r="P7632" s="128">
        <v>4.916364499779518E-7</v>
      </c>
    </row>
    <row r="7633" spans="14:16">
      <c r="N7633" s="3">
        <v>7631</v>
      </c>
      <c r="O7633" s="44" t="s">
        <v>21</v>
      </c>
      <c r="P7633" s="128">
        <v>7.8890460162004743E-7</v>
      </c>
    </row>
    <row r="7634" spans="14:16">
      <c r="N7634" s="3">
        <v>7632</v>
      </c>
      <c r="O7634" s="44" t="s">
        <v>38</v>
      </c>
      <c r="P7634" s="128">
        <v>2.6350741834033542E-7</v>
      </c>
    </row>
    <row r="7635" spans="14:16">
      <c r="N7635" s="3">
        <v>7633</v>
      </c>
      <c r="O7635" s="44" t="s">
        <v>89</v>
      </c>
      <c r="P7635" s="128">
        <v>1.3983806714152067E-7</v>
      </c>
    </row>
    <row r="7636" spans="14:16">
      <c r="N7636" s="3">
        <v>7634</v>
      </c>
      <c r="O7636" s="44" t="s">
        <v>38</v>
      </c>
      <c r="P7636" s="128">
        <v>5.5259443307901614E-7</v>
      </c>
    </row>
    <row r="7637" spans="14:16">
      <c r="N7637" s="3">
        <v>7635</v>
      </c>
      <c r="O7637" s="44" t="s">
        <v>14</v>
      </c>
      <c r="P7637" s="128">
        <v>1.4719018998917595E-6</v>
      </c>
    </row>
    <row r="7638" spans="14:16">
      <c r="N7638" s="3">
        <v>7636</v>
      </c>
      <c r="O7638" s="44" t="s">
        <v>31</v>
      </c>
      <c r="P7638" s="128">
        <v>2.3888492432095751E-7</v>
      </c>
    </row>
    <row r="7639" spans="14:16">
      <c r="N7639" s="3">
        <v>7637</v>
      </c>
      <c r="O7639" s="44" t="s">
        <v>89</v>
      </c>
      <c r="P7639" s="128">
        <v>1.3629016447973378E-7</v>
      </c>
    </row>
    <row r="7640" spans="14:16">
      <c r="N7640" s="3">
        <v>7638</v>
      </c>
      <c r="O7640" s="44" t="s">
        <v>31</v>
      </c>
      <c r="P7640" s="128">
        <v>4.8739295706343287E-7</v>
      </c>
    </row>
    <row r="7641" spans="14:16">
      <c r="N7641" s="3">
        <v>7639</v>
      </c>
      <c r="O7641" s="44" t="s">
        <v>14</v>
      </c>
      <c r="P7641" s="128">
        <v>1.3957087977302289E-6</v>
      </c>
    </row>
    <row r="7642" spans="14:16">
      <c r="N7642" s="3">
        <v>7640</v>
      </c>
      <c r="O7642" s="44" t="s">
        <v>38</v>
      </c>
      <c r="P7642" s="128">
        <v>2.3312137436442295E-7</v>
      </c>
    </row>
    <row r="7643" spans="14:16">
      <c r="N7643" s="3">
        <v>7641</v>
      </c>
      <c r="O7643" s="44" t="s">
        <v>89</v>
      </c>
      <c r="P7643" s="128">
        <v>1.2371280704663846E-7</v>
      </c>
    </row>
    <row r="7644" spans="14:16">
      <c r="N7644" s="3">
        <v>7642</v>
      </c>
      <c r="O7644" s="44" t="s">
        <v>38</v>
      </c>
      <c r="P7644" s="128">
        <v>4.0264492593213068E-7</v>
      </c>
    </row>
    <row r="7645" spans="14:16">
      <c r="N7645" s="3">
        <v>7643</v>
      </c>
      <c r="O7645" s="44" t="s">
        <v>21</v>
      </c>
      <c r="P7645" s="128">
        <v>6.0097919743636509E-7</v>
      </c>
    </row>
    <row r="7646" spans="14:16">
      <c r="N7646" s="3">
        <v>7644</v>
      </c>
      <c r="O7646" s="44" t="s">
        <v>31</v>
      </c>
      <c r="P7646" s="128">
        <v>2.1133819390510264E-7</v>
      </c>
    </row>
    <row r="7647" spans="14:16">
      <c r="N7647" s="3">
        <v>7645</v>
      </c>
      <c r="O7647" s="44" t="s">
        <v>89</v>
      </c>
      <c r="P7647" s="128">
        <v>1.2057402655295724E-7</v>
      </c>
    </row>
    <row r="7648" spans="14:16">
      <c r="N7648" s="3">
        <v>7646</v>
      </c>
      <c r="O7648" s="44" t="s">
        <v>31</v>
      </c>
      <c r="P7648" s="128">
        <v>3.5840862608609024E-7</v>
      </c>
    </row>
    <row r="7649" spans="14:16">
      <c r="N7649" s="3">
        <v>7647</v>
      </c>
      <c r="O7649" s="44" t="s">
        <v>21</v>
      </c>
      <c r="P7649" s="128">
        <v>5.7512052735779851E-7</v>
      </c>
    </row>
    <row r="7650" spans="14:16">
      <c r="N7650" s="3">
        <v>7648</v>
      </c>
      <c r="O7650" s="44" t="s">
        <v>38</v>
      </c>
      <c r="P7650" s="128">
        <v>7.4421828200769534E-7</v>
      </c>
    </row>
    <row r="7651" spans="14:16">
      <c r="N7651" s="3">
        <v>7649</v>
      </c>
      <c r="O7651" s="44" t="s">
        <v>52</v>
      </c>
      <c r="P7651" s="128">
        <v>6.2425302562594407E-7</v>
      </c>
    </row>
    <row r="7652" spans="14:16">
      <c r="N7652" s="3">
        <v>7650</v>
      </c>
      <c r="O7652" s="44" t="s">
        <v>38</v>
      </c>
      <c r="P7652" s="128">
        <v>1.1861435346981344E-6</v>
      </c>
    </row>
    <row r="7653" spans="14:16">
      <c r="N7653" s="3">
        <v>7651</v>
      </c>
      <c r="O7653" s="44" t="s">
        <v>14</v>
      </c>
      <c r="P7653" s="128">
        <v>3.1594363203019535E-6</v>
      </c>
    </row>
    <row r="7654" spans="14:16">
      <c r="N7654" s="3">
        <v>7652</v>
      </c>
      <c r="O7654" s="44" t="s">
        <v>11</v>
      </c>
      <c r="P7654" s="128">
        <v>2.6137871179618555E-6</v>
      </c>
    </row>
    <row r="7655" spans="14:16">
      <c r="N7655" s="3">
        <v>7653</v>
      </c>
      <c r="O7655" s="44" t="s">
        <v>52</v>
      </c>
      <c r="P7655" s="128">
        <v>8.6296391900118057E-7</v>
      </c>
    </row>
    <row r="7656" spans="14:16">
      <c r="N7656" s="3">
        <v>7654</v>
      </c>
      <c r="O7656" s="44" t="s">
        <v>11</v>
      </c>
      <c r="P7656" s="128">
        <v>5.389730511313966E-6</v>
      </c>
    </row>
    <row r="7657" spans="14:16">
      <c r="N7657" s="3">
        <v>7655</v>
      </c>
      <c r="O7657" s="44" t="s">
        <v>14</v>
      </c>
      <c r="P7657" s="128">
        <v>5.6506904188134266E-6</v>
      </c>
    </row>
    <row r="7658" spans="14:16">
      <c r="N7658" s="3">
        <v>7656</v>
      </c>
      <c r="O7658" s="44" t="s">
        <v>38</v>
      </c>
      <c r="P7658" s="128">
        <v>6.2649909047880426E-7</v>
      </c>
    </row>
    <row r="7659" spans="14:16">
      <c r="N7659" s="3">
        <v>7657</v>
      </c>
      <c r="O7659" s="44" t="s">
        <v>52</v>
      </c>
      <c r="P7659" s="128">
        <v>5.2550973583749138E-7</v>
      </c>
    </row>
    <row r="7660" spans="14:16">
      <c r="N7660" s="3">
        <v>7658</v>
      </c>
      <c r="O7660" s="44" t="s">
        <v>38</v>
      </c>
      <c r="P7660" s="128">
        <v>8.224013845419159E-7</v>
      </c>
    </row>
    <row r="7661" spans="14:16">
      <c r="N7661" s="3">
        <v>7659</v>
      </c>
      <c r="O7661" s="44" t="s">
        <v>21</v>
      </c>
      <c r="P7661" s="128">
        <v>1.2274987022582411E-6</v>
      </c>
    </row>
    <row r="7662" spans="14:16">
      <c r="N7662" s="3">
        <v>7660</v>
      </c>
      <c r="O7662" s="44" t="s">
        <v>11</v>
      </c>
      <c r="P7662" s="128">
        <v>2.2003426839914494E-6</v>
      </c>
    </row>
    <row r="7663" spans="14:16">
      <c r="N7663" s="3">
        <v>7661</v>
      </c>
      <c r="O7663" s="44" t="s">
        <v>52</v>
      </c>
      <c r="P7663" s="128">
        <v>7.2646174306784075E-7</v>
      </c>
    </row>
    <row r="7664" spans="14:16">
      <c r="N7664" s="3">
        <v>7662</v>
      </c>
      <c r="O7664" s="44" t="s">
        <v>11</v>
      </c>
      <c r="P7664" s="128">
        <v>3.2806509397469376E-6</v>
      </c>
    </row>
    <row r="7665" spans="14:16">
      <c r="N7665" s="3">
        <v>7663</v>
      </c>
      <c r="O7665" s="44" t="s">
        <v>21</v>
      </c>
      <c r="P7665" s="128">
        <v>1.9273444436396964E-6</v>
      </c>
    </row>
    <row r="7666" spans="14:16">
      <c r="N7666" s="3">
        <v>7664</v>
      </c>
      <c r="O7666" s="44" t="s">
        <v>38</v>
      </c>
      <c r="P7666" s="128">
        <v>3.9236370598674573E-7</v>
      </c>
    </row>
    <row r="7667" spans="14:16">
      <c r="N7667" s="3">
        <v>7665</v>
      </c>
      <c r="O7667" s="44" t="s">
        <v>89</v>
      </c>
      <c r="P7667" s="128">
        <v>2.082194976036916E-7</v>
      </c>
    </row>
    <row r="7668" spans="14:16">
      <c r="N7668" s="3">
        <v>7666</v>
      </c>
      <c r="O7668" s="44" t="s">
        <v>38</v>
      </c>
      <c r="P7668" s="128">
        <v>8.2281554362349781E-7</v>
      </c>
    </row>
    <row r="7669" spans="14:16">
      <c r="N7669" s="3">
        <v>7667</v>
      </c>
      <c r="O7669" s="44" t="s">
        <v>14</v>
      </c>
      <c r="P7669" s="128">
        <v>2.1916684089119664E-6</v>
      </c>
    </row>
    <row r="7670" spans="14:16">
      <c r="N7670" s="3">
        <v>7668</v>
      </c>
      <c r="O7670" s="44" t="s">
        <v>11</v>
      </c>
      <c r="P7670" s="128">
        <v>1.2622002580874168E-6</v>
      </c>
    </row>
    <row r="7671" spans="14:16">
      <c r="N7671" s="3">
        <v>7669</v>
      </c>
      <c r="O7671" s="44" t="s">
        <v>89</v>
      </c>
      <c r="P7671" s="128">
        <v>2.6364706090119974E-7</v>
      </c>
    </row>
    <row r="7672" spans="14:16">
      <c r="N7672" s="3">
        <v>7670</v>
      </c>
      <c r="O7672" s="44" t="s">
        <v>11</v>
      </c>
      <c r="P7672" s="128">
        <v>3.7388005000419864E-6</v>
      </c>
    </row>
    <row r="7673" spans="14:16">
      <c r="N7673" s="3">
        <v>7671</v>
      </c>
      <c r="O7673" s="44" t="s">
        <v>14</v>
      </c>
      <c r="P7673" s="128">
        <v>3.9198256979812492E-6</v>
      </c>
    </row>
    <row r="7674" spans="14:16">
      <c r="N7674" s="3">
        <v>7672</v>
      </c>
      <c r="O7674" s="44" t="s">
        <v>38</v>
      </c>
      <c r="P7674" s="128">
        <v>3.4711875273360139E-7</v>
      </c>
    </row>
    <row r="7675" spans="14:16">
      <c r="N7675" s="3">
        <v>7673</v>
      </c>
      <c r="O7675" s="44" t="s">
        <v>89</v>
      </c>
      <c r="P7675" s="128">
        <v>1.8420891433177585E-7</v>
      </c>
    </row>
    <row r="7676" spans="14:16">
      <c r="N7676" s="3">
        <v>7674</v>
      </c>
      <c r="O7676" s="44" t="s">
        <v>38</v>
      </c>
      <c r="P7676" s="128">
        <v>5.9954006733671858E-7</v>
      </c>
    </row>
    <row r="7677" spans="14:16">
      <c r="N7677" s="3">
        <v>7675</v>
      </c>
      <c r="O7677" s="44" t="s">
        <v>21</v>
      </c>
      <c r="P7677" s="128">
        <v>8.9486067076305085E-7</v>
      </c>
    </row>
    <row r="7678" spans="14:16">
      <c r="N7678" s="3">
        <v>7676</v>
      </c>
      <c r="O7678" s="44" t="s">
        <v>11</v>
      </c>
      <c r="P7678" s="128">
        <v>1.1166511392420542E-6</v>
      </c>
    </row>
    <row r="7679" spans="14:16">
      <c r="N7679" s="3">
        <v>7677</v>
      </c>
      <c r="O7679" s="44" t="s">
        <v>89</v>
      </c>
      <c r="P7679" s="128">
        <v>2.3324491420976591E-7</v>
      </c>
    </row>
    <row r="7680" spans="14:16">
      <c r="N7680" s="3">
        <v>7678</v>
      </c>
      <c r="O7680" s="44" t="s">
        <v>11</v>
      </c>
      <c r="P7680" s="128">
        <v>2.3916322641160395E-6</v>
      </c>
    </row>
    <row r="7681" spans="14:16">
      <c r="N7681" s="3">
        <v>7679</v>
      </c>
      <c r="O7681" s="44" t="s">
        <v>21</v>
      </c>
      <c r="P7681" s="128">
        <v>1.4050562647878174E-6</v>
      </c>
    </row>
    <row r="7682" spans="14:16">
      <c r="N7682" s="3">
        <v>7680</v>
      </c>
      <c r="O7682" s="44" t="s">
        <v>6</v>
      </c>
      <c r="P7682" s="128">
        <v>4.3545249607483107E-6</v>
      </c>
    </row>
    <row r="7683" spans="14:16">
      <c r="N7683" s="3">
        <v>7681</v>
      </c>
      <c r="O7683" s="44" t="s">
        <v>52</v>
      </c>
      <c r="P7683" s="128">
        <v>4.9458780200506018E-7</v>
      </c>
    </row>
    <row r="7684" spans="14:16">
      <c r="N7684" s="3">
        <v>7682</v>
      </c>
      <c r="O7684" s="44" t="s">
        <v>6</v>
      </c>
      <c r="P7684" s="128">
        <v>3.5302814891792233E-6</v>
      </c>
    </row>
    <row r="7685" spans="14:16">
      <c r="N7685" s="3">
        <v>7683</v>
      </c>
      <c r="O7685" s="44" t="s">
        <v>59</v>
      </c>
      <c r="P7685" s="128">
        <v>3.1823106841453953E-7</v>
      </c>
    </row>
    <row r="7686" spans="14:16">
      <c r="N7686" s="3">
        <v>7684</v>
      </c>
      <c r="O7686" s="44" t="s">
        <v>31</v>
      </c>
      <c r="P7686" s="128">
        <v>3.2114392261940937E-7</v>
      </c>
    </row>
    <row r="7687" spans="14:16">
      <c r="N7687" s="3">
        <v>7685</v>
      </c>
      <c r="O7687" s="44" t="s">
        <v>52</v>
      </c>
      <c r="P7687" s="128">
        <v>2.8960311954842174E-7</v>
      </c>
    </row>
    <row r="7688" spans="14:16">
      <c r="N7688" s="3">
        <v>7686</v>
      </c>
      <c r="O7688" s="44" t="s">
        <v>31</v>
      </c>
      <c r="P7688" s="128">
        <v>2.825200912073654E-7</v>
      </c>
    </row>
    <row r="7689" spans="14:16">
      <c r="N7689" s="3">
        <v>7687</v>
      </c>
      <c r="O7689" s="44" t="s">
        <v>59</v>
      </c>
      <c r="P7689" s="128">
        <v>2.0220108899499547E-7</v>
      </c>
    </row>
    <row r="7690" spans="14:16">
      <c r="N7690" s="3">
        <v>7688</v>
      </c>
      <c r="O7690" s="44" t="s">
        <v>6</v>
      </c>
      <c r="P7690" s="128">
        <v>6.8555029699040831E-6</v>
      </c>
    </row>
    <row r="7691" spans="14:16">
      <c r="N7691" s="3">
        <v>7689</v>
      </c>
      <c r="O7691" s="44" t="s">
        <v>52</v>
      </c>
      <c r="P7691" s="128">
        <v>7.7864937647328391E-7</v>
      </c>
    </row>
    <row r="7692" spans="14:16">
      <c r="N7692" s="3">
        <v>7690</v>
      </c>
      <c r="O7692" s="44" t="s">
        <v>6</v>
      </c>
      <c r="P7692" s="128">
        <v>1.390302237846526E-5</v>
      </c>
    </row>
    <row r="7693" spans="14:16">
      <c r="N7693" s="3">
        <v>7691</v>
      </c>
      <c r="O7693" s="44" t="s">
        <v>19</v>
      </c>
      <c r="P7693" s="128">
        <v>3.6257990724416892E-6</v>
      </c>
    </row>
    <row r="7694" spans="14:16">
      <c r="N7694" s="3">
        <v>7692</v>
      </c>
      <c r="O7694" s="44" t="s">
        <v>31</v>
      </c>
      <c r="P7694" s="128">
        <v>5.0558973369753523E-7</v>
      </c>
    </row>
    <row r="7695" spans="14:16">
      <c r="N7695" s="3">
        <v>7693</v>
      </c>
      <c r="O7695" s="44" t="s">
        <v>52</v>
      </c>
      <c r="P7695" s="128">
        <v>4.5593378475352972E-7</v>
      </c>
    </row>
    <row r="7696" spans="14:16">
      <c r="N7696" s="3">
        <v>7694</v>
      </c>
      <c r="O7696" s="44" t="s">
        <v>31</v>
      </c>
      <c r="P7696" s="128">
        <v>7.1900033258182466E-7</v>
      </c>
    </row>
    <row r="7697" spans="14:16">
      <c r="N7697" s="3">
        <v>7695</v>
      </c>
      <c r="O7697" s="44" t="s">
        <v>19</v>
      </c>
      <c r="P7697" s="128">
        <v>1.4887593912301389E-6</v>
      </c>
    </row>
    <row r="7698" spans="14:16">
      <c r="N7698" s="3">
        <v>7696</v>
      </c>
      <c r="O7698" s="44" t="s">
        <v>6</v>
      </c>
      <c r="P7698" s="128">
        <v>5.2840006481030479E-6</v>
      </c>
    </row>
    <row r="7699" spans="14:16">
      <c r="N7699" s="3">
        <v>7697</v>
      </c>
      <c r="O7699" s="44" t="s">
        <v>46</v>
      </c>
      <c r="P7699" s="128">
        <v>6.9524588984920161E-7</v>
      </c>
    </row>
    <row r="7700" spans="14:16">
      <c r="N7700" s="3">
        <v>7698</v>
      </c>
      <c r="O7700" s="44" t="s">
        <v>6</v>
      </c>
      <c r="P7700" s="128">
        <v>3.7576866491818827E-6</v>
      </c>
    </row>
    <row r="7701" spans="14:16">
      <c r="N7701" s="3">
        <v>7699</v>
      </c>
      <c r="O7701" s="44" t="s">
        <v>59</v>
      </c>
      <c r="P7701" s="128">
        <v>3.3873010999307687E-7</v>
      </c>
    </row>
    <row r="7702" spans="14:16">
      <c r="N7702" s="3">
        <v>7700</v>
      </c>
      <c r="O7702" s="44" t="s">
        <v>31</v>
      </c>
      <c r="P7702" s="128">
        <v>3.68318620811138E-7</v>
      </c>
    </row>
    <row r="7703" spans="14:16">
      <c r="N7703" s="3">
        <v>7701</v>
      </c>
      <c r="O7703" s="44" t="s">
        <v>46</v>
      </c>
      <c r="P7703" s="128">
        <v>3.8476907092013278E-7</v>
      </c>
    </row>
    <row r="7704" spans="14:16">
      <c r="N7704" s="3">
        <v>7702</v>
      </c>
      <c r="O7704" s="44" t="s">
        <v>31</v>
      </c>
      <c r="P7704" s="128">
        <v>3.0071878917009195E-7</v>
      </c>
    </row>
    <row r="7705" spans="14:16">
      <c r="N7705" s="3">
        <v>7703</v>
      </c>
      <c r="O7705" s="44" t="s">
        <v>59</v>
      </c>
      <c r="P7705" s="128">
        <v>2.1522599115550553E-7</v>
      </c>
    </row>
    <row r="7706" spans="14:16">
      <c r="N7706" s="3">
        <v>7704</v>
      </c>
      <c r="O7706" s="44" t="s">
        <v>6</v>
      </c>
      <c r="P7706" s="128">
        <v>8.6384040485078687E-6</v>
      </c>
    </row>
    <row r="7707" spans="14:16">
      <c r="N7707" s="3">
        <v>7705</v>
      </c>
      <c r="O7707" s="44" t="s">
        <v>46</v>
      </c>
      <c r="P7707" s="128">
        <v>1.1366037420411523E-6</v>
      </c>
    </row>
    <row r="7708" spans="14:16">
      <c r="N7708" s="3">
        <v>7706</v>
      </c>
      <c r="O7708" s="44" t="s">
        <v>6</v>
      </c>
      <c r="P7708" s="128">
        <v>1.5367122756280994E-5</v>
      </c>
    </row>
    <row r="7709" spans="14:16">
      <c r="N7709" s="3">
        <v>7707</v>
      </c>
      <c r="O7709" s="44" t="s">
        <v>19</v>
      </c>
      <c r="P7709" s="128">
        <v>4.0076249551410034E-6</v>
      </c>
    </row>
    <row r="7710" spans="14:16">
      <c r="N7710" s="3">
        <v>7708</v>
      </c>
      <c r="O7710" s="44" t="s">
        <v>31</v>
      </c>
      <c r="P7710" s="128">
        <v>6.0213563113357889E-7</v>
      </c>
    </row>
    <row r="7711" spans="14:16">
      <c r="N7711" s="3">
        <v>7709</v>
      </c>
      <c r="O7711" s="44" t="s">
        <v>46</v>
      </c>
      <c r="P7711" s="128">
        <v>6.2902919990562907E-7</v>
      </c>
    </row>
    <row r="7712" spans="14:16">
      <c r="N7712" s="3">
        <v>7710</v>
      </c>
      <c r="O7712" s="44" t="s">
        <v>31</v>
      </c>
      <c r="P7712" s="128">
        <v>7.947168660035951E-7</v>
      </c>
    </row>
    <row r="7713" spans="14:16">
      <c r="N7713" s="3">
        <v>7711</v>
      </c>
      <c r="O7713" s="44" t="s">
        <v>19</v>
      </c>
      <c r="P7713" s="128">
        <v>1.6455377612738316E-6</v>
      </c>
    </row>
    <row r="7714" spans="14:16">
      <c r="N7714" s="3">
        <v>7712</v>
      </c>
      <c r="O7714" s="44" t="s">
        <v>6</v>
      </c>
      <c r="P7714" s="128">
        <v>9.9640582932465673E-6</v>
      </c>
    </row>
    <row r="7715" spans="14:16">
      <c r="N7715" s="3">
        <v>7713</v>
      </c>
      <c r="O7715" s="44" t="s">
        <v>52</v>
      </c>
      <c r="P7715" s="128">
        <v>1.1317197018570388E-6</v>
      </c>
    </row>
    <row r="7716" spans="14:16">
      <c r="N7716" s="3">
        <v>7714</v>
      </c>
      <c r="O7716" s="44" t="s">
        <v>6</v>
      </c>
      <c r="P7716" s="128">
        <v>8.0780178933010914E-6</v>
      </c>
    </row>
    <row r="7717" spans="14:16">
      <c r="N7717" s="3">
        <v>7715</v>
      </c>
      <c r="O7717" s="44" t="s">
        <v>59</v>
      </c>
      <c r="P7717" s="128">
        <v>7.2817883580570966E-7</v>
      </c>
    </row>
    <row r="7718" spans="14:16">
      <c r="N7718" s="3">
        <v>7716</v>
      </c>
      <c r="O7718" s="44" t="s">
        <v>11</v>
      </c>
      <c r="P7718" s="128">
        <v>2.8696872699248153E-6</v>
      </c>
    </row>
    <row r="7719" spans="14:16">
      <c r="N7719" s="3">
        <v>7717</v>
      </c>
      <c r="O7719" s="44" t="s">
        <v>52</v>
      </c>
      <c r="P7719" s="128">
        <v>9.4745151804602992E-7</v>
      </c>
    </row>
    <row r="7720" spans="14:16">
      <c r="N7720" s="3">
        <v>7718</v>
      </c>
      <c r="O7720" s="44" t="s">
        <v>11</v>
      </c>
      <c r="P7720" s="128">
        <v>2.4004821152867289E-6</v>
      </c>
    </row>
    <row r="7721" spans="14:16">
      <c r="N7721" s="3">
        <v>7719</v>
      </c>
      <c r="O7721" s="44" t="s">
        <v>59</v>
      </c>
      <c r="P7721" s="128">
        <v>6.2900127235937278E-7</v>
      </c>
    </row>
    <row r="7722" spans="14:16">
      <c r="N7722" s="3">
        <v>7720</v>
      </c>
      <c r="O7722" s="44" t="s">
        <v>6</v>
      </c>
      <c r="P7722" s="128">
        <v>1.5686815861060228E-5</v>
      </c>
    </row>
    <row r="7723" spans="14:16">
      <c r="N7723" s="3">
        <v>7721</v>
      </c>
      <c r="O7723" s="44" t="s">
        <v>52</v>
      </c>
      <c r="P7723" s="128">
        <v>1.7817116326384821E-6</v>
      </c>
    </row>
    <row r="7724" spans="14:16">
      <c r="N7724" s="3">
        <v>7722</v>
      </c>
      <c r="O7724" s="44" t="s">
        <v>6</v>
      </c>
      <c r="P7724" s="128">
        <v>3.181300524857559E-5</v>
      </c>
    </row>
    <row r="7725" spans="14:16">
      <c r="N7725" s="3">
        <v>7723</v>
      </c>
      <c r="O7725" s="44" t="s">
        <v>19</v>
      </c>
      <c r="P7725" s="128">
        <v>8.296581979220051E-6</v>
      </c>
    </row>
    <row r="7726" spans="14:16">
      <c r="N7726" s="3">
        <v>7724</v>
      </c>
      <c r="O7726" s="44" t="s">
        <v>11</v>
      </c>
      <c r="P7726" s="128">
        <v>4.5178635509037804E-6</v>
      </c>
    </row>
    <row r="7727" spans="14:16">
      <c r="N7727" s="3">
        <v>7725</v>
      </c>
      <c r="O7727" s="44" t="s">
        <v>52</v>
      </c>
      <c r="P7727" s="128">
        <v>1.4916108540777549E-6</v>
      </c>
    </row>
    <row r="7728" spans="14:16">
      <c r="N7728" s="3">
        <v>7726</v>
      </c>
      <c r="O7728" s="44" t="s">
        <v>11</v>
      </c>
      <c r="P7728" s="128">
        <v>7.8485614239918892E-6</v>
      </c>
    </row>
    <row r="7729" spans="14:16">
      <c r="N7729" s="3">
        <v>7727</v>
      </c>
      <c r="O7729" s="44" t="s">
        <v>19</v>
      </c>
      <c r="P7729" s="128">
        <v>5.9498275888633662E-6</v>
      </c>
    </row>
    <row r="7730" spans="14:16">
      <c r="N7730" s="3">
        <v>7728</v>
      </c>
      <c r="O7730" s="44" t="s">
        <v>6</v>
      </c>
      <c r="P7730" s="128">
        <v>1.2090891877722452E-5</v>
      </c>
    </row>
    <row r="7731" spans="14:16">
      <c r="N7731" s="3">
        <v>7729</v>
      </c>
      <c r="O7731" s="44" t="s">
        <v>46</v>
      </c>
      <c r="P7731" s="128">
        <v>1.5908671180075327E-6</v>
      </c>
    </row>
    <row r="7732" spans="14:16">
      <c r="N7732" s="3">
        <v>7730</v>
      </c>
      <c r="O7732" s="44" t="s">
        <v>6</v>
      </c>
      <c r="P7732" s="128">
        <v>8.5983681705130039E-6</v>
      </c>
    </row>
    <row r="7733" spans="14:16">
      <c r="N7733" s="3">
        <v>7731</v>
      </c>
      <c r="O7733" s="44" t="s">
        <v>59</v>
      </c>
      <c r="P7733" s="128">
        <v>7.7508490411060512E-7</v>
      </c>
    </row>
    <row r="7734" spans="14:16">
      <c r="N7734" s="3">
        <v>7732</v>
      </c>
      <c r="O7734" s="44" t="s">
        <v>11</v>
      </c>
      <c r="P7734" s="128">
        <v>3.4046068269778644E-6</v>
      </c>
    </row>
    <row r="7735" spans="14:16">
      <c r="N7735" s="3">
        <v>7733</v>
      </c>
      <c r="O7735" s="44" t="s">
        <v>46</v>
      </c>
      <c r="P7735" s="128">
        <v>1.3021539763940227E-6</v>
      </c>
    </row>
    <row r="7736" spans="14:16">
      <c r="N7736" s="3">
        <v>7734</v>
      </c>
      <c r="O7736" s="44" t="s">
        <v>11</v>
      </c>
      <c r="P7736" s="128">
        <v>2.5551105836350759E-6</v>
      </c>
    </row>
    <row r="7737" spans="14:16">
      <c r="N7737" s="3">
        <v>7735</v>
      </c>
      <c r="O7737" s="44" t="s">
        <v>59</v>
      </c>
      <c r="P7737" s="128">
        <v>6.6951875954026501E-7</v>
      </c>
    </row>
    <row r="7738" spans="14:16">
      <c r="N7738" s="3">
        <v>7736</v>
      </c>
      <c r="O7738" s="44" t="s">
        <v>6</v>
      </c>
      <c r="P7738" s="128">
        <v>1.9766464143808264E-5</v>
      </c>
    </row>
    <row r="7739" spans="14:16">
      <c r="N7739" s="3">
        <v>7737</v>
      </c>
      <c r="O7739" s="44" t="s">
        <v>46</v>
      </c>
      <c r="P7739" s="128">
        <v>2.6007856296853183E-6</v>
      </c>
    </row>
    <row r="7740" spans="14:16">
      <c r="N7740" s="3">
        <v>7738</v>
      </c>
      <c r="O7740" s="44" t="s">
        <v>6</v>
      </c>
      <c r="P7740" s="128">
        <v>3.5163171258236808E-5</v>
      </c>
    </row>
    <row r="7741" spans="14:16">
      <c r="N7741" s="3">
        <v>7739</v>
      </c>
      <c r="O7741" s="44" t="s">
        <v>19</v>
      </c>
      <c r="P7741" s="128">
        <v>9.1702789696794885E-6</v>
      </c>
    </row>
    <row r="7742" spans="14:16">
      <c r="N7742" s="3">
        <v>7740</v>
      </c>
      <c r="O7742" s="44" t="s">
        <v>11</v>
      </c>
      <c r="P7742" s="128">
        <v>5.565928423627542E-6</v>
      </c>
    </row>
    <row r="7743" spans="14:16">
      <c r="N7743" s="3">
        <v>7741</v>
      </c>
      <c r="O7743" s="44" t="s">
        <v>46</v>
      </c>
      <c r="P7743" s="128">
        <v>2.1287908406106947E-6</v>
      </c>
    </row>
    <row r="7744" spans="14:16">
      <c r="N7744" s="3">
        <v>7742</v>
      </c>
      <c r="O7744" s="44" t="s">
        <v>11</v>
      </c>
      <c r="P7744" s="128">
        <v>8.6750782369098747E-6</v>
      </c>
    </row>
    <row r="7745" spans="14:16">
      <c r="N7745" s="3">
        <v>7743</v>
      </c>
      <c r="O7745" s="44" t="s">
        <v>19</v>
      </c>
      <c r="P7745" s="128">
        <v>6.5763924165432995E-6</v>
      </c>
    </row>
    <row r="7746" spans="14:16">
      <c r="N7746" s="3">
        <v>7744</v>
      </c>
      <c r="O7746" s="44" t="s">
        <v>38</v>
      </c>
      <c r="P7746" s="128">
        <v>2.0830300298397135E-7</v>
      </c>
    </row>
    <row r="7747" spans="14:16">
      <c r="N7747" s="3">
        <v>7745</v>
      </c>
      <c r="O7747" s="44" t="s">
        <v>52</v>
      </c>
      <c r="P7747" s="128">
        <v>1.7472532320614183E-7</v>
      </c>
    </row>
    <row r="7748" spans="14:16">
      <c r="N7748" s="3">
        <v>7746</v>
      </c>
      <c r="O7748" s="44" t="s">
        <v>38</v>
      </c>
      <c r="P7748" s="128">
        <v>1.8249870205441308E-7</v>
      </c>
    </row>
    <row r="7749" spans="14:16">
      <c r="N7749" s="3">
        <v>7747</v>
      </c>
      <c r="O7749" s="44" t="s">
        <v>59</v>
      </c>
      <c r="P7749" s="128">
        <v>1.2149285173650534E-7</v>
      </c>
    </row>
    <row r="7750" spans="14:16">
      <c r="N7750" s="3">
        <v>7748</v>
      </c>
      <c r="O7750" s="44" t="s">
        <v>31</v>
      </c>
      <c r="P7750" s="128">
        <v>1.8733806134807786E-7</v>
      </c>
    </row>
    <row r="7751" spans="14:16">
      <c r="N7751" s="3">
        <v>7749</v>
      </c>
      <c r="O7751" s="44" t="s">
        <v>52</v>
      </c>
      <c r="P7751" s="128">
        <v>1.6893885624251248E-7</v>
      </c>
    </row>
    <row r="7752" spans="14:16">
      <c r="N7752" s="3">
        <v>7750</v>
      </c>
      <c r="O7752" s="44" t="s">
        <v>31</v>
      </c>
      <c r="P7752" s="128">
        <v>1.6480699913911799E-7</v>
      </c>
    </row>
    <row r="7753" spans="14:16">
      <c r="N7753" s="3">
        <v>7751</v>
      </c>
      <c r="O7753" s="44" t="s">
        <v>59</v>
      </c>
      <c r="P7753" s="128">
        <v>1.1795322080463127E-7</v>
      </c>
    </row>
    <row r="7754" spans="14:16">
      <c r="N7754" s="3">
        <v>7752</v>
      </c>
      <c r="O7754" s="44" t="s">
        <v>38</v>
      </c>
      <c r="P7754" s="128">
        <v>3.2793975656787924E-7</v>
      </c>
    </row>
    <row r="7755" spans="14:16">
      <c r="N7755" s="3">
        <v>7753</v>
      </c>
      <c r="O7755" s="44" t="s">
        <v>52</v>
      </c>
      <c r="P7755" s="128">
        <v>2.7507707108224114E-7</v>
      </c>
    </row>
    <row r="7756" spans="14:16">
      <c r="N7756" s="3">
        <v>7754</v>
      </c>
      <c r="O7756" s="44" t="s">
        <v>38</v>
      </c>
      <c r="P7756" s="128">
        <v>4.7320538845179307E-7</v>
      </c>
    </row>
    <row r="7757" spans="14:16">
      <c r="N7757" s="3">
        <v>7755</v>
      </c>
      <c r="O7757" s="44" t="s">
        <v>19</v>
      </c>
      <c r="P7757" s="128">
        <v>9.1138504466775962E-7</v>
      </c>
    </row>
    <row r="7758" spans="14:16">
      <c r="N7758" s="3">
        <v>7756</v>
      </c>
      <c r="O7758" s="44" t="s">
        <v>31</v>
      </c>
      <c r="P7758" s="128">
        <v>2.9493380966338959E-7</v>
      </c>
    </row>
    <row r="7759" spans="14:16">
      <c r="N7759" s="3">
        <v>7757</v>
      </c>
      <c r="O7759" s="44" t="s">
        <v>52</v>
      </c>
      <c r="P7759" s="128">
        <v>2.6596720449243151E-7</v>
      </c>
    </row>
    <row r="7760" spans="14:16">
      <c r="N7760" s="3">
        <v>7758</v>
      </c>
      <c r="O7760" s="44" t="s">
        <v>31</v>
      </c>
      <c r="P7760" s="128">
        <v>4.1942605457345642E-7</v>
      </c>
    </row>
    <row r="7761" spans="14:16">
      <c r="N7761" s="3">
        <v>7759</v>
      </c>
      <c r="O7761" s="44" t="s">
        <v>19</v>
      </c>
      <c r="P7761" s="128">
        <v>8.6846201507393093E-7</v>
      </c>
    </row>
    <row r="7762" spans="14:16">
      <c r="N7762" s="3">
        <v>7760</v>
      </c>
      <c r="O7762" s="44" t="s">
        <v>38</v>
      </c>
      <c r="P7762" s="128">
        <v>2.3953760680711613E-7</v>
      </c>
    </row>
    <row r="7763" spans="14:16">
      <c r="N7763" s="3">
        <v>7761</v>
      </c>
      <c r="O7763" s="44" t="s">
        <v>46</v>
      </c>
      <c r="P7763" s="128">
        <v>2.3275926591181636E-7</v>
      </c>
    </row>
    <row r="7764" spans="14:16">
      <c r="N7764" s="3">
        <v>7762</v>
      </c>
      <c r="O7764" s="44" t="s">
        <v>38</v>
      </c>
      <c r="P7764" s="128">
        <v>1.942544633635801E-7</v>
      </c>
    </row>
    <row r="7765" spans="14:16">
      <c r="N7765" s="3">
        <v>7763</v>
      </c>
      <c r="O7765" s="44" t="s">
        <v>59</v>
      </c>
      <c r="P7765" s="128">
        <v>1.293188852902045E-7</v>
      </c>
    </row>
    <row r="7766" spans="14:16">
      <c r="N7766" s="3">
        <v>7764</v>
      </c>
      <c r="O7766" s="44" t="s">
        <v>31</v>
      </c>
      <c r="P7766" s="128">
        <v>2.1485723851897104E-7</v>
      </c>
    </row>
    <row r="7767" spans="14:16">
      <c r="N7767" s="3">
        <v>7765</v>
      </c>
      <c r="O7767" s="44" t="s">
        <v>46</v>
      </c>
      <c r="P7767" s="128">
        <v>2.2445354476878483E-7</v>
      </c>
    </row>
    <row r="7768" spans="14:16">
      <c r="N7768" s="3">
        <v>7766</v>
      </c>
      <c r="O7768" s="44" t="s">
        <v>31</v>
      </c>
      <c r="P7768" s="128">
        <v>1.7542313899189304E-7</v>
      </c>
    </row>
    <row r="7769" spans="14:16">
      <c r="N7769" s="3">
        <v>7767</v>
      </c>
      <c r="O7769" s="44" t="s">
        <v>59</v>
      </c>
      <c r="P7769" s="128">
        <v>1.2555124694847362E-7</v>
      </c>
    </row>
    <row r="7770" spans="14:16">
      <c r="N7770" s="3">
        <v>7768</v>
      </c>
      <c r="O7770" s="44" t="s">
        <v>38</v>
      </c>
      <c r="P7770" s="128">
        <v>3.9160150995729478E-7</v>
      </c>
    </row>
    <row r="7771" spans="14:16">
      <c r="N7771" s="3">
        <v>7769</v>
      </c>
      <c r="O7771" s="44" t="s">
        <v>46</v>
      </c>
      <c r="P7771" s="128">
        <v>3.8052012459577994E-7</v>
      </c>
    </row>
    <row r="7772" spans="14:16">
      <c r="N7772" s="3">
        <v>7770</v>
      </c>
      <c r="O7772" s="44" t="s">
        <v>38</v>
      </c>
      <c r="P7772" s="128">
        <v>5.2303773203557664E-7</v>
      </c>
    </row>
    <row r="7773" spans="14:16">
      <c r="N7773" s="3">
        <v>7771</v>
      </c>
      <c r="O7773" s="44" t="s">
        <v>19</v>
      </c>
      <c r="P7773" s="128">
        <v>1.0073612397647697E-6</v>
      </c>
    </row>
    <row r="7774" spans="14:16">
      <c r="N7774" s="3">
        <v>7772</v>
      </c>
      <c r="O7774" s="44" t="s">
        <v>31</v>
      </c>
      <c r="P7774" s="128">
        <v>3.51253484372643E-7</v>
      </c>
    </row>
    <row r="7775" spans="14:16">
      <c r="N7775" s="3">
        <v>7773</v>
      </c>
      <c r="O7775" s="44" t="s">
        <v>46</v>
      </c>
      <c r="P7775" s="128">
        <v>3.6694174337936223E-7</v>
      </c>
    </row>
    <row r="7776" spans="14:16">
      <c r="N7776" s="3">
        <v>7774</v>
      </c>
      <c r="O7776" s="44" t="s">
        <v>31</v>
      </c>
      <c r="P7776" s="128">
        <v>4.6359500059471344E-7</v>
      </c>
    </row>
    <row r="7777" spans="14:16">
      <c r="N7777" s="3">
        <v>7775</v>
      </c>
      <c r="O7777" s="44" t="s">
        <v>19</v>
      </c>
      <c r="P7777" s="128">
        <v>9.5991806900058204E-7</v>
      </c>
    </row>
    <row r="7778" spans="14:16">
      <c r="N7778" s="3">
        <v>7776</v>
      </c>
      <c r="O7778" s="44" t="s">
        <v>38</v>
      </c>
      <c r="P7778" s="128">
        <v>3.1016408848649324E-7</v>
      </c>
    </row>
    <row r="7779" spans="14:16">
      <c r="N7779" s="3">
        <v>7777</v>
      </c>
      <c r="O7779" s="44" t="s">
        <v>52</v>
      </c>
      <c r="P7779" s="128">
        <v>2.6016677547328022E-7</v>
      </c>
    </row>
    <row r="7780" spans="14:16">
      <c r="N7780" s="3">
        <v>7778</v>
      </c>
      <c r="O7780" s="44" t="s">
        <v>38</v>
      </c>
      <c r="P7780" s="128">
        <v>2.7174137080026049E-7</v>
      </c>
    </row>
    <row r="7781" spans="14:16">
      <c r="N7781" s="3">
        <v>7779</v>
      </c>
      <c r="O7781" s="44" t="s">
        <v>59</v>
      </c>
      <c r="P7781" s="128">
        <v>1.8090339110174748E-7</v>
      </c>
    </row>
    <row r="7782" spans="14:16">
      <c r="N7782" s="3">
        <v>7780</v>
      </c>
      <c r="O7782" s="44" t="s">
        <v>11</v>
      </c>
      <c r="P7782" s="128">
        <v>1.0893348343355989E-6</v>
      </c>
    </row>
    <row r="7783" spans="14:16">
      <c r="N7783" s="3">
        <v>7781</v>
      </c>
      <c r="O7783" s="44" t="s">
        <v>52</v>
      </c>
      <c r="P7783" s="128">
        <v>3.5965310689715825E-7</v>
      </c>
    </row>
    <row r="7784" spans="14:16">
      <c r="N7784" s="3">
        <v>7782</v>
      </c>
      <c r="O7784" s="44" t="s">
        <v>11</v>
      </c>
      <c r="P7784" s="128">
        <v>9.1122430474800402E-7</v>
      </c>
    </row>
    <row r="7785" spans="14:16">
      <c r="N7785" s="3">
        <v>7783</v>
      </c>
      <c r="O7785" s="44" t="s">
        <v>59</v>
      </c>
      <c r="P7785" s="128">
        <v>2.3876922199973038E-7</v>
      </c>
    </row>
    <row r="7786" spans="14:16">
      <c r="N7786" s="3">
        <v>7784</v>
      </c>
      <c r="O7786" s="44" t="s">
        <v>38</v>
      </c>
      <c r="P7786" s="128">
        <v>4.8830374126764543E-7</v>
      </c>
    </row>
    <row r="7787" spans="14:16">
      <c r="N7787" s="3">
        <v>7785</v>
      </c>
      <c r="O7787" s="44" t="s">
        <v>52</v>
      </c>
      <c r="P7787" s="128">
        <v>4.0959096985425022E-7</v>
      </c>
    </row>
    <row r="7788" spans="14:16">
      <c r="N7788" s="3">
        <v>7786</v>
      </c>
      <c r="O7788" s="44" t="s">
        <v>38</v>
      </c>
      <c r="P7788" s="128">
        <v>7.0460490666733777E-7</v>
      </c>
    </row>
    <row r="7789" spans="14:16">
      <c r="N7789" s="3">
        <v>7787</v>
      </c>
      <c r="O7789" s="44" t="s">
        <v>19</v>
      </c>
      <c r="P7789" s="128">
        <v>1.3570563438365279E-6</v>
      </c>
    </row>
    <row r="7790" spans="14:16">
      <c r="N7790" s="3">
        <v>7788</v>
      </c>
      <c r="O7790" s="44" t="s">
        <v>11</v>
      </c>
      <c r="P7790" s="128">
        <v>1.7149834389109415E-6</v>
      </c>
    </row>
    <row r="7791" spans="14:16">
      <c r="N7791" s="3">
        <v>7789</v>
      </c>
      <c r="O7791" s="44" t="s">
        <v>52</v>
      </c>
      <c r="P7791" s="128">
        <v>5.6621628413974992E-7</v>
      </c>
    </row>
    <row r="7792" spans="14:16">
      <c r="N7792" s="3">
        <v>7790</v>
      </c>
      <c r="O7792" s="44" t="s">
        <v>11</v>
      </c>
      <c r="P7792" s="128">
        <v>2.9793181466776954E-6</v>
      </c>
    </row>
    <row r="7793" spans="14:16">
      <c r="N7793" s="3">
        <v>7791</v>
      </c>
      <c r="O7793" s="44" t="s">
        <v>19</v>
      </c>
      <c r="P7793" s="128">
        <v>2.2585577595044564E-6</v>
      </c>
    </row>
    <row r="7794" spans="14:16">
      <c r="N7794" s="3">
        <v>7792</v>
      </c>
      <c r="O7794" s="44" t="s">
        <v>38</v>
      </c>
      <c r="P7794" s="128">
        <v>3.5667255108790796E-7</v>
      </c>
    </row>
    <row r="7795" spans="14:16">
      <c r="N7795" s="3">
        <v>7793</v>
      </c>
      <c r="O7795" s="44" t="s">
        <v>46</v>
      </c>
      <c r="P7795" s="128">
        <v>3.4657957165350609E-7</v>
      </c>
    </row>
    <row r="7796" spans="14:16">
      <c r="N7796" s="3">
        <v>7794</v>
      </c>
      <c r="O7796" s="44" t="s">
        <v>38</v>
      </c>
      <c r="P7796" s="128">
        <v>2.8924575114375051E-7</v>
      </c>
    </row>
    <row r="7797" spans="14:16">
      <c r="N7797" s="3">
        <v>7795</v>
      </c>
      <c r="O7797" s="44" t="s">
        <v>59</v>
      </c>
      <c r="P7797" s="128">
        <v>1.9255638951691954E-7</v>
      </c>
    </row>
    <row r="7798" spans="14:16">
      <c r="N7798" s="3">
        <v>7796</v>
      </c>
      <c r="O7798" s="44" t="s">
        <v>11</v>
      </c>
      <c r="P7798" s="128">
        <v>1.2923905864979318E-6</v>
      </c>
    </row>
    <row r="7799" spans="14:16">
      <c r="N7799" s="3">
        <v>7797</v>
      </c>
      <c r="O7799" s="44" t="s">
        <v>46</v>
      </c>
      <c r="P7799" s="128">
        <v>4.9429835125964358E-7</v>
      </c>
    </row>
    <row r="7800" spans="14:16">
      <c r="N7800" s="3">
        <v>7798</v>
      </c>
      <c r="O7800" s="44" t="s">
        <v>11</v>
      </c>
      <c r="P7800" s="128">
        <v>9.6992135467296893E-7</v>
      </c>
    </row>
    <row r="7801" spans="14:16">
      <c r="N7801" s="3">
        <v>7799</v>
      </c>
      <c r="O7801" s="44" t="s">
        <v>59</v>
      </c>
      <c r="P7801" s="128">
        <v>2.5414968197126175E-7</v>
      </c>
    </row>
    <row r="7802" spans="14:16">
      <c r="N7802" s="3">
        <v>7800</v>
      </c>
      <c r="O7802" s="44" t="s">
        <v>38</v>
      </c>
      <c r="P7802" s="128">
        <v>5.830963723321115E-7</v>
      </c>
    </row>
    <row r="7803" spans="14:16">
      <c r="N7803" s="3">
        <v>7801</v>
      </c>
      <c r="O7803" s="44" t="s">
        <v>46</v>
      </c>
      <c r="P7803" s="128">
        <v>5.665961407435813E-7</v>
      </c>
    </row>
    <row r="7804" spans="14:16">
      <c r="N7804" s="3">
        <v>7802</v>
      </c>
      <c r="O7804" s="44" t="s">
        <v>38</v>
      </c>
      <c r="P7804" s="128">
        <v>7.7880548564794553E-7</v>
      </c>
    </row>
    <row r="7805" spans="14:16">
      <c r="N7805" s="3">
        <v>7803</v>
      </c>
      <c r="O7805" s="44" t="s">
        <v>19</v>
      </c>
      <c r="P7805" s="128">
        <v>1.4999653208662856E-6</v>
      </c>
    </row>
    <row r="7806" spans="14:16">
      <c r="N7806" s="3">
        <v>7804</v>
      </c>
      <c r="O7806" s="44" t="s">
        <v>11</v>
      </c>
      <c r="P7806" s="128">
        <v>2.1128294294712335E-6</v>
      </c>
    </row>
    <row r="7807" spans="14:16">
      <c r="N7807" s="3">
        <v>7805</v>
      </c>
      <c r="O7807" s="44" t="s">
        <v>46</v>
      </c>
      <c r="P7807" s="128">
        <v>8.0809015044783859E-7</v>
      </c>
    </row>
    <row r="7808" spans="14:16">
      <c r="N7808" s="3">
        <v>7806</v>
      </c>
      <c r="O7808" s="44" t="s">
        <v>11</v>
      </c>
      <c r="P7808" s="128">
        <v>3.293064374328205E-6</v>
      </c>
    </row>
    <row r="7809" spans="14:16">
      <c r="N7809" s="3">
        <v>7807</v>
      </c>
      <c r="O7809" s="44" t="s">
        <v>19</v>
      </c>
      <c r="P7809" s="128">
        <v>2.496402105790703E-6</v>
      </c>
    </row>
    <row r="7810" spans="14:16">
      <c r="N7810" s="3">
        <v>7808</v>
      </c>
      <c r="O7810" s="44" t="s">
        <v>6</v>
      </c>
      <c r="P7810" s="128">
        <v>4.0522790207432281E-6</v>
      </c>
    </row>
    <row r="7811" spans="14:16">
      <c r="N7811" s="3">
        <v>7809</v>
      </c>
      <c r="O7811" s="44" t="s">
        <v>52</v>
      </c>
      <c r="P7811" s="128">
        <v>4.6025864865778486E-7</v>
      </c>
    </row>
    <row r="7812" spans="14:16">
      <c r="N7812" s="3">
        <v>7810</v>
      </c>
      <c r="O7812" s="44" t="s">
        <v>6</v>
      </c>
      <c r="P7812" s="128">
        <v>3.2852459785787383E-6</v>
      </c>
    </row>
    <row r="7813" spans="14:16">
      <c r="N7813" s="3">
        <v>7811</v>
      </c>
      <c r="O7813" s="44" t="s">
        <v>59</v>
      </c>
      <c r="P7813" s="128">
        <v>2.9614276962677795E-7</v>
      </c>
    </row>
    <row r="7814" spans="14:16">
      <c r="N7814" s="3">
        <v>7812</v>
      </c>
      <c r="O7814" s="44" t="s">
        <v>31</v>
      </c>
      <c r="P7814" s="128">
        <v>2.9885344371666764E-7</v>
      </c>
    </row>
    <row r="7815" spans="14:16">
      <c r="N7815" s="3">
        <v>7813</v>
      </c>
      <c r="O7815" s="44" t="s">
        <v>52</v>
      </c>
      <c r="P7815" s="128">
        <v>2.6950187592590844E-7</v>
      </c>
    </row>
    <row r="7816" spans="14:16">
      <c r="N7816" s="3">
        <v>7814</v>
      </c>
      <c r="O7816" s="44" t="s">
        <v>31</v>
      </c>
      <c r="P7816" s="128">
        <v>2.6291047791842988E-7</v>
      </c>
    </row>
    <row r="7817" spans="14:16">
      <c r="N7817" s="3">
        <v>7815</v>
      </c>
      <c r="O7817" s="44" t="s">
        <v>59</v>
      </c>
      <c r="P7817" s="128">
        <v>1.8816638744563493E-7</v>
      </c>
    </row>
    <row r="7818" spans="14:16">
      <c r="N7818" s="3">
        <v>7816</v>
      </c>
      <c r="O7818" s="44" t="s">
        <v>6</v>
      </c>
      <c r="P7818" s="128">
        <v>5.8631478919649205E-6</v>
      </c>
    </row>
    <row r="7819" spans="14:16">
      <c r="N7819" s="3">
        <v>7817</v>
      </c>
      <c r="O7819" s="44" t="s">
        <v>52</v>
      </c>
      <c r="P7819" s="128">
        <v>6.6593749142712547E-7</v>
      </c>
    </row>
    <row r="7820" spans="14:16">
      <c r="N7820" s="3">
        <v>7818</v>
      </c>
      <c r="O7820" s="44" t="s">
        <v>6</v>
      </c>
      <c r="P7820" s="128">
        <v>9.664656445858818E-6</v>
      </c>
    </row>
    <row r="7821" spans="14:16">
      <c r="N7821" s="3">
        <v>7819</v>
      </c>
      <c r="O7821" s="44" t="s">
        <v>21</v>
      </c>
      <c r="P7821" s="128">
        <v>1.9532863931192983E-6</v>
      </c>
    </row>
    <row r="7822" spans="14:16">
      <c r="N7822" s="3">
        <v>7820</v>
      </c>
      <c r="O7822" s="44" t="s">
        <v>31</v>
      </c>
      <c r="P7822" s="128">
        <v>4.324040693062792E-7</v>
      </c>
    </row>
    <row r="7823" spans="14:16">
      <c r="N7823" s="3">
        <v>7821</v>
      </c>
      <c r="O7823" s="44" t="s">
        <v>52</v>
      </c>
      <c r="P7823" s="128">
        <v>3.8993597124656283E-7</v>
      </c>
    </row>
    <row r="7824" spans="14:16">
      <c r="N7824" s="3">
        <v>7822</v>
      </c>
      <c r="O7824" s="44" t="s">
        <v>31</v>
      </c>
      <c r="P7824" s="128">
        <v>5.6179632342738335E-7</v>
      </c>
    </row>
    <row r="7825" spans="14:16">
      <c r="N7825" s="3">
        <v>7823</v>
      </c>
      <c r="O7825" s="44" t="s">
        <v>21</v>
      </c>
      <c r="P7825" s="128">
        <v>9.014866671195012E-7</v>
      </c>
    </row>
    <row r="7826" spans="14:16">
      <c r="N7826" s="3">
        <v>7824</v>
      </c>
      <c r="O7826" s="44" t="s">
        <v>6</v>
      </c>
      <c r="P7826" s="128">
        <v>4.9172401501682947E-6</v>
      </c>
    </row>
    <row r="7827" spans="14:16">
      <c r="N7827" s="3">
        <v>7825</v>
      </c>
      <c r="O7827" s="44" t="s">
        <v>46</v>
      </c>
      <c r="P7827" s="128">
        <v>6.4698913408220061E-7</v>
      </c>
    </row>
    <row r="7828" spans="14:16">
      <c r="N7828" s="3">
        <v>7826</v>
      </c>
      <c r="O7828" s="44" t="s">
        <v>6</v>
      </c>
      <c r="P7828" s="128">
        <v>3.4968670319413961E-6</v>
      </c>
    </row>
    <row r="7829" spans="14:16">
      <c r="N7829" s="3">
        <v>7827</v>
      </c>
      <c r="O7829" s="44" t="s">
        <v>59</v>
      </c>
      <c r="P7829" s="128">
        <v>3.1521898043802011E-7</v>
      </c>
    </row>
    <row r="7830" spans="14:16">
      <c r="N7830" s="3">
        <v>7828</v>
      </c>
      <c r="O7830" s="44" t="s">
        <v>31</v>
      </c>
      <c r="P7830" s="128">
        <v>3.4275376384696822E-7</v>
      </c>
    </row>
    <row r="7831" spans="14:16">
      <c r="N7831" s="3">
        <v>7829</v>
      </c>
      <c r="O7831" s="44" t="s">
        <v>46</v>
      </c>
      <c r="P7831" s="128">
        <v>3.580623944000945E-7</v>
      </c>
    </row>
    <row r="7832" spans="14:16">
      <c r="N7832" s="3">
        <v>7830</v>
      </c>
      <c r="O7832" s="44" t="s">
        <v>31</v>
      </c>
      <c r="P7832" s="128">
        <v>2.7984601109918961E-7</v>
      </c>
    </row>
    <row r="7833" spans="14:16">
      <c r="N7833" s="3">
        <v>7831</v>
      </c>
      <c r="O7833" s="44" t="s">
        <v>59</v>
      </c>
      <c r="P7833" s="128">
        <v>2.0028723604520248E-7</v>
      </c>
    </row>
    <row r="7834" spans="14:16">
      <c r="N7834" s="3">
        <v>7832</v>
      </c>
      <c r="O7834" s="44" t="s">
        <v>6</v>
      </c>
      <c r="P7834" s="128">
        <v>7.3255108057894242E-6</v>
      </c>
    </row>
    <row r="7835" spans="14:16">
      <c r="N7835" s="3">
        <v>7833</v>
      </c>
      <c r="O7835" s="44" t="s">
        <v>46</v>
      </c>
      <c r="P7835" s="128">
        <v>9.6385894286356759E-7</v>
      </c>
    </row>
    <row r="7836" spans="14:16">
      <c r="N7836" s="3">
        <v>7834</v>
      </c>
      <c r="O7836" s="44" t="s">
        <v>6</v>
      </c>
      <c r="P7836" s="128">
        <v>1.0592113682581577E-5</v>
      </c>
    </row>
    <row r="7837" spans="14:16">
      <c r="N7837" s="3">
        <v>7835</v>
      </c>
      <c r="O7837" s="44" t="s">
        <v>21</v>
      </c>
      <c r="P7837" s="128">
        <v>2.1407311937533482E-6</v>
      </c>
    </row>
    <row r="7838" spans="14:16">
      <c r="N7838" s="3">
        <v>7836</v>
      </c>
      <c r="O7838" s="44" t="s">
        <v>31</v>
      </c>
      <c r="P7838" s="128">
        <v>5.1062106468402347E-7</v>
      </c>
    </row>
    <row r="7839" spans="14:16">
      <c r="N7839" s="3">
        <v>7837</v>
      </c>
      <c r="O7839" s="44" t="s">
        <v>46</v>
      </c>
      <c r="P7839" s="128">
        <v>5.3342725984919684E-7</v>
      </c>
    </row>
    <row r="7840" spans="14:16">
      <c r="N7840" s="3">
        <v>7838</v>
      </c>
      <c r="O7840" s="44" t="s">
        <v>31</v>
      </c>
      <c r="P7840" s="128">
        <v>6.1570843801167645E-7</v>
      </c>
    </row>
    <row r="7841" spans="14:16">
      <c r="N7841" s="3">
        <v>7839</v>
      </c>
      <c r="O7841" s="44" t="s">
        <v>21</v>
      </c>
      <c r="P7841" s="128">
        <v>9.8799676066631509E-7</v>
      </c>
    </row>
    <row r="7842" spans="14:16">
      <c r="N7842" s="3">
        <v>7840</v>
      </c>
      <c r="O7842" s="44" t="s">
        <v>6</v>
      </c>
      <c r="P7842" s="128">
        <v>9.2724567540995274E-6</v>
      </c>
    </row>
    <row r="7843" spans="14:16">
      <c r="N7843" s="3">
        <v>7841</v>
      </c>
      <c r="O7843" s="44" t="s">
        <v>52</v>
      </c>
      <c r="P7843" s="128">
        <v>1.0531674629346857E-6</v>
      </c>
    </row>
    <row r="7844" spans="14:16">
      <c r="N7844" s="3">
        <v>7842</v>
      </c>
      <c r="O7844" s="44" t="s">
        <v>6</v>
      </c>
      <c r="P7844" s="128">
        <v>7.5173257090681895E-6</v>
      </c>
    </row>
    <row r="7845" spans="14:16">
      <c r="N7845" s="3">
        <v>7843</v>
      </c>
      <c r="O7845" s="44" t="s">
        <v>59</v>
      </c>
      <c r="P7845" s="128">
        <v>6.7763621664431177E-7</v>
      </c>
    </row>
    <row r="7846" spans="14:16">
      <c r="N7846" s="3">
        <v>7844</v>
      </c>
      <c r="O7846" s="44" t="s">
        <v>11</v>
      </c>
      <c r="P7846" s="128">
        <v>2.6705033556661191E-6</v>
      </c>
    </row>
    <row r="7847" spans="14:16">
      <c r="N7847" s="3">
        <v>7845</v>
      </c>
      <c r="O7847" s="44" t="s">
        <v>52</v>
      </c>
      <c r="P7847" s="128">
        <v>8.8168926446789134E-7</v>
      </c>
    </row>
    <row r="7848" spans="14:16">
      <c r="N7848" s="3">
        <v>7846</v>
      </c>
      <c r="O7848" s="44" t="s">
        <v>11</v>
      </c>
      <c r="P7848" s="128">
        <v>2.2338655543667188E-6</v>
      </c>
    </row>
    <row r="7849" spans="14:16">
      <c r="N7849" s="3">
        <v>7847</v>
      </c>
      <c r="O7849" s="44" t="s">
        <v>59</v>
      </c>
      <c r="P7849" s="128">
        <v>5.8534253058103161E-7</v>
      </c>
    </row>
    <row r="7850" spans="14:16">
      <c r="N7850" s="3">
        <v>7848</v>
      </c>
      <c r="O7850" s="44" t="s">
        <v>6</v>
      </c>
      <c r="P7850" s="128">
        <v>1.3416101160073448E-5</v>
      </c>
    </row>
    <row r="7851" spans="14:16">
      <c r="N7851" s="3">
        <v>7849</v>
      </c>
      <c r="O7851" s="44" t="s">
        <v>52</v>
      </c>
      <c r="P7851" s="128">
        <v>1.5238034100275284E-6</v>
      </c>
    </row>
    <row r="7852" spans="14:16">
      <c r="N7852" s="3">
        <v>7850</v>
      </c>
      <c r="O7852" s="44" t="s">
        <v>6</v>
      </c>
      <c r="P7852" s="128">
        <v>2.2114742957906885E-5</v>
      </c>
    </row>
    <row r="7853" spans="14:16">
      <c r="N7853" s="3">
        <v>7851</v>
      </c>
      <c r="O7853" s="44" t="s">
        <v>21</v>
      </c>
      <c r="P7853" s="128">
        <v>4.4695253006659602E-6</v>
      </c>
    </row>
    <row r="7854" spans="14:16">
      <c r="N7854" s="3">
        <v>7852</v>
      </c>
      <c r="O7854" s="44" t="s">
        <v>11</v>
      </c>
      <c r="P7854" s="128">
        <v>3.8638889474563621E-6</v>
      </c>
    </row>
    <row r="7855" spans="14:16">
      <c r="N7855" s="3">
        <v>7853</v>
      </c>
      <c r="O7855" s="44" t="s">
        <v>52</v>
      </c>
      <c r="P7855" s="128">
        <v>1.2756956087848276E-6</v>
      </c>
    </row>
    <row r="7856" spans="14:16">
      <c r="N7856" s="3">
        <v>7854</v>
      </c>
      <c r="O7856" s="44" t="s">
        <v>11</v>
      </c>
      <c r="P7856" s="128">
        <v>5.7609530546196416E-6</v>
      </c>
    </row>
    <row r="7857" spans="14:16">
      <c r="N7857" s="3">
        <v>7855</v>
      </c>
      <c r="O7857" s="44" t="s">
        <v>21</v>
      </c>
      <c r="P7857" s="128">
        <v>3.3844932191252233E-6</v>
      </c>
    </row>
    <row r="7858" spans="14:16">
      <c r="N7858" s="3">
        <v>7856</v>
      </c>
      <c r="O7858" s="44" t="s">
        <v>6</v>
      </c>
      <c r="P7858" s="128">
        <v>1.1251667619273369E-5</v>
      </c>
    </row>
    <row r="7859" spans="14:16">
      <c r="N7859" s="3">
        <v>7857</v>
      </c>
      <c r="O7859" s="44" t="s">
        <v>46</v>
      </c>
      <c r="P7859" s="128">
        <v>1.4804456295927019E-6</v>
      </c>
    </row>
    <row r="7860" spans="14:16">
      <c r="N7860" s="3">
        <v>7858</v>
      </c>
      <c r="O7860" s="44" t="s">
        <v>6</v>
      </c>
      <c r="P7860" s="128">
        <v>8.0015586692167046E-6</v>
      </c>
    </row>
    <row r="7861" spans="14:16">
      <c r="N7861" s="3">
        <v>7859</v>
      </c>
      <c r="O7861" s="44" t="s">
        <v>59</v>
      </c>
      <c r="P7861" s="128">
        <v>7.2128655238720587E-7</v>
      </c>
    </row>
    <row r="7862" spans="14:16">
      <c r="N7862" s="3">
        <v>7860</v>
      </c>
      <c r="O7862" s="44" t="s">
        <v>11</v>
      </c>
      <c r="P7862" s="128">
        <v>3.1682943474207807E-6</v>
      </c>
    </row>
    <row r="7863" spans="14:16">
      <c r="N7863" s="3">
        <v>7861</v>
      </c>
      <c r="O7863" s="44" t="s">
        <v>46</v>
      </c>
      <c r="P7863" s="128">
        <v>1.211771958567919E-6</v>
      </c>
    </row>
    <row r="7864" spans="14:16">
      <c r="N7864" s="3">
        <v>7862</v>
      </c>
      <c r="O7864" s="44" t="s">
        <v>11</v>
      </c>
      <c r="P7864" s="128">
        <v>2.3777613188750905E-6</v>
      </c>
    </row>
    <row r="7865" spans="14:16">
      <c r="N7865" s="3">
        <v>7863</v>
      </c>
      <c r="O7865" s="44" t="s">
        <v>59</v>
      </c>
      <c r="P7865" s="128">
        <v>6.2304771421331188E-7</v>
      </c>
    </row>
    <row r="7866" spans="14:16">
      <c r="N7866" s="3">
        <v>7864</v>
      </c>
      <c r="O7866" s="44" t="s">
        <v>6</v>
      </c>
      <c r="P7866" s="128">
        <v>1.6762291490952909E-5</v>
      </c>
    </row>
    <row r="7867" spans="14:16">
      <c r="N7867" s="3">
        <v>7865</v>
      </c>
      <c r="O7867" s="44" t="s">
        <v>46</v>
      </c>
      <c r="P7867" s="128">
        <v>2.2055096203901871E-6</v>
      </c>
    </row>
    <row r="7868" spans="14:16">
      <c r="N7868" s="3">
        <v>7866</v>
      </c>
      <c r="O7868" s="44" t="s">
        <v>6</v>
      </c>
      <c r="P7868" s="128">
        <v>2.4236957907757784E-5</v>
      </c>
    </row>
    <row r="7869" spans="14:16">
      <c r="N7869" s="3">
        <v>7867</v>
      </c>
      <c r="O7869" s="44" t="s">
        <v>21</v>
      </c>
      <c r="P7869" s="128">
        <v>4.8984379690096261E-6</v>
      </c>
    </row>
    <row r="7870" spans="14:16">
      <c r="N7870" s="3">
        <v>7868</v>
      </c>
      <c r="O7870" s="44" t="s">
        <v>11</v>
      </c>
      <c r="P7870" s="128">
        <v>4.7200001970939193E-6</v>
      </c>
    </row>
    <row r="7871" spans="14:16">
      <c r="N7871" s="3">
        <v>7869</v>
      </c>
      <c r="O7871" s="44" t="s">
        <v>46</v>
      </c>
      <c r="P7871" s="128">
        <v>1.8052501617880291E-6</v>
      </c>
    </row>
    <row r="7872" spans="14:16">
      <c r="N7872" s="3">
        <v>7870</v>
      </c>
      <c r="O7872" s="44" t="s">
        <v>11</v>
      </c>
      <c r="P7872" s="128">
        <v>6.3137960481454496E-6</v>
      </c>
    </row>
    <row r="7873" spans="14:16">
      <c r="N7873" s="3">
        <v>7871</v>
      </c>
      <c r="O7873" s="44" t="s">
        <v>21</v>
      </c>
      <c r="P7873" s="128">
        <v>3.7092820769911243E-6</v>
      </c>
    </row>
    <row r="7874" spans="14:16">
      <c r="N7874" s="3">
        <v>7872</v>
      </c>
      <c r="O7874" s="44" t="s">
        <v>38</v>
      </c>
      <c r="P7874" s="128">
        <v>1.9384476987926267E-7</v>
      </c>
    </row>
    <row r="7875" spans="14:16">
      <c r="N7875" s="3">
        <v>7873</v>
      </c>
      <c r="O7875" s="44" t="s">
        <v>52</v>
      </c>
      <c r="P7875" s="128">
        <v>1.6259770422791539E-7</v>
      </c>
    </row>
    <row r="7876" spans="14:16">
      <c r="N7876" s="3">
        <v>7874</v>
      </c>
      <c r="O7876" s="44" t="s">
        <v>38</v>
      </c>
      <c r="P7876" s="128">
        <v>1.6983153577350968E-7</v>
      </c>
    </row>
    <row r="7877" spans="14:16">
      <c r="N7877" s="3">
        <v>7875</v>
      </c>
      <c r="O7877" s="44" t="s">
        <v>59</v>
      </c>
      <c r="P7877" s="128">
        <v>1.1306007858489903E-7</v>
      </c>
    </row>
    <row r="7878" spans="14:16">
      <c r="N7878" s="3">
        <v>7876</v>
      </c>
      <c r="O7878" s="44" t="s">
        <v>31</v>
      </c>
      <c r="P7878" s="128">
        <v>1.7433499695844376E-7</v>
      </c>
    </row>
    <row r="7879" spans="14:16">
      <c r="N7879" s="3">
        <v>7877</v>
      </c>
      <c r="O7879" s="44" t="s">
        <v>52</v>
      </c>
      <c r="P7879" s="128">
        <v>1.5721287376022889E-7</v>
      </c>
    </row>
    <row r="7880" spans="14:16">
      <c r="N7880" s="3">
        <v>7878</v>
      </c>
      <c r="O7880" s="44" t="s">
        <v>31</v>
      </c>
      <c r="P7880" s="128">
        <v>1.5336780730459489E-7</v>
      </c>
    </row>
    <row r="7881" spans="14:16">
      <c r="N7881" s="3">
        <v>7879</v>
      </c>
      <c r="O7881" s="44" t="s">
        <v>59</v>
      </c>
      <c r="P7881" s="128">
        <v>1.0976613210492705E-7</v>
      </c>
    </row>
    <row r="7882" spans="14:16">
      <c r="N7882" s="3">
        <v>7880</v>
      </c>
      <c r="O7882" s="44" t="s">
        <v>38</v>
      </c>
      <c r="P7882" s="128">
        <v>2.8046947114652808E-7</v>
      </c>
    </row>
    <row r="7883" spans="14:16">
      <c r="N7883" s="3">
        <v>7881</v>
      </c>
      <c r="O7883" s="44" t="s">
        <v>52</v>
      </c>
      <c r="P7883" s="128">
        <v>2.3525882149334001E-7</v>
      </c>
    </row>
    <row r="7884" spans="14:16">
      <c r="N7884" s="3">
        <v>7882</v>
      </c>
      <c r="O7884" s="44" t="s">
        <v>38</v>
      </c>
      <c r="P7884" s="128">
        <v>3.6817049681007838E-7</v>
      </c>
    </row>
    <row r="7885" spans="14:16">
      <c r="N7885" s="3">
        <v>7883</v>
      </c>
      <c r="O7885" s="44" t="s">
        <v>21</v>
      </c>
      <c r="P7885" s="128">
        <v>5.4952340248779015E-7</v>
      </c>
    </row>
    <row r="7886" spans="14:16">
      <c r="N7886" s="3">
        <v>7884</v>
      </c>
      <c r="O7886" s="44" t="s">
        <v>31</v>
      </c>
      <c r="P7886" s="128">
        <v>2.5224123627230815E-7</v>
      </c>
    </row>
    <row r="7887" spans="14:16">
      <c r="N7887" s="3">
        <v>7885</v>
      </c>
      <c r="O7887" s="44" t="s">
        <v>52</v>
      </c>
      <c r="P7887" s="128">
        <v>2.2746763602866927E-7</v>
      </c>
    </row>
    <row r="7888" spans="14:16">
      <c r="N7888" s="3">
        <v>7886</v>
      </c>
      <c r="O7888" s="44" t="s">
        <v>31</v>
      </c>
      <c r="P7888" s="128">
        <v>3.2772170572286243E-7</v>
      </c>
    </row>
    <row r="7889" spans="14:16">
      <c r="N7889" s="3">
        <v>7887</v>
      </c>
      <c r="O7889" s="44" t="s">
        <v>21</v>
      </c>
      <c r="P7889" s="128">
        <v>5.2587874985089469E-7</v>
      </c>
    </row>
    <row r="7890" spans="14:16">
      <c r="N7890" s="3">
        <v>7888</v>
      </c>
      <c r="O7890" s="44" t="s">
        <v>38</v>
      </c>
      <c r="P7890" s="128">
        <v>2.2291139159682539E-7</v>
      </c>
    </row>
    <row r="7891" spans="14:16">
      <c r="N7891" s="3">
        <v>7889</v>
      </c>
      <c r="O7891" s="44" t="s">
        <v>46</v>
      </c>
      <c r="P7891" s="128">
        <v>2.1660353279407117E-7</v>
      </c>
    </row>
    <row r="7892" spans="14:16">
      <c r="N7892" s="3">
        <v>7890</v>
      </c>
      <c r="O7892" s="44" t="s">
        <v>38</v>
      </c>
      <c r="P7892" s="128">
        <v>1.8077133411096509E-7</v>
      </c>
    </row>
    <row r="7893" spans="14:16">
      <c r="N7893" s="3">
        <v>7891</v>
      </c>
      <c r="O7893" s="44" t="s">
        <v>59</v>
      </c>
      <c r="P7893" s="128">
        <v>1.2034291009261823E-7</v>
      </c>
    </row>
    <row r="7894" spans="14:16">
      <c r="N7894" s="3">
        <v>7892</v>
      </c>
      <c r="O7894" s="44" t="s">
        <v>31</v>
      </c>
      <c r="P7894" s="128">
        <v>1.9994407839050027E-7</v>
      </c>
    </row>
    <row r="7895" spans="14:16">
      <c r="N7895" s="3">
        <v>7893</v>
      </c>
      <c r="O7895" s="44" t="s">
        <v>46</v>
      </c>
      <c r="P7895" s="128">
        <v>2.088743086322084E-7</v>
      </c>
    </row>
    <row r="7896" spans="14:16">
      <c r="N7896" s="3">
        <v>7894</v>
      </c>
      <c r="O7896" s="44" t="s">
        <v>31</v>
      </c>
      <c r="P7896" s="128">
        <v>1.6324708488239143E-7</v>
      </c>
    </row>
    <row r="7897" spans="14:16">
      <c r="N7897" s="3">
        <v>7895</v>
      </c>
      <c r="O7897" s="44" t="s">
        <v>59</v>
      </c>
      <c r="P7897" s="128">
        <v>1.1683678211136532E-7</v>
      </c>
    </row>
    <row r="7898" spans="14:16">
      <c r="N7898" s="3">
        <v>7896</v>
      </c>
      <c r="O7898" s="44" t="s">
        <v>38</v>
      </c>
      <c r="P7898" s="128">
        <v>3.320846161683224E-7</v>
      </c>
    </row>
    <row r="7899" spans="14:16">
      <c r="N7899" s="3">
        <v>7897</v>
      </c>
      <c r="O7899" s="44" t="s">
        <v>46</v>
      </c>
      <c r="P7899" s="128">
        <v>3.2268741643639787E-7</v>
      </c>
    </row>
    <row r="7900" spans="14:16">
      <c r="N7900" s="3">
        <v>7898</v>
      </c>
      <c r="O7900" s="44" t="s">
        <v>38</v>
      </c>
      <c r="P7900" s="128">
        <v>4.0350153972165889E-7</v>
      </c>
    </row>
    <row r="7901" spans="14:16">
      <c r="N7901" s="3">
        <v>7899</v>
      </c>
      <c r="O7901" s="44" t="s">
        <v>21</v>
      </c>
      <c r="P7901" s="128">
        <v>6.0225776084195575E-7</v>
      </c>
    </row>
    <row r="7902" spans="14:16">
      <c r="N7902" s="3">
        <v>7900</v>
      </c>
      <c r="O7902" s="44" t="s">
        <v>31</v>
      </c>
      <c r="P7902" s="128">
        <v>2.978688170747747E-7</v>
      </c>
    </row>
    <row r="7903" spans="14:16">
      <c r="N7903" s="3">
        <v>7901</v>
      </c>
      <c r="O7903" s="44" t="s">
        <v>46</v>
      </c>
      <c r="P7903" s="128">
        <v>3.1117272254532233E-7</v>
      </c>
    </row>
    <row r="7904" spans="14:16">
      <c r="N7904" s="3">
        <v>7902</v>
      </c>
      <c r="O7904" s="44" t="s">
        <v>31</v>
      </c>
      <c r="P7904" s="128">
        <v>3.5917112860783552E-7</v>
      </c>
    </row>
    <row r="7905" spans="14:16">
      <c r="N7905" s="3">
        <v>7903</v>
      </c>
      <c r="O7905" s="44" t="s">
        <v>21</v>
      </c>
      <c r="P7905" s="128">
        <v>5.7634407729633268E-7</v>
      </c>
    </row>
    <row r="7906" spans="14:16">
      <c r="N7906" s="3">
        <v>7904</v>
      </c>
      <c r="O7906" s="44" t="s">
        <v>38</v>
      </c>
      <c r="P7906" s="128">
        <v>2.8863571574194722E-7</v>
      </c>
    </row>
    <row r="7907" spans="14:16">
      <c r="N7907" s="3">
        <v>7905</v>
      </c>
      <c r="O7907" s="44" t="s">
        <v>52</v>
      </c>
      <c r="P7907" s="128">
        <v>2.4210869742347632E-7</v>
      </c>
    </row>
    <row r="7908" spans="14:16">
      <c r="N7908" s="3">
        <v>7906</v>
      </c>
      <c r="O7908" s="44" t="s">
        <v>38</v>
      </c>
      <c r="P7908" s="128">
        <v>2.5287990444144106E-7</v>
      </c>
    </row>
    <row r="7909" spans="14:16">
      <c r="N7909" s="3">
        <v>7907</v>
      </c>
      <c r="O7909" s="44" t="s">
        <v>59</v>
      </c>
      <c r="P7909" s="128">
        <v>1.6834695475415143E-7</v>
      </c>
    </row>
    <row r="7910" spans="14:16">
      <c r="N7910" s="3">
        <v>7908</v>
      </c>
      <c r="O7910" s="44" t="s">
        <v>11</v>
      </c>
      <c r="P7910" s="128">
        <v>1.0137245131290669E-6</v>
      </c>
    </row>
    <row r="7911" spans="14:16">
      <c r="N7911" s="3">
        <v>7909</v>
      </c>
      <c r="O7911" s="44" t="s">
        <v>52</v>
      </c>
      <c r="P7911" s="128">
        <v>3.3468971999508872E-7</v>
      </c>
    </row>
    <row r="7912" spans="14:16">
      <c r="N7912" s="3">
        <v>7910</v>
      </c>
      <c r="O7912" s="44" t="s">
        <v>11</v>
      </c>
      <c r="P7912" s="128">
        <v>8.4797656842162695E-7</v>
      </c>
    </row>
    <row r="7913" spans="14:16">
      <c r="N7913" s="3">
        <v>7911</v>
      </c>
      <c r="O7913" s="44" t="s">
        <v>59</v>
      </c>
      <c r="P7913" s="128">
        <v>2.2219634008996896E-7</v>
      </c>
    </row>
    <row r="7914" spans="14:16">
      <c r="N7914" s="3">
        <v>7912</v>
      </c>
      <c r="O7914" s="44" t="s">
        <v>38</v>
      </c>
      <c r="P7914" s="128">
        <v>4.1762027728974012E-7</v>
      </c>
    </row>
    <row r="7915" spans="14:16">
      <c r="N7915" s="3">
        <v>7913</v>
      </c>
      <c r="O7915" s="44" t="s">
        <v>52</v>
      </c>
      <c r="P7915" s="128">
        <v>3.5030142091856098E-7</v>
      </c>
    </row>
    <row r="7916" spans="14:16">
      <c r="N7916" s="3">
        <v>7914</v>
      </c>
      <c r="O7916" s="44" t="s">
        <v>38</v>
      </c>
      <c r="P7916" s="128">
        <v>5.4820749060206462E-7</v>
      </c>
    </row>
    <row r="7917" spans="14:16">
      <c r="N7917" s="3">
        <v>7915</v>
      </c>
      <c r="O7917" s="44" t="s">
        <v>21</v>
      </c>
      <c r="P7917" s="128">
        <v>8.1824276555310666E-7</v>
      </c>
    </row>
    <row r="7918" spans="14:16">
      <c r="N7918" s="3">
        <v>7916</v>
      </c>
      <c r="O7918" s="44" t="s">
        <v>11</v>
      </c>
      <c r="P7918" s="128">
        <v>1.4667343269703411E-6</v>
      </c>
    </row>
    <row r="7919" spans="14:16">
      <c r="N7919" s="3">
        <v>7917</v>
      </c>
      <c r="O7919" s="44" t="s">
        <v>52</v>
      </c>
      <c r="P7919" s="128">
        <v>4.8425474065495658E-7</v>
      </c>
    </row>
    <row r="7920" spans="14:16">
      <c r="N7920" s="3">
        <v>7918</v>
      </c>
      <c r="O7920" s="44" t="s">
        <v>11</v>
      </c>
      <c r="P7920" s="128">
        <v>2.1868608845080429E-6</v>
      </c>
    </row>
    <row r="7921" spans="14:16">
      <c r="N7921" s="3">
        <v>7919</v>
      </c>
      <c r="O7921" s="44" t="s">
        <v>21</v>
      </c>
      <c r="P7921" s="128">
        <v>1.2847554501164612E-6</v>
      </c>
    </row>
    <row r="7922" spans="14:16">
      <c r="N7922" s="3">
        <v>7920</v>
      </c>
      <c r="O7922" s="44" t="s">
        <v>38</v>
      </c>
      <c r="P7922" s="128">
        <v>3.319160434437195E-7</v>
      </c>
    </row>
    <row r="7923" spans="14:16">
      <c r="N7923" s="3">
        <v>7921</v>
      </c>
      <c r="O7923" s="44" t="s">
        <v>46</v>
      </c>
      <c r="P7923" s="128">
        <v>3.2252361391639148E-7</v>
      </c>
    </row>
    <row r="7924" spans="14:16">
      <c r="N7924" s="3">
        <v>7922</v>
      </c>
      <c r="O7924" s="44" t="s">
        <v>38</v>
      </c>
      <c r="P7924" s="128">
        <v>2.6916931232781706E-7</v>
      </c>
    </row>
    <row r="7925" spans="14:16">
      <c r="N7925" s="3">
        <v>7923</v>
      </c>
      <c r="O7925" s="44" t="s">
        <v>59</v>
      </c>
      <c r="P7925" s="128">
        <v>1.7919112293144004E-7</v>
      </c>
    </row>
    <row r="7926" spans="14:16">
      <c r="N7926" s="3">
        <v>7924</v>
      </c>
      <c r="O7926" s="44" t="s">
        <v>11</v>
      </c>
      <c r="P7926" s="128">
        <v>1.2026862418929905E-6</v>
      </c>
    </row>
    <row r="7927" spans="14:16">
      <c r="N7927" s="3">
        <v>7925</v>
      </c>
      <c r="O7927" s="44" t="s">
        <v>46</v>
      </c>
      <c r="P7927" s="128">
        <v>4.5998928857975974E-7</v>
      </c>
    </row>
    <row r="7928" spans="14:16">
      <c r="N7928" s="3">
        <v>7926</v>
      </c>
      <c r="O7928" s="44" t="s">
        <v>11</v>
      </c>
      <c r="P7928" s="128">
        <v>9.0259947818434386E-7</v>
      </c>
    </row>
    <row r="7929" spans="14:16">
      <c r="N7929" s="3">
        <v>7927</v>
      </c>
      <c r="O7929" s="44" t="s">
        <v>59</v>
      </c>
      <c r="P7929" s="128">
        <v>2.3650924811870308E-7</v>
      </c>
    </row>
    <row r="7930" spans="14:16">
      <c r="N7930" s="3">
        <v>7928</v>
      </c>
      <c r="O7930" s="44" t="s">
        <v>38</v>
      </c>
      <c r="P7930" s="128">
        <v>4.9447545546023842E-7</v>
      </c>
    </row>
    <row r="7931" spans="14:16">
      <c r="N7931" s="3">
        <v>7929</v>
      </c>
      <c r="O7931" s="44" t="s">
        <v>46</v>
      </c>
      <c r="P7931" s="128">
        <v>4.8048298368870967E-7</v>
      </c>
    </row>
    <row r="7932" spans="14:16">
      <c r="N7932" s="3">
        <v>7930</v>
      </c>
      <c r="O7932" s="44" t="s">
        <v>38</v>
      </c>
      <c r="P7932" s="128">
        <v>6.0081556904052446E-7</v>
      </c>
    </row>
    <row r="7933" spans="14:16">
      <c r="N7933" s="3">
        <v>7931</v>
      </c>
      <c r="O7933" s="44" t="s">
        <v>21</v>
      </c>
      <c r="P7933" s="128">
        <v>8.9676445730278544E-7</v>
      </c>
    </row>
    <row r="7934" spans="14:16">
      <c r="N7934" s="3">
        <v>7932</v>
      </c>
      <c r="O7934" s="44" t="s">
        <v>11</v>
      </c>
      <c r="P7934" s="128">
        <v>1.7917146187500803E-6</v>
      </c>
    </row>
    <row r="7935" spans="14:16">
      <c r="N7935" s="3">
        <v>7933</v>
      </c>
      <c r="O7935" s="44" t="s">
        <v>46</v>
      </c>
      <c r="P7935" s="128">
        <v>6.8527393438839692E-7</v>
      </c>
    </row>
    <row r="7936" spans="14:16">
      <c r="N7936" s="3">
        <v>7934</v>
      </c>
      <c r="O7936" s="44" t="s">
        <v>11</v>
      </c>
      <c r="P7936" s="128">
        <v>2.3967203828156088E-6</v>
      </c>
    </row>
    <row r="7937" spans="14:16">
      <c r="N7937" s="3">
        <v>7935</v>
      </c>
      <c r="O7937" s="44" t="s">
        <v>21</v>
      </c>
      <c r="P7937" s="128">
        <v>1.4080454756134441E-6</v>
      </c>
    </row>
    <row r="7938" spans="14:16">
      <c r="N7938" s="3">
        <v>7936</v>
      </c>
      <c r="O7938" s="44" t="s">
        <v>6</v>
      </c>
      <c r="P7938" s="128">
        <v>1.6909992232168113E-5</v>
      </c>
    </row>
    <row r="7939" spans="14:16">
      <c r="N7939" s="3">
        <v>7937</v>
      </c>
      <c r="O7939" s="44" t="s">
        <v>52</v>
      </c>
      <c r="P7939" s="128">
        <v>1.92064024558799E-6</v>
      </c>
    </row>
    <row r="7940" spans="14:16">
      <c r="N7940" s="3">
        <v>7938</v>
      </c>
      <c r="O7940" s="44" t="s">
        <v>6</v>
      </c>
      <c r="P7940" s="128">
        <v>4.3946359862293971E-5</v>
      </c>
    </row>
    <row r="7941" spans="14:16">
      <c r="N7941" s="3">
        <v>7939</v>
      </c>
      <c r="O7941" s="44" t="s">
        <v>14</v>
      </c>
      <c r="P7941" s="128">
        <v>1.5850302804859626E-5</v>
      </c>
    </row>
    <row r="7942" spans="14:16">
      <c r="N7942" s="3">
        <v>7940</v>
      </c>
      <c r="O7942" s="44" t="s">
        <v>31</v>
      </c>
      <c r="P7942" s="128">
        <v>1.2471030217654306E-6</v>
      </c>
    </row>
    <row r="7943" spans="14:16">
      <c r="N7943" s="3">
        <v>7941</v>
      </c>
      <c r="O7943" s="44" t="s">
        <v>52</v>
      </c>
      <c r="P7943" s="128">
        <v>1.1246201471156339E-6</v>
      </c>
    </row>
    <row r="7944" spans="14:16">
      <c r="N7944" s="3">
        <v>7942</v>
      </c>
      <c r="O7944" s="44" t="s">
        <v>31</v>
      </c>
      <c r="P7944" s="128">
        <v>1.949312627798959E-6</v>
      </c>
    </row>
    <row r="7945" spans="14:16">
      <c r="N7945" s="3">
        <v>7943</v>
      </c>
      <c r="O7945" s="44" t="s">
        <v>14</v>
      </c>
      <c r="P7945" s="128">
        <v>5.5820929390072212E-6</v>
      </c>
    </row>
    <row r="7946" spans="14:16">
      <c r="N7946" s="3">
        <v>7944</v>
      </c>
      <c r="O7946" s="44" t="s">
        <v>6</v>
      </c>
      <c r="P7946" s="128">
        <v>1.54892557165972E-5</v>
      </c>
    </row>
    <row r="7947" spans="14:16">
      <c r="N7947" s="3">
        <v>7945</v>
      </c>
      <c r="O7947" s="44" t="s">
        <v>52</v>
      </c>
      <c r="P7947" s="128">
        <v>1.7592727125508634E-6</v>
      </c>
    </row>
    <row r="7948" spans="14:16">
      <c r="N7948" s="3">
        <v>7946</v>
      </c>
      <c r="O7948" s="44" t="s">
        <v>6</v>
      </c>
      <c r="P7948" s="128">
        <v>3.1412351478659596E-5</v>
      </c>
    </row>
    <row r="7949" spans="14:16">
      <c r="N7949" s="3">
        <v>7947</v>
      </c>
      <c r="O7949" s="44" t="s">
        <v>19</v>
      </c>
      <c r="P7949" s="128">
        <v>8.1920946218824277E-6</v>
      </c>
    </row>
    <row r="7950" spans="14:16">
      <c r="N7950" s="3">
        <v>7948</v>
      </c>
      <c r="O7950" s="44" t="s">
        <v>31</v>
      </c>
      <c r="P7950" s="128">
        <v>1.1423244519485595E-6</v>
      </c>
    </row>
    <row r="7951" spans="14:16">
      <c r="N7951" s="3">
        <v>7949</v>
      </c>
      <c r="O7951" s="44" t="s">
        <v>52</v>
      </c>
      <c r="P7951" s="128">
        <v>1.0301322912244633E-6</v>
      </c>
    </row>
    <row r="7952" spans="14:16">
      <c r="N7952" s="3">
        <v>7950</v>
      </c>
      <c r="O7952" s="44" t="s">
        <v>31</v>
      </c>
      <c r="P7952" s="128">
        <v>1.6245022517777616E-6</v>
      </c>
    </row>
    <row r="7953" spans="14:16">
      <c r="N7953" s="3">
        <v>7951</v>
      </c>
      <c r="O7953" s="44" t="s">
        <v>19</v>
      </c>
      <c r="P7953" s="128">
        <v>3.3636882680209572E-6</v>
      </c>
    </row>
    <row r="7954" spans="14:16">
      <c r="N7954" s="3">
        <v>7952</v>
      </c>
      <c r="O7954" s="44" t="s">
        <v>6</v>
      </c>
      <c r="P7954" s="128">
        <v>2.1515575186854404E-5</v>
      </c>
    </row>
    <row r="7955" spans="14:16">
      <c r="N7955" s="3">
        <v>7953</v>
      </c>
      <c r="O7955" s="44" t="s">
        <v>46</v>
      </c>
      <c r="P7955" s="128">
        <v>2.8309260752593061E-6</v>
      </c>
    </row>
    <row r="7956" spans="14:16">
      <c r="N7956" s="3">
        <v>7954</v>
      </c>
      <c r="O7956" s="44" t="s">
        <v>6</v>
      </c>
      <c r="P7956" s="128">
        <v>4.9048034518033324E-5</v>
      </c>
    </row>
    <row r="7957" spans="14:16">
      <c r="N7957" s="3">
        <v>7955</v>
      </c>
      <c r="O7957" s="44" t="s">
        <v>14</v>
      </c>
      <c r="P7957" s="128">
        <v>1.7690343444374057E-5</v>
      </c>
    </row>
    <row r="7958" spans="14:16">
      <c r="N7958" s="3">
        <v>7956</v>
      </c>
      <c r="O7958" s="44" t="s">
        <v>31</v>
      </c>
      <c r="P7958" s="128">
        <v>1.4997324009839923E-6</v>
      </c>
    </row>
    <row r="7959" spans="14:16">
      <c r="N7959" s="3">
        <v>7957</v>
      </c>
      <c r="O7959" s="44" t="s">
        <v>46</v>
      </c>
      <c r="P7959" s="128">
        <v>1.5667159083203774E-6</v>
      </c>
    </row>
    <row r="7960" spans="14:16">
      <c r="N7960" s="3">
        <v>7958</v>
      </c>
      <c r="O7960" s="44" t="s">
        <v>31</v>
      </c>
      <c r="P7960" s="128">
        <v>2.1756057465126945E-6</v>
      </c>
    </row>
    <row r="7961" spans="14:16">
      <c r="N7961" s="3">
        <v>7959</v>
      </c>
      <c r="O7961" s="44" t="s">
        <v>14</v>
      </c>
      <c r="P7961" s="128">
        <v>6.2301107079908336E-6</v>
      </c>
    </row>
    <row r="7962" spans="14:16">
      <c r="N7962" s="3">
        <v>7960</v>
      </c>
      <c r="O7962" s="44" t="s">
        <v>6</v>
      </c>
      <c r="P7962" s="128">
        <v>1.9517524808613555E-5</v>
      </c>
    </row>
    <row r="7963" spans="14:16">
      <c r="N7963" s="3">
        <v>7961</v>
      </c>
      <c r="O7963" s="44" t="s">
        <v>46</v>
      </c>
      <c r="P7963" s="128">
        <v>2.5680312715498686E-6</v>
      </c>
    </row>
    <row r="7964" spans="14:16">
      <c r="N7964" s="3">
        <v>7962</v>
      </c>
      <c r="O7964" s="44" t="s">
        <v>6</v>
      </c>
      <c r="P7964" s="128">
        <v>3.4720325415263664E-5</v>
      </c>
    </row>
    <row r="7965" spans="14:16">
      <c r="N7965" s="3">
        <v>7963</v>
      </c>
      <c r="O7965" s="44" t="s">
        <v>19</v>
      </c>
      <c r="P7965" s="128">
        <v>9.0547882509726171E-6</v>
      </c>
    </row>
    <row r="7966" spans="14:16">
      <c r="N7966" s="3">
        <v>7964</v>
      </c>
      <c r="O7966" s="44" t="s">
        <v>31</v>
      </c>
      <c r="P7966" s="128">
        <v>1.3604592992880198E-6</v>
      </c>
    </row>
    <row r="7967" spans="14:16">
      <c r="N7967" s="3">
        <v>7965</v>
      </c>
      <c r="O7967" s="44" t="s">
        <v>46</v>
      </c>
      <c r="P7967" s="128">
        <v>1.4212223630152034E-6</v>
      </c>
    </row>
    <row r="7968" spans="14:16">
      <c r="N7968" s="3">
        <v>7966</v>
      </c>
      <c r="O7968" s="44" t="s">
        <v>31</v>
      </c>
      <c r="P7968" s="128">
        <v>1.7955754397397077E-6</v>
      </c>
    </row>
    <row r="7969" spans="14:16">
      <c r="N7969" s="3">
        <v>7967</v>
      </c>
      <c r="O7969" s="44" t="s">
        <v>19</v>
      </c>
      <c r="P7969" s="128">
        <v>3.7179117692139023E-6</v>
      </c>
    </row>
    <row r="7970" spans="14:16">
      <c r="N7970" s="3">
        <v>7968</v>
      </c>
      <c r="O7970" s="44" t="s">
        <v>6</v>
      </c>
      <c r="P7970" s="128">
        <v>3.8693577338161589E-5</v>
      </c>
    </row>
    <row r="7971" spans="14:16">
      <c r="N7971" s="3">
        <v>7969</v>
      </c>
      <c r="O7971" s="44" t="s">
        <v>52</v>
      </c>
      <c r="P7971" s="128">
        <v>4.3948241289000336E-6</v>
      </c>
    </row>
    <row r="7972" spans="14:16">
      <c r="N7972" s="3">
        <v>7970</v>
      </c>
      <c r="O7972" s="44" t="s">
        <v>6</v>
      </c>
      <c r="P7972" s="128">
        <v>1.0055840657499402E-4</v>
      </c>
    </row>
    <row r="7973" spans="14:16">
      <c r="N7973" s="3">
        <v>7971</v>
      </c>
      <c r="O7973" s="44" t="s">
        <v>14</v>
      </c>
      <c r="P7973" s="128">
        <v>3.6268787648903638E-5</v>
      </c>
    </row>
    <row r="7974" spans="14:16">
      <c r="N7974" s="3">
        <v>7972</v>
      </c>
      <c r="O7974" s="44" t="s">
        <v>11</v>
      </c>
      <c r="P7974" s="128">
        <v>1.1143899709060629E-5</v>
      </c>
    </row>
    <row r="7975" spans="14:16">
      <c r="N7975" s="3">
        <v>7973</v>
      </c>
      <c r="O7975" s="44" t="s">
        <v>52</v>
      </c>
      <c r="P7975" s="128">
        <v>3.6792527210042745E-6</v>
      </c>
    </row>
    <row r="7976" spans="14:16">
      <c r="N7976" s="3">
        <v>7974</v>
      </c>
      <c r="O7976" s="44" t="s">
        <v>11</v>
      </c>
      <c r="P7976" s="128">
        <v>2.2979153835520367E-5</v>
      </c>
    </row>
    <row r="7977" spans="14:16">
      <c r="N7977" s="3">
        <v>7975</v>
      </c>
      <c r="O7977" s="44" t="s">
        <v>14</v>
      </c>
      <c r="P7977" s="128">
        <v>2.4091758231370086E-5</v>
      </c>
    </row>
    <row r="7978" spans="14:16">
      <c r="N7978" s="3">
        <v>7976</v>
      </c>
      <c r="O7978" s="44" t="s">
        <v>6</v>
      </c>
      <c r="P7978" s="128">
        <v>3.5442636859441733E-5</v>
      </c>
    </row>
    <row r="7979" spans="14:16">
      <c r="N7979" s="3">
        <v>7977</v>
      </c>
      <c r="O7979" s="44" t="s">
        <v>52</v>
      </c>
      <c r="P7979" s="128">
        <v>4.0255816695473556E-6</v>
      </c>
    </row>
    <row r="7980" spans="14:16">
      <c r="N7980" s="3">
        <v>7978</v>
      </c>
      <c r="O7980" s="44" t="s">
        <v>6</v>
      </c>
      <c r="P7980" s="128">
        <v>7.1877989926030244E-5</v>
      </c>
    </row>
    <row r="7981" spans="14:16">
      <c r="N7981" s="3">
        <v>7979</v>
      </c>
      <c r="O7981" s="44" t="s">
        <v>19</v>
      </c>
      <c r="P7981" s="128">
        <v>1.8745215400533836E-5</v>
      </c>
    </row>
    <row r="7982" spans="14:16">
      <c r="N7982" s="3">
        <v>7980</v>
      </c>
      <c r="O7982" s="44" t="s">
        <v>11</v>
      </c>
      <c r="P7982" s="128">
        <v>1.0207616295966916E-5</v>
      </c>
    </row>
    <row r="7983" spans="14:16">
      <c r="N7983" s="3">
        <v>7981</v>
      </c>
      <c r="O7983" s="44" t="s">
        <v>52</v>
      </c>
      <c r="P7983" s="128">
        <v>3.3701308350225322E-6</v>
      </c>
    </row>
    <row r="7984" spans="14:16">
      <c r="N7984" s="3">
        <v>7982</v>
      </c>
      <c r="O7984" s="44" t="s">
        <v>11</v>
      </c>
      <c r="P7984" s="128">
        <v>1.7732962181961028E-5</v>
      </c>
    </row>
    <row r="7985" spans="14:16">
      <c r="N7985" s="3">
        <v>7983</v>
      </c>
      <c r="O7985" s="44" t="s">
        <v>19</v>
      </c>
      <c r="P7985" s="128">
        <v>1.3442981703625319E-5</v>
      </c>
    </row>
    <row r="7986" spans="14:16">
      <c r="N7986" s="3">
        <v>7984</v>
      </c>
      <c r="O7986" s="44" t="s">
        <v>6</v>
      </c>
      <c r="P7986" s="128">
        <v>4.9232108509421845E-5</v>
      </c>
    </row>
    <row r="7987" spans="14:16">
      <c r="N7987" s="3">
        <v>7985</v>
      </c>
      <c r="O7987" s="44" t="s">
        <v>46</v>
      </c>
      <c r="P7987" s="128">
        <v>6.4777473299654904E-6</v>
      </c>
    </row>
    <row r="7988" spans="14:16">
      <c r="N7988" s="3">
        <v>7986</v>
      </c>
      <c r="O7988" s="44" t="s">
        <v>6</v>
      </c>
      <c r="P7988" s="128">
        <v>1.1223209868175137E-4</v>
      </c>
    </row>
    <row r="7989" spans="14:16">
      <c r="N7989" s="3">
        <v>7987</v>
      </c>
      <c r="O7989" s="44" t="s">
        <v>14</v>
      </c>
      <c r="P7989" s="128">
        <v>4.0479183124720083E-5</v>
      </c>
    </row>
    <row r="7990" spans="14:16">
      <c r="N7990" s="3">
        <v>7988</v>
      </c>
      <c r="O7990" s="44" t="s">
        <v>11</v>
      </c>
      <c r="P7990" s="128">
        <v>1.3862994924843065E-5</v>
      </c>
    </row>
    <row r="7991" spans="14:16">
      <c r="N7991" s="3">
        <v>7989</v>
      </c>
      <c r="O7991" s="44" t="s">
        <v>46</v>
      </c>
      <c r="P7991" s="128">
        <v>5.3021552512536044E-6</v>
      </c>
    </row>
    <row r="7992" spans="14:16">
      <c r="N7992" s="3">
        <v>7990</v>
      </c>
      <c r="O7992" s="44" t="s">
        <v>11</v>
      </c>
      <c r="P7992" s="128">
        <v>2.5646773340306596E-5</v>
      </c>
    </row>
    <row r="7993" spans="14:16">
      <c r="N7993" s="3">
        <v>7991</v>
      </c>
      <c r="O7993" s="44" t="s">
        <v>14</v>
      </c>
      <c r="P7993" s="128">
        <v>2.6888538505465921E-5</v>
      </c>
    </row>
    <row r="7994" spans="14:16">
      <c r="N7994" s="3">
        <v>7992</v>
      </c>
      <c r="O7994" s="44" t="s">
        <v>6</v>
      </c>
      <c r="P7994" s="128">
        <v>4.4660153905626473E-5</v>
      </c>
    </row>
    <row r="7995" spans="14:16">
      <c r="N7995" s="3">
        <v>7993</v>
      </c>
      <c r="O7995" s="44" t="s">
        <v>46</v>
      </c>
      <c r="P7995" s="128">
        <v>5.8761893706554374E-6</v>
      </c>
    </row>
    <row r="7996" spans="14:16">
      <c r="N7996" s="3">
        <v>7994</v>
      </c>
      <c r="O7996" s="44" t="s">
        <v>6</v>
      </c>
      <c r="P7996" s="128">
        <v>7.9447321927562529E-5</v>
      </c>
    </row>
    <row r="7997" spans="14:16">
      <c r="N7997" s="3">
        <v>7995</v>
      </c>
      <c r="O7997" s="44" t="s">
        <v>19</v>
      </c>
      <c r="P7997" s="128">
        <v>2.0719237753592045E-5</v>
      </c>
    </row>
    <row r="7998" spans="14:16">
      <c r="N7998" s="3">
        <v>7996</v>
      </c>
      <c r="O7998" s="44" t="s">
        <v>11</v>
      </c>
      <c r="P7998" s="128">
        <v>1.2575603720444446E-5</v>
      </c>
    </row>
    <row r="7999" spans="14:16">
      <c r="N7999" s="3">
        <v>7997</v>
      </c>
      <c r="O7999" s="44" t="s">
        <v>46</v>
      </c>
      <c r="P7999" s="128">
        <v>4.8097690048597993E-6</v>
      </c>
    </row>
    <row r="8000" spans="14:16">
      <c r="N8000" s="3">
        <v>7998</v>
      </c>
      <c r="O8000" s="44" t="s">
        <v>11</v>
      </c>
      <c r="P8000" s="128">
        <v>1.9600386107755447E-5</v>
      </c>
    </row>
    <row r="8001" spans="14:16">
      <c r="N8001" s="3">
        <v>7999</v>
      </c>
      <c r="O8001" s="44" t="s">
        <v>19</v>
      </c>
      <c r="P8001" s="128">
        <v>1.4858636088367846E-5</v>
      </c>
    </row>
    <row r="8002" spans="14:16">
      <c r="N8002" s="3">
        <v>8000</v>
      </c>
      <c r="O8002" s="44" t="s">
        <v>38</v>
      </c>
      <c r="P8002" s="128">
        <v>8.0890618245323693E-7</v>
      </c>
    </row>
    <row r="8003" spans="14:16">
      <c r="N8003" s="3">
        <v>8001</v>
      </c>
      <c r="O8003" s="44" t="s">
        <v>52</v>
      </c>
      <c r="P8003" s="128">
        <v>6.7851347387182794E-7</v>
      </c>
    </row>
    <row r="8004" spans="14:16">
      <c r="N8004" s="3">
        <v>8002</v>
      </c>
      <c r="O8004" s="44" t="s">
        <v>38</v>
      </c>
      <c r="P8004" s="128">
        <v>1.2892438437629446E-6</v>
      </c>
    </row>
    <row r="8005" spans="14:16">
      <c r="N8005" s="3">
        <v>8003</v>
      </c>
      <c r="O8005" s="44" t="s">
        <v>14</v>
      </c>
      <c r="P8005" s="128">
        <v>3.4340564245009084E-6</v>
      </c>
    </row>
    <row r="8006" spans="14:16">
      <c r="N8006" s="3">
        <v>8004</v>
      </c>
      <c r="O8006" s="44" t="s">
        <v>31</v>
      </c>
      <c r="P8006" s="128">
        <v>7.2749270947824342E-7</v>
      </c>
    </row>
    <row r="8007" spans="14:16">
      <c r="N8007" s="3">
        <v>8005</v>
      </c>
      <c r="O8007" s="44" t="s">
        <v>52</v>
      </c>
      <c r="P8007" s="128">
        <v>6.5604279973660492E-7</v>
      </c>
    </row>
    <row r="8008" spans="14:16">
      <c r="N8008" s="3">
        <v>8006</v>
      </c>
      <c r="O8008" s="44" t="s">
        <v>31</v>
      </c>
      <c r="P8008" s="128">
        <v>1.137123958861158E-6</v>
      </c>
    </row>
    <row r="8009" spans="14:16">
      <c r="N8009" s="3">
        <v>8007</v>
      </c>
      <c r="O8009" s="44" t="s">
        <v>14</v>
      </c>
      <c r="P8009" s="128">
        <v>3.2562922596474636E-6</v>
      </c>
    </row>
    <row r="8010" spans="14:16">
      <c r="N8010" s="3">
        <v>8008</v>
      </c>
      <c r="O8010" s="44" t="s">
        <v>38</v>
      </c>
      <c r="P8010" s="128">
        <v>7.4094384779904588E-7</v>
      </c>
    </row>
    <row r="8011" spans="14:16">
      <c r="N8011" s="3">
        <v>8009</v>
      </c>
      <c r="O8011" s="44" t="s">
        <v>52</v>
      </c>
      <c r="P8011" s="128">
        <v>6.2150641819720927E-7</v>
      </c>
    </row>
    <row r="8012" spans="14:16">
      <c r="N8012" s="3">
        <v>8010</v>
      </c>
      <c r="O8012" s="44" t="s">
        <v>38</v>
      </c>
      <c r="P8012" s="128">
        <v>1.0691555820745394E-6</v>
      </c>
    </row>
    <row r="8013" spans="14:16">
      <c r="N8013" s="3">
        <v>8011</v>
      </c>
      <c r="O8013" s="44" t="s">
        <v>19</v>
      </c>
      <c r="P8013" s="128">
        <v>2.0591743705916298E-6</v>
      </c>
    </row>
    <row r="8014" spans="14:16">
      <c r="N8014" s="3">
        <v>8012</v>
      </c>
      <c r="O8014" s="44" t="s">
        <v>31</v>
      </c>
      <c r="P8014" s="128">
        <v>6.6637053727516103E-7</v>
      </c>
    </row>
    <row r="8015" spans="14:16">
      <c r="N8015" s="3">
        <v>8013</v>
      </c>
      <c r="O8015" s="44" t="s">
        <v>52</v>
      </c>
      <c r="P8015" s="128">
        <v>6.0092367557816251E-7</v>
      </c>
    </row>
    <row r="8016" spans="14:16">
      <c r="N8016" s="3">
        <v>8014</v>
      </c>
      <c r="O8016" s="44" t="s">
        <v>31</v>
      </c>
      <c r="P8016" s="128">
        <v>9.4764708614554245E-7</v>
      </c>
    </row>
    <row r="8017" spans="14:16">
      <c r="N8017" s="3">
        <v>8015</v>
      </c>
      <c r="O8017" s="44" t="s">
        <v>19</v>
      </c>
      <c r="P8017" s="128">
        <v>1.9621945013641516E-6</v>
      </c>
    </row>
    <row r="8018" spans="14:16">
      <c r="N8018" s="3">
        <v>8016</v>
      </c>
      <c r="O8018" s="44" t="s">
        <v>38</v>
      </c>
      <c r="P8018" s="128">
        <v>9.7535744837349328E-7</v>
      </c>
    </row>
    <row r="8019" spans="14:16">
      <c r="N8019" s="3">
        <v>8017</v>
      </c>
      <c r="O8019" s="44" t="s">
        <v>46</v>
      </c>
      <c r="P8019" s="128">
        <v>9.4775716728206145E-7</v>
      </c>
    </row>
    <row r="8020" spans="14:16">
      <c r="N8020" s="3">
        <v>8018</v>
      </c>
      <c r="O8020" s="44" t="s">
        <v>38</v>
      </c>
      <c r="P8020" s="128">
        <v>1.4389104524059222E-6</v>
      </c>
    </row>
    <row r="8021" spans="14:16">
      <c r="N8021" s="3">
        <v>8019</v>
      </c>
      <c r="O8021" s="44" t="s">
        <v>14</v>
      </c>
      <c r="P8021" s="128">
        <v>3.8327114822156416E-6</v>
      </c>
    </row>
    <row r="8022" spans="14:16">
      <c r="N8022" s="3">
        <v>8020</v>
      </c>
      <c r="O8022" s="44" t="s">
        <v>31</v>
      </c>
      <c r="P8022" s="128">
        <v>8.7486307774288472E-7</v>
      </c>
    </row>
    <row r="8023" spans="14:16">
      <c r="N8023" s="3">
        <v>8021</v>
      </c>
      <c r="O8023" s="44" t="s">
        <v>46</v>
      </c>
      <c r="P8023" s="128">
        <v>9.1393764687793443E-7</v>
      </c>
    </row>
    <row r="8024" spans="14:16">
      <c r="N8024" s="3">
        <v>8022</v>
      </c>
      <c r="O8024" s="44" t="s">
        <v>31</v>
      </c>
      <c r="P8024" s="128">
        <v>1.2691311717346287E-6</v>
      </c>
    </row>
    <row r="8025" spans="14:16">
      <c r="N8025" s="3">
        <v>8023</v>
      </c>
      <c r="O8025" s="44" t="s">
        <v>14</v>
      </c>
      <c r="P8025" s="128">
        <v>3.6343109111302982E-6</v>
      </c>
    </row>
    <row r="8026" spans="14:16">
      <c r="N8026" s="3">
        <v>8024</v>
      </c>
      <c r="O8026" s="44" t="s">
        <v>38</v>
      </c>
      <c r="P8026" s="128">
        <v>8.8478058478895059E-7</v>
      </c>
    </row>
    <row r="8027" spans="14:16">
      <c r="N8027" s="3">
        <v>8025</v>
      </c>
      <c r="O8027" s="44" t="s">
        <v>46</v>
      </c>
      <c r="P8027" s="128">
        <v>8.5974341212457042E-7</v>
      </c>
    </row>
    <row r="8028" spans="14:16">
      <c r="N8028" s="3">
        <v>8026</v>
      </c>
      <c r="O8028" s="44" t="s">
        <v>38</v>
      </c>
      <c r="P8028" s="128">
        <v>1.1817462871059682E-6</v>
      </c>
    </row>
    <row r="8029" spans="14:16">
      <c r="N8029" s="3">
        <v>8027</v>
      </c>
      <c r="O8029" s="44" t="s">
        <v>19</v>
      </c>
      <c r="P8029" s="128">
        <v>2.2760220380917155E-6</v>
      </c>
    </row>
    <row r="8030" spans="14:16">
      <c r="N8030" s="3">
        <v>8028</v>
      </c>
      <c r="O8030" s="44" t="s">
        <v>31</v>
      </c>
      <c r="P8030" s="128">
        <v>7.9361865419332862E-7</v>
      </c>
    </row>
    <row r="8031" spans="14:16">
      <c r="N8031" s="3">
        <v>8029</v>
      </c>
      <c r="O8031" s="44" t="s">
        <v>46</v>
      </c>
      <c r="P8031" s="128">
        <v>8.2906455168182222E-7</v>
      </c>
    </row>
    <row r="8032" spans="14:16">
      <c r="N8032" s="3">
        <v>8030</v>
      </c>
      <c r="O8032" s="44" t="s">
        <v>31</v>
      </c>
      <c r="P8032" s="128">
        <v>1.0474419666465429E-6</v>
      </c>
    </row>
    <row r="8033" spans="14:16">
      <c r="N8033" s="3">
        <v>8031</v>
      </c>
      <c r="O8033" s="44" t="s">
        <v>19</v>
      </c>
      <c r="P8033" s="128">
        <v>2.1688294065373645E-6</v>
      </c>
    </row>
    <row r="8034" spans="14:16">
      <c r="N8034" s="3">
        <v>8032</v>
      </c>
      <c r="O8034" s="44" t="s">
        <v>38</v>
      </c>
      <c r="P8034" s="128">
        <v>1.2044648668411326E-6</v>
      </c>
    </row>
    <row r="8035" spans="14:16">
      <c r="N8035" s="3">
        <v>8033</v>
      </c>
      <c r="O8035" s="44" t="s">
        <v>52</v>
      </c>
      <c r="P8035" s="128">
        <v>1.0103095497161574E-6</v>
      </c>
    </row>
    <row r="8036" spans="14:16">
      <c r="N8036" s="3">
        <v>8034</v>
      </c>
      <c r="O8036" s="44" t="s">
        <v>38</v>
      </c>
      <c r="P8036" s="128">
        <v>1.9196897591933732E-6</v>
      </c>
    </row>
    <row r="8037" spans="14:16">
      <c r="N8037" s="3">
        <v>8035</v>
      </c>
      <c r="O8037" s="44" t="s">
        <v>14</v>
      </c>
      <c r="P8037" s="128">
        <v>5.1133251343403325E-6</v>
      </c>
    </row>
    <row r="8038" spans="14:16">
      <c r="N8038" s="3">
        <v>8036</v>
      </c>
      <c r="O8038" s="44" t="s">
        <v>11</v>
      </c>
      <c r="P8038" s="128">
        <v>4.2302303357745805E-6</v>
      </c>
    </row>
    <row r="8039" spans="14:16">
      <c r="N8039" s="3">
        <v>8037</v>
      </c>
      <c r="O8039" s="44" t="s">
        <v>52</v>
      </c>
      <c r="P8039" s="128">
        <v>1.3966463158959475E-6</v>
      </c>
    </row>
    <row r="8040" spans="14:16">
      <c r="N8040" s="3">
        <v>8038</v>
      </c>
      <c r="O8040" s="44" t="s">
        <v>11</v>
      </c>
      <c r="P8040" s="128">
        <v>8.7228991810123788E-6</v>
      </c>
    </row>
    <row r="8041" spans="14:16">
      <c r="N8041" s="3">
        <v>8039</v>
      </c>
      <c r="O8041" s="44" t="s">
        <v>14</v>
      </c>
      <c r="P8041" s="128">
        <v>9.1452444093360804E-6</v>
      </c>
    </row>
    <row r="8042" spans="14:16">
      <c r="N8042" s="3">
        <v>8040</v>
      </c>
      <c r="O8042" s="44" t="s">
        <v>38</v>
      </c>
      <c r="P8042" s="128">
        <v>1.1032686513403258E-6</v>
      </c>
    </row>
    <row r="8043" spans="14:16">
      <c r="N8043" s="3">
        <v>8041</v>
      </c>
      <c r="O8043" s="44" t="s">
        <v>52</v>
      </c>
      <c r="P8043" s="128">
        <v>9.2542579284599134E-7</v>
      </c>
    </row>
    <row r="8044" spans="14:16">
      <c r="N8044" s="3">
        <v>8042</v>
      </c>
      <c r="O8044" s="44" t="s">
        <v>38</v>
      </c>
      <c r="P8044" s="128">
        <v>1.5919773686119771E-6</v>
      </c>
    </row>
    <row r="8045" spans="14:16">
      <c r="N8045" s="3">
        <v>8043</v>
      </c>
      <c r="O8045" s="44" t="s">
        <v>19</v>
      </c>
      <c r="P8045" s="128">
        <v>3.06611970322121E-6</v>
      </c>
    </row>
    <row r="8046" spans="14:16">
      <c r="N8046" s="3">
        <v>8044</v>
      </c>
      <c r="O8046" s="44" t="s">
        <v>11</v>
      </c>
      <c r="P8046" s="128">
        <v>3.8748166475365823E-6</v>
      </c>
    </row>
    <row r="8047" spans="14:16">
      <c r="N8047" s="3">
        <v>8045</v>
      </c>
      <c r="O8047" s="44" t="s">
        <v>52</v>
      </c>
      <c r="P8047" s="128">
        <v>1.2793034813702008E-6</v>
      </c>
    </row>
    <row r="8048" spans="14:16">
      <c r="N8048" s="3">
        <v>8046</v>
      </c>
      <c r="O8048" s="44" t="s">
        <v>11</v>
      </c>
      <c r="P8048" s="128">
        <v>6.7314420017872043E-6</v>
      </c>
    </row>
    <row r="8049" spans="14:16">
      <c r="N8049" s="3">
        <v>8047</v>
      </c>
      <c r="O8049" s="44" t="s">
        <v>19</v>
      </c>
      <c r="P8049" s="128">
        <v>5.1029631000449873E-6</v>
      </c>
    </row>
    <row r="8050" spans="14:16">
      <c r="N8050" s="3">
        <v>8048</v>
      </c>
      <c r="O8050" s="44" t="s">
        <v>38</v>
      </c>
      <c r="P8050" s="128">
        <v>1.4523115345896137E-6</v>
      </c>
    </row>
    <row r="8051" spans="14:16">
      <c r="N8051" s="3">
        <v>8049</v>
      </c>
      <c r="O8051" s="44" t="s">
        <v>46</v>
      </c>
      <c r="P8051" s="128">
        <v>1.4112145945356401E-6</v>
      </c>
    </row>
    <row r="8052" spans="14:16">
      <c r="N8052" s="3">
        <v>8050</v>
      </c>
      <c r="O8052" s="44" t="s">
        <v>38</v>
      </c>
      <c r="P8052" s="128">
        <v>2.1425439983623873E-6</v>
      </c>
    </row>
    <row r="8053" spans="14:16">
      <c r="N8053" s="3">
        <v>8051</v>
      </c>
      <c r="O8053" s="44" t="s">
        <v>14</v>
      </c>
      <c r="P8053" s="128">
        <v>5.7069242703361532E-6</v>
      </c>
    </row>
    <row r="8054" spans="14:16">
      <c r="N8054" s="3">
        <v>8052</v>
      </c>
      <c r="O8054" s="44" t="s">
        <v>11</v>
      </c>
      <c r="P8054" s="128">
        <v>5.2624003451933019E-6</v>
      </c>
    </row>
    <row r="8055" spans="14:16">
      <c r="N8055" s="3">
        <v>8053</v>
      </c>
      <c r="O8055" s="44" t="s">
        <v>46</v>
      </c>
      <c r="P8055" s="128">
        <v>2.0127009910725553E-6</v>
      </c>
    </row>
    <row r="8056" spans="14:16">
      <c r="N8056" s="3">
        <v>8054</v>
      </c>
      <c r="O8056" s="44" t="s">
        <v>11</v>
      </c>
      <c r="P8056" s="128">
        <v>9.7355289827931334E-6</v>
      </c>
    </row>
    <row r="8057" spans="14:16">
      <c r="N8057" s="3">
        <v>8055</v>
      </c>
      <c r="O8057" s="44" t="s">
        <v>14</v>
      </c>
      <c r="P8057" s="128">
        <v>1.0206903708760396E-5</v>
      </c>
    </row>
    <row r="8058" spans="14:16">
      <c r="N8058" s="3">
        <v>8056</v>
      </c>
      <c r="O8058" s="44" t="s">
        <v>38</v>
      </c>
      <c r="P8058" s="128">
        <v>1.3174421859522015E-6</v>
      </c>
    </row>
    <row r="8059" spans="14:16">
      <c r="N8059" s="3">
        <v>8057</v>
      </c>
      <c r="O8059" s="44" t="s">
        <v>46</v>
      </c>
      <c r="P8059" s="128">
        <v>1.2801617256300623E-6</v>
      </c>
    </row>
    <row r="8060" spans="14:16">
      <c r="N8060" s="3">
        <v>8058</v>
      </c>
      <c r="O8060" s="44" t="s">
        <v>38</v>
      </c>
      <c r="P8060" s="128">
        <v>1.7596254240786182E-6</v>
      </c>
    </row>
    <row r="8061" spans="14:16">
      <c r="N8061" s="3">
        <v>8059</v>
      </c>
      <c r="O8061" s="44" t="s">
        <v>19</v>
      </c>
      <c r="P8061" s="128">
        <v>3.3890068347896474E-6</v>
      </c>
    </row>
    <row r="8062" spans="14:16">
      <c r="N8062" s="3">
        <v>8060</v>
      </c>
      <c r="O8062" s="44" t="s">
        <v>11</v>
      </c>
      <c r="P8062" s="128">
        <v>4.773705950139787E-6</v>
      </c>
    </row>
    <row r="8063" spans="14:16">
      <c r="N8063" s="3">
        <v>8061</v>
      </c>
      <c r="O8063" s="44" t="s">
        <v>46</v>
      </c>
      <c r="P8063" s="128">
        <v>1.8257909065606022E-6</v>
      </c>
    </row>
    <row r="8064" spans="14:16">
      <c r="N8064" s="3">
        <v>8062</v>
      </c>
      <c r="O8064" s="44" t="s">
        <v>11</v>
      </c>
      <c r="P8064" s="128">
        <v>7.4403171305021523E-6</v>
      </c>
    </row>
    <row r="8065" spans="14:16">
      <c r="N8065" s="3">
        <v>8063</v>
      </c>
      <c r="O8065" s="44" t="s">
        <v>19</v>
      </c>
      <c r="P8065" s="128">
        <v>5.6403462674869121E-6</v>
      </c>
    </row>
    <row r="8066" spans="14:16">
      <c r="N8066" s="3">
        <v>8064</v>
      </c>
      <c r="O8066" s="44" t="s">
        <v>6</v>
      </c>
      <c r="P8066" s="128">
        <v>1.4471286001977869E-5</v>
      </c>
    </row>
    <row r="8067" spans="14:16">
      <c r="N8067" s="3">
        <v>8065</v>
      </c>
      <c r="O8067" s="44" t="s">
        <v>52</v>
      </c>
      <c r="P8067" s="128">
        <v>1.6436515120296539E-6</v>
      </c>
    </row>
    <row r="8068" spans="14:16">
      <c r="N8068" s="3">
        <v>8066</v>
      </c>
      <c r="O8068" s="44" t="s">
        <v>6</v>
      </c>
      <c r="P8068" s="128">
        <v>3.7608553190420781E-5</v>
      </c>
    </row>
    <row r="8069" spans="14:16">
      <c r="N8069" s="3">
        <v>8067</v>
      </c>
      <c r="O8069" s="44" t="s">
        <v>14</v>
      </c>
      <c r="P8069" s="128">
        <v>1.3564421671982426E-5</v>
      </c>
    </row>
    <row r="8070" spans="14:16">
      <c r="N8070" s="3">
        <v>8068</v>
      </c>
      <c r="O8070" s="44" t="s">
        <v>31</v>
      </c>
      <c r="P8070" s="128">
        <v>1.0672497215916495E-6</v>
      </c>
    </row>
    <row r="8071" spans="14:16">
      <c r="N8071" s="3">
        <v>8069</v>
      </c>
      <c r="O8071" s="44" t="s">
        <v>52</v>
      </c>
      <c r="P8071" s="128">
        <v>9.624309443227995E-7</v>
      </c>
    </row>
    <row r="8072" spans="14:16">
      <c r="N8072" s="3">
        <v>8070</v>
      </c>
      <c r="O8072" s="44" t="s">
        <v>31</v>
      </c>
      <c r="P8072" s="128">
        <v>1.6681888528891976E-6</v>
      </c>
    </row>
    <row r="8073" spans="14:16">
      <c r="N8073" s="3">
        <v>8071</v>
      </c>
      <c r="O8073" s="44" t="s">
        <v>14</v>
      </c>
      <c r="P8073" s="128">
        <v>4.7770609413010635E-6</v>
      </c>
    </row>
    <row r="8074" spans="14:16">
      <c r="N8074" s="3">
        <v>8072</v>
      </c>
      <c r="O8074" s="44" t="s">
        <v>6</v>
      </c>
      <c r="P8074" s="128">
        <v>1.218224241124466E-5</v>
      </c>
    </row>
    <row r="8075" spans="14:16">
      <c r="N8075" s="3">
        <v>8073</v>
      </c>
      <c r="O8075" s="44" t="s">
        <v>52</v>
      </c>
      <c r="P8075" s="128">
        <v>1.383661490514206E-6</v>
      </c>
    </row>
    <row r="8076" spans="14:16">
      <c r="N8076" s="3">
        <v>8074</v>
      </c>
      <c r="O8076" s="44" t="s">
        <v>6</v>
      </c>
      <c r="P8076" s="128">
        <v>2.0080883138936659E-5</v>
      </c>
    </row>
    <row r="8077" spans="14:16">
      <c r="N8077" s="3">
        <v>8075</v>
      </c>
      <c r="O8077" s="44" t="s">
        <v>21</v>
      </c>
      <c r="P8077" s="128">
        <v>4.0584697466313541E-6</v>
      </c>
    </row>
    <row r="8078" spans="14:16">
      <c r="N8078" s="3">
        <v>8076</v>
      </c>
      <c r="O8078" s="44" t="s">
        <v>31</v>
      </c>
      <c r="P8078" s="128">
        <v>8.984339622605665E-7</v>
      </c>
    </row>
    <row r="8079" spans="14:16">
      <c r="N8079" s="3">
        <v>8077</v>
      </c>
      <c r="O8079" s="44" t="s">
        <v>52</v>
      </c>
      <c r="P8079" s="128">
        <v>8.1019524223493326E-7</v>
      </c>
    </row>
    <row r="8080" spans="14:16">
      <c r="N8080" s="3">
        <v>8078</v>
      </c>
      <c r="O8080" s="44" t="s">
        <v>31</v>
      </c>
      <c r="P8080" s="128">
        <v>1.1672806355639751E-6</v>
      </c>
    </row>
    <row r="8081" spans="14:16">
      <c r="N8081" s="3">
        <v>8079</v>
      </c>
      <c r="O8081" s="44" t="s">
        <v>21</v>
      </c>
      <c r="P8081" s="128">
        <v>1.8730772806200422E-6</v>
      </c>
    </row>
    <row r="8082" spans="14:16">
      <c r="N8082" s="3">
        <v>8080</v>
      </c>
      <c r="O8082" s="44" t="s">
        <v>6</v>
      </c>
      <c r="P8082" s="128">
        <v>1.8412666176967708E-5</v>
      </c>
    </row>
    <row r="8083" spans="14:16">
      <c r="N8083" s="3">
        <v>8081</v>
      </c>
      <c r="O8083" s="44" t="s">
        <v>46</v>
      </c>
      <c r="P8083" s="128">
        <v>2.4226587643016052E-6</v>
      </c>
    </row>
    <row r="8084" spans="14:16">
      <c r="N8084" s="3">
        <v>8082</v>
      </c>
      <c r="O8084" s="44" t="s">
        <v>6</v>
      </c>
      <c r="P8084" s="128">
        <v>4.1974480271794748E-5</v>
      </c>
    </row>
    <row r="8085" spans="14:16">
      <c r="N8085" s="3">
        <v>8083</v>
      </c>
      <c r="O8085" s="44" t="s">
        <v>14</v>
      </c>
      <c r="P8085" s="128">
        <v>1.5139097401225E-5</v>
      </c>
    </row>
    <row r="8086" spans="14:16">
      <c r="N8086" s="3">
        <v>8084</v>
      </c>
      <c r="O8086" s="44" t="s">
        <v>31</v>
      </c>
      <c r="P8086" s="128">
        <v>1.2834456812928797E-6</v>
      </c>
    </row>
    <row r="8087" spans="14:16">
      <c r="N8087" s="3">
        <v>8085</v>
      </c>
      <c r="O8087" s="44" t="s">
        <v>46</v>
      </c>
      <c r="P8087" s="128">
        <v>1.3407690365476755E-6</v>
      </c>
    </row>
    <row r="8088" spans="14:16">
      <c r="N8088" s="3">
        <v>8086</v>
      </c>
      <c r="O8088" s="44" t="s">
        <v>31</v>
      </c>
      <c r="P8088" s="128">
        <v>1.8618466852657487E-6</v>
      </c>
    </row>
    <row r="8089" spans="14:16">
      <c r="N8089" s="3">
        <v>8087</v>
      </c>
      <c r="O8089" s="44" t="s">
        <v>14</v>
      </c>
      <c r="P8089" s="128">
        <v>5.3316236129199333E-6</v>
      </c>
    </row>
    <row r="8090" spans="14:16">
      <c r="N8090" s="3">
        <v>8088</v>
      </c>
      <c r="O8090" s="44" t="s">
        <v>6</v>
      </c>
      <c r="P8090" s="128">
        <v>1.5220688624385272E-5</v>
      </c>
    </row>
    <row r="8091" spans="14:16">
      <c r="N8091" s="3">
        <v>8089</v>
      </c>
      <c r="O8091" s="44" t="s">
        <v>46</v>
      </c>
      <c r="P8091" s="128">
        <v>2.0026722007646483E-6</v>
      </c>
    </row>
    <row r="8092" spans="14:16">
      <c r="N8092" s="3">
        <v>8090</v>
      </c>
      <c r="O8092" s="44" t="s">
        <v>6</v>
      </c>
      <c r="P8092" s="128">
        <v>2.200792115537552E-5</v>
      </c>
    </row>
    <row r="8093" spans="14:16">
      <c r="N8093" s="3">
        <v>8091</v>
      </c>
      <c r="O8093" s="44" t="s">
        <v>21</v>
      </c>
      <c r="P8093" s="128">
        <v>4.4479359586606997E-6</v>
      </c>
    </row>
    <row r="8094" spans="14:16">
      <c r="N8094" s="3">
        <v>8092</v>
      </c>
      <c r="O8094" s="44" t="s">
        <v>31</v>
      </c>
      <c r="P8094" s="128">
        <v>1.0609504834072898E-6</v>
      </c>
    </row>
    <row r="8095" spans="14:16">
      <c r="N8095" s="3">
        <v>8093</v>
      </c>
      <c r="O8095" s="44" t="s">
        <v>46</v>
      </c>
      <c r="P8095" s="128">
        <v>1.1083363933484408E-6</v>
      </c>
    </row>
    <row r="8096" spans="14:16">
      <c r="N8096" s="3">
        <v>8094</v>
      </c>
      <c r="O8096" s="44" t="s">
        <v>31</v>
      </c>
      <c r="P8096" s="128">
        <v>1.2792973304982301E-6</v>
      </c>
    </row>
    <row r="8097" spans="14:16">
      <c r="N8097" s="3">
        <v>8095</v>
      </c>
      <c r="O8097" s="44" t="s">
        <v>21</v>
      </c>
      <c r="P8097" s="128">
        <v>2.0528249093726827E-6</v>
      </c>
    </row>
    <row r="8098" spans="14:16">
      <c r="N8098" s="3">
        <v>8096</v>
      </c>
      <c r="O8098" s="44" t="s">
        <v>6</v>
      </c>
      <c r="P8098" s="128">
        <v>3.3113310545169427E-5</v>
      </c>
    </row>
    <row r="8099" spans="14:16">
      <c r="N8099" s="3">
        <v>8097</v>
      </c>
      <c r="O8099" s="44" t="s">
        <v>52</v>
      </c>
      <c r="P8099" s="128">
        <v>3.7610163283647642E-6</v>
      </c>
    </row>
    <row r="8100" spans="14:16">
      <c r="N8100" s="3">
        <v>8098</v>
      </c>
      <c r="O8100" s="44" t="s">
        <v>6</v>
      </c>
      <c r="P8100" s="128">
        <v>8.605618745830317E-5</v>
      </c>
    </row>
    <row r="8101" spans="14:16">
      <c r="N8101" s="3">
        <v>8099</v>
      </c>
      <c r="O8101" s="44" t="s">
        <v>14</v>
      </c>
      <c r="P8101" s="128">
        <v>3.1038216446595757E-5</v>
      </c>
    </row>
    <row r="8102" spans="14:16">
      <c r="N8102" s="3">
        <v>8100</v>
      </c>
      <c r="O8102" s="44" t="s">
        <v>11</v>
      </c>
      <c r="P8102" s="128">
        <v>9.5367613215335881E-6</v>
      </c>
    </row>
    <row r="8103" spans="14:16">
      <c r="N8103" s="3">
        <v>8101</v>
      </c>
      <c r="O8103" s="44" t="s">
        <v>52</v>
      </c>
      <c r="P8103" s="128">
        <v>3.1486423925093381E-6</v>
      </c>
    </row>
    <row r="8104" spans="14:16">
      <c r="N8104" s="3">
        <v>8102</v>
      </c>
      <c r="O8104" s="44" t="s">
        <v>11</v>
      </c>
      <c r="P8104" s="128">
        <v>1.9665172087108966E-5</v>
      </c>
    </row>
    <row r="8105" spans="14:16">
      <c r="N8105" s="3">
        <v>8103</v>
      </c>
      <c r="O8105" s="44" t="s">
        <v>14</v>
      </c>
      <c r="P8105" s="128">
        <v>2.0617320154260076E-5</v>
      </c>
    </row>
    <row r="8106" spans="14:16">
      <c r="N8106" s="3">
        <v>8104</v>
      </c>
      <c r="O8106" s="44" t="s">
        <v>6</v>
      </c>
      <c r="P8106" s="128">
        <v>2.7875502981901131E-5</v>
      </c>
    </row>
    <row r="8107" spans="14:16">
      <c r="N8107" s="3">
        <v>8105</v>
      </c>
      <c r="O8107" s="44" t="s">
        <v>52</v>
      </c>
      <c r="P8107" s="128">
        <v>3.1661051145369373E-6</v>
      </c>
    </row>
    <row r="8108" spans="14:16">
      <c r="N8108" s="3">
        <v>8106</v>
      </c>
      <c r="O8108" s="44" t="s">
        <v>6</v>
      </c>
      <c r="P8108" s="128">
        <v>4.5949234871730466E-5</v>
      </c>
    </row>
    <row r="8109" spans="14:16">
      <c r="N8109" s="3">
        <v>8107</v>
      </c>
      <c r="O8109" s="44" t="s">
        <v>21</v>
      </c>
      <c r="P8109" s="128">
        <v>9.2866224218090521E-6</v>
      </c>
    </row>
    <row r="8110" spans="14:16">
      <c r="N8110" s="3">
        <v>8108</v>
      </c>
      <c r="O8110" s="44" t="s">
        <v>11</v>
      </c>
      <c r="P8110" s="128">
        <v>8.0282525147540679E-6</v>
      </c>
    </row>
    <row r="8111" spans="14:16">
      <c r="N8111" s="3">
        <v>8109</v>
      </c>
      <c r="O8111" s="44" t="s">
        <v>52</v>
      </c>
      <c r="P8111" s="128">
        <v>2.650595454103221E-6</v>
      </c>
    </row>
    <row r="8112" spans="14:16">
      <c r="N8112" s="3">
        <v>8110</v>
      </c>
      <c r="O8112" s="44" t="s">
        <v>11</v>
      </c>
      <c r="P8112" s="128">
        <v>1.1969905573652E-5</v>
      </c>
    </row>
    <row r="8113" spans="14:16">
      <c r="N8113" s="3">
        <v>8111</v>
      </c>
      <c r="O8113" s="44" t="s">
        <v>21</v>
      </c>
      <c r="P8113" s="128">
        <v>7.0321809366435041E-6</v>
      </c>
    </row>
    <row r="8114" spans="14:16">
      <c r="N8114" s="3">
        <v>8112</v>
      </c>
      <c r="O8114" s="44" t="s">
        <v>6</v>
      </c>
      <c r="P8114" s="128">
        <v>4.2132007687439656E-5</v>
      </c>
    </row>
    <row r="8115" spans="14:16">
      <c r="N8115" s="3">
        <v>8113</v>
      </c>
      <c r="O8115" s="44" t="s">
        <v>46</v>
      </c>
      <c r="P8115" s="128">
        <v>5.5435468552228939E-6</v>
      </c>
    </row>
    <row r="8116" spans="14:16">
      <c r="N8116" s="3">
        <v>8114</v>
      </c>
      <c r="O8116" s="44" t="s">
        <v>6</v>
      </c>
      <c r="P8116" s="128">
        <v>9.6046336173720881E-5</v>
      </c>
    </row>
    <row r="8117" spans="14:16">
      <c r="N8117" s="3">
        <v>8115</v>
      </c>
      <c r="O8117" s="44" t="s">
        <v>14</v>
      </c>
      <c r="P8117" s="128">
        <v>3.4641401845821778E-5</v>
      </c>
    </row>
    <row r="8118" spans="14:16">
      <c r="N8118" s="3">
        <v>8116</v>
      </c>
      <c r="O8118" s="44" t="s">
        <v>11</v>
      </c>
      <c r="P8118" s="128">
        <v>1.1863717123402237E-5</v>
      </c>
    </row>
    <row r="8119" spans="14:16">
      <c r="N8119" s="3">
        <v>8117</v>
      </c>
      <c r="O8119" s="44" t="s">
        <v>46</v>
      </c>
      <c r="P8119" s="128">
        <v>4.5374949919738621E-6</v>
      </c>
    </row>
    <row r="8120" spans="14:16">
      <c r="N8120" s="3">
        <v>8118</v>
      </c>
      <c r="O8120" s="44" t="s">
        <v>11</v>
      </c>
      <c r="P8120" s="128">
        <v>2.1948075844142006E-5</v>
      </c>
    </row>
    <row r="8121" spans="14:16">
      <c r="N8121" s="3">
        <v>8119</v>
      </c>
      <c r="O8121" s="44" t="s">
        <v>14</v>
      </c>
      <c r="P8121" s="128">
        <v>2.3010757518124652E-5</v>
      </c>
    </row>
    <row r="8122" spans="14:16">
      <c r="N8122" s="3">
        <v>8120</v>
      </c>
      <c r="O8122" s="44" t="s">
        <v>6</v>
      </c>
      <c r="P8122" s="128">
        <v>3.4828099524929028E-5</v>
      </c>
    </row>
    <row r="8123" spans="14:16">
      <c r="N8123" s="3">
        <v>8121</v>
      </c>
      <c r="O8123" s="44" t="s">
        <v>46</v>
      </c>
      <c r="P8123" s="128">
        <v>4.5825302944765303E-6</v>
      </c>
    </row>
    <row r="8124" spans="14:16">
      <c r="N8124" s="3">
        <v>8122</v>
      </c>
      <c r="O8124" s="44" t="s">
        <v>6</v>
      </c>
      <c r="P8124" s="128">
        <v>5.0358698430253608E-5</v>
      </c>
    </row>
    <row r="8125" spans="14:16">
      <c r="N8125" s="3">
        <v>8123</v>
      </c>
      <c r="O8125" s="44" t="s">
        <v>21</v>
      </c>
      <c r="P8125" s="128">
        <v>1.0177802073984811E-5</v>
      </c>
    </row>
    <row r="8126" spans="14:16">
      <c r="N8126" s="3">
        <v>8124</v>
      </c>
      <c r="O8126" s="44" t="s">
        <v>11</v>
      </c>
      <c r="P8126" s="128">
        <v>9.8070503493389841E-6</v>
      </c>
    </row>
    <row r="8127" spans="14:16">
      <c r="N8127" s="3">
        <v>8125</v>
      </c>
      <c r="O8127" s="44" t="s">
        <v>46</v>
      </c>
      <c r="P8127" s="128">
        <v>3.750885273417557E-6</v>
      </c>
    </row>
    <row r="8128" spans="14:16">
      <c r="N8128" s="3">
        <v>8126</v>
      </c>
      <c r="O8128" s="44" t="s">
        <v>11</v>
      </c>
      <c r="P8128" s="128">
        <v>1.311858329534469E-5</v>
      </c>
    </row>
    <row r="8129" spans="14:16">
      <c r="N8129" s="3">
        <v>8127</v>
      </c>
      <c r="O8129" s="44" t="s">
        <v>21</v>
      </c>
      <c r="P8129" s="128">
        <v>7.7070157987175191E-6</v>
      </c>
    </row>
    <row r="8130" spans="14:16">
      <c r="N8130" s="3">
        <v>8128</v>
      </c>
      <c r="O8130" s="44" t="s">
        <v>38</v>
      </c>
      <c r="P8130" s="128">
        <v>6.9224826092945006E-7</v>
      </c>
    </row>
    <row r="8131" spans="14:16">
      <c r="N8131" s="3">
        <v>8129</v>
      </c>
      <c r="O8131" s="44" t="s">
        <v>52</v>
      </c>
      <c r="P8131" s="128">
        <v>5.8066038125765733E-7</v>
      </c>
    </row>
    <row r="8132" spans="14:16">
      <c r="N8132" s="3">
        <v>8130</v>
      </c>
      <c r="O8132" s="44" t="s">
        <v>38</v>
      </c>
      <c r="P8132" s="128">
        <v>1.1033131259452235E-6</v>
      </c>
    </row>
    <row r="8133" spans="14:16">
      <c r="N8133" s="3">
        <v>8131</v>
      </c>
      <c r="O8133" s="44" t="s">
        <v>14</v>
      </c>
      <c r="P8133" s="128">
        <v>2.9388075395650562E-6</v>
      </c>
    </row>
    <row r="8134" spans="14:16">
      <c r="N8134" s="3">
        <v>8132</v>
      </c>
      <c r="O8134" s="44" t="s">
        <v>31</v>
      </c>
      <c r="P8134" s="128">
        <v>6.2257598458184758E-7</v>
      </c>
    </row>
    <row r="8135" spans="14:16">
      <c r="N8135" s="3">
        <v>8133</v>
      </c>
      <c r="O8135" s="44" t="s">
        <v>52</v>
      </c>
      <c r="P8135" s="128">
        <v>5.6143035751764252E-7</v>
      </c>
    </row>
    <row r="8136" spans="14:16">
      <c r="N8136" s="3">
        <v>8134</v>
      </c>
      <c r="O8136" s="44" t="s">
        <v>31</v>
      </c>
      <c r="P8136" s="128">
        <v>9.731314954170903E-7</v>
      </c>
    </row>
    <row r="8137" spans="14:16">
      <c r="N8137" s="3">
        <v>8135</v>
      </c>
      <c r="O8137" s="44" t="s">
        <v>14</v>
      </c>
      <c r="P8137" s="128">
        <v>2.7866799669927106E-6</v>
      </c>
    </row>
    <row r="8138" spans="14:16">
      <c r="N8138" s="3">
        <v>8136</v>
      </c>
      <c r="O8138" s="44" t="s">
        <v>38</v>
      </c>
      <c r="P8138" s="128">
        <v>5.8274959960382965E-7</v>
      </c>
    </row>
    <row r="8139" spans="14:16">
      <c r="N8139" s="3">
        <v>8137</v>
      </c>
      <c r="O8139" s="44" t="s">
        <v>52</v>
      </c>
      <c r="P8139" s="128">
        <v>4.88812502366391E-7</v>
      </c>
    </row>
    <row r="8140" spans="14:16">
      <c r="N8140" s="3">
        <v>8138</v>
      </c>
      <c r="O8140" s="44" t="s">
        <v>38</v>
      </c>
      <c r="P8140" s="128">
        <v>7.6497170520896508E-7</v>
      </c>
    </row>
    <row r="8141" spans="14:16">
      <c r="N8141" s="3">
        <v>8139</v>
      </c>
      <c r="O8141" s="44" t="s">
        <v>21</v>
      </c>
      <c r="P8141" s="128">
        <v>1.1417803922245461E-6</v>
      </c>
    </row>
    <row r="8142" spans="14:16">
      <c r="N8142" s="3">
        <v>8140</v>
      </c>
      <c r="O8142" s="44" t="s">
        <v>31</v>
      </c>
      <c r="P8142" s="128">
        <v>5.2409796631472761E-7</v>
      </c>
    </row>
    <row r="8143" spans="14:16">
      <c r="N8143" s="3">
        <v>8141</v>
      </c>
      <c r="O8143" s="44" t="s">
        <v>52</v>
      </c>
      <c r="P8143" s="128">
        <v>4.7262425131926013E-7</v>
      </c>
    </row>
    <row r="8144" spans="14:16">
      <c r="N8144" s="3">
        <v>8142</v>
      </c>
      <c r="O8144" s="44" t="s">
        <v>31</v>
      </c>
      <c r="P8144" s="128">
        <v>6.8092863016704951E-7</v>
      </c>
    </row>
    <row r="8145" spans="14:16">
      <c r="N8145" s="3">
        <v>8143</v>
      </c>
      <c r="O8145" s="44" t="s">
        <v>21</v>
      </c>
      <c r="P8145" s="128">
        <v>1.0926523648474636E-6</v>
      </c>
    </row>
    <row r="8146" spans="14:16">
      <c r="N8146" s="3">
        <v>8144</v>
      </c>
      <c r="O8146" s="44" t="s">
        <v>38</v>
      </c>
      <c r="P8146" s="128">
        <v>8.3469444549605648E-7</v>
      </c>
    </row>
    <row r="8147" spans="14:16">
      <c r="N8147" s="3">
        <v>8145</v>
      </c>
      <c r="O8147" s="44" t="s">
        <v>46</v>
      </c>
      <c r="P8147" s="128">
        <v>8.1107459068327384E-7</v>
      </c>
    </row>
    <row r="8148" spans="14:16">
      <c r="N8148" s="3">
        <v>8146</v>
      </c>
      <c r="O8148" s="44" t="s">
        <v>38</v>
      </c>
      <c r="P8148" s="128">
        <v>1.2313952840492618E-6</v>
      </c>
    </row>
    <row r="8149" spans="14:16">
      <c r="N8149" s="3">
        <v>8147</v>
      </c>
      <c r="O8149" s="44" t="s">
        <v>14</v>
      </c>
      <c r="P8149" s="128">
        <v>3.2799698107901321E-6</v>
      </c>
    </row>
    <row r="8150" spans="14:16">
      <c r="N8150" s="3">
        <v>8148</v>
      </c>
      <c r="O8150" s="44" t="s">
        <v>31</v>
      </c>
      <c r="P8150" s="128">
        <v>7.4869305891837381E-7</v>
      </c>
    </row>
    <row r="8151" spans="14:16">
      <c r="N8151" s="3">
        <v>8149</v>
      </c>
      <c r="O8151" s="44" t="s">
        <v>46</v>
      </c>
      <c r="P8151" s="128">
        <v>7.8213241581421439E-7</v>
      </c>
    </row>
    <row r="8152" spans="14:16">
      <c r="N8152" s="3">
        <v>8150</v>
      </c>
      <c r="O8152" s="44" t="s">
        <v>31</v>
      </c>
      <c r="P8152" s="128">
        <v>1.0861010406178235E-6</v>
      </c>
    </row>
    <row r="8153" spans="14:16">
      <c r="N8153" s="3">
        <v>8151</v>
      </c>
      <c r="O8153" s="44" t="s">
        <v>14</v>
      </c>
      <c r="P8153" s="128">
        <v>3.1101819499967972E-6</v>
      </c>
    </row>
    <row r="8154" spans="14:16">
      <c r="N8154" s="3">
        <v>8152</v>
      </c>
      <c r="O8154" s="44" t="s">
        <v>38</v>
      </c>
      <c r="P8154" s="128">
        <v>6.899937319936609E-7</v>
      </c>
    </row>
    <row r="8155" spans="14:16">
      <c r="N8155" s="3">
        <v>8153</v>
      </c>
      <c r="O8155" s="44" t="s">
        <v>46</v>
      </c>
      <c r="P8155" s="128">
        <v>6.7046856100521049E-7</v>
      </c>
    </row>
    <row r="8156" spans="14:16">
      <c r="N8156" s="3">
        <v>8154</v>
      </c>
      <c r="O8156" s="44" t="s">
        <v>38</v>
      </c>
      <c r="P8156" s="128">
        <v>8.3838130314539313E-7</v>
      </c>
    </row>
    <row r="8157" spans="14:16">
      <c r="N8157" s="3">
        <v>8155</v>
      </c>
      <c r="O8157" s="44" t="s">
        <v>21</v>
      </c>
      <c r="P8157" s="128">
        <v>1.2513499866999453E-6</v>
      </c>
    </row>
    <row r="8158" spans="14:16">
      <c r="N8158" s="3">
        <v>8156</v>
      </c>
      <c r="O8158" s="44" t="s">
        <v>31</v>
      </c>
      <c r="P8158" s="128">
        <v>6.1890134842556485E-7</v>
      </c>
    </row>
    <row r="8159" spans="14:16">
      <c r="N8159" s="3">
        <v>8157</v>
      </c>
      <c r="O8159" s="44" t="s">
        <v>46</v>
      </c>
      <c r="P8159" s="128">
        <v>6.4654373515106506E-7</v>
      </c>
    </row>
    <row r="8160" spans="14:16">
      <c r="N8160" s="3">
        <v>8158</v>
      </c>
      <c r="O8160" s="44" t="s">
        <v>31</v>
      </c>
      <c r="P8160" s="128">
        <v>7.4627313457628237E-7</v>
      </c>
    </row>
    <row r="8161" spans="14:16">
      <c r="N8161" s="3">
        <v>8159</v>
      </c>
      <c r="O8161" s="44" t="s">
        <v>21</v>
      </c>
      <c r="P8161" s="128">
        <v>1.1975074467303002E-6</v>
      </c>
    </row>
    <row r="8162" spans="14:16">
      <c r="N8162" s="3">
        <v>8160</v>
      </c>
      <c r="O8162" s="44" t="s">
        <v>38</v>
      </c>
      <c r="P8162" s="128">
        <v>1.0307607081116573E-6</v>
      </c>
    </row>
    <row r="8163" spans="14:16">
      <c r="N8163" s="3">
        <v>8161</v>
      </c>
      <c r="O8163" s="44" t="s">
        <v>52</v>
      </c>
      <c r="P8163" s="128">
        <v>8.6460586402040189E-7</v>
      </c>
    </row>
    <row r="8164" spans="14:16">
      <c r="N8164" s="3">
        <v>8162</v>
      </c>
      <c r="O8164" s="44" t="s">
        <v>38</v>
      </c>
      <c r="P8164" s="128">
        <v>1.6428381018122726E-6</v>
      </c>
    </row>
    <row r="8165" spans="14:16">
      <c r="N8165" s="3">
        <v>8163</v>
      </c>
      <c r="O8165" s="44" t="s">
        <v>14</v>
      </c>
      <c r="P8165" s="128">
        <v>4.3758973643628605E-6</v>
      </c>
    </row>
    <row r="8166" spans="14:16">
      <c r="N8166" s="3">
        <v>8164</v>
      </c>
      <c r="O8166" s="44" t="s">
        <v>11</v>
      </c>
      <c r="P8166" s="128">
        <v>3.6201597376717374E-6</v>
      </c>
    </row>
    <row r="8167" spans="14:16">
      <c r="N8167" s="3">
        <v>8165</v>
      </c>
      <c r="O8167" s="44" t="s">
        <v>52</v>
      </c>
      <c r="P8167" s="128">
        <v>1.1952263492168148E-6</v>
      </c>
    </row>
    <row r="8168" spans="14:16">
      <c r="N8168" s="3">
        <v>8166</v>
      </c>
      <c r="O8168" s="44" t="s">
        <v>11</v>
      </c>
      <c r="P8168" s="128">
        <v>7.464909923182378E-6</v>
      </c>
    </row>
    <row r="8169" spans="14:16">
      <c r="N8169" s="3">
        <v>8167</v>
      </c>
      <c r="O8169" s="44" t="s">
        <v>14</v>
      </c>
      <c r="P8169" s="128">
        <v>7.8263458426511185E-6</v>
      </c>
    </row>
    <row r="8170" spans="14:16">
      <c r="N8170" s="3">
        <v>8168</v>
      </c>
      <c r="O8170" s="44" t="s">
        <v>38</v>
      </c>
      <c r="P8170" s="128">
        <v>8.677167193355295E-7</v>
      </c>
    </row>
    <row r="8171" spans="14:16">
      <c r="N8171" s="3">
        <v>8169</v>
      </c>
      <c r="O8171" s="44" t="s">
        <v>52</v>
      </c>
      <c r="P8171" s="128">
        <v>7.2784396799569811E-7</v>
      </c>
    </row>
    <row r="8172" spans="14:16">
      <c r="N8172" s="3">
        <v>8170</v>
      </c>
      <c r="O8172" s="44" t="s">
        <v>38</v>
      </c>
      <c r="P8172" s="128">
        <v>1.139046236805114E-6</v>
      </c>
    </row>
    <row r="8173" spans="14:16">
      <c r="N8173" s="3">
        <v>8171</v>
      </c>
      <c r="O8173" s="44" t="s">
        <v>21</v>
      </c>
      <c r="P8173" s="128">
        <v>1.7001160306523642E-6</v>
      </c>
    </row>
    <row r="8174" spans="14:16">
      <c r="N8174" s="3">
        <v>8172</v>
      </c>
      <c r="O8174" s="44" t="s">
        <v>11</v>
      </c>
      <c r="P8174" s="128">
        <v>3.0475289815789259E-6</v>
      </c>
    </row>
    <row r="8175" spans="14:16">
      <c r="N8175" s="3">
        <v>8173</v>
      </c>
      <c r="O8175" s="44" t="s">
        <v>52</v>
      </c>
      <c r="P8175" s="128">
        <v>1.0061674629660512E-6</v>
      </c>
    </row>
    <row r="8176" spans="14:16">
      <c r="N8176" s="3">
        <v>8174</v>
      </c>
      <c r="O8176" s="44" t="s">
        <v>11</v>
      </c>
      <c r="P8176" s="128">
        <v>4.543782607164923E-6</v>
      </c>
    </row>
    <row r="8177" spans="14:16">
      <c r="N8177" s="3">
        <v>8175</v>
      </c>
      <c r="O8177" s="44" t="s">
        <v>21</v>
      </c>
      <c r="P8177" s="128">
        <v>2.6694196736765713E-6</v>
      </c>
    </row>
    <row r="8178" spans="14:16">
      <c r="N8178" s="3">
        <v>8176</v>
      </c>
      <c r="O8178" s="44" t="s">
        <v>38</v>
      </c>
      <c r="P8178" s="128">
        <v>1.2428637040434054E-6</v>
      </c>
    </row>
    <row r="8179" spans="14:16">
      <c r="N8179" s="3">
        <v>8177</v>
      </c>
      <c r="O8179" s="44" t="s">
        <v>46</v>
      </c>
      <c r="P8179" s="128">
        <v>1.2076936362419644E-6</v>
      </c>
    </row>
    <row r="8180" spans="14:16">
      <c r="N8180" s="3">
        <v>8178</v>
      </c>
      <c r="O8180" s="44" t="s">
        <v>38</v>
      </c>
      <c r="P8180" s="128">
        <v>1.8335529991043621E-6</v>
      </c>
    </row>
    <row r="8181" spans="14:16">
      <c r="N8181" s="3">
        <v>8179</v>
      </c>
      <c r="O8181" s="44" t="s">
        <v>14</v>
      </c>
      <c r="P8181" s="128">
        <v>4.883889488166519E-6</v>
      </c>
    </row>
    <row r="8182" spans="14:16">
      <c r="N8182" s="3">
        <v>8180</v>
      </c>
      <c r="O8182" s="44" t="s">
        <v>11</v>
      </c>
      <c r="P8182" s="128">
        <v>4.5034734142178421E-6</v>
      </c>
    </row>
    <row r="8183" spans="14:16">
      <c r="N8183" s="3">
        <v>8181</v>
      </c>
      <c r="O8183" s="44" t="s">
        <v>46</v>
      </c>
      <c r="P8183" s="128">
        <v>1.7224355445218805E-6</v>
      </c>
    </row>
    <row r="8184" spans="14:16">
      <c r="N8184" s="3">
        <v>8182</v>
      </c>
      <c r="O8184" s="44" t="s">
        <v>11</v>
      </c>
      <c r="P8184" s="128">
        <v>8.3315014197662039E-6</v>
      </c>
    </row>
    <row r="8185" spans="14:16">
      <c r="N8185" s="3">
        <v>8183</v>
      </c>
      <c r="O8185" s="44" t="s">
        <v>14</v>
      </c>
      <c r="P8185" s="128">
        <v>8.7348959559623699E-6</v>
      </c>
    </row>
    <row r="8186" spans="14:16">
      <c r="N8186" s="3">
        <v>8184</v>
      </c>
      <c r="O8186" s="44" t="s">
        <v>38</v>
      </c>
      <c r="P8186" s="128">
        <v>1.0274037046008182E-6</v>
      </c>
    </row>
    <row r="8187" spans="14:16">
      <c r="N8187" s="3">
        <v>8185</v>
      </c>
      <c r="O8187" s="44" t="s">
        <v>46</v>
      </c>
      <c r="P8187" s="128">
        <v>9.9833063904044509E-7</v>
      </c>
    </row>
    <row r="8188" spans="14:16">
      <c r="N8188" s="3">
        <v>8186</v>
      </c>
      <c r="O8188" s="44" t="s">
        <v>38</v>
      </c>
      <c r="P8188" s="128">
        <v>1.2483534513144707E-6</v>
      </c>
    </row>
    <row r="8189" spans="14:16">
      <c r="N8189" s="3">
        <v>8187</v>
      </c>
      <c r="O8189" s="44" t="s">
        <v>21</v>
      </c>
      <c r="P8189" s="128">
        <v>1.8632656392007921E-6</v>
      </c>
    </row>
    <row r="8190" spans="14:16">
      <c r="N8190" s="3">
        <v>8188</v>
      </c>
      <c r="O8190" s="44" t="s">
        <v>11</v>
      </c>
      <c r="P8190" s="128">
        <v>3.7227615983040395E-6</v>
      </c>
    </row>
    <row r="8191" spans="14:16">
      <c r="N8191" s="3">
        <v>8189</v>
      </c>
      <c r="O8191" s="44" t="s">
        <v>46</v>
      </c>
      <c r="P8191" s="128">
        <v>1.4238380713997464E-6</v>
      </c>
    </row>
    <row r="8192" spans="14:16">
      <c r="N8192" s="3">
        <v>8190</v>
      </c>
      <c r="O8192" s="44" t="s">
        <v>11</v>
      </c>
      <c r="P8192" s="128">
        <v>4.9798212894210141E-6</v>
      </c>
    </row>
    <row r="8193" spans="14:16">
      <c r="N8193" s="3">
        <v>8191</v>
      </c>
      <c r="O8193" s="44" t="s">
        <v>21</v>
      </c>
      <c r="P8193" s="128">
        <v>2.9255873510348575E-6</v>
      </c>
    </row>
    <row r="8194" spans="14:16">
      <c r="N8194" s="3">
        <v>8192</v>
      </c>
      <c r="O8194" s="44" t="s">
        <v>6</v>
      </c>
      <c r="P8194" s="128">
        <v>2.4472702554958071E-4</v>
      </c>
    </row>
    <row r="8195" spans="14:16">
      <c r="N8195" s="3">
        <v>8193</v>
      </c>
      <c r="O8195" s="44" t="s">
        <v>8</v>
      </c>
      <c r="P8195" s="128">
        <v>1.2673064359655558E-4</v>
      </c>
    </row>
    <row r="8196" spans="14:16">
      <c r="N8196" s="3">
        <v>8194</v>
      </c>
      <c r="O8196" s="44" t="s">
        <v>6</v>
      </c>
      <c r="P8196" s="128">
        <v>5.9314283619159809E-5</v>
      </c>
    </row>
    <row r="8197" spans="14:16">
      <c r="N8197" s="3">
        <v>8195</v>
      </c>
      <c r="O8197" s="44" t="s">
        <v>59</v>
      </c>
      <c r="P8197" s="128">
        <v>5.3467826591801784E-6</v>
      </c>
    </row>
    <row r="8198" spans="14:16">
      <c r="N8198" s="3">
        <v>8196</v>
      </c>
      <c r="O8198" s="44" t="s">
        <v>7</v>
      </c>
      <c r="P8198" s="128">
        <v>1.3500259302122688E-4</v>
      </c>
    </row>
    <row r="8199" spans="14:16">
      <c r="N8199" s="3">
        <v>8197</v>
      </c>
      <c r="O8199" s="44" t="s">
        <v>8</v>
      </c>
      <c r="P8199" s="128">
        <v>1.0721327405167708E-4</v>
      </c>
    </row>
    <row r="8200" spans="14:16">
      <c r="N8200" s="3">
        <v>8198</v>
      </c>
      <c r="O8200" s="44" t="s">
        <v>7</v>
      </c>
      <c r="P8200" s="128">
        <v>3.7042604855199295E-5</v>
      </c>
    </row>
    <row r="8201" spans="14:16">
      <c r="N8201" s="3">
        <v>8199</v>
      </c>
      <c r="O8201" s="44" t="s">
        <v>59</v>
      </c>
      <c r="P8201" s="128">
        <v>5.1208434603745155E-6</v>
      </c>
    </row>
    <row r="8202" spans="14:16">
      <c r="N8202" s="3">
        <v>8200</v>
      </c>
      <c r="O8202" s="44" t="s">
        <v>6</v>
      </c>
      <c r="P8202" s="128">
        <v>5.528448371451448E-4</v>
      </c>
    </row>
    <row r="8203" spans="14:16">
      <c r="N8203" s="3">
        <v>8201</v>
      </c>
      <c r="O8203" s="44" t="s">
        <v>8</v>
      </c>
      <c r="P8203" s="128">
        <v>2.8628788284865093E-4</v>
      </c>
    </row>
    <row r="8204" spans="14:16">
      <c r="N8204" s="3">
        <v>8202</v>
      </c>
      <c r="O8204" s="44" t="s">
        <v>6</v>
      </c>
      <c r="P8204" s="128">
        <v>3.3518298419678256E-4</v>
      </c>
    </row>
    <row r="8205" spans="14:16">
      <c r="N8205" s="3">
        <v>8203</v>
      </c>
      <c r="O8205" s="44" t="s">
        <v>19</v>
      </c>
      <c r="P8205" s="128">
        <v>8.741309048609099E-5</v>
      </c>
    </row>
    <row r="8206" spans="14:16">
      <c r="N8206" s="3">
        <v>8204</v>
      </c>
      <c r="O8206" s="44" t="s">
        <v>7</v>
      </c>
      <c r="P8206" s="128">
        <v>3.0497443584493524E-4</v>
      </c>
    </row>
    <row r="8207" spans="14:16">
      <c r="N8207" s="3">
        <v>8205</v>
      </c>
      <c r="O8207" s="44" t="s">
        <v>8</v>
      </c>
      <c r="P8207" s="128">
        <v>2.4219762774376898E-4</v>
      </c>
    </row>
    <row r="8208" spans="14:16">
      <c r="N8208" s="3">
        <v>8206</v>
      </c>
      <c r="O8208" s="44" t="s">
        <v>7</v>
      </c>
      <c r="P8208" s="128">
        <v>1.9683732995571851E-4</v>
      </c>
    </row>
    <row r="8209" spans="14:16">
      <c r="N8209" s="3">
        <v>8207</v>
      </c>
      <c r="O8209" s="44" t="s">
        <v>19</v>
      </c>
      <c r="P8209" s="128">
        <v>7.8724283528288806E-5</v>
      </c>
    </row>
    <row r="8210" spans="14:16">
      <c r="N8210" s="3">
        <v>8208</v>
      </c>
      <c r="O8210" s="44" t="s">
        <v>6</v>
      </c>
      <c r="P8210" s="128">
        <v>2.5043744119213103E-5</v>
      </c>
    </row>
    <row r="8211" spans="14:16">
      <c r="N8211" s="3">
        <v>8209</v>
      </c>
      <c r="O8211" s="44" t="s">
        <v>89</v>
      </c>
      <c r="P8211" s="128">
        <v>1.7995922717843173E-6</v>
      </c>
    </row>
    <row r="8212" spans="14:16">
      <c r="N8212" s="3">
        <v>8210</v>
      </c>
      <c r="O8212" s="44" t="s">
        <v>6</v>
      </c>
      <c r="P8212" s="128">
        <v>3.0889530053117279E-5</v>
      </c>
    </row>
    <row r="8213" spans="14:16">
      <c r="N8213" s="3">
        <v>8211</v>
      </c>
      <c r="O8213" s="44" t="s">
        <v>59</v>
      </c>
      <c r="P8213" s="128">
        <v>2.7844828186525088E-6</v>
      </c>
    </row>
    <row r="8214" spans="14:16">
      <c r="N8214" s="3">
        <v>8212</v>
      </c>
      <c r="O8214" s="44" t="s">
        <v>7</v>
      </c>
      <c r="P8214" s="128">
        <v>1.5766254416585304E-5</v>
      </c>
    </row>
    <row r="8215" spans="14:16">
      <c r="N8215" s="3">
        <v>8213</v>
      </c>
      <c r="O8215" s="44" t="s">
        <v>89</v>
      </c>
      <c r="P8215" s="128">
        <v>1.7374412643272714E-6</v>
      </c>
    </row>
    <row r="8216" spans="14:16">
      <c r="N8216" s="3">
        <v>8214</v>
      </c>
      <c r="O8216" s="44" t="s">
        <v>7</v>
      </c>
      <c r="P8216" s="128">
        <v>1.9290946229194875E-5</v>
      </c>
    </row>
    <row r="8217" spans="14:16">
      <c r="N8217" s="3">
        <v>8215</v>
      </c>
      <c r="O8217" s="44" t="s">
        <v>59</v>
      </c>
      <c r="P8217" s="128">
        <v>2.6668188219582899E-6</v>
      </c>
    </row>
    <row r="8218" spans="14:16">
      <c r="N8218" s="3">
        <v>8216</v>
      </c>
      <c r="O8218" s="44" t="s">
        <v>6</v>
      </c>
      <c r="P8218" s="128">
        <v>3.5285081817569123E-5</v>
      </c>
    </row>
    <row r="8219" spans="14:16">
      <c r="N8219" s="3">
        <v>8217</v>
      </c>
      <c r="O8219" s="44" t="s">
        <v>89</v>
      </c>
      <c r="P8219" s="128">
        <v>2.5355138690887533E-6</v>
      </c>
    </row>
    <row r="8220" spans="14:16">
      <c r="N8220" s="3">
        <v>8218</v>
      </c>
      <c r="O8220" s="44" t="s">
        <v>6</v>
      </c>
      <c r="P8220" s="128">
        <v>1.0886907159634625E-4</v>
      </c>
    </row>
    <row r="8221" spans="14:16">
      <c r="N8221" s="3">
        <v>8219</v>
      </c>
      <c r="O8221" s="44" t="s">
        <v>19</v>
      </c>
      <c r="P8221" s="128">
        <v>2.8392199053282018E-5</v>
      </c>
    </row>
    <row r="8222" spans="14:16">
      <c r="N8222" s="3">
        <v>8220</v>
      </c>
      <c r="O8222" s="44" t="s">
        <v>7</v>
      </c>
      <c r="P8222" s="128">
        <v>2.221367437702852E-5</v>
      </c>
    </row>
    <row r="8223" spans="14:16">
      <c r="N8223" s="3">
        <v>8221</v>
      </c>
      <c r="O8223" s="44" t="s">
        <v>89</v>
      </c>
      <c r="P8223" s="128">
        <v>2.4479469552628052E-6</v>
      </c>
    </row>
    <row r="8224" spans="14:16">
      <c r="N8224" s="3">
        <v>8222</v>
      </c>
      <c r="O8224" s="44" t="s">
        <v>7</v>
      </c>
      <c r="P8224" s="128">
        <v>6.3933726883944988E-5</v>
      </c>
    </row>
    <row r="8225" spans="14:16">
      <c r="N8225" s="3">
        <v>8223</v>
      </c>
      <c r="O8225" s="44" t="s">
        <v>19</v>
      </c>
      <c r="P8225" s="128">
        <v>2.5570032083671044E-5</v>
      </c>
    </row>
    <row r="8226" spans="14:16">
      <c r="N8226" s="3">
        <v>8224</v>
      </c>
      <c r="O8226" s="44" t="s">
        <v>6</v>
      </c>
      <c r="P8226" s="128">
        <v>1.1802003192699291E-4</v>
      </c>
    </row>
    <row r="8227" spans="14:16">
      <c r="N8227" s="3">
        <v>8225</v>
      </c>
      <c r="O8227" s="44" t="s">
        <v>8</v>
      </c>
      <c r="P8227" s="128">
        <v>6.111607236595809E-5</v>
      </c>
    </row>
    <row r="8228" spans="14:16">
      <c r="N8228" s="3">
        <v>8226</v>
      </c>
      <c r="O8228" s="44" t="s">
        <v>6</v>
      </c>
      <c r="P8228" s="128">
        <v>2.860441600489165E-5</v>
      </c>
    </row>
    <row r="8229" spans="14:16">
      <c r="N8229" s="3">
        <v>8227</v>
      </c>
      <c r="O8229" s="44" t="s">
        <v>59</v>
      </c>
      <c r="P8229" s="128">
        <v>2.5784951977659416E-6</v>
      </c>
    </row>
    <row r="8230" spans="14:16">
      <c r="N8230" s="3">
        <v>8228</v>
      </c>
      <c r="O8230" s="44" t="s">
        <v>23</v>
      </c>
      <c r="P8230" s="128">
        <v>1.3149255850618639E-5</v>
      </c>
    </row>
    <row r="8231" spans="14:16">
      <c r="N8231" s="3">
        <v>8229</v>
      </c>
      <c r="O8231" s="44" t="s">
        <v>8</v>
      </c>
      <c r="P8231" s="128">
        <v>2.8964262857839237E-5</v>
      </c>
    </row>
    <row r="8232" spans="14:16">
      <c r="N8232" s="3">
        <v>8230</v>
      </c>
      <c r="O8232" s="44" t="s">
        <v>23</v>
      </c>
      <c r="P8232" s="128">
        <v>5.2990186559907092E-6</v>
      </c>
    </row>
    <row r="8233" spans="14:16">
      <c r="N8233" s="3">
        <v>8231</v>
      </c>
      <c r="O8233" s="44" t="s">
        <v>59</v>
      </c>
      <c r="P8233" s="128">
        <v>2.0318436484039294E-6</v>
      </c>
    </row>
    <row r="8234" spans="14:16">
      <c r="N8234" s="3">
        <v>8232</v>
      </c>
      <c r="O8234" s="44" t="s">
        <v>6</v>
      </c>
      <c r="P8234" s="128">
        <v>2.6661038021452373E-4</v>
      </c>
    </row>
    <row r="8235" spans="14:16">
      <c r="N8235" s="3">
        <v>8233</v>
      </c>
      <c r="O8235" s="44" t="s">
        <v>8</v>
      </c>
      <c r="P8235" s="128">
        <v>1.3806282734092124E-4</v>
      </c>
    </row>
    <row r="8236" spans="14:16">
      <c r="N8236" s="3">
        <v>8234</v>
      </c>
      <c r="O8236" s="44" t="s">
        <v>6</v>
      </c>
      <c r="P8236" s="128">
        <v>1.616425746500755E-4</v>
      </c>
    </row>
    <row r="8237" spans="14:16">
      <c r="N8237" s="3">
        <v>8235</v>
      </c>
      <c r="O8237" s="44" t="s">
        <v>19</v>
      </c>
      <c r="P8237" s="128">
        <v>4.2155114282282224E-5</v>
      </c>
    </row>
    <row r="8238" spans="14:16">
      <c r="N8238" s="3">
        <v>8236</v>
      </c>
      <c r="O8238" s="44" t="s">
        <v>23</v>
      </c>
      <c r="P8238" s="128">
        <v>2.9704517484287133E-5</v>
      </c>
    </row>
    <row r="8239" spans="14:16">
      <c r="N8239" s="3">
        <v>8237</v>
      </c>
      <c r="O8239" s="44" t="s">
        <v>8</v>
      </c>
      <c r="P8239" s="128">
        <v>6.5431037486406182E-5</v>
      </c>
    </row>
    <row r="8240" spans="14:16">
      <c r="N8240" s="3">
        <v>8238</v>
      </c>
      <c r="O8240" s="44" t="s">
        <v>23</v>
      </c>
      <c r="P8240" s="128">
        <v>2.2714102187468692E-5</v>
      </c>
    </row>
    <row r="8241" spans="14:16">
      <c r="N8241" s="3">
        <v>8239</v>
      </c>
      <c r="O8241" s="44" t="s">
        <v>19</v>
      </c>
      <c r="P8241" s="128">
        <v>2.5197165166864705E-5</v>
      </c>
    </row>
    <row r="8242" spans="14:16">
      <c r="N8242" s="3">
        <v>8240</v>
      </c>
      <c r="O8242" s="44" t="s">
        <v>6</v>
      </c>
      <c r="P8242" s="128">
        <v>1.2077388976078433E-5</v>
      </c>
    </row>
    <row r="8243" spans="14:16">
      <c r="N8243" s="3">
        <v>8241</v>
      </c>
      <c r="O8243" s="44" t="s">
        <v>89</v>
      </c>
      <c r="P8243" s="128">
        <v>8.6785648987723201E-7</v>
      </c>
    </row>
    <row r="8244" spans="14:16">
      <c r="N8244" s="3">
        <v>8242</v>
      </c>
      <c r="O8244" s="44" t="s">
        <v>6</v>
      </c>
      <c r="P8244" s="128">
        <v>1.4896529367330242E-5</v>
      </c>
    </row>
    <row r="8245" spans="14:16">
      <c r="N8245" s="3">
        <v>8243</v>
      </c>
      <c r="O8245" s="44" t="s">
        <v>59</v>
      </c>
      <c r="P8245" s="128">
        <v>1.3428216618885606E-6</v>
      </c>
    </row>
    <row r="8246" spans="14:16">
      <c r="N8246" s="3">
        <v>8244</v>
      </c>
      <c r="O8246" s="44" t="s">
        <v>23</v>
      </c>
      <c r="P8246" s="128">
        <v>2.3308756149080348E-6</v>
      </c>
    </row>
    <row r="8247" spans="14:16">
      <c r="N8247" s="3">
        <v>8245</v>
      </c>
      <c r="O8247" s="44" t="s">
        <v>89</v>
      </c>
      <c r="P8247" s="128">
        <v>7.1245191120896451E-7</v>
      </c>
    </row>
    <row r="8248" spans="14:16">
      <c r="N8248" s="3">
        <v>8246</v>
      </c>
      <c r="O8248" s="44" t="s">
        <v>23</v>
      </c>
      <c r="P8248" s="128">
        <v>2.7596084119842683E-6</v>
      </c>
    </row>
    <row r="8249" spans="14:16">
      <c r="N8249" s="3">
        <v>8247</v>
      </c>
      <c r="O8249" s="44" t="s">
        <v>59</v>
      </c>
      <c r="P8249" s="128">
        <v>1.0581379662880206E-6</v>
      </c>
    </row>
    <row r="8250" spans="14:16">
      <c r="N8250" s="3">
        <v>8248</v>
      </c>
      <c r="O8250" s="44" t="s">
        <v>6</v>
      </c>
      <c r="P8250" s="128">
        <v>1.7016291818626238E-5</v>
      </c>
    </row>
    <row r="8251" spans="14:16">
      <c r="N8251" s="3">
        <v>8249</v>
      </c>
      <c r="O8251" s="44" t="s">
        <v>89</v>
      </c>
      <c r="P8251" s="128">
        <v>1.2227559547589189E-6</v>
      </c>
    </row>
    <row r="8252" spans="14:16">
      <c r="N8252" s="3">
        <v>8250</v>
      </c>
      <c r="O8252" s="44" t="s">
        <v>6</v>
      </c>
      <c r="P8252" s="128">
        <v>5.2502298333453793E-5</v>
      </c>
    </row>
    <row r="8253" spans="14:16">
      <c r="N8253" s="3">
        <v>8251</v>
      </c>
      <c r="O8253" s="44" t="s">
        <v>19</v>
      </c>
      <c r="P8253" s="128">
        <v>1.3692187167399752E-5</v>
      </c>
    </row>
    <row r="8254" spans="14:16">
      <c r="N8254" s="3">
        <v>8252</v>
      </c>
      <c r="O8254" s="44" t="s">
        <v>23</v>
      </c>
      <c r="P8254" s="128">
        <v>3.2840591401630624E-6</v>
      </c>
    </row>
    <row r="8255" spans="14:16">
      <c r="N8255" s="3">
        <v>8253</v>
      </c>
      <c r="O8255" s="44" t="s">
        <v>89</v>
      </c>
      <c r="P8255" s="128">
        <v>1.0038005442966365E-6</v>
      </c>
    </row>
    <row r="8256" spans="14:16">
      <c r="N8256" s="3">
        <v>8254</v>
      </c>
      <c r="O8256" s="44" t="s">
        <v>23</v>
      </c>
      <c r="P8256" s="128">
        <v>7.3776514139585918E-6</v>
      </c>
    </row>
    <row r="8257" spans="14:16">
      <c r="N8257" s="3">
        <v>8255</v>
      </c>
      <c r="O8257" s="44" t="s">
        <v>19</v>
      </c>
      <c r="P8257" s="128">
        <v>8.1841624065434476E-6</v>
      </c>
    </row>
    <row r="8258" spans="14:16">
      <c r="N8258" s="3">
        <v>8256</v>
      </c>
      <c r="O8258" s="44" t="s">
        <v>18</v>
      </c>
      <c r="P8258" s="128">
        <v>1.217363722181524E-5</v>
      </c>
    </row>
    <row r="8259" spans="14:16">
      <c r="N8259" s="3">
        <v>8257</v>
      </c>
      <c r="O8259" s="44" t="s">
        <v>8</v>
      </c>
      <c r="P8259" s="128">
        <v>2.6598610228288709E-5</v>
      </c>
    </row>
    <row r="8260" spans="14:16">
      <c r="N8260" s="3">
        <v>8258</v>
      </c>
      <c r="O8260" s="44" t="s">
        <v>18</v>
      </c>
      <c r="P8260" s="128">
        <v>4.8895444885656181E-6</v>
      </c>
    </row>
    <row r="8261" spans="14:16">
      <c r="N8261" s="3">
        <v>8259</v>
      </c>
      <c r="O8261" s="44" t="s">
        <v>59</v>
      </c>
      <c r="P8261" s="128">
        <v>1.8596898667090922E-6</v>
      </c>
    </row>
    <row r="8262" spans="14:16">
      <c r="N8262" s="3">
        <v>8260</v>
      </c>
      <c r="O8262" s="44" t="s">
        <v>7</v>
      </c>
      <c r="P8262" s="128">
        <v>5.9455582446485755E-5</v>
      </c>
    </row>
    <row r="8263" spans="14:16">
      <c r="N8263" s="3">
        <v>8261</v>
      </c>
      <c r="O8263" s="44" t="s">
        <v>8</v>
      </c>
      <c r="P8263" s="128">
        <v>4.7217075702648813E-5</v>
      </c>
    </row>
    <row r="8264" spans="14:16">
      <c r="N8264" s="3">
        <v>8262</v>
      </c>
      <c r="O8264" s="44" t="s">
        <v>7</v>
      </c>
      <c r="P8264" s="128">
        <v>1.631368403905106E-5</v>
      </c>
    </row>
    <row r="8265" spans="14:16">
      <c r="N8265" s="3">
        <v>8263</v>
      </c>
      <c r="O8265" s="44" t="s">
        <v>59</v>
      </c>
      <c r="P8265" s="128">
        <v>2.2552361679895497E-6</v>
      </c>
    </row>
    <row r="8266" spans="14:16">
      <c r="N8266" s="3">
        <v>8264</v>
      </c>
      <c r="O8266" s="44" t="s">
        <v>18</v>
      </c>
      <c r="P8266" s="128">
        <v>2.7500569143292354E-5</v>
      </c>
    </row>
    <row r="8267" spans="14:16">
      <c r="N8267" s="3">
        <v>8265</v>
      </c>
      <c r="O8267" s="44" t="s">
        <v>8</v>
      </c>
      <c r="P8267" s="128">
        <v>6.0086965495219886E-5</v>
      </c>
    </row>
    <row r="8268" spans="14:16">
      <c r="N8268" s="3">
        <v>8266</v>
      </c>
      <c r="O8268" s="44" t="s">
        <v>18</v>
      </c>
      <c r="P8268" s="128">
        <v>2.1001199513229008E-5</v>
      </c>
    </row>
    <row r="8269" spans="14:16">
      <c r="N8269" s="3">
        <v>8267</v>
      </c>
      <c r="O8269" s="44" t="s">
        <v>19</v>
      </c>
      <c r="P8269" s="128">
        <v>2.3108805313729913E-5</v>
      </c>
    </row>
    <row r="8270" spans="14:16">
      <c r="N8270" s="3">
        <v>8268</v>
      </c>
      <c r="O8270" s="44" t="s">
        <v>7</v>
      </c>
      <c r="P8270" s="128">
        <v>1.3431173660196299E-4</v>
      </c>
    </row>
    <row r="8271" spans="14:16">
      <c r="N8271" s="3">
        <v>8269</v>
      </c>
      <c r="O8271" s="44" t="s">
        <v>8</v>
      </c>
      <c r="P8271" s="128">
        <v>1.0666462548907314E-4</v>
      </c>
    </row>
    <row r="8272" spans="14:16">
      <c r="N8272" s="3">
        <v>8270</v>
      </c>
      <c r="O8272" s="44" t="s">
        <v>7</v>
      </c>
      <c r="P8272" s="128">
        <v>8.668780234382783E-5</v>
      </c>
    </row>
    <row r="8273" spans="14:16">
      <c r="N8273" s="3">
        <v>8271</v>
      </c>
      <c r="O8273" s="44" t="s">
        <v>19</v>
      </c>
      <c r="P8273" s="128">
        <v>3.4670431323646889E-5</v>
      </c>
    </row>
    <row r="8274" spans="14:16">
      <c r="N8274" s="3">
        <v>8272</v>
      </c>
      <c r="O8274" s="44" t="s">
        <v>18</v>
      </c>
      <c r="P8274" s="128">
        <v>2.1500109141873558E-6</v>
      </c>
    </row>
    <row r="8275" spans="14:16">
      <c r="N8275" s="3">
        <v>8273</v>
      </c>
      <c r="O8275" s="44" t="s">
        <v>89</v>
      </c>
      <c r="P8275" s="128">
        <v>6.5186011281431545E-7</v>
      </c>
    </row>
    <row r="8276" spans="14:16">
      <c r="N8276" s="3">
        <v>8274</v>
      </c>
      <c r="O8276" s="44" t="s">
        <v>18</v>
      </c>
      <c r="P8276" s="128">
        <v>2.5463635773696462E-6</v>
      </c>
    </row>
    <row r="8277" spans="14:16">
      <c r="N8277" s="3">
        <v>8275</v>
      </c>
      <c r="O8277" s="44" t="s">
        <v>59</v>
      </c>
      <c r="P8277" s="128">
        <v>9.6848419170036438E-7</v>
      </c>
    </row>
    <row r="8278" spans="14:16">
      <c r="N8278" s="3">
        <v>8276</v>
      </c>
      <c r="O8278" s="44" t="s">
        <v>7</v>
      </c>
      <c r="P8278" s="128">
        <v>6.9435098864372801E-6</v>
      </c>
    </row>
    <row r="8279" spans="14:16">
      <c r="N8279" s="3">
        <v>8277</v>
      </c>
      <c r="O8279" s="44" t="s">
        <v>89</v>
      </c>
      <c r="P8279" s="128">
        <v>7.6517480164913742E-7</v>
      </c>
    </row>
    <row r="8280" spans="14:16">
      <c r="N8280" s="3">
        <v>8278</v>
      </c>
      <c r="O8280" s="44" t="s">
        <v>7</v>
      </c>
      <c r="P8280" s="128">
        <v>8.4957956609046777E-6</v>
      </c>
    </row>
    <row r="8281" spans="14:16">
      <c r="N8281" s="3">
        <v>8279</v>
      </c>
      <c r="O8281" s="44" t="s">
        <v>59</v>
      </c>
      <c r="P8281" s="128">
        <v>1.1744757103580274E-6</v>
      </c>
    </row>
    <row r="8282" spans="14:16">
      <c r="N8282" s="3">
        <v>8280</v>
      </c>
      <c r="O8282" s="44" t="s">
        <v>18</v>
      </c>
      <c r="P8282" s="128">
        <v>3.0292319972063005E-6</v>
      </c>
    </row>
    <row r="8283" spans="14:16">
      <c r="N8283" s="3">
        <v>8281</v>
      </c>
      <c r="O8283" s="44" t="s">
        <v>89</v>
      </c>
      <c r="P8283" s="128">
        <v>9.1843045931047751E-7</v>
      </c>
    </row>
    <row r="8284" spans="14:16">
      <c r="N8284" s="3">
        <v>8282</v>
      </c>
      <c r="O8284" s="44" t="s">
        <v>18</v>
      </c>
      <c r="P8284" s="128">
        <v>6.8212922529282351E-6</v>
      </c>
    </row>
    <row r="8285" spans="14:16">
      <c r="N8285" s="3">
        <v>8283</v>
      </c>
      <c r="O8285" s="44" t="s">
        <v>19</v>
      </c>
      <c r="P8285" s="128">
        <v>7.5058529186238966E-6</v>
      </c>
    </row>
    <row r="8286" spans="14:16">
      <c r="N8286" s="3">
        <v>8284</v>
      </c>
      <c r="O8286" s="44" t="s">
        <v>7</v>
      </c>
      <c r="P8286" s="128">
        <v>9.7829746733467949E-6</v>
      </c>
    </row>
    <row r="8287" spans="14:16">
      <c r="N8287" s="3">
        <v>8285</v>
      </c>
      <c r="O8287" s="44" t="s">
        <v>89</v>
      </c>
      <c r="P8287" s="128">
        <v>1.0780838261407848E-6</v>
      </c>
    </row>
    <row r="8288" spans="14:16">
      <c r="N8288" s="3">
        <v>8286</v>
      </c>
      <c r="O8288" s="44" t="s">
        <v>7</v>
      </c>
      <c r="P8288" s="128">
        <v>2.8156621919564295E-5</v>
      </c>
    </row>
    <row r="8289" spans="14:16">
      <c r="N8289" s="3">
        <v>8287</v>
      </c>
      <c r="O8289" s="44" t="s">
        <v>19</v>
      </c>
      <c r="P8289" s="128">
        <v>1.1261125558313917E-5</v>
      </c>
    </row>
    <row r="8290" spans="14:16">
      <c r="N8290" s="3">
        <v>8288</v>
      </c>
      <c r="O8290" s="44" t="s">
        <v>18</v>
      </c>
      <c r="P8290" s="128">
        <v>8.2655323055155869E-6</v>
      </c>
    </row>
    <row r="8291" spans="14:16">
      <c r="N8291" s="3">
        <v>8289</v>
      </c>
      <c r="O8291" s="44" t="s">
        <v>8</v>
      </c>
      <c r="P8291" s="128">
        <v>1.8059653669468804E-5</v>
      </c>
    </row>
    <row r="8292" spans="14:16">
      <c r="N8292" s="3">
        <v>8290</v>
      </c>
      <c r="O8292" s="44" t="s">
        <v>18</v>
      </c>
      <c r="P8292" s="128">
        <v>3.3198531542464085E-6</v>
      </c>
    </row>
    <row r="8293" spans="14:16">
      <c r="N8293" s="3">
        <v>8291</v>
      </c>
      <c r="O8293" s="44" t="s">
        <v>59</v>
      </c>
      <c r="P8293" s="128">
        <v>1.2626732989856521E-6</v>
      </c>
    </row>
    <row r="8294" spans="14:16">
      <c r="N8294" s="3">
        <v>8292</v>
      </c>
      <c r="O8294" s="44" t="s">
        <v>23</v>
      </c>
      <c r="P8294" s="128">
        <v>8.1532053282427944E-6</v>
      </c>
    </row>
    <row r="8295" spans="14:16">
      <c r="N8295" s="3">
        <v>8293</v>
      </c>
      <c r="O8295" s="44" t="s">
        <v>8</v>
      </c>
      <c r="P8295" s="128">
        <v>1.7959311533971663E-5</v>
      </c>
    </row>
    <row r="8296" spans="14:16">
      <c r="N8296" s="3">
        <v>8294</v>
      </c>
      <c r="O8296" s="44" t="s">
        <v>23</v>
      </c>
      <c r="P8296" s="128">
        <v>3.2856602404955701E-6</v>
      </c>
    </row>
    <row r="8297" spans="14:16">
      <c r="N8297" s="3">
        <v>8295</v>
      </c>
      <c r="O8297" s="44" t="s">
        <v>59</v>
      </c>
      <c r="P8297" s="128">
        <v>1.2598460816734206E-6</v>
      </c>
    </row>
    <row r="8298" spans="14:16">
      <c r="N8298" s="3">
        <v>8296</v>
      </c>
      <c r="O8298" s="44" t="s">
        <v>18</v>
      </c>
      <c r="P8298" s="128">
        <v>1.8672056554027476E-5</v>
      </c>
    </row>
    <row r="8299" spans="14:16">
      <c r="N8299" s="3">
        <v>8297</v>
      </c>
      <c r="O8299" s="44" t="s">
        <v>8</v>
      </c>
      <c r="P8299" s="128">
        <v>4.0797236305936484E-5</v>
      </c>
    </row>
    <row r="8300" spans="14:16">
      <c r="N8300" s="3">
        <v>8298</v>
      </c>
      <c r="O8300" s="44" t="s">
        <v>18</v>
      </c>
      <c r="P8300" s="128">
        <v>1.4259180708958958E-5</v>
      </c>
    </row>
    <row r="8301" spans="14:16">
      <c r="N8301" s="3">
        <v>8299</v>
      </c>
      <c r="O8301" s="44" t="s">
        <v>19</v>
      </c>
      <c r="P8301" s="128">
        <v>1.5690181445543639E-5</v>
      </c>
    </row>
    <row r="8302" spans="14:16">
      <c r="N8302" s="3">
        <v>8300</v>
      </c>
      <c r="O8302" s="44" t="s">
        <v>23</v>
      </c>
      <c r="P8302" s="128">
        <v>1.8418306935169777E-5</v>
      </c>
    </row>
    <row r="8303" spans="14:16">
      <c r="N8303" s="3">
        <v>8301</v>
      </c>
      <c r="O8303" s="44" t="s">
        <v>8</v>
      </c>
      <c r="P8303" s="128">
        <v>4.0570560762305209E-5</v>
      </c>
    </row>
    <row r="8304" spans="14:16">
      <c r="N8304" s="3">
        <v>8302</v>
      </c>
      <c r="O8304" s="44" t="s">
        <v>23</v>
      </c>
      <c r="P8304" s="128">
        <v>1.4083895019230931E-5</v>
      </c>
    </row>
    <row r="8305" spans="14:16">
      <c r="N8305" s="3">
        <v>8303</v>
      </c>
      <c r="O8305" s="44" t="s">
        <v>19</v>
      </c>
      <c r="P8305" s="128">
        <v>1.562351996409209E-5</v>
      </c>
    </row>
    <row r="8306" spans="14:16">
      <c r="N8306" s="3">
        <v>8304</v>
      </c>
      <c r="O8306" s="44" t="s">
        <v>18</v>
      </c>
      <c r="P8306" s="128">
        <v>1.4597925291038713E-6</v>
      </c>
    </row>
    <row r="8307" spans="14:16">
      <c r="N8307" s="3">
        <v>8305</v>
      </c>
      <c r="O8307" s="44" t="s">
        <v>89</v>
      </c>
      <c r="P8307" s="128">
        <v>4.4259334519090816E-7</v>
      </c>
    </row>
    <row r="8308" spans="14:16">
      <c r="N8308" s="3">
        <v>8306</v>
      </c>
      <c r="O8308" s="44" t="s">
        <v>18</v>
      </c>
      <c r="P8308" s="128">
        <v>1.7289040265320702E-6</v>
      </c>
    </row>
    <row r="8309" spans="14:16">
      <c r="N8309" s="3">
        <v>8307</v>
      </c>
      <c r="O8309" s="44" t="s">
        <v>59</v>
      </c>
      <c r="P8309" s="128">
        <v>6.5757153987925922E-7</v>
      </c>
    </row>
    <row r="8310" spans="14:16">
      <c r="N8310" s="3">
        <v>8308</v>
      </c>
      <c r="O8310" s="44" t="s">
        <v>23</v>
      </c>
      <c r="P8310" s="128">
        <v>1.4452610625904956E-6</v>
      </c>
    </row>
    <row r="8311" spans="14:16">
      <c r="N8311" s="3">
        <v>8309</v>
      </c>
      <c r="O8311" s="44" t="s">
        <v>89</v>
      </c>
      <c r="P8311" s="128">
        <v>4.4175630808129754E-7</v>
      </c>
    </row>
    <row r="8312" spans="14:16">
      <c r="N8312" s="3">
        <v>8310</v>
      </c>
      <c r="O8312" s="44" t="s">
        <v>23</v>
      </c>
      <c r="P8312" s="128">
        <v>1.7110971346256998E-6</v>
      </c>
    </row>
    <row r="8313" spans="14:16">
      <c r="N8313" s="3">
        <v>8311</v>
      </c>
      <c r="O8313" s="44" t="s">
        <v>59</v>
      </c>
      <c r="P8313" s="128">
        <v>6.5609918939630297E-7</v>
      </c>
    </row>
    <row r="8314" spans="14:16">
      <c r="N8314" s="3">
        <v>8312</v>
      </c>
      <c r="O8314" s="44" t="s">
        <v>18</v>
      </c>
      <c r="P8314" s="128">
        <v>2.056757111912414E-6</v>
      </c>
    </row>
    <row r="8315" spans="14:16">
      <c r="N8315" s="3">
        <v>8313</v>
      </c>
      <c r="O8315" s="44" t="s">
        <v>89</v>
      </c>
      <c r="P8315" s="128">
        <v>6.2358656607546844E-7</v>
      </c>
    </row>
    <row r="8316" spans="14:16">
      <c r="N8316" s="3">
        <v>8314</v>
      </c>
      <c r="O8316" s="44" t="s">
        <v>18</v>
      </c>
      <c r="P8316" s="128">
        <v>4.6314515912224909E-6</v>
      </c>
    </row>
    <row r="8317" spans="14:16">
      <c r="N8317" s="3">
        <v>8315</v>
      </c>
      <c r="O8317" s="44" t="s">
        <v>19</v>
      </c>
      <c r="P8317" s="128">
        <v>5.0962476250038412E-6</v>
      </c>
    </row>
    <row r="8318" spans="14:16">
      <c r="N8318" s="3">
        <v>8316</v>
      </c>
      <c r="O8318" s="44" t="s">
        <v>23</v>
      </c>
      <c r="P8318" s="128">
        <v>2.0362831770880937E-6</v>
      </c>
    </row>
    <row r="8319" spans="14:16">
      <c r="N8319" s="3">
        <v>8317</v>
      </c>
      <c r="O8319" s="44" t="s">
        <v>89</v>
      </c>
      <c r="P8319" s="128">
        <v>6.2240723271555389E-7</v>
      </c>
    </row>
    <row r="8320" spans="14:16">
      <c r="N8320" s="3">
        <v>8318</v>
      </c>
      <c r="O8320" s="44" t="s">
        <v>23</v>
      </c>
      <c r="P8320" s="128">
        <v>4.5745179424260119E-6</v>
      </c>
    </row>
    <row r="8321" spans="14:16">
      <c r="N8321" s="3">
        <v>8319</v>
      </c>
      <c r="O8321" s="44" t="s">
        <v>19</v>
      </c>
      <c r="P8321" s="128">
        <v>5.0745956499960458E-6</v>
      </c>
    </row>
    <row r="8322" spans="14:16">
      <c r="N8322" s="3">
        <v>8320</v>
      </c>
      <c r="O8322" s="44" t="s">
        <v>6</v>
      </c>
      <c r="P8322" s="128">
        <v>2.2774061473585807E-4</v>
      </c>
    </row>
    <row r="8323" spans="14:16">
      <c r="N8323" s="3">
        <v>8321</v>
      </c>
      <c r="O8323" s="44" t="s">
        <v>8</v>
      </c>
      <c r="P8323" s="128">
        <v>1.1793431728161644E-4</v>
      </c>
    </row>
    <row r="8324" spans="14:16">
      <c r="N8324" s="3">
        <v>8322</v>
      </c>
      <c r="O8324" s="44" t="s">
        <v>6</v>
      </c>
      <c r="P8324" s="128">
        <v>5.519730149830866E-5</v>
      </c>
    </row>
    <row r="8325" spans="14:16">
      <c r="N8325" s="3">
        <v>8323</v>
      </c>
      <c r="O8325" s="44" t="s">
        <v>59</v>
      </c>
      <c r="P8325" s="128">
        <v>4.9756644854657575E-6</v>
      </c>
    </row>
    <row r="8326" spans="14:16">
      <c r="N8326" s="3">
        <v>8324</v>
      </c>
      <c r="O8326" s="44" t="s">
        <v>7</v>
      </c>
      <c r="P8326" s="128">
        <v>1.2563211380739044E-4</v>
      </c>
    </row>
    <row r="8327" spans="14:16">
      <c r="N8327" s="3">
        <v>8325</v>
      </c>
      <c r="O8327" s="44" t="s">
        <v>8</v>
      </c>
      <c r="P8327" s="128">
        <v>9.9771641017335069E-5</v>
      </c>
    </row>
    <row r="8328" spans="14:16">
      <c r="N8328" s="3">
        <v>8326</v>
      </c>
      <c r="O8328" s="44" t="s">
        <v>7</v>
      </c>
      <c r="P8328" s="128">
        <v>3.4471491582082938E-5</v>
      </c>
    </row>
    <row r="8329" spans="14:16">
      <c r="N8329" s="3">
        <v>8327</v>
      </c>
      <c r="O8329" s="44" t="s">
        <v>59</v>
      </c>
      <c r="P8329" s="128">
        <v>4.7654076414846894E-6</v>
      </c>
    </row>
    <row r="8330" spans="14:16">
      <c r="N8330" s="3">
        <v>8328</v>
      </c>
      <c r="O8330" s="44" t="s">
        <v>6</v>
      </c>
      <c r="P8330" s="128">
        <v>4.3120015543272969E-4</v>
      </c>
    </row>
    <row r="8331" spans="14:16">
      <c r="N8331" s="3">
        <v>8329</v>
      </c>
      <c r="O8331" s="44" t="s">
        <v>8</v>
      </c>
      <c r="P8331" s="128">
        <v>2.2329480405446076E-4</v>
      </c>
    </row>
    <row r="8332" spans="14:16">
      <c r="N8332" s="3">
        <v>8330</v>
      </c>
      <c r="O8332" s="44" t="s">
        <v>6</v>
      </c>
      <c r="P8332" s="128">
        <v>2.1249234382889623E-4</v>
      </c>
    </row>
    <row r="8333" spans="14:16">
      <c r="N8333" s="3">
        <v>8331</v>
      </c>
      <c r="O8333" s="44" t="s">
        <v>21</v>
      </c>
      <c r="P8333" s="128">
        <v>4.2946007048275136E-5</v>
      </c>
    </row>
    <row r="8334" spans="14:16">
      <c r="N8334" s="3">
        <v>8332</v>
      </c>
      <c r="O8334" s="44" t="s">
        <v>7</v>
      </c>
      <c r="P8334" s="128">
        <v>2.3786967934516425E-4</v>
      </c>
    </row>
    <row r="8335" spans="14:16">
      <c r="N8335" s="3">
        <v>8333</v>
      </c>
      <c r="O8335" s="44" t="s">
        <v>8</v>
      </c>
      <c r="P8335" s="128">
        <v>1.8890590580143717E-4</v>
      </c>
    </row>
    <row r="8336" spans="14:16">
      <c r="N8336" s="3">
        <v>8334</v>
      </c>
      <c r="O8336" s="44" t="s">
        <v>7</v>
      </c>
      <c r="P8336" s="128">
        <v>1.2715279753032615E-4</v>
      </c>
    </row>
    <row r="8337" spans="14:16">
      <c r="N8337" s="3">
        <v>8335</v>
      </c>
      <c r="O8337" s="44" t="s">
        <v>21</v>
      </c>
      <c r="P8337" s="128">
        <v>3.9410519855499025E-5</v>
      </c>
    </row>
    <row r="8338" spans="14:16">
      <c r="N8338" s="3">
        <v>8336</v>
      </c>
      <c r="O8338" s="44" t="s">
        <v>6</v>
      </c>
      <c r="P8338" s="128">
        <v>2.3305467257606252E-5</v>
      </c>
    </row>
    <row r="8339" spans="14:16">
      <c r="N8339" s="3">
        <v>8337</v>
      </c>
      <c r="O8339" s="44" t="s">
        <v>89</v>
      </c>
      <c r="P8339" s="128">
        <v>1.6746832489369987E-6</v>
      </c>
    </row>
    <row r="8340" spans="14:16">
      <c r="N8340" s="3">
        <v>8338</v>
      </c>
      <c r="O8340" s="44" t="s">
        <v>6</v>
      </c>
      <c r="P8340" s="128">
        <v>2.8745499388147751E-5</v>
      </c>
    </row>
    <row r="8341" spans="14:16">
      <c r="N8341" s="3">
        <v>8339</v>
      </c>
      <c r="O8341" s="44" t="s">
        <v>59</v>
      </c>
      <c r="P8341" s="128">
        <v>2.5912129133154643E-6</v>
      </c>
    </row>
    <row r="8342" spans="14:16">
      <c r="N8342" s="3">
        <v>8340</v>
      </c>
      <c r="O8342" s="44" t="s">
        <v>7</v>
      </c>
      <c r="P8342" s="128">
        <v>1.4671924626434969E-5</v>
      </c>
    </row>
    <row r="8343" spans="14:16">
      <c r="N8343" s="3">
        <v>8341</v>
      </c>
      <c r="O8343" s="44" t="s">
        <v>89</v>
      </c>
      <c r="P8343" s="128">
        <v>1.6168461195356406E-6</v>
      </c>
    </row>
    <row r="8344" spans="14:16">
      <c r="N8344" s="3">
        <v>8342</v>
      </c>
      <c r="O8344" s="44" t="s">
        <v>7</v>
      </c>
      <c r="P8344" s="128">
        <v>1.7951968905792761E-5</v>
      </c>
    </row>
    <row r="8345" spans="14:16">
      <c r="N8345" s="3">
        <v>8343</v>
      </c>
      <c r="O8345" s="44" t="s">
        <v>59</v>
      </c>
      <c r="P8345" s="128">
        <v>2.4817159303842085E-6</v>
      </c>
    </row>
    <row r="8346" spans="14:16">
      <c r="N8346" s="3">
        <v>8344</v>
      </c>
      <c r="O8346" s="44" t="s">
        <v>6</v>
      </c>
      <c r="P8346" s="128">
        <v>3.0897880820277473E-5</v>
      </c>
    </row>
    <row r="8347" spans="14:16">
      <c r="N8347" s="3">
        <v>8345</v>
      </c>
      <c r="O8347" s="44" t="s">
        <v>89</v>
      </c>
      <c r="P8347" s="128">
        <v>2.2202585713222553E-6</v>
      </c>
    </row>
    <row r="8348" spans="14:16">
      <c r="N8348" s="3">
        <v>8346</v>
      </c>
      <c r="O8348" s="44" t="s">
        <v>6</v>
      </c>
      <c r="P8348" s="128">
        <v>7.7486805592834245E-5</v>
      </c>
    </row>
    <row r="8349" spans="14:16">
      <c r="N8349" s="3">
        <v>8347</v>
      </c>
      <c r="O8349" s="44" t="s">
        <v>21</v>
      </c>
      <c r="P8349" s="128">
        <v>1.5660559054390051E-5</v>
      </c>
    </row>
    <row r="8350" spans="14:16">
      <c r="N8350" s="3">
        <v>8348</v>
      </c>
      <c r="O8350" s="44" t="s">
        <v>7</v>
      </c>
      <c r="P8350" s="128">
        <v>1.9451718066872358E-5</v>
      </c>
    </row>
    <row r="8351" spans="14:16">
      <c r="N8351" s="3">
        <v>8349</v>
      </c>
      <c r="O8351" s="44" t="s">
        <v>89</v>
      </c>
      <c r="P8351" s="128">
        <v>2.143579365045158E-6</v>
      </c>
    </row>
    <row r="8352" spans="14:16">
      <c r="N8352" s="3">
        <v>8350</v>
      </c>
      <c r="O8352" s="44" t="s">
        <v>7</v>
      </c>
      <c r="P8352" s="128">
        <v>4.6367148694783047E-5</v>
      </c>
    </row>
    <row r="8353" spans="14:16">
      <c r="N8353" s="3">
        <v>8351</v>
      </c>
      <c r="O8353" s="44" t="s">
        <v>21</v>
      </c>
      <c r="P8353" s="128">
        <v>1.4371319151218801E-5</v>
      </c>
    </row>
    <row r="8354" spans="14:16">
      <c r="N8354" s="3">
        <v>8352</v>
      </c>
      <c r="O8354" s="44" t="s">
        <v>6</v>
      </c>
      <c r="P8354" s="128">
        <v>1.0982830589240986E-4</v>
      </c>
    </row>
    <row r="8355" spans="14:16">
      <c r="N8355" s="3">
        <v>8353</v>
      </c>
      <c r="O8355" s="44" t="s">
        <v>8</v>
      </c>
      <c r="P8355" s="128">
        <v>5.6874028765754865E-5</v>
      </c>
    </row>
    <row r="8356" spans="14:16">
      <c r="N8356" s="3">
        <v>8354</v>
      </c>
      <c r="O8356" s="44" t="s">
        <v>6</v>
      </c>
      <c r="P8356" s="128">
        <v>2.6618994246691611E-5</v>
      </c>
    </row>
    <row r="8357" spans="14:16">
      <c r="N8357" s="3">
        <v>8355</v>
      </c>
      <c r="O8357" s="44" t="s">
        <v>59</v>
      </c>
      <c r="P8357" s="128">
        <v>2.3995228157329248E-6</v>
      </c>
    </row>
    <row r="8358" spans="14:16">
      <c r="N8358" s="3">
        <v>8356</v>
      </c>
      <c r="O8358" s="44" t="s">
        <v>23</v>
      </c>
      <c r="P8358" s="128">
        <v>1.2236570946808933E-5</v>
      </c>
    </row>
    <row r="8359" spans="14:16">
      <c r="N8359" s="3">
        <v>8357</v>
      </c>
      <c r="O8359" s="44" t="s">
        <v>8</v>
      </c>
      <c r="P8359" s="128">
        <v>2.6953864264896626E-5</v>
      </c>
    </row>
    <row r="8360" spans="14:16">
      <c r="N8360" s="3">
        <v>8358</v>
      </c>
      <c r="O8360" s="44" t="s">
        <v>23</v>
      </c>
      <c r="P8360" s="128">
        <v>4.9312157637759999E-6</v>
      </c>
    </row>
    <row r="8361" spans="14:16">
      <c r="N8361" s="3">
        <v>8359</v>
      </c>
      <c r="O8361" s="44" t="s">
        <v>59</v>
      </c>
      <c r="P8361" s="128">
        <v>1.8908141448436453E-6</v>
      </c>
    </row>
    <row r="8362" spans="14:16">
      <c r="N8362" s="3">
        <v>8360</v>
      </c>
      <c r="O8362" s="44" t="s">
        <v>6</v>
      </c>
      <c r="P8362" s="128">
        <v>2.079470217758394E-4</v>
      </c>
    </row>
    <row r="8363" spans="14:16">
      <c r="N8363" s="3">
        <v>8361</v>
      </c>
      <c r="O8363" s="44" t="s">
        <v>8</v>
      </c>
      <c r="P8363" s="128">
        <v>1.0768430599137087E-4</v>
      </c>
    </row>
    <row r="8364" spans="14:16">
      <c r="N8364" s="3">
        <v>8362</v>
      </c>
      <c r="O8364" s="44" t="s">
        <v>6</v>
      </c>
      <c r="P8364" s="128">
        <v>1.0247480083823891E-4</v>
      </c>
    </row>
    <row r="8365" spans="14:16">
      <c r="N8365" s="3">
        <v>8363</v>
      </c>
      <c r="O8365" s="44" t="s">
        <v>21</v>
      </c>
      <c r="P8365" s="128">
        <v>2.0710786279496698E-5</v>
      </c>
    </row>
    <row r="8366" spans="14:16">
      <c r="N8366" s="3">
        <v>8364</v>
      </c>
      <c r="O8366" s="44" t="s">
        <v>23</v>
      </c>
      <c r="P8366" s="128">
        <v>2.316851256569854E-5</v>
      </c>
    </row>
    <row r="8367" spans="14:16">
      <c r="N8367" s="3">
        <v>8365</v>
      </c>
      <c r="O8367" s="44" t="s">
        <v>8</v>
      </c>
      <c r="P8367" s="128">
        <v>5.103398212047659E-5</v>
      </c>
    </row>
    <row r="8368" spans="14:16">
      <c r="N8368" s="3">
        <v>8366</v>
      </c>
      <c r="O8368" s="44" t="s">
        <v>23</v>
      </c>
      <c r="P8368" s="128">
        <v>1.5572491572109806E-5</v>
      </c>
    </row>
    <row r="8369" spans="14:16">
      <c r="N8369" s="3">
        <v>8367</v>
      </c>
      <c r="O8369" s="44" t="s">
        <v>21</v>
      </c>
      <c r="P8369" s="128">
        <v>1.3387491387055533E-5</v>
      </c>
    </row>
    <row r="8370" spans="14:16">
      <c r="N8370" s="3">
        <v>8368</v>
      </c>
      <c r="O8370" s="44" t="s">
        <v>6</v>
      </c>
      <c r="P8370" s="128">
        <v>1.1239101948954692E-5</v>
      </c>
    </row>
    <row r="8371" spans="14:16">
      <c r="N8371" s="3">
        <v>8369</v>
      </c>
      <c r="O8371" s="44" t="s">
        <v>89</v>
      </c>
      <c r="P8371" s="128">
        <v>8.0761889727255503E-7</v>
      </c>
    </row>
    <row r="8372" spans="14:16">
      <c r="N8372" s="3">
        <v>8370</v>
      </c>
      <c r="O8372" s="44" t="s">
        <v>6</v>
      </c>
      <c r="P8372" s="128">
        <v>1.3862566865788331E-5</v>
      </c>
    </row>
    <row r="8373" spans="14:16">
      <c r="N8373" s="3">
        <v>8371</v>
      </c>
      <c r="O8373" s="44" t="s">
        <v>59</v>
      </c>
      <c r="P8373" s="128">
        <v>1.2496169153053773E-6</v>
      </c>
    </row>
    <row r="8374" spans="14:16">
      <c r="N8374" s="3">
        <v>8372</v>
      </c>
      <c r="O8374" s="44" t="s">
        <v>23</v>
      </c>
      <c r="P8374" s="128">
        <v>2.1690904150037644E-6</v>
      </c>
    </row>
    <row r="8375" spans="14:16">
      <c r="N8375" s="3">
        <v>8373</v>
      </c>
      <c r="O8375" s="44" t="s">
        <v>89</v>
      </c>
      <c r="P8375" s="128">
        <v>6.6300089196971211E-7</v>
      </c>
    </row>
    <row r="8376" spans="14:16">
      <c r="N8376" s="3">
        <v>8374</v>
      </c>
      <c r="O8376" s="44" t="s">
        <v>23</v>
      </c>
      <c r="P8376" s="128">
        <v>2.568065029860038E-6</v>
      </c>
    </row>
    <row r="8377" spans="14:16">
      <c r="N8377" s="3">
        <v>8375</v>
      </c>
      <c r="O8377" s="44" t="s">
        <v>59</v>
      </c>
      <c r="P8377" s="128">
        <v>9.8469300796107896E-7</v>
      </c>
    </row>
    <row r="8378" spans="14:16">
      <c r="N8378" s="3">
        <v>8376</v>
      </c>
      <c r="O8378" s="44" t="s">
        <v>6</v>
      </c>
      <c r="P8378" s="128">
        <v>1.4900556539256384E-5</v>
      </c>
    </row>
    <row r="8379" spans="14:16">
      <c r="N8379" s="3">
        <v>8377</v>
      </c>
      <c r="O8379" s="44" t="s">
        <v>89</v>
      </c>
      <c r="P8379" s="128">
        <v>1.0707235414036649E-6</v>
      </c>
    </row>
    <row r="8380" spans="14:16">
      <c r="N8380" s="3">
        <v>8378</v>
      </c>
      <c r="O8380" s="44" t="s">
        <v>6</v>
      </c>
      <c r="P8380" s="128">
        <v>3.7368146200650204E-5</v>
      </c>
    </row>
    <row r="8381" spans="14:16">
      <c r="N8381" s="3">
        <v>8379</v>
      </c>
      <c r="O8381" s="44" t="s">
        <v>21</v>
      </c>
      <c r="P8381" s="128">
        <v>7.5523317273319354E-6</v>
      </c>
    </row>
    <row r="8382" spans="14:16">
      <c r="N8382" s="3">
        <v>8380</v>
      </c>
      <c r="O8382" s="44" t="s">
        <v>23</v>
      </c>
      <c r="P8382" s="128">
        <v>2.875732822276669E-6</v>
      </c>
    </row>
    <row r="8383" spans="14:16">
      <c r="N8383" s="3">
        <v>8381</v>
      </c>
      <c r="O8383" s="44" t="s">
        <v>89</v>
      </c>
      <c r="P8383" s="128">
        <v>8.7899214022975625E-7</v>
      </c>
    </row>
    <row r="8384" spans="14:16">
      <c r="N8384" s="3">
        <v>8382</v>
      </c>
      <c r="O8384" s="44" t="s">
        <v>23</v>
      </c>
      <c r="P8384" s="128">
        <v>5.6786169576808609E-6</v>
      </c>
    </row>
    <row r="8385" spans="14:16">
      <c r="N8385" s="3">
        <v>8383</v>
      </c>
      <c r="O8385" s="44" t="s">
        <v>21</v>
      </c>
      <c r="P8385" s="128">
        <v>4.8818414997568869E-6</v>
      </c>
    </row>
    <row r="8386" spans="14:16">
      <c r="N8386" s="3">
        <v>8384</v>
      </c>
      <c r="O8386" s="44" t="s">
        <v>18</v>
      </c>
      <c r="P8386" s="128">
        <v>1.1328669640149086E-5</v>
      </c>
    </row>
    <row r="8387" spans="14:16">
      <c r="N8387" s="3">
        <v>8385</v>
      </c>
      <c r="O8387" s="44" t="s">
        <v>8</v>
      </c>
      <c r="P8387" s="128">
        <v>2.4752410694758789E-5</v>
      </c>
    </row>
    <row r="8388" spans="14:16">
      <c r="N8388" s="3">
        <v>8386</v>
      </c>
      <c r="O8388" s="44" t="s">
        <v>18</v>
      </c>
      <c r="P8388" s="128">
        <v>4.5501630443289963E-6</v>
      </c>
    </row>
    <row r="8389" spans="14:16">
      <c r="N8389" s="3">
        <v>8387</v>
      </c>
      <c r="O8389" s="44" t="s">
        <v>59</v>
      </c>
      <c r="P8389" s="128">
        <v>1.7306094923977638E-6</v>
      </c>
    </row>
    <row r="8390" spans="14:16">
      <c r="N8390" s="3">
        <v>8388</v>
      </c>
      <c r="O8390" s="44" t="s">
        <v>7</v>
      </c>
      <c r="P8390" s="128">
        <v>5.5328792827165359E-5</v>
      </c>
    </row>
    <row r="8391" spans="14:16">
      <c r="N8391" s="3">
        <v>8389</v>
      </c>
      <c r="O8391" s="44" t="s">
        <v>8</v>
      </c>
      <c r="P8391" s="128">
        <v>4.3939756234123886E-5</v>
      </c>
    </row>
    <row r="8392" spans="14:16">
      <c r="N8392" s="3">
        <v>8390</v>
      </c>
      <c r="O8392" s="44" t="s">
        <v>7</v>
      </c>
      <c r="P8392" s="128">
        <v>1.5181357364666456E-5</v>
      </c>
    </row>
    <row r="8393" spans="14:16">
      <c r="N8393" s="3">
        <v>8391</v>
      </c>
      <c r="O8393" s="44" t="s">
        <v>59</v>
      </c>
      <c r="P8393" s="128">
        <v>2.0987010736516537E-6</v>
      </c>
    </row>
    <row r="8394" spans="14:16">
      <c r="N8394" s="3">
        <v>8392</v>
      </c>
      <c r="O8394" s="44" t="s">
        <v>18</v>
      </c>
      <c r="P8394" s="128">
        <v>2.1449507876950477E-5</v>
      </c>
    </row>
    <row r="8395" spans="14:16">
      <c r="N8395" s="3">
        <v>8393</v>
      </c>
      <c r="O8395" s="44" t="s">
        <v>8</v>
      </c>
      <c r="P8395" s="128">
        <v>4.6865787867016913E-5</v>
      </c>
    </row>
    <row r="8396" spans="14:16">
      <c r="N8396" s="3">
        <v>8394</v>
      </c>
      <c r="O8396" s="44" t="s">
        <v>18</v>
      </c>
      <c r="P8396" s="128">
        <v>1.4390718065325238E-5</v>
      </c>
    </row>
    <row r="8397" spans="14:16">
      <c r="N8397" s="3">
        <v>8395</v>
      </c>
      <c r="O8397" s="44" t="s">
        <v>21</v>
      </c>
      <c r="P8397" s="128">
        <v>1.2271590378116347E-5</v>
      </c>
    </row>
    <row r="8398" spans="14:16">
      <c r="N8398" s="3">
        <v>8396</v>
      </c>
      <c r="O8398" s="44" t="s">
        <v>7</v>
      </c>
      <c r="P8398" s="128">
        <v>1.0475858289330665E-4</v>
      </c>
    </row>
    <row r="8399" spans="14:16">
      <c r="N8399" s="3">
        <v>8397</v>
      </c>
      <c r="O8399" s="44" t="s">
        <v>8</v>
      </c>
      <c r="P8399" s="128">
        <v>8.3194777268014779E-5</v>
      </c>
    </row>
    <row r="8400" spans="14:16">
      <c r="N8400" s="3">
        <v>8398</v>
      </c>
      <c r="O8400" s="44" t="s">
        <v>7</v>
      </c>
      <c r="P8400" s="128">
        <v>5.5998506900359627E-5</v>
      </c>
    </row>
    <row r="8401" spans="14:16">
      <c r="N8401" s="3">
        <v>8399</v>
      </c>
      <c r="O8401" s="44" t="s">
        <v>21</v>
      </c>
      <c r="P8401" s="128">
        <v>1.7356521531101709E-5</v>
      </c>
    </row>
    <row r="8402" spans="14:16">
      <c r="N8402" s="3">
        <v>8400</v>
      </c>
      <c r="O8402" s="44" t="s">
        <v>18</v>
      </c>
      <c r="P8402" s="128">
        <v>2.0007794651458806E-6</v>
      </c>
    </row>
    <row r="8403" spans="14:16">
      <c r="N8403" s="3">
        <v>8401</v>
      </c>
      <c r="O8403" s="44" t="s">
        <v>89</v>
      </c>
      <c r="P8403" s="128">
        <v>6.0661474751607078E-7</v>
      </c>
    </row>
    <row r="8404" spans="14:16">
      <c r="N8404" s="3">
        <v>8402</v>
      </c>
      <c r="O8404" s="44" t="s">
        <v>18</v>
      </c>
      <c r="P8404" s="128">
        <v>2.3696214390252298E-6</v>
      </c>
    </row>
    <row r="8405" spans="14:16">
      <c r="N8405" s="3">
        <v>8403</v>
      </c>
      <c r="O8405" s="44" t="s">
        <v>59</v>
      </c>
      <c r="P8405" s="128">
        <v>9.0126206815322201E-7</v>
      </c>
    </row>
    <row r="8406" spans="14:16">
      <c r="N8406" s="3">
        <v>8404</v>
      </c>
      <c r="O8406" s="44" t="s">
        <v>7</v>
      </c>
      <c r="P8406" s="128">
        <v>6.4615634763287099E-6</v>
      </c>
    </row>
    <row r="8407" spans="14:16">
      <c r="N8407" s="3">
        <v>8405</v>
      </c>
      <c r="O8407" s="44" t="s">
        <v>89</v>
      </c>
      <c r="P8407" s="128">
        <v>7.1206430641089181E-7</v>
      </c>
    </row>
    <row r="8408" spans="14:16">
      <c r="N8408" s="3">
        <v>8406</v>
      </c>
      <c r="O8408" s="44" t="s">
        <v>7</v>
      </c>
      <c r="P8408" s="128">
        <v>7.9061056789278704E-6</v>
      </c>
    </row>
    <row r="8409" spans="14:16">
      <c r="N8409" s="3">
        <v>8407</v>
      </c>
      <c r="O8409" s="44" t="s">
        <v>59</v>
      </c>
      <c r="P8409" s="128">
        <v>1.0929557929640307E-6</v>
      </c>
    </row>
    <row r="8410" spans="14:16">
      <c r="N8410" s="3">
        <v>8408</v>
      </c>
      <c r="O8410" s="44" t="s">
        <v>18</v>
      </c>
      <c r="P8410" s="128">
        <v>2.6525898313220765E-6</v>
      </c>
    </row>
    <row r="8411" spans="14:16">
      <c r="N8411" s="3">
        <v>8409</v>
      </c>
      <c r="O8411" s="44" t="s">
        <v>89</v>
      </c>
      <c r="P8411" s="128">
        <v>8.0423661818910944E-7</v>
      </c>
    </row>
    <row r="8412" spans="14:16">
      <c r="N8412" s="3">
        <v>8410</v>
      </c>
      <c r="O8412" s="44" t="s">
        <v>18</v>
      </c>
      <c r="P8412" s="128">
        <v>5.2476750596108133E-6</v>
      </c>
    </row>
    <row r="8413" spans="14:16">
      <c r="N8413" s="3">
        <v>8411</v>
      </c>
      <c r="O8413" s="44" t="s">
        <v>21</v>
      </c>
      <c r="P8413" s="128">
        <v>4.4749204644741096E-6</v>
      </c>
    </row>
    <row r="8414" spans="14:16">
      <c r="N8414" s="3">
        <v>8412</v>
      </c>
      <c r="O8414" s="44" t="s">
        <v>7</v>
      </c>
      <c r="P8414" s="128">
        <v>8.5666001027764218E-6</v>
      </c>
    </row>
    <row r="8415" spans="14:16">
      <c r="N8415" s="3">
        <v>8413</v>
      </c>
      <c r="O8415" s="44" t="s">
        <v>89</v>
      </c>
      <c r="P8415" s="128">
        <v>9.4403934633306573E-7</v>
      </c>
    </row>
    <row r="8416" spans="14:16">
      <c r="N8416" s="3">
        <v>8414</v>
      </c>
      <c r="O8416" s="44" t="s">
        <v>7</v>
      </c>
      <c r="P8416" s="128">
        <v>2.0420243569674833E-5</v>
      </c>
    </row>
    <row r="8417" spans="14:16">
      <c r="N8417" s="3">
        <v>8415</v>
      </c>
      <c r="O8417" s="44" t="s">
        <v>21</v>
      </c>
      <c r="P8417" s="128">
        <v>6.329175844242489E-6</v>
      </c>
    </row>
    <row r="8418" spans="14:16">
      <c r="N8418" s="3">
        <v>8416</v>
      </c>
      <c r="O8418" s="44" t="s">
        <v>18</v>
      </c>
      <c r="P8418" s="128">
        <v>7.6918248164457308E-6</v>
      </c>
    </row>
    <row r="8419" spans="14:16">
      <c r="N8419" s="3">
        <v>8417</v>
      </c>
      <c r="O8419" s="44" t="s">
        <v>8</v>
      </c>
      <c r="P8419" s="128">
        <v>1.6806139899609324E-5</v>
      </c>
    </row>
    <row r="8420" spans="14:16">
      <c r="N8420" s="3">
        <v>8418</v>
      </c>
      <c r="O8420" s="44" t="s">
        <v>18</v>
      </c>
      <c r="P8420" s="128">
        <v>3.0894233952419718E-6</v>
      </c>
    </row>
    <row r="8421" spans="14:16">
      <c r="N8421" s="3">
        <v>8419</v>
      </c>
      <c r="O8421" s="44" t="s">
        <v>59</v>
      </c>
      <c r="P8421" s="128">
        <v>1.175031620131743E-6</v>
      </c>
    </row>
    <row r="8422" spans="14:16">
      <c r="N8422" s="3">
        <v>8420</v>
      </c>
      <c r="O8422" s="44" t="s">
        <v>23</v>
      </c>
      <c r="P8422" s="128">
        <v>7.587294412424847E-6</v>
      </c>
    </row>
    <row r="8423" spans="14:16">
      <c r="N8423" s="3">
        <v>8421</v>
      </c>
      <c r="O8423" s="44" t="s">
        <v>8</v>
      </c>
      <c r="P8423" s="128">
        <v>1.6712762474003347E-5</v>
      </c>
    </row>
    <row r="8424" spans="14:16">
      <c r="N8424" s="3">
        <v>8422</v>
      </c>
      <c r="O8424" s="44" t="s">
        <v>23</v>
      </c>
      <c r="P8424" s="128">
        <v>3.057603798776322E-6</v>
      </c>
    </row>
    <row r="8425" spans="14:16">
      <c r="N8425" s="3">
        <v>8423</v>
      </c>
      <c r="O8425" s="44" t="s">
        <v>59</v>
      </c>
      <c r="P8425" s="128">
        <v>1.172400638909977E-6</v>
      </c>
    </row>
    <row r="8426" spans="14:16">
      <c r="N8426" s="3">
        <v>8424</v>
      </c>
      <c r="O8426" s="44" t="s">
        <v>18</v>
      </c>
      <c r="P8426" s="128">
        <v>1.4563568559167965E-5</v>
      </c>
    </row>
    <row r="8427" spans="14:16">
      <c r="N8427" s="3">
        <v>8425</v>
      </c>
      <c r="O8427" s="44" t="s">
        <v>8</v>
      </c>
      <c r="P8427" s="128">
        <v>3.1820455676475885E-5</v>
      </c>
    </row>
    <row r="8428" spans="14:16">
      <c r="N8428" s="3">
        <v>8426</v>
      </c>
      <c r="O8428" s="44" t="s">
        <v>18</v>
      </c>
      <c r="P8428" s="128">
        <v>9.7708632926368817E-6</v>
      </c>
    </row>
    <row r="8429" spans="14:16">
      <c r="N8429" s="3">
        <v>8427</v>
      </c>
      <c r="O8429" s="44" t="s">
        <v>21</v>
      </c>
      <c r="P8429" s="128">
        <v>8.3320395426774744E-6</v>
      </c>
    </row>
    <row r="8430" spans="14:16">
      <c r="N8430" s="3">
        <v>8428</v>
      </c>
      <c r="O8430" s="44" t="s">
        <v>23</v>
      </c>
      <c r="P8430" s="128">
        <v>1.4365652493500325E-5</v>
      </c>
    </row>
    <row r="8431" spans="14:16">
      <c r="N8431" s="3">
        <v>8429</v>
      </c>
      <c r="O8431" s="44" t="s">
        <v>8</v>
      </c>
      <c r="P8431" s="128">
        <v>3.1643656467946899E-5</v>
      </c>
    </row>
    <row r="8432" spans="14:16">
      <c r="N8432" s="3">
        <v>8430</v>
      </c>
      <c r="O8432" s="44" t="s">
        <v>23</v>
      </c>
      <c r="P8432" s="128">
        <v>9.6557343398081523E-6</v>
      </c>
    </row>
    <row r="8433" spans="14:16">
      <c r="N8433" s="3">
        <v>8431</v>
      </c>
      <c r="O8433" s="44" t="s">
        <v>21</v>
      </c>
      <c r="P8433" s="128">
        <v>8.300923439983897E-6</v>
      </c>
    </row>
    <row r="8434" spans="14:16">
      <c r="N8434" s="3">
        <v>8432</v>
      </c>
      <c r="O8434" s="44" t="s">
        <v>18</v>
      </c>
      <c r="P8434" s="128">
        <v>1.3584688786142039E-6</v>
      </c>
    </row>
    <row r="8435" spans="14:16">
      <c r="N8435" s="3">
        <v>8433</v>
      </c>
      <c r="O8435" s="44" t="s">
        <v>89</v>
      </c>
      <c r="P8435" s="128">
        <v>4.118731075385716E-7</v>
      </c>
    </row>
    <row r="8436" spans="14:16">
      <c r="N8436" s="3">
        <v>8434</v>
      </c>
      <c r="O8436" s="44" t="s">
        <v>18</v>
      </c>
      <c r="P8436" s="128">
        <v>1.6089014482053732E-6</v>
      </c>
    </row>
    <row r="8437" spans="14:16">
      <c r="N8437" s="3">
        <v>8435</v>
      </c>
      <c r="O8437" s="44" t="s">
        <v>59</v>
      </c>
      <c r="P8437" s="128">
        <v>6.1192974657622077E-7</v>
      </c>
    </row>
    <row r="8438" spans="14:16">
      <c r="N8438" s="3">
        <v>8436</v>
      </c>
      <c r="O8438" s="44" t="s">
        <v>23</v>
      </c>
      <c r="P8438" s="128">
        <v>1.3449460357269593E-6</v>
      </c>
    </row>
    <row r="8439" spans="14:16">
      <c r="N8439" s="3">
        <v>8437</v>
      </c>
      <c r="O8439" s="44" t="s">
        <v>89</v>
      </c>
      <c r="P8439" s="128">
        <v>4.1109416885997105E-7</v>
      </c>
    </row>
    <row r="8440" spans="14:16">
      <c r="N8440" s="3">
        <v>8438</v>
      </c>
      <c r="O8440" s="44" t="s">
        <v>23</v>
      </c>
      <c r="P8440" s="128">
        <v>1.5923305259699369E-6</v>
      </c>
    </row>
    <row r="8441" spans="14:16">
      <c r="N8441" s="3">
        <v>8439</v>
      </c>
      <c r="O8441" s="44" t="s">
        <v>59</v>
      </c>
      <c r="P8441" s="128">
        <v>6.1055959138660869E-7</v>
      </c>
    </row>
    <row r="8442" spans="14:16">
      <c r="N8442" s="3">
        <v>8440</v>
      </c>
      <c r="O8442" s="44" t="s">
        <v>18</v>
      </c>
      <c r="P8442" s="128">
        <v>1.8010284473390501E-6</v>
      </c>
    </row>
    <row r="8443" spans="14:16">
      <c r="N8443" s="3">
        <v>8441</v>
      </c>
      <c r="O8443" s="44" t="s">
        <v>89</v>
      </c>
      <c r="P8443" s="128">
        <v>5.4605239402143718E-7</v>
      </c>
    </row>
    <row r="8444" spans="14:16">
      <c r="N8444" s="3">
        <v>8442</v>
      </c>
      <c r="O8444" s="44" t="s">
        <v>18</v>
      </c>
      <c r="P8444" s="128">
        <v>3.5630130045549275E-6</v>
      </c>
    </row>
    <row r="8445" spans="14:16">
      <c r="N8445" s="3">
        <v>8443</v>
      </c>
      <c r="O8445" s="44" t="s">
        <v>21</v>
      </c>
      <c r="P8445" s="128">
        <v>3.038335954142083E-6</v>
      </c>
    </row>
    <row r="8446" spans="14:16">
      <c r="N8446" s="3">
        <v>8444</v>
      </c>
      <c r="O8446" s="44" t="s">
        <v>23</v>
      </c>
      <c r="P8446" s="128">
        <v>1.7831001568112103E-6</v>
      </c>
    </row>
    <row r="8447" spans="14:16">
      <c r="N8447" s="3">
        <v>8445</v>
      </c>
      <c r="O8447" s="44" t="s">
        <v>89</v>
      </c>
      <c r="P8447" s="128">
        <v>5.4501969408919918E-7</v>
      </c>
    </row>
    <row r="8448" spans="14:16">
      <c r="N8448" s="3">
        <v>8446</v>
      </c>
      <c r="O8448" s="44" t="s">
        <v>23</v>
      </c>
      <c r="P8448" s="128">
        <v>3.5210304341469804E-6</v>
      </c>
    </row>
    <row r="8449" spans="14:16">
      <c r="N8449" s="3">
        <v>8447</v>
      </c>
      <c r="O8449" s="44" t="s">
        <v>21</v>
      </c>
      <c r="P8449" s="128">
        <v>3.0269892516831677E-6</v>
      </c>
    </row>
    <row r="8450" spans="14:16">
      <c r="N8450" s="3">
        <v>8448</v>
      </c>
      <c r="O8450" s="44" t="s">
        <v>6</v>
      </c>
      <c r="P8450" s="128">
        <v>1.5310827305166223E-3</v>
      </c>
    </row>
    <row r="8451" spans="14:16">
      <c r="N8451" s="3">
        <v>8449</v>
      </c>
      <c r="O8451" s="44" t="s">
        <v>8</v>
      </c>
      <c r="P8451" s="128">
        <v>7.9286339300778407E-4</v>
      </c>
    </row>
    <row r="8452" spans="14:16">
      <c r="N8452" s="3">
        <v>8450</v>
      </c>
      <c r="O8452" s="44" t="s">
        <v>6</v>
      </c>
      <c r="P8452" s="128">
        <v>1.1895616760886692E-3</v>
      </c>
    </row>
    <row r="8453" spans="14:16">
      <c r="N8453" s="3">
        <v>8451</v>
      </c>
      <c r="O8453" s="44" t="s">
        <v>14</v>
      </c>
      <c r="P8453" s="128">
        <v>4.290437895230383E-4</v>
      </c>
    </row>
    <row r="8454" spans="14:16">
      <c r="N8454" s="3">
        <v>8452</v>
      </c>
      <c r="O8454" s="44" t="s">
        <v>7</v>
      </c>
      <c r="P8454" s="128">
        <v>8.4461509016251965E-4</v>
      </c>
    </row>
    <row r="8455" spans="14:16">
      <c r="N8455" s="3">
        <v>8453</v>
      </c>
      <c r="O8455" s="44" t="s">
        <v>8</v>
      </c>
      <c r="P8455" s="128">
        <v>6.7075710994334806E-4</v>
      </c>
    </row>
    <row r="8456" spans="14:16">
      <c r="N8456" s="3">
        <v>8454</v>
      </c>
      <c r="O8456" s="44" t="s">
        <v>7</v>
      </c>
      <c r="P8456" s="128">
        <v>6.7956112460697282E-4</v>
      </c>
    </row>
    <row r="8457" spans="14:16">
      <c r="N8457" s="3">
        <v>8455</v>
      </c>
      <c r="O8457" s="44" t="s">
        <v>14</v>
      </c>
      <c r="P8457" s="128">
        <v>3.7588060904543668E-4</v>
      </c>
    </row>
    <row r="8458" spans="14:16">
      <c r="N8458" s="3">
        <v>8456</v>
      </c>
      <c r="O8458" s="44" t="s">
        <v>6</v>
      </c>
      <c r="P8458" s="128">
        <v>1.2490921660648763E-3</v>
      </c>
    </row>
    <row r="8459" spans="14:16">
      <c r="N8459" s="3">
        <v>8457</v>
      </c>
      <c r="O8459" s="44" t="s">
        <v>8</v>
      </c>
      <c r="P8459" s="128">
        <v>6.4683601560280835E-4</v>
      </c>
    </row>
    <row r="8460" spans="14:16">
      <c r="N8460" s="3">
        <v>8458</v>
      </c>
      <c r="O8460" s="44" t="s">
        <v>6</v>
      </c>
      <c r="P8460" s="128">
        <v>7.5730912478165881E-4</v>
      </c>
    </row>
    <row r="8461" spans="14:16">
      <c r="N8461" s="3">
        <v>8459</v>
      </c>
      <c r="O8461" s="44" t="s">
        <v>19</v>
      </c>
      <c r="P8461" s="128">
        <v>1.9750027349722772E-4</v>
      </c>
    </row>
    <row r="8462" spans="14:16">
      <c r="N8462" s="3">
        <v>8460</v>
      </c>
      <c r="O8462" s="44" t="s">
        <v>7</v>
      </c>
      <c r="P8462" s="128">
        <v>6.8905622892513488E-4</v>
      </c>
    </row>
    <row r="8463" spans="14:16">
      <c r="N8463" s="3">
        <v>8461</v>
      </c>
      <c r="O8463" s="44" t="s">
        <v>8</v>
      </c>
      <c r="P8463" s="128">
        <v>5.4721892858124481E-4</v>
      </c>
    </row>
    <row r="8464" spans="14:16">
      <c r="N8464" s="3">
        <v>8462</v>
      </c>
      <c r="O8464" s="44" t="s">
        <v>7</v>
      </c>
      <c r="P8464" s="128">
        <v>4.4473231966217063E-4</v>
      </c>
    </row>
    <row r="8465" spans="14:16">
      <c r="N8465" s="3">
        <v>8463</v>
      </c>
      <c r="O8465" s="44" t="s">
        <v>19</v>
      </c>
      <c r="P8465" s="128">
        <v>1.7786886885305035E-4</v>
      </c>
    </row>
    <row r="8466" spans="14:16">
      <c r="N8466" s="3">
        <v>8464</v>
      </c>
      <c r="O8466" s="44" t="s">
        <v>6</v>
      </c>
      <c r="P8466" s="128">
        <v>8.4795365116388679E-5</v>
      </c>
    </row>
    <row r="8467" spans="14:16">
      <c r="N8467" s="3">
        <v>8465</v>
      </c>
      <c r="O8467" s="44" t="s">
        <v>89</v>
      </c>
      <c r="P8467" s="128">
        <v>6.0932216453015446E-6</v>
      </c>
    </row>
    <row r="8468" spans="14:16">
      <c r="N8468" s="3">
        <v>8466</v>
      </c>
      <c r="O8468" s="44" t="s">
        <v>6</v>
      </c>
      <c r="P8468" s="128">
        <v>3.352703178939684E-4</v>
      </c>
    </row>
    <row r="8469" spans="14:16">
      <c r="N8469" s="3">
        <v>8467</v>
      </c>
      <c r="O8469" s="44" t="s">
        <v>14</v>
      </c>
      <c r="P8469" s="128">
        <v>1.2092323634432532E-4</v>
      </c>
    </row>
    <row r="8470" spans="14:16">
      <c r="N8470" s="3">
        <v>8468</v>
      </c>
      <c r="O8470" s="44" t="s">
        <v>7</v>
      </c>
      <c r="P8470" s="128">
        <v>5.3382804640084811E-5</v>
      </c>
    </row>
    <row r="8471" spans="14:16">
      <c r="N8471" s="3">
        <v>8469</v>
      </c>
      <c r="O8471" s="44" t="s">
        <v>89</v>
      </c>
      <c r="P8471" s="128">
        <v>5.8827851648541783E-6</v>
      </c>
    </row>
    <row r="8472" spans="14:16">
      <c r="N8472" s="3">
        <v>8470</v>
      </c>
      <c r="O8472" s="44" t="s">
        <v>7</v>
      </c>
      <c r="P8472" s="128">
        <v>1.9152993817394935E-4</v>
      </c>
    </row>
    <row r="8473" spans="14:16">
      <c r="N8473" s="3">
        <v>8471</v>
      </c>
      <c r="O8473" s="44" t="s">
        <v>14</v>
      </c>
      <c r="P8473" s="128">
        <v>1.0593953539189876E-4</v>
      </c>
    </row>
    <row r="8474" spans="14:16">
      <c r="N8474" s="3">
        <v>8472</v>
      </c>
      <c r="O8474" s="44" t="s">
        <v>6</v>
      </c>
      <c r="P8474" s="128">
        <v>7.9722765441531007E-5</v>
      </c>
    </row>
    <row r="8475" spans="14:16">
      <c r="N8475" s="3">
        <v>8473</v>
      </c>
      <c r="O8475" s="44" t="s">
        <v>89</v>
      </c>
      <c r="P8475" s="128">
        <v>5.7287149992794664E-6</v>
      </c>
    </row>
    <row r="8476" spans="14:16">
      <c r="N8476" s="3">
        <v>8474</v>
      </c>
      <c r="O8476" s="44" t="s">
        <v>6</v>
      </c>
      <c r="P8476" s="128">
        <v>2.4597770535397042E-4</v>
      </c>
    </row>
    <row r="8477" spans="14:16">
      <c r="N8477" s="3">
        <v>8475</v>
      </c>
      <c r="O8477" s="44" t="s">
        <v>19</v>
      </c>
      <c r="P8477" s="128">
        <v>6.4149054186605803E-5</v>
      </c>
    </row>
    <row r="8478" spans="14:16">
      <c r="N8478" s="3">
        <v>8476</v>
      </c>
      <c r="O8478" s="44" t="s">
        <v>7</v>
      </c>
      <c r="P8478" s="128">
        <v>5.0189356541965253E-5</v>
      </c>
    </row>
    <row r="8479" spans="14:16">
      <c r="N8479" s="3">
        <v>8477</v>
      </c>
      <c r="O8479" s="44" t="s">
        <v>89</v>
      </c>
      <c r="P8479" s="128">
        <v>5.5308671788470702E-6</v>
      </c>
    </row>
    <row r="8480" spans="14:16">
      <c r="N8480" s="3">
        <v>8478</v>
      </c>
      <c r="O8480" s="44" t="s">
        <v>7</v>
      </c>
      <c r="P8480" s="128">
        <v>1.4445123121788455E-4</v>
      </c>
    </row>
    <row r="8481" spans="14:16">
      <c r="N8481" s="3">
        <v>8479</v>
      </c>
      <c r="O8481" s="44" t="s">
        <v>19</v>
      </c>
      <c r="P8481" s="128">
        <v>5.7772678002518158E-5</v>
      </c>
    </row>
    <row r="8482" spans="14:16">
      <c r="N8482" s="3">
        <v>8480</v>
      </c>
      <c r="O8482" s="44" t="s">
        <v>6</v>
      </c>
      <c r="P8482" s="128">
        <v>7.3836729855497889E-4</v>
      </c>
    </row>
    <row r="8483" spans="14:16">
      <c r="N8483" s="3">
        <v>8481</v>
      </c>
      <c r="O8483" s="44" t="s">
        <v>8</v>
      </c>
      <c r="P8483" s="128">
        <v>3.8235974448014081E-4</v>
      </c>
    </row>
    <row r="8484" spans="14:16">
      <c r="N8484" s="3">
        <v>8482</v>
      </c>
      <c r="O8484" s="44" t="s">
        <v>6</v>
      </c>
      <c r="P8484" s="128">
        <v>5.7366817855868167E-4</v>
      </c>
    </row>
    <row r="8485" spans="14:16">
      <c r="N8485" s="3">
        <v>8483</v>
      </c>
      <c r="O8485" s="44" t="s">
        <v>14</v>
      </c>
      <c r="P8485" s="128">
        <v>2.0690711058116626E-4</v>
      </c>
    </row>
    <row r="8486" spans="14:16">
      <c r="N8486" s="3">
        <v>8484</v>
      </c>
      <c r="O8486" s="44" t="s">
        <v>23</v>
      </c>
      <c r="P8486" s="128">
        <v>8.2265530367213457E-5</v>
      </c>
    </row>
    <row r="8487" spans="14:16">
      <c r="N8487" s="3">
        <v>8485</v>
      </c>
      <c r="O8487" s="44" t="s">
        <v>8</v>
      </c>
      <c r="P8487" s="128">
        <v>1.8120876745914284E-4</v>
      </c>
    </row>
    <row r="8488" spans="14:16">
      <c r="N8488" s="3">
        <v>8486</v>
      </c>
      <c r="O8488" s="44" t="s">
        <v>23</v>
      </c>
      <c r="P8488" s="128">
        <v>7.241287378659867E-5</v>
      </c>
    </row>
    <row r="8489" spans="14:16">
      <c r="N8489" s="3">
        <v>8487</v>
      </c>
      <c r="O8489" s="44" t="s">
        <v>14</v>
      </c>
      <c r="P8489" s="128">
        <v>1.110943659867542E-4</v>
      </c>
    </row>
    <row r="8490" spans="14:16">
      <c r="N8490" s="3">
        <v>8488</v>
      </c>
      <c r="O8490" s="44" t="s">
        <v>6</v>
      </c>
      <c r="P8490" s="128">
        <v>6.0237686045371854E-4</v>
      </c>
    </row>
    <row r="8491" spans="14:16">
      <c r="N8491" s="3">
        <v>8489</v>
      </c>
      <c r="O8491" s="44" t="s">
        <v>8</v>
      </c>
      <c r="P8491" s="128">
        <v>3.1193778881403599E-4</v>
      </c>
    </row>
    <row r="8492" spans="14:16">
      <c r="N8492" s="3">
        <v>8490</v>
      </c>
      <c r="O8492" s="44" t="s">
        <v>6</v>
      </c>
      <c r="P8492" s="128">
        <v>3.6521363704977022E-4</v>
      </c>
    </row>
    <row r="8493" spans="14:16">
      <c r="N8493" s="3">
        <v>8491</v>
      </c>
      <c r="O8493" s="44" t="s">
        <v>19</v>
      </c>
      <c r="P8493" s="128">
        <v>9.5244848955230467E-5</v>
      </c>
    </row>
    <row r="8494" spans="14:16">
      <c r="N8494" s="3">
        <v>8492</v>
      </c>
      <c r="O8494" s="44" t="s">
        <v>23</v>
      </c>
      <c r="P8494" s="128">
        <v>6.7114093491333322E-5</v>
      </c>
    </row>
    <row r="8495" spans="14:16">
      <c r="N8495" s="3">
        <v>8493</v>
      </c>
      <c r="O8495" s="44" t="s">
        <v>8</v>
      </c>
      <c r="P8495" s="128">
        <v>1.4783424000812333E-4</v>
      </c>
    </row>
    <row r="8496" spans="14:16">
      <c r="N8496" s="3">
        <v>8494</v>
      </c>
      <c r="O8496" s="44" t="s">
        <v>23</v>
      </c>
      <c r="P8496" s="128">
        <v>5.1320018195476738E-5</v>
      </c>
    </row>
    <row r="8497" spans="14:16">
      <c r="N8497" s="3">
        <v>8495</v>
      </c>
      <c r="O8497" s="44" t="s">
        <v>19</v>
      </c>
      <c r="P8497" s="128">
        <v>5.6930226172502621E-5</v>
      </c>
    </row>
    <row r="8498" spans="14:16">
      <c r="N8498" s="3">
        <v>8496</v>
      </c>
      <c r="O8498" s="44" t="s">
        <v>6</v>
      </c>
      <c r="P8498" s="128">
        <v>4.0892711688965973E-5</v>
      </c>
    </row>
    <row r="8499" spans="14:16">
      <c r="N8499" s="3">
        <v>8497</v>
      </c>
      <c r="O8499" s="44" t="s">
        <v>89</v>
      </c>
      <c r="P8499" s="128">
        <v>2.9384666916202165E-6</v>
      </c>
    </row>
    <row r="8500" spans="14:16">
      <c r="N8500" s="3">
        <v>8498</v>
      </c>
      <c r="O8500" s="44" t="s">
        <v>6</v>
      </c>
      <c r="P8500" s="128">
        <v>1.6168469147680127E-4</v>
      </c>
    </row>
    <row r="8501" spans="14:16">
      <c r="N8501" s="3">
        <v>8499</v>
      </c>
      <c r="O8501" s="44" t="s">
        <v>14</v>
      </c>
      <c r="P8501" s="128">
        <v>5.8315440160413604E-5</v>
      </c>
    </row>
    <row r="8502" spans="14:16">
      <c r="N8502" s="3">
        <v>8500</v>
      </c>
      <c r="O8502" s="44" t="s">
        <v>23</v>
      </c>
      <c r="P8502" s="128">
        <v>7.8920886536044042E-6</v>
      </c>
    </row>
    <row r="8503" spans="14:16">
      <c r="N8503" s="3">
        <v>8501</v>
      </c>
      <c r="O8503" s="44" t="s">
        <v>89</v>
      </c>
      <c r="P8503" s="128">
        <v>2.4122838682290166E-6</v>
      </c>
    </row>
    <row r="8504" spans="14:16">
      <c r="N8504" s="3">
        <v>8502</v>
      </c>
      <c r="O8504" s="44" t="s">
        <v>23</v>
      </c>
      <c r="P8504" s="128">
        <v>2.0409103371483439E-5</v>
      </c>
    </row>
    <row r="8505" spans="14:16">
      <c r="N8505" s="3">
        <v>8503</v>
      </c>
      <c r="O8505" s="44" t="s">
        <v>14</v>
      </c>
      <c r="P8505" s="128">
        <v>3.131123349827185E-5</v>
      </c>
    </row>
    <row r="8506" spans="14:16">
      <c r="N8506" s="3">
        <v>8504</v>
      </c>
      <c r="O8506" s="44" t="s">
        <v>6</v>
      </c>
      <c r="P8506" s="128">
        <v>3.8446441710261599E-5</v>
      </c>
    </row>
    <row r="8507" spans="14:16">
      <c r="N8507" s="3">
        <v>8505</v>
      </c>
      <c r="O8507" s="44" t="s">
        <v>89</v>
      </c>
      <c r="P8507" s="128">
        <v>2.7626827302676875E-6</v>
      </c>
    </row>
    <row r="8508" spans="14:16">
      <c r="N8508" s="3">
        <v>8506</v>
      </c>
      <c r="O8508" s="44" t="s">
        <v>6</v>
      </c>
      <c r="P8508" s="128">
        <v>1.1862317442877847E-4</v>
      </c>
    </row>
    <row r="8509" spans="14:16">
      <c r="N8509" s="3">
        <v>8507</v>
      </c>
      <c r="O8509" s="44" t="s">
        <v>19</v>
      </c>
      <c r="P8509" s="128">
        <v>3.0935992484637891E-5</v>
      </c>
    </row>
    <row r="8510" spans="14:16">
      <c r="N8510" s="3">
        <v>8508</v>
      </c>
      <c r="O8510" s="44" t="s">
        <v>23</v>
      </c>
      <c r="P8510" s="128">
        <v>7.4199707933502231E-6</v>
      </c>
    </row>
    <row r="8511" spans="14:16">
      <c r="N8511" s="3">
        <v>8509</v>
      </c>
      <c r="O8511" s="44" t="s">
        <v>89</v>
      </c>
      <c r="P8511" s="128">
        <v>2.267977037910553E-6</v>
      </c>
    </row>
    <row r="8512" spans="14:16">
      <c r="N8512" s="3">
        <v>8510</v>
      </c>
      <c r="O8512" s="44" t="s">
        <v>23</v>
      </c>
      <c r="P8512" s="128">
        <v>1.6668992755219882E-5</v>
      </c>
    </row>
    <row r="8513" spans="14:16">
      <c r="N8513" s="3">
        <v>8511</v>
      </c>
      <c r="O8513" s="44" t="s">
        <v>19</v>
      </c>
      <c r="P8513" s="128">
        <v>1.849121572809801E-5</v>
      </c>
    </row>
    <row r="8514" spans="14:16">
      <c r="N8514" s="3">
        <v>8512</v>
      </c>
      <c r="O8514" s="44" t="s">
        <v>18</v>
      </c>
      <c r="P8514" s="128">
        <v>7.6161779337768708E-5</v>
      </c>
    </row>
    <row r="8515" spans="14:16">
      <c r="N8515" s="3">
        <v>8513</v>
      </c>
      <c r="O8515" s="44" t="s">
        <v>8</v>
      </c>
      <c r="P8515" s="128">
        <v>1.6640856352019426E-4</v>
      </c>
    </row>
    <row r="8516" spans="14:16">
      <c r="N8516" s="3">
        <v>8514</v>
      </c>
      <c r="O8516" s="44" t="s">
        <v>18</v>
      </c>
      <c r="P8516" s="128">
        <v>6.6995317302247754E-5</v>
      </c>
    </row>
    <row r="8517" spans="14:16">
      <c r="N8517" s="3">
        <v>8515</v>
      </c>
      <c r="O8517" s="44" t="s">
        <v>14</v>
      </c>
      <c r="P8517" s="128">
        <v>1.0195252480596938E-4</v>
      </c>
    </row>
    <row r="8518" spans="14:16">
      <c r="N8518" s="3">
        <v>8516</v>
      </c>
      <c r="O8518" s="44" t="s">
        <v>7</v>
      </c>
      <c r="P8518" s="128">
        <v>3.7197124147687942E-4</v>
      </c>
    </row>
    <row r="8519" spans="14:16">
      <c r="N8519" s="3">
        <v>8517</v>
      </c>
      <c r="O8519" s="44" t="s">
        <v>8</v>
      </c>
      <c r="P8519" s="128">
        <v>2.9540361973293898E-4</v>
      </c>
    </row>
    <row r="8520" spans="14:16">
      <c r="N8520" s="3">
        <v>8518</v>
      </c>
      <c r="O8520" s="44" t="s">
        <v>7</v>
      </c>
      <c r="P8520" s="128">
        <v>2.9928093651611294E-4</v>
      </c>
    </row>
    <row r="8521" spans="14:16">
      <c r="N8521" s="3">
        <v>8519</v>
      </c>
      <c r="O8521" s="44" t="s">
        <v>14</v>
      </c>
      <c r="P8521" s="128">
        <v>1.655390466286996E-4</v>
      </c>
    </row>
    <row r="8522" spans="14:16">
      <c r="N8522" s="3">
        <v>8520</v>
      </c>
      <c r="O8522" s="44" t="s">
        <v>18</v>
      </c>
      <c r="P8522" s="128">
        <v>6.2134514372236819E-5</v>
      </c>
    </row>
    <row r="8523" spans="14:16">
      <c r="N8523" s="3">
        <v>8521</v>
      </c>
      <c r="O8523" s="44" t="s">
        <v>8</v>
      </c>
      <c r="P8523" s="128">
        <v>1.3575989652044954E-4</v>
      </c>
    </row>
    <row r="8524" spans="14:16">
      <c r="N8524" s="3">
        <v>8522</v>
      </c>
      <c r="O8524" s="44" t="s">
        <v>18</v>
      </c>
      <c r="P8524" s="128">
        <v>4.7449902807092179E-5</v>
      </c>
    </row>
    <row r="8525" spans="14:16">
      <c r="N8525" s="3">
        <v>8523</v>
      </c>
      <c r="O8525" s="44" t="s">
        <v>19</v>
      </c>
      <c r="P8525" s="128">
        <v>5.2211806541516325E-5</v>
      </c>
    </row>
    <row r="8526" spans="14:16">
      <c r="N8526" s="3">
        <v>8524</v>
      </c>
      <c r="O8526" s="44" t="s">
        <v>7</v>
      </c>
      <c r="P8526" s="128">
        <v>3.0346261143799908E-4</v>
      </c>
    </row>
    <row r="8527" spans="14:16">
      <c r="N8527" s="3">
        <v>8525</v>
      </c>
      <c r="O8527" s="44" t="s">
        <v>8</v>
      </c>
      <c r="P8527" s="128">
        <v>2.4099700158665969E-4</v>
      </c>
    </row>
    <row r="8528" spans="14:16">
      <c r="N8528" s="3">
        <v>8526</v>
      </c>
      <c r="O8528" s="44" t="s">
        <v>7</v>
      </c>
      <c r="P8528" s="128">
        <v>1.9586156463034381E-4</v>
      </c>
    </row>
    <row r="8529" spans="14:16">
      <c r="N8529" s="3">
        <v>8527</v>
      </c>
      <c r="O8529" s="44" t="s">
        <v>19</v>
      </c>
      <c r="P8529" s="128">
        <v>7.833403018483434E-5</v>
      </c>
    </row>
    <row r="8530" spans="14:16">
      <c r="N8530" s="3">
        <v>8528</v>
      </c>
      <c r="O8530" s="44" t="s">
        <v>18</v>
      </c>
      <c r="P8530" s="128">
        <v>7.2797006551776638E-6</v>
      </c>
    </row>
    <row r="8531" spans="14:16">
      <c r="N8531" s="3">
        <v>8529</v>
      </c>
      <c r="O8531" s="44" t="s">
        <v>89</v>
      </c>
      <c r="P8531" s="128">
        <v>2.2071266982996532E-6</v>
      </c>
    </row>
    <row r="8532" spans="14:16">
      <c r="N8532" s="3">
        <v>8530</v>
      </c>
      <c r="O8532" s="44" t="s">
        <v>18</v>
      </c>
      <c r="P8532" s="128">
        <v>1.88821998731385E-5</v>
      </c>
    </row>
    <row r="8533" spans="14:16">
      <c r="N8533" s="3">
        <v>8531</v>
      </c>
      <c r="O8533" s="44" t="s">
        <v>14</v>
      </c>
      <c r="P8533" s="128">
        <v>2.8734664279182936E-5</v>
      </c>
    </row>
    <row r="8534" spans="14:16">
      <c r="N8534" s="3">
        <v>8532</v>
      </c>
      <c r="O8534" s="44" t="s">
        <v>7</v>
      </c>
      <c r="P8534" s="128">
        <v>2.3509961338328968E-5</v>
      </c>
    </row>
    <row r="8535" spans="14:16">
      <c r="N8535" s="3">
        <v>8533</v>
      </c>
      <c r="O8535" s="44" t="s">
        <v>89</v>
      </c>
      <c r="P8535" s="128">
        <v>2.5907977806689699E-6</v>
      </c>
    </row>
    <row r="8536" spans="14:16">
      <c r="N8536" s="3">
        <v>8534</v>
      </c>
      <c r="O8536" s="44" t="s">
        <v>7</v>
      </c>
      <c r="P8536" s="128">
        <v>8.4350409686435185E-5</v>
      </c>
    </row>
    <row r="8537" spans="14:16">
      <c r="N8537" s="3">
        <v>8535</v>
      </c>
      <c r="O8537" s="44" t="s">
        <v>14</v>
      </c>
      <c r="P8537" s="128">
        <v>4.6656117040989485E-5</v>
      </c>
    </row>
    <row r="8538" spans="14:16">
      <c r="N8538" s="3">
        <v>8536</v>
      </c>
      <c r="O8538" s="44" t="s">
        <v>18</v>
      </c>
      <c r="P8538" s="128">
        <v>6.8442168628049329E-6</v>
      </c>
    </row>
    <row r="8539" spans="14:16">
      <c r="N8539" s="3">
        <v>8537</v>
      </c>
      <c r="O8539" s="44" t="s">
        <v>89</v>
      </c>
      <c r="P8539" s="128">
        <v>2.0750927108665285E-6</v>
      </c>
    </row>
    <row r="8540" spans="14:16">
      <c r="N8540" s="3">
        <v>8538</v>
      </c>
      <c r="O8540" s="44" t="s">
        <v>18</v>
      </c>
      <c r="P8540" s="128">
        <v>1.54119603604704E-5</v>
      </c>
    </row>
    <row r="8541" spans="14:16">
      <c r="N8541" s="3">
        <v>8539</v>
      </c>
      <c r="O8541" s="44" t="s">
        <v>19</v>
      </c>
      <c r="P8541" s="128">
        <v>1.6958649968954729E-5</v>
      </c>
    </row>
    <row r="8542" spans="14:16">
      <c r="N8542" s="3">
        <v>8540</v>
      </c>
      <c r="O8542" s="44" t="s">
        <v>7</v>
      </c>
      <c r="P8542" s="128">
        <v>2.2103556376488963E-5</v>
      </c>
    </row>
    <row r="8543" spans="14:16">
      <c r="N8543" s="3">
        <v>8541</v>
      </c>
      <c r="O8543" s="44" t="s">
        <v>89</v>
      </c>
      <c r="P8543" s="128">
        <v>2.4358119514104394E-6</v>
      </c>
    </row>
    <row r="8544" spans="14:16">
      <c r="N8544" s="3">
        <v>8542</v>
      </c>
      <c r="O8544" s="44" t="s">
        <v>7</v>
      </c>
      <c r="P8544" s="128">
        <v>6.3616793536853952E-5</v>
      </c>
    </row>
    <row r="8545" spans="14:16">
      <c r="N8545" s="3">
        <v>8543</v>
      </c>
      <c r="O8545" s="44" t="s">
        <v>19</v>
      </c>
      <c r="P8545" s="128">
        <v>2.5443275890211311E-5</v>
      </c>
    </row>
    <row r="8546" spans="14:16">
      <c r="N8546" s="3">
        <v>8544</v>
      </c>
      <c r="O8546" s="44" t="s">
        <v>18</v>
      </c>
      <c r="P8546" s="128">
        <v>5.1711549809762456E-5</v>
      </c>
    </row>
    <row r="8547" spans="14:16">
      <c r="N8547" s="3">
        <v>8545</v>
      </c>
      <c r="O8547" s="44" t="s">
        <v>8</v>
      </c>
      <c r="P8547" s="128">
        <v>1.1298639286094245E-4</v>
      </c>
    </row>
    <row r="8548" spans="14:16">
      <c r="N8548" s="3">
        <v>8546</v>
      </c>
      <c r="O8548" s="44" t="s">
        <v>18</v>
      </c>
      <c r="P8548" s="128">
        <v>4.5487798707166093E-5</v>
      </c>
    </row>
    <row r="8549" spans="14:16">
      <c r="N8549" s="3">
        <v>8547</v>
      </c>
      <c r="O8549" s="44" t="s">
        <v>14</v>
      </c>
      <c r="P8549" s="128">
        <v>6.922268768634817E-5</v>
      </c>
    </row>
    <row r="8550" spans="14:16">
      <c r="N8550" s="3">
        <v>8548</v>
      </c>
      <c r="O8550" s="44" t="s">
        <v>23</v>
      </c>
      <c r="P8550" s="128">
        <v>5.1008799900195692E-5</v>
      </c>
    </row>
    <row r="8551" spans="14:16">
      <c r="N8551" s="3">
        <v>8549</v>
      </c>
      <c r="O8551" s="44" t="s">
        <v>8</v>
      </c>
      <c r="P8551" s="128">
        <v>1.1235862357204666E-4</v>
      </c>
    </row>
    <row r="8552" spans="14:16">
      <c r="N8552" s="3">
        <v>8550</v>
      </c>
      <c r="O8552" s="44" t="s">
        <v>23</v>
      </c>
      <c r="P8552" s="128">
        <v>4.4899653265358906E-5</v>
      </c>
    </row>
    <row r="8553" spans="14:16">
      <c r="N8553" s="3">
        <v>8551</v>
      </c>
      <c r="O8553" s="44" t="s">
        <v>14</v>
      </c>
      <c r="P8553" s="128">
        <v>6.8884139679915366E-5</v>
      </c>
    </row>
    <row r="8554" spans="14:16">
      <c r="N8554" s="3">
        <v>8552</v>
      </c>
      <c r="O8554" s="44" t="s">
        <v>18</v>
      </c>
      <c r="P8554" s="128">
        <v>4.218746020383427E-5</v>
      </c>
    </row>
    <row r="8555" spans="14:16">
      <c r="N8555" s="3">
        <v>8553</v>
      </c>
      <c r="O8555" s="44" t="s">
        <v>8</v>
      </c>
      <c r="P8555" s="128">
        <v>9.2176872863630963E-5</v>
      </c>
    </row>
    <row r="8556" spans="14:16">
      <c r="N8556" s="3">
        <v>8554</v>
      </c>
      <c r="O8556" s="44" t="s">
        <v>18</v>
      </c>
      <c r="P8556" s="128">
        <v>3.2217052093746682E-5</v>
      </c>
    </row>
    <row r="8557" spans="14:16">
      <c r="N8557" s="3">
        <v>8555</v>
      </c>
      <c r="O8557" s="44" t="s">
        <v>19</v>
      </c>
      <c r="P8557" s="128">
        <v>3.5450241027790596E-5</v>
      </c>
    </row>
    <row r="8558" spans="14:16">
      <c r="N8558" s="3">
        <v>8556</v>
      </c>
      <c r="O8558" s="44" t="s">
        <v>23</v>
      </c>
      <c r="P8558" s="128">
        <v>4.1614140820598575E-5</v>
      </c>
    </row>
    <row r="8559" spans="14:16">
      <c r="N8559" s="3">
        <v>8557</v>
      </c>
      <c r="O8559" s="44" t="s">
        <v>8</v>
      </c>
      <c r="P8559" s="128">
        <v>9.1664724378623106E-5</v>
      </c>
    </row>
    <row r="8560" spans="14:16">
      <c r="N8560" s="3">
        <v>8558</v>
      </c>
      <c r="O8560" s="44" t="s">
        <v>23</v>
      </c>
      <c r="P8560" s="128">
        <v>3.182101333720663E-5</v>
      </c>
    </row>
    <row r="8561" spans="14:16">
      <c r="N8561" s="3">
        <v>8559</v>
      </c>
      <c r="O8561" s="44" t="s">
        <v>19</v>
      </c>
      <c r="P8561" s="128">
        <v>3.5299626734837465E-5</v>
      </c>
    </row>
    <row r="8562" spans="14:16">
      <c r="N8562" s="3">
        <v>8560</v>
      </c>
      <c r="O8562" s="44" t="s">
        <v>18</v>
      </c>
      <c r="P8562" s="128">
        <v>4.9426970627995922E-6</v>
      </c>
    </row>
    <row r="8563" spans="14:16">
      <c r="N8563" s="3">
        <v>8561</v>
      </c>
      <c r="O8563" s="44" t="s">
        <v>89</v>
      </c>
      <c r="P8563" s="128">
        <v>1.4985724229131801E-6</v>
      </c>
    </row>
    <row r="8564" spans="14:16">
      <c r="N8564" s="3">
        <v>8562</v>
      </c>
      <c r="O8564" s="44" t="s">
        <v>18</v>
      </c>
      <c r="P8564" s="128">
        <v>1.2820443899128809E-5</v>
      </c>
    </row>
    <row r="8565" spans="14:16">
      <c r="N8565" s="3">
        <v>8563</v>
      </c>
      <c r="O8565" s="44" t="s">
        <v>14</v>
      </c>
      <c r="P8565" s="128">
        <v>1.9509969909577775E-5</v>
      </c>
    </row>
    <row r="8566" spans="14:16">
      <c r="N8566" s="3">
        <v>8564</v>
      </c>
      <c r="O8566" s="44" t="s">
        <v>23</v>
      </c>
      <c r="P8566" s="128">
        <v>4.8934951142885101E-6</v>
      </c>
    </row>
    <row r="8567" spans="14:16">
      <c r="N8567" s="3">
        <v>8565</v>
      </c>
      <c r="O8567" s="44" t="s">
        <v>89</v>
      </c>
      <c r="P8567" s="128">
        <v>1.4957383072558917E-6</v>
      </c>
    </row>
    <row r="8568" spans="14:16">
      <c r="N8568" s="3">
        <v>8566</v>
      </c>
      <c r="O8568" s="44" t="s">
        <v>23</v>
      </c>
      <c r="P8568" s="128">
        <v>1.2654678883992358E-5</v>
      </c>
    </row>
    <row r="8569" spans="14:16">
      <c r="N8569" s="3">
        <v>8567</v>
      </c>
      <c r="O8569" s="44" t="s">
        <v>14</v>
      </c>
      <c r="P8569" s="128">
        <v>1.9414552328446299E-5</v>
      </c>
    </row>
    <row r="8570" spans="14:16">
      <c r="N8570" s="3">
        <v>8568</v>
      </c>
      <c r="O8570" s="44" t="s">
        <v>18</v>
      </c>
      <c r="P8570" s="128">
        <v>4.6470167095248192E-6</v>
      </c>
    </row>
    <row r="8571" spans="14:16">
      <c r="N8571" s="3">
        <v>8569</v>
      </c>
      <c r="O8571" s="44" t="s">
        <v>89</v>
      </c>
      <c r="P8571" s="128">
        <v>1.4089253298817844E-6</v>
      </c>
    </row>
    <row r="8572" spans="14:16">
      <c r="N8572" s="3">
        <v>8570</v>
      </c>
      <c r="O8572" s="44" t="s">
        <v>18</v>
      </c>
      <c r="P8572" s="128">
        <v>1.0464255992655462E-5</v>
      </c>
    </row>
    <row r="8573" spans="14:16">
      <c r="N8573" s="3">
        <v>8571</v>
      </c>
      <c r="O8573" s="44" t="s">
        <v>19</v>
      </c>
      <c r="P8573" s="128">
        <v>1.1514411561824477E-5</v>
      </c>
    </row>
    <row r="8574" spans="14:16">
      <c r="N8574" s="3">
        <v>8572</v>
      </c>
      <c r="O8574" s="44" t="s">
        <v>23</v>
      </c>
      <c r="P8574" s="128">
        <v>4.600758103349453E-6</v>
      </c>
    </row>
    <row r="8575" spans="14:16">
      <c r="N8575" s="3">
        <v>8573</v>
      </c>
      <c r="O8575" s="44" t="s">
        <v>89</v>
      </c>
      <c r="P8575" s="128">
        <v>1.4062607557335384E-6</v>
      </c>
    </row>
    <row r="8576" spans="14:16">
      <c r="N8576" s="3">
        <v>8574</v>
      </c>
      <c r="O8576" s="44" t="s">
        <v>23</v>
      </c>
      <c r="P8576" s="128">
        <v>1.0335620668747211E-5</v>
      </c>
    </row>
    <row r="8577" spans="14:16">
      <c r="N8577" s="3">
        <v>8575</v>
      </c>
      <c r="O8577" s="44" t="s">
        <v>19</v>
      </c>
      <c r="P8577" s="128">
        <v>1.1465491303290944E-5</v>
      </c>
    </row>
    <row r="8578" spans="14:16">
      <c r="N8578" s="3">
        <v>8576</v>
      </c>
      <c r="O8578" s="44" t="s">
        <v>6</v>
      </c>
      <c r="P8578" s="128">
        <v>1.3102747642808599E-3</v>
      </c>
    </row>
    <row r="8579" spans="14:16">
      <c r="N8579" s="3">
        <v>8577</v>
      </c>
      <c r="O8579" s="44" t="s">
        <v>8</v>
      </c>
      <c r="P8579" s="128">
        <v>6.7851911243859363E-4</v>
      </c>
    </row>
    <row r="8580" spans="14:16">
      <c r="N8580" s="3">
        <v>8578</v>
      </c>
      <c r="O8580" s="44" t="s">
        <v>6</v>
      </c>
      <c r="P8580" s="128">
        <v>1.0180068089519244E-3</v>
      </c>
    </row>
    <row r="8581" spans="14:16">
      <c r="N8581" s="3">
        <v>8579</v>
      </c>
      <c r="O8581" s="44" t="s">
        <v>14</v>
      </c>
      <c r="P8581" s="128">
        <v>3.6716843510721232E-4</v>
      </c>
    </row>
    <row r="8582" spans="14:16">
      <c r="N8582" s="3">
        <v>8580</v>
      </c>
      <c r="O8582" s="44" t="s">
        <v>7</v>
      </c>
      <c r="P8582" s="128">
        <v>7.2280734157149961E-4</v>
      </c>
    </row>
    <row r="8583" spans="14:16">
      <c r="N8583" s="3">
        <v>8581</v>
      </c>
      <c r="O8583" s="44" t="s">
        <v>8</v>
      </c>
      <c r="P8583" s="128">
        <v>5.7402261589364163E-4</v>
      </c>
    </row>
    <row r="8584" spans="14:16">
      <c r="N8584" s="3">
        <v>8582</v>
      </c>
      <c r="O8584" s="44" t="s">
        <v>7</v>
      </c>
      <c r="P8584" s="128">
        <v>5.8155694307804762E-4</v>
      </c>
    </row>
    <row r="8585" spans="14:16">
      <c r="N8585" s="3">
        <v>8583</v>
      </c>
      <c r="O8585" s="44" t="s">
        <v>14</v>
      </c>
      <c r="P8585" s="128">
        <v>3.2167228236489379E-4</v>
      </c>
    </row>
    <row r="8586" spans="14:16">
      <c r="N8586" s="3">
        <v>8584</v>
      </c>
      <c r="O8586" s="44" t="s">
        <v>6</v>
      </c>
      <c r="P8586" s="128">
        <v>8.959325123704926E-4</v>
      </c>
    </row>
    <row r="8587" spans="14:16">
      <c r="N8587" s="3">
        <v>8585</v>
      </c>
      <c r="O8587" s="44" t="s">
        <v>8</v>
      </c>
      <c r="P8587" s="128">
        <v>4.6395408785282829E-4</v>
      </c>
    </row>
    <row r="8588" spans="14:16">
      <c r="N8588" s="3">
        <v>8586</v>
      </c>
      <c r="O8588" s="44" t="s">
        <v>6</v>
      </c>
      <c r="P8588" s="128">
        <v>4.4150911605090552E-4</v>
      </c>
    </row>
    <row r="8589" spans="14:16">
      <c r="N8589" s="3">
        <v>8587</v>
      </c>
      <c r="O8589" s="44" t="s">
        <v>21</v>
      </c>
      <c r="P8589" s="128">
        <v>8.9231702508151518E-5</v>
      </c>
    </row>
    <row r="8590" spans="14:16">
      <c r="N8590" s="3">
        <v>8588</v>
      </c>
      <c r="O8590" s="44" t="s">
        <v>7</v>
      </c>
      <c r="P8590" s="128">
        <v>4.9423725095508225E-4</v>
      </c>
    </row>
    <row r="8591" spans="14:16">
      <c r="N8591" s="3">
        <v>8589</v>
      </c>
      <c r="O8591" s="44" t="s">
        <v>8</v>
      </c>
      <c r="P8591" s="128">
        <v>3.9250204494118964E-4</v>
      </c>
    </row>
    <row r="8592" spans="14:16">
      <c r="N8592" s="3">
        <v>8590</v>
      </c>
      <c r="O8592" s="44" t="s">
        <v>7</v>
      </c>
      <c r="P8592" s="128">
        <v>2.6419360918819075E-4</v>
      </c>
    </row>
    <row r="8593" spans="14:16">
      <c r="N8593" s="3">
        <v>8591</v>
      </c>
      <c r="O8593" s="44" t="s">
        <v>21</v>
      </c>
      <c r="P8593" s="128">
        <v>8.1885791605362511E-5</v>
      </c>
    </row>
    <row r="8594" spans="14:16">
      <c r="N8594" s="3">
        <v>8592</v>
      </c>
      <c r="O8594" s="44" t="s">
        <v>6</v>
      </c>
      <c r="P8594" s="128">
        <v>7.2566442573939935E-5</v>
      </c>
    </row>
    <row r="8595" spans="14:16">
      <c r="N8595" s="3">
        <v>8593</v>
      </c>
      <c r="O8595" s="44" t="s">
        <v>89</v>
      </c>
      <c r="P8595" s="128">
        <v>5.214476263026362E-6</v>
      </c>
    </row>
    <row r="8596" spans="14:16">
      <c r="N8596" s="3">
        <v>8594</v>
      </c>
      <c r="O8596" s="44" t="s">
        <v>6</v>
      </c>
      <c r="P8596" s="128">
        <v>2.8691868048218394E-4</v>
      </c>
    </row>
    <row r="8597" spans="14:16">
      <c r="N8597" s="3">
        <v>8595</v>
      </c>
      <c r="O8597" s="44" t="s">
        <v>14</v>
      </c>
      <c r="P8597" s="128">
        <v>1.0348406512538837E-4</v>
      </c>
    </row>
    <row r="8598" spans="14:16">
      <c r="N8598" s="3">
        <v>8596</v>
      </c>
      <c r="O8598" s="44" t="s">
        <v>7</v>
      </c>
      <c r="P8598" s="128">
        <v>4.5684103394489271E-5</v>
      </c>
    </row>
    <row r="8599" spans="14:16">
      <c r="N8599" s="3">
        <v>8597</v>
      </c>
      <c r="O8599" s="44" t="s">
        <v>89</v>
      </c>
      <c r="P8599" s="128">
        <v>5.0343882741028443E-6</v>
      </c>
    </row>
    <row r="8600" spans="14:16">
      <c r="N8600" s="3">
        <v>8598</v>
      </c>
      <c r="O8600" s="44" t="s">
        <v>7</v>
      </c>
      <c r="P8600" s="128">
        <v>1.6390808908733534E-4</v>
      </c>
    </row>
    <row r="8601" spans="14:16">
      <c r="N8601" s="3">
        <v>8599</v>
      </c>
      <c r="O8601" s="44" t="s">
        <v>14</v>
      </c>
      <c r="P8601" s="128">
        <v>9.066126669510951E-5</v>
      </c>
    </row>
    <row r="8602" spans="14:16">
      <c r="N8602" s="3">
        <v>8600</v>
      </c>
      <c r="O8602" s="44" t="s">
        <v>6</v>
      </c>
      <c r="P8602" s="128">
        <v>6.4198529711694197E-5</v>
      </c>
    </row>
    <row r="8603" spans="14:16">
      <c r="N8603" s="3">
        <v>8601</v>
      </c>
      <c r="O8603" s="44" t="s">
        <v>89</v>
      </c>
      <c r="P8603" s="128">
        <v>4.6131751458220396E-6</v>
      </c>
    </row>
    <row r="8604" spans="14:16">
      <c r="N8604" s="3">
        <v>8602</v>
      </c>
      <c r="O8604" s="44" t="s">
        <v>6</v>
      </c>
      <c r="P8604" s="128">
        <v>1.609993585013501E-4</v>
      </c>
    </row>
    <row r="8605" spans="14:16">
      <c r="N8605" s="3">
        <v>8603</v>
      </c>
      <c r="O8605" s="44" t="s">
        <v>21</v>
      </c>
      <c r="P8605" s="128">
        <v>3.2538958629654416E-5</v>
      </c>
    </row>
    <row r="8606" spans="14:16">
      <c r="N8606" s="3">
        <v>8604</v>
      </c>
      <c r="O8606" s="44" t="s">
        <v>7</v>
      </c>
      <c r="P8606" s="128">
        <v>4.0416095444321474E-5</v>
      </c>
    </row>
    <row r="8607" spans="14:16">
      <c r="N8607" s="3">
        <v>8605</v>
      </c>
      <c r="O8607" s="44" t="s">
        <v>89</v>
      </c>
      <c r="P8607" s="128">
        <v>4.453853788765774E-6</v>
      </c>
    </row>
    <row r="8608" spans="14:16">
      <c r="N8608" s="3">
        <v>8606</v>
      </c>
      <c r="O8608" s="44" t="s">
        <v>7</v>
      </c>
      <c r="P8608" s="128">
        <v>9.6340030257836983E-5</v>
      </c>
    </row>
    <row r="8609" spans="14:16">
      <c r="N8609" s="3">
        <v>8607</v>
      </c>
      <c r="O8609" s="44" t="s">
        <v>21</v>
      </c>
      <c r="P8609" s="128">
        <v>2.9860221317193713E-5</v>
      </c>
    </row>
    <row r="8610" spans="14:16">
      <c r="N8610" s="3">
        <v>8608</v>
      </c>
      <c r="O8610" s="44" t="s">
        <v>6</v>
      </c>
      <c r="P8610" s="128">
        <v>6.3188227440876151E-4</v>
      </c>
    </row>
    <row r="8611" spans="14:16">
      <c r="N8611" s="3">
        <v>8609</v>
      </c>
      <c r="O8611" s="44" t="s">
        <v>8</v>
      </c>
      <c r="P8611" s="128">
        <v>3.2721701713672827E-4</v>
      </c>
    </row>
    <row r="8612" spans="14:16">
      <c r="N8612" s="3">
        <v>8610</v>
      </c>
      <c r="O8612" s="44" t="s">
        <v>6</v>
      </c>
      <c r="P8612" s="128">
        <v>4.9093554675701853E-4</v>
      </c>
    </row>
    <row r="8613" spans="14:16">
      <c r="N8613" s="3">
        <v>8611</v>
      </c>
      <c r="O8613" s="44" t="s">
        <v>14</v>
      </c>
      <c r="P8613" s="128">
        <v>1.7706761374892808E-4</v>
      </c>
    </row>
    <row r="8614" spans="14:16">
      <c r="N8614" s="3">
        <v>8612</v>
      </c>
      <c r="O8614" s="44" t="s">
        <v>23</v>
      </c>
      <c r="P8614" s="128">
        <v>7.0401452685688352E-5</v>
      </c>
    </row>
    <row r="8615" spans="14:16">
      <c r="N8615" s="3">
        <v>8613</v>
      </c>
      <c r="O8615" s="44" t="s">
        <v>8</v>
      </c>
      <c r="P8615" s="128">
        <v>1.5507540535581515E-4</v>
      </c>
    </row>
    <row r="8616" spans="14:16">
      <c r="N8616" s="3">
        <v>8614</v>
      </c>
      <c r="O8616" s="44" t="s">
        <v>23</v>
      </c>
      <c r="P8616" s="128">
        <v>6.1969715444194383E-5</v>
      </c>
    </row>
    <row r="8617" spans="14:16">
      <c r="N8617" s="3">
        <v>8615</v>
      </c>
      <c r="O8617" s="44" t="s">
        <v>14</v>
      </c>
      <c r="P8617" s="128">
        <v>9.5072683732190779E-5</v>
      </c>
    </row>
    <row r="8618" spans="14:16">
      <c r="N8618" s="3">
        <v>8616</v>
      </c>
      <c r="O8618" s="44" t="s">
        <v>6</v>
      </c>
      <c r="P8618" s="128">
        <v>4.3206500580367821E-4</v>
      </c>
    </row>
    <row r="8619" spans="14:16">
      <c r="N8619" s="3">
        <v>8617</v>
      </c>
      <c r="O8619" s="44" t="s">
        <v>8</v>
      </c>
      <c r="P8619" s="128">
        <v>2.2374266241370361E-4</v>
      </c>
    </row>
    <row r="8620" spans="14:16">
      <c r="N8620" s="3">
        <v>8618</v>
      </c>
      <c r="O8620" s="44" t="s">
        <v>6</v>
      </c>
      <c r="P8620" s="128">
        <v>2.1291853588859E-4</v>
      </c>
    </row>
    <row r="8621" spans="14:16">
      <c r="N8621" s="3">
        <v>8619</v>
      </c>
      <c r="O8621" s="44" t="s">
        <v>21</v>
      </c>
      <c r="P8621" s="128">
        <v>4.3032143079671474E-5</v>
      </c>
    </row>
    <row r="8622" spans="14:16">
      <c r="N8622" s="3">
        <v>8620</v>
      </c>
      <c r="O8622" s="44" t="s">
        <v>23</v>
      </c>
      <c r="P8622" s="128">
        <v>4.8138720288824027E-5</v>
      </c>
    </row>
    <row r="8623" spans="14:16">
      <c r="N8623" s="3">
        <v>8621</v>
      </c>
      <c r="O8623" s="44" t="s">
        <v>8</v>
      </c>
      <c r="P8623" s="128">
        <v>1.0603661256008638E-4</v>
      </c>
    </row>
    <row r="8624" spans="14:16">
      <c r="N8624" s="3">
        <v>8622</v>
      </c>
      <c r="O8624" s="44" t="s">
        <v>23</v>
      </c>
      <c r="P8624" s="128">
        <v>3.2355975113383876E-5</v>
      </c>
    </row>
    <row r="8625" spans="14:16">
      <c r="N8625" s="3">
        <v>8623</v>
      </c>
      <c r="O8625" s="44" t="s">
        <v>21</v>
      </c>
      <c r="P8625" s="128">
        <v>2.7816058602080416E-5</v>
      </c>
    </row>
    <row r="8626" spans="14:16">
      <c r="N8626" s="3">
        <v>8624</v>
      </c>
      <c r="O8626" s="44" t="s">
        <v>6</v>
      </c>
      <c r="P8626" s="128">
        <v>3.4995292612950905E-5</v>
      </c>
    </row>
    <row r="8627" spans="14:16">
      <c r="N8627" s="3">
        <v>8625</v>
      </c>
      <c r="O8627" s="44" t="s">
        <v>89</v>
      </c>
      <c r="P8627" s="128">
        <v>2.5146902090723025E-6</v>
      </c>
    </row>
    <row r="8628" spans="14:16">
      <c r="N8628" s="3">
        <v>8626</v>
      </c>
      <c r="O8628" s="44" t="s">
        <v>6</v>
      </c>
      <c r="P8628" s="128">
        <v>1.3836703059220441E-4</v>
      </c>
    </row>
    <row r="8629" spans="14:16">
      <c r="N8629" s="3">
        <v>8627</v>
      </c>
      <c r="O8629" s="44" t="s">
        <v>14</v>
      </c>
      <c r="P8629" s="128">
        <v>4.9905369636256232E-5</v>
      </c>
    </row>
    <row r="8630" spans="14:16">
      <c r="N8630" s="3">
        <v>8628</v>
      </c>
      <c r="O8630" s="44" t="s">
        <v>23</v>
      </c>
      <c r="P8630" s="128">
        <v>6.753916293468961E-6</v>
      </c>
    </row>
    <row r="8631" spans="14:16">
      <c r="N8631" s="3">
        <v>8629</v>
      </c>
      <c r="O8631" s="44" t="s">
        <v>89</v>
      </c>
      <c r="P8631" s="128">
        <v>2.0643918279685548E-6</v>
      </c>
    </row>
    <row r="8632" spans="14:16">
      <c r="N8632" s="3">
        <v>8630</v>
      </c>
      <c r="O8632" s="44" t="s">
        <v>23</v>
      </c>
      <c r="P8632" s="128">
        <v>1.7465766268705128E-5</v>
      </c>
    </row>
    <row r="8633" spans="14:16">
      <c r="N8633" s="3">
        <v>8631</v>
      </c>
      <c r="O8633" s="44" t="s">
        <v>14</v>
      </c>
      <c r="P8633" s="128">
        <v>2.6795625261508825E-5</v>
      </c>
    </row>
    <row r="8634" spans="14:16">
      <c r="N8634" s="3">
        <v>8632</v>
      </c>
      <c r="O8634" s="44" t="s">
        <v>6</v>
      </c>
      <c r="P8634" s="128">
        <v>3.0959852142301051E-5</v>
      </c>
    </row>
    <row r="8635" spans="14:16">
      <c r="N8635" s="3">
        <v>8633</v>
      </c>
      <c r="O8635" s="44" t="s">
        <v>89</v>
      </c>
      <c r="P8635" s="128">
        <v>2.2247117038752403E-6</v>
      </c>
    </row>
    <row r="8636" spans="14:16">
      <c r="N8636" s="3">
        <v>8634</v>
      </c>
      <c r="O8636" s="44" t="s">
        <v>6</v>
      </c>
      <c r="P8636" s="128">
        <v>7.7642219480599005E-5</v>
      </c>
    </row>
    <row r="8637" spans="14:16">
      <c r="N8637" s="3">
        <v>8635</v>
      </c>
      <c r="O8637" s="44" t="s">
        <v>21</v>
      </c>
      <c r="P8637" s="128">
        <v>1.5691969155098055E-5</v>
      </c>
    </row>
    <row r="8638" spans="14:16">
      <c r="N8638" s="3">
        <v>8636</v>
      </c>
      <c r="O8638" s="44" t="s">
        <v>23</v>
      </c>
      <c r="P8638" s="128">
        <v>5.975096483402288E-6</v>
      </c>
    </row>
    <row r="8639" spans="14:16">
      <c r="N8639" s="3">
        <v>8637</v>
      </c>
      <c r="O8639" s="44" t="s">
        <v>89</v>
      </c>
      <c r="P8639" s="128">
        <v>1.8263389440563876E-6</v>
      </c>
    </row>
    <row r="8640" spans="14:16">
      <c r="N8640" s="3">
        <v>8638</v>
      </c>
      <c r="O8640" s="44" t="s">
        <v>23</v>
      </c>
      <c r="P8640" s="128">
        <v>1.1798830528200974E-5</v>
      </c>
    </row>
    <row r="8641" spans="14:16">
      <c r="N8641" s="3">
        <v>8639</v>
      </c>
      <c r="O8641" s="44" t="s">
        <v>21</v>
      </c>
      <c r="P8641" s="128">
        <v>1.014331851407244E-5</v>
      </c>
    </row>
    <row r="8642" spans="14:16">
      <c r="N8642" s="3">
        <v>8640</v>
      </c>
      <c r="O8642" s="44" t="s">
        <v>18</v>
      </c>
      <c r="P8642" s="128">
        <v>6.5177965553392004E-5</v>
      </c>
    </row>
    <row r="8643" spans="14:16">
      <c r="N8643" s="3">
        <v>8641</v>
      </c>
      <c r="O8643" s="44" t="s">
        <v>8</v>
      </c>
      <c r="P8643" s="128">
        <v>1.4240964057322172E-4</v>
      </c>
    </row>
    <row r="8644" spans="14:16">
      <c r="N8644" s="3">
        <v>8642</v>
      </c>
      <c r="O8644" s="44" t="s">
        <v>18</v>
      </c>
      <c r="P8644" s="128">
        <v>5.7333462024292029E-5</v>
      </c>
    </row>
    <row r="8645" spans="14:16">
      <c r="N8645" s="3">
        <v>8643</v>
      </c>
      <c r="O8645" s="44" t="s">
        <v>14</v>
      </c>
      <c r="P8645" s="128">
        <v>8.7249250315105562E-5</v>
      </c>
    </row>
    <row r="8646" spans="14:16">
      <c r="N8646" s="3">
        <v>8644</v>
      </c>
      <c r="O8646" s="44" t="s">
        <v>7</v>
      </c>
      <c r="P8646" s="128">
        <v>3.1832671156895774E-4</v>
      </c>
    </row>
    <row r="8647" spans="14:16">
      <c r="N8647" s="3">
        <v>8645</v>
      </c>
      <c r="O8647" s="44" t="s">
        <v>8</v>
      </c>
      <c r="P8647" s="128">
        <v>2.5280143293281517E-4</v>
      </c>
    </row>
    <row r="8648" spans="14:16">
      <c r="N8648" s="3">
        <v>8646</v>
      </c>
      <c r="O8648" s="44" t="s">
        <v>7</v>
      </c>
      <c r="P8648" s="128">
        <v>2.5611957520746631E-4</v>
      </c>
    </row>
    <row r="8649" spans="14:16">
      <c r="N8649" s="3">
        <v>8647</v>
      </c>
      <c r="O8649" s="44" t="s">
        <v>14</v>
      </c>
      <c r="P8649" s="128">
        <v>1.4166552269027951E-4</v>
      </c>
    </row>
    <row r="8650" spans="14:16">
      <c r="N8650" s="3">
        <v>8648</v>
      </c>
      <c r="O8650" s="44" t="s">
        <v>18</v>
      </c>
      <c r="P8650" s="128">
        <v>4.4567032824979939E-5</v>
      </c>
    </row>
    <row r="8651" spans="14:16">
      <c r="N8651" s="3">
        <v>8649</v>
      </c>
      <c r="O8651" s="44" t="s">
        <v>8</v>
      </c>
      <c r="P8651" s="128">
        <v>9.7376085186661162E-5</v>
      </c>
    </row>
    <row r="8652" spans="14:16">
      <c r="N8652" s="3">
        <v>8650</v>
      </c>
      <c r="O8652" s="44" t="s">
        <v>18</v>
      </c>
      <c r="P8652" s="128">
        <v>2.99005276984268E-5</v>
      </c>
    </row>
    <row r="8653" spans="14:16">
      <c r="N8653" s="3">
        <v>8651</v>
      </c>
      <c r="O8653" s="44" t="s">
        <v>21</v>
      </c>
      <c r="P8653" s="128">
        <v>2.5497478745604409E-5</v>
      </c>
    </row>
    <row r="8654" spans="14:16">
      <c r="N8654" s="3">
        <v>8652</v>
      </c>
      <c r="O8654" s="44" t="s">
        <v>7</v>
      </c>
      <c r="P8654" s="128">
        <v>2.1766369789403994E-4</v>
      </c>
    </row>
    <row r="8655" spans="14:16">
      <c r="N8655" s="3">
        <v>8653</v>
      </c>
      <c r="O8655" s="44" t="s">
        <v>8</v>
      </c>
      <c r="P8655" s="128">
        <v>1.7285918122880714E-4</v>
      </c>
    </row>
    <row r="8656" spans="14:16">
      <c r="N8656" s="3">
        <v>8654</v>
      </c>
      <c r="O8656" s="44" t="s">
        <v>7</v>
      </c>
      <c r="P8656" s="128">
        <v>1.1635172748462188E-4</v>
      </c>
    </row>
    <row r="8657" spans="14:16">
      <c r="N8657" s="3">
        <v>8655</v>
      </c>
      <c r="O8657" s="44" t="s">
        <v>21</v>
      </c>
      <c r="P8657" s="128">
        <v>3.6062769796005919E-5</v>
      </c>
    </row>
    <row r="8658" spans="14:16">
      <c r="N8658" s="3">
        <v>8656</v>
      </c>
      <c r="O8658" s="44" t="s">
        <v>18</v>
      </c>
      <c r="P8658" s="128">
        <v>6.2298449782525204E-6</v>
      </c>
    </row>
    <row r="8659" spans="14:16">
      <c r="N8659" s="3">
        <v>8657</v>
      </c>
      <c r="O8659" s="44" t="s">
        <v>89</v>
      </c>
      <c r="P8659" s="128">
        <v>1.888821783899792E-6</v>
      </c>
    </row>
    <row r="8660" spans="14:16">
      <c r="N8660" s="3">
        <v>8658</v>
      </c>
      <c r="O8660" s="44" t="s">
        <v>18</v>
      </c>
      <c r="P8660" s="128">
        <v>1.6159068020793688E-5</v>
      </c>
    </row>
    <row r="8661" spans="14:16">
      <c r="N8661" s="3">
        <v>8659</v>
      </c>
      <c r="O8661" s="44" t="s">
        <v>14</v>
      </c>
      <c r="P8661" s="128">
        <v>2.4590640802533249E-5</v>
      </c>
    </row>
    <row r="8662" spans="14:16">
      <c r="N8662" s="3">
        <v>8660</v>
      </c>
      <c r="O8662" s="44" t="s">
        <v>7</v>
      </c>
      <c r="P8662" s="128">
        <v>2.0119428190818253E-5</v>
      </c>
    </row>
    <row r="8663" spans="14:16">
      <c r="N8663" s="3">
        <v>8661</v>
      </c>
      <c r="O8663" s="44" t="s">
        <v>89</v>
      </c>
      <c r="P8663" s="128">
        <v>2.2171610218737006E-6</v>
      </c>
    </row>
    <row r="8664" spans="14:16">
      <c r="N8664" s="3">
        <v>8662</v>
      </c>
      <c r="O8664" s="44" t="s">
        <v>7</v>
      </c>
      <c r="P8664" s="128">
        <v>7.2185657225455822E-5</v>
      </c>
    </row>
    <row r="8665" spans="14:16">
      <c r="N8665" s="3">
        <v>8663</v>
      </c>
      <c r="O8665" s="44" t="s">
        <v>14</v>
      </c>
      <c r="P8665" s="128">
        <v>3.9927517657726613E-5</v>
      </c>
    </row>
    <row r="8666" spans="14:16">
      <c r="N8666" s="3">
        <v>8664</v>
      </c>
      <c r="O8666" s="44" t="s">
        <v>18</v>
      </c>
      <c r="P8666" s="128">
        <v>5.5114578274672413E-6</v>
      </c>
    </row>
    <row r="8667" spans="14:16">
      <c r="N8667" s="3">
        <v>8665</v>
      </c>
      <c r="O8667" s="44" t="s">
        <v>89</v>
      </c>
      <c r="P8667" s="128">
        <v>1.6710145504270977E-6</v>
      </c>
    </row>
    <row r="8668" spans="14:16">
      <c r="N8668" s="3">
        <v>8666</v>
      </c>
      <c r="O8668" s="44" t="s">
        <v>18</v>
      </c>
      <c r="P8668" s="128">
        <v>1.0903434613892591E-5</v>
      </c>
    </row>
    <row r="8669" spans="14:16">
      <c r="N8669" s="3">
        <v>8667</v>
      </c>
      <c r="O8669" s="44" t="s">
        <v>21</v>
      </c>
      <c r="P8669" s="128">
        <v>9.2978323033556735E-6</v>
      </c>
    </row>
    <row r="8670" spans="14:16">
      <c r="N8670" s="3">
        <v>8668</v>
      </c>
      <c r="O8670" s="44" t="s">
        <v>7</v>
      </c>
      <c r="P8670" s="128">
        <v>1.7799380301362552E-5</v>
      </c>
    </row>
    <row r="8671" spans="14:16">
      <c r="N8671" s="3">
        <v>8669</v>
      </c>
      <c r="O8671" s="44" t="s">
        <v>89</v>
      </c>
      <c r="P8671" s="128">
        <v>1.9614917403913863E-6</v>
      </c>
    </row>
    <row r="8672" spans="14:16">
      <c r="N8672" s="3">
        <v>8670</v>
      </c>
      <c r="O8672" s="44" t="s">
        <v>7</v>
      </c>
      <c r="P8672" s="128">
        <v>4.2428463659147149E-5</v>
      </c>
    </row>
    <row r="8673" spans="14:16">
      <c r="N8673" s="3">
        <v>8671</v>
      </c>
      <c r="O8673" s="44" t="s">
        <v>21</v>
      </c>
      <c r="P8673" s="128">
        <v>1.3150538894579429E-5</v>
      </c>
    </row>
    <row r="8674" spans="14:16">
      <c r="N8674" s="3">
        <v>8672</v>
      </c>
      <c r="O8674" s="44" t="s">
        <v>18</v>
      </c>
      <c r="P8674" s="128">
        <v>4.4253871712550719E-5</v>
      </c>
    </row>
    <row r="8675" spans="14:16">
      <c r="N8675" s="3">
        <v>8673</v>
      </c>
      <c r="O8675" s="44" t="s">
        <v>8</v>
      </c>
      <c r="P8675" s="128">
        <v>9.6691848403817387E-5</v>
      </c>
    </row>
    <row r="8676" spans="14:16">
      <c r="N8676" s="3">
        <v>8674</v>
      </c>
      <c r="O8676" s="44" t="s">
        <v>18</v>
      </c>
      <c r="P8676" s="128">
        <v>3.8927690542611213E-5</v>
      </c>
    </row>
    <row r="8677" spans="14:16">
      <c r="N8677" s="3">
        <v>8675</v>
      </c>
      <c r="O8677" s="44" t="s">
        <v>14</v>
      </c>
      <c r="P8677" s="128">
        <v>5.9239608012894867E-5</v>
      </c>
    </row>
    <row r="8678" spans="14:16">
      <c r="N8678" s="3">
        <v>8676</v>
      </c>
      <c r="O8678" s="44" t="s">
        <v>23</v>
      </c>
      <c r="P8678" s="128">
        <v>4.3652470198606872E-5</v>
      </c>
    </row>
    <row r="8679" spans="14:16">
      <c r="N8679" s="3">
        <v>8677</v>
      </c>
      <c r="O8679" s="44" t="s">
        <v>8</v>
      </c>
      <c r="P8679" s="128">
        <v>9.6154614039771545E-5</v>
      </c>
    </row>
    <row r="8680" spans="14:16">
      <c r="N8680" s="3">
        <v>8678</v>
      </c>
      <c r="O8680" s="44" t="s">
        <v>23</v>
      </c>
      <c r="P8680" s="128">
        <v>3.8424365598264976E-5</v>
      </c>
    </row>
    <row r="8681" spans="14:16">
      <c r="N8681" s="3">
        <v>8679</v>
      </c>
      <c r="O8681" s="44" t="s">
        <v>14</v>
      </c>
      <c r="P8681" s="128">
        <v>5.8949884341871035E-5</v>
      </c>
    </row>
    <row r="8682" spans="14:16">
      <c r="N8682" s="3">
        <v>8680</v>
      </c>
      <c r="O8682" s="44" t="s">
        <v>18</v>
      </c>
      <c r="P8682" s="128">
        <v>3.0259670373265552E-5</v>
      </c>
    </row>
    <row r="8683" spans="14:16">
      <c r="N8683" s="3">
        <v>8681</v>
      </c>
      <c r="O8683" s="44" t="s">
        <v>8</v>
      </c>
      <c r="P8683" s="128">
        <v>6.6115423289652664E-5</v>
      </c>
    </row>
    <row r="8684" spans="14:16">
      <c r="N8684" s="3">
        <v>8682</v>
      </c>
      <c r="O8684" s="44" t="s">
        <v>18</v>
      </c>
      <c r="P8684" s="128">
        <v>2.0301555988577275E-5</v>
      </c>
    </row>
    <row r="8685" spans="14:16">
      <c r="N8685" s="3">
        <v>8683</v>
      </c>
      <c r="O8685" s="44" t="s">
        <v>21</v>
      </c>
      <c r="P8685" s="128">
        <v>1.7312018621955031E-5</v>
      </c>
    </row>
    <row r="8686" spans="14:16">
      <c r="N8686" s="3">
        <v>8684</v>
      </c>
      <c r="O8686" s="44" t="s">
        <v>23</v>
      </c>
      <c r="P8686" s="128">
        <v>2.9848447335151976E-5</v>
      </c>
    </row>
    <row r="8687" spans="14:16">
      <c r="N8687" s="3">
        <v>8685</v>
      </c>
      <c r="O8687" s="44" t="s">
        <v>8</v>
      </c>
      <c r="P8687" s="128">
        <v>6.5748076114363423E-5</v>
      </c>
    </row>
    <row r="8688" spans="14:16">
      <c r="N8688" s="3">
        <v>8686</v>
      </c>
      <c r="O8688" s="44" t="s">
        <v>23</v>
      </c>
      <c r="P8688" s="128">
        <v>2.0062345100884266E-5</v>
      </c>
    </row>
    <row r="8689" spans="14:16">
      <c r="N8689" s="3">
        <v>8687</v>
      </c>
      <c r="O8689" s="44" t="s">
        <v>21</v>
      </c>
      <c r="P8689" s="128">
        <v>1.7247366678512528E-5</v>
      </c>
    </row>
    <row r="8690" spans="14:16">
      <c r="N8690" s="3">
        <v>8688</v>
      </c>
      <c r="O8690" s="44" t="s">
        <v>18</v>
      </c>
      <c r="P8690" s="128">
        <v>4.2298767400284026E-6</v>
      </c>
    </row>
    <row r="8691" spans="14:16">
      <c r="N8691" s="3">
        <v>8689</v>
      </c>
      <c r="O8691" s="44" t="s">
        <v>89</v>
      </c>
      <c r="P8691" s="128">
        <v>1.2824529916341103E-6</v>
      </c>
    </row>
    <row r="8692" spans="14:16">
      <c r="N8692" s="3">
        <v>8690</v>
      </c>
      <c r="O8692" s="44" t="s">
        <v>18</v>
      </c>
      <c r="P8692" s="128">
        <v>1.0971519548286501E-5</v>
      </c>
    </row>
    <row r="8693" spans="14:16">
      <c r="N8693" s="3">
        <v>8691</v>
      </c>
      <c r="O8693" s="44" t="s">
        <v>14</v>
      </c>
      <c r="P8693" s="128">
        <v>1.6696303024574651E-5</v>
      </c>
    </row>
    <row r="8694" spans="14:16">
      <c r="N8694" s="3">
        <v>8692</v>
      </c>
      <c r="O8694" s="44" t="s">
        <v>23</v>
      </c>
      <c r="P8694" s="128">
        <v>4.1877705427586027E-6</v>
      </c>
    </row>
    <row r="8695" spans="14:16">
      <c r="N8695" s="3">
        <v>8693</v>
      </c>
      <c r="O8695" s="44" t="s">
        <v>89</v>
      </c>
      <c r="P8695" s="128">
        <v>1.2800276032793314E-6</v>
      </c>
    </row>
    <row r="8696" spans="14:16">
      <c r="N8696" s="3">
        <v>8694</v>
      </c>
      <c r="O8696" s="44" t="s">
        <v>23</v>
      </c>
      <c r="P8696" s="128">
        <v>1.0829660645560429E-5</v>
      </c>
    </row>
    <row r="8697" spans="14:16">
      <c r="N8697" s="3">
        <v>8695</v>
      </c>
      <c r="O8697" s="44" t="s">
        <v>14</v>
      </c>
      <c r="P8697" s="128">
        <v>1.6614646268781248E-5</v>
      </c>
    </row>
    <row r="8698" spans="14:16">
      <c r="N8698" s="3">
        <v>8696</v>
      </c>
      <c r="O8698" s="44" t="s">
        <v>18</v>
      </c>
      <c r="P8698" s="128">
        <v>3.7421135436648423E-6</v>
      </c>
    </row>
    <row r="8699" spans="14:16">
      <c r="N8699" s="3">
        <v>8697</v>
      </c>
      <c r="O8699" s="44" t="s">
        <v>89</v>
      </c>
      <c r="P8699" s="128">
        <v>1.134568452951013E-6</v>
      </c>
    </row>
    <row r="8700" spans="14:16">
      <c r="N8700" s="3">
        <v>8698</v>
      </c>
      <c r="O8700" s="44" t="s">
        <v>18</v>
      </c>
      <c r="P8700" s="128">
        <v>7.4031030660832949E-6</v>
      </c>
    </row>
    <row r="8701" spans="14:16">
      <c r="N8701" s="3">
        <v>8699</v>
      </c>
      <c r="O8701" s="44" t="s">
        <v>21</v>
      </c>
      <c r="P8701" s="128">
        <v>6.3129475500497319E-6</v>
      </c>
    </row>
    <row r="8702" spans="14:16">
      <c r="N8702" s="3">
        <v>8700</v>
      </c>
      <c r="O8702" s="44" t="s">
        <v>23</v>
      </c>
      <c r="P8702" s="128">
        <v>3.7048627723635278E-6</v>
      </c>
    </row>
    <row r="8703" spans="14:16">
      <c r="N8703" s="3">
        <v>8701</v>
      </c>
      <c r="O8703" s="44" t="s">
        <v>89</v>
      </c>
      <c r="P8703" s="128">
        <v>1.1324227453645064E-6</v>
      </c>
    </row>
    <row r="8704" spans="14:16">
      <c r="N8704" s="3">
        <v>8702</v>
      </c>
      <c r="O8704" s="44" t="s">
        <v>23</v>
      </c>
      <c r="P8704" s="128">
        <v>7.3158731583305554E-6</v>
      </c>
    </row>
    <row r="8705" spans="14:16">
      <c r="N8705" s="3">
        <v>8703</v>
      </c>
      <c r="O8705" s="44" t="s">
        <v>21</v>
      </c>
      <c r="P8705" s="128">
        <v>6.2893717708830142E-6</v>
      </c>
    </row>
    <row r="8706" spans="14:16">
      <c r="N8706" s="3">
        <v>8704</v>
      </c>
      <c r="O8706" s="44" t="s">
        <v>6</v>
      </c>
      <c r="P8706" s="128">
        <v>4.0690200868569881E-4</v>
      </c>
    </row>
    <row r="8707" spans="14:16">
      <c r="N8707" s="3">
        <v>8705</v>
      </c>
      <c r="O8707" s="44" t="s">
        <v>8</v>
      </c>
      <c r="P8707" s="128">
        <v>2.1071213253079236E-4</v>
      </c>
    </row>
    <row r="8708" spans="14:16">
      <c r="N8708" s="3">
        <v>8706</v>
      </c>
      <c r="O8708" s="44" t="s">
        <v>6</v>
      </c>
      <c r="P8708" s="128">
        <v>9.8620498059784958E-5</v>
      </c>
    </row>
    <row r="8709" spans="14:16">
      <c r="N8709" s="3">
        <v>8707</v>
      </c>
      <c r="O8709" s="44" t="s">
        <v>59</v>
      </c>
      <c r="P8709" s="128">
        <v>8.8899728141610805E-6</v>
      </c>
    </row>
    <row r="8710" spans="14:16">
      <c r="N8710" s="3">
        <v>8708</v>
      </c>
      <c r="O8710" s="44" t="s">
        <v>7</v>
      </c>
      <c r="P8710" s="128">
        <v>2.2446571299084394E-4</v>
      </c>
    </row>
    <row r="8711" spans="14:16">
      <c r="N8711" s="3">
        <v>8709</v>
      </c>
      <c r="O8711" s="44" t="s">
        <v>8</v>
      </c>
      <c r="P8711" s="128">
        <v>1.7826105012892988E-4</v>
      </c>
    </row>
    <row r="8712" spans="14:16">
      <c r="N8712" s="3">
        <v>8710</v>
      </c>
      <c r="O8712" s="44" t="s">
        <v>7</v>
      </c>
      <c r="P8712" s="128">
        <v>6.1589888933118829E-5</v>
      </c>
    </row>
    <row r="8713" spans="14:16">
      <c r="N8713" s="3">
        <v>8711</v>
      </c>
      <c r="O8713" s="44" t="s">
        <v>59</v>
      </c>
      <c r="P8713" s="128">
        <v>8.5143088938057214E-6</v>
      </c>
    </row>
    <row r="8714" spans="14:16">
      <c r="N8714" s="3">
        <v>8712</v>
      </c>
      <c r="O8714" s="44" t="s">
        <v>6</v>
      </c>
      <c r="P8714" s="128">
        <v>9.1920242245702762E-4</v>
      </c>
    </row>
    <row r="8715" spans="14:16">
      <c r="N8715" s="3">
        <v>8713</v>
      </c>
      <c r="O8715" s="44" t="s">
        <v>8</v>
      </c>
      <c r="P8715" s="128">
        <v>4.7600429225946465E-4</v>
      </c>
    </row>
    <row r="8716" spans="14:16">
      <c r="N8716" s="3">
        <v>8714</v>
      </c>
      <c r="O8716" s="44" t="s">
        <v>6</v>
      </c>
      <c r="P8716" s="128">
        <v>5.5730105508639992E-4</v>
      </c>
    </row>
    <row r="8717" spans="14:16">
      <c r="N8717" s="3">
        <v>8715</v>
      </c>
      <c r="O8717" s="44" t="s">
        <v>19</v>
      </c>
      <c r="P8717" s="128">
        <v>1.4533973934566179E-4</v>
      </c>
    </row>
    <row r="8718" spans="14:16">
      <c r="N8718" s="3">
        <v>8716</v>
      </c>
      <c r="O8718" s="44" t="s">
        <v>7</v>
      </c>
      <c r="P8718" s="128">
        <v>5.0707399505393348E-4</v>
      </c>
    </row>
    <row r="8719" spans="14:16">
      <c r="N8719" s="3">
        <v>8717</v>
      </c>
      <c r="O8719" s="44" t="s">
        <v>8</v>
      </c>
      <c r="P8719" s="128">
        <v>4.0269643700582944E-4</v>
      </c>
    </row>
    <row r="8720" spans="14:16">
      <c r="N8720" s="3">
        <v>8718</v>
      </c>
      <c r="O8720" s="44" t="s">
        <v>7</v>
      </c>
      <c r="P8720" s="128">
        <v>3.2727691093146116E-4</v>
      </c>
    </row>
    <row r="8721" spans="14:16">
      <c r="N8721" s="3">
        <v>8719</v>
      </c>
      <c r="O8721" s="44" t="s">
        <v>19</v>
      </c>
      <c r="P8721" s="128">
        <v>1.3089305943251217E-4</v>
      </c>
    </row>
    <row r="8722" spans="14:16">
      <c r="N8722" s="3">
        <v>8720</v>
      </c>
      <c r="O8722" s="44" t="s">
        <v>6</v>
      </c>
      <c r="P8722" s="128">
        <v>9.662237792824943E-5</v>
      </c>
    </row>
    <row r="8723" spans="14:16">
      <c r="N8723" s="3">
        <v>8721</v>
      </c>
      <c r="O8723" s="44" t="s">
        <v>46</v>
      </c>
      <c r="P8723" s="128">
        <v>1.2713153459999645E-5</v>
      </c>
    </row>
    <row r="8724" spans="14:16">
      <c r="N8724" s="3">
        <v>8722</v>
      </c>
      <c r="O8724" s="44" t="s">
        <v>6</v>
      </c>
      <c r="P8724" s="128">
        <v>6.871244795996257E-5</v>
      </c>
    </row>
    <row r="8725" spans="14:16">
      <c r="N8725" s="3">
        <v>8723</v>
      </c>
      <c r="O8725" s="44" t="s">
        <v>59</v>
      </c>
      <c r="P8725" s="128">
        <v>6.1939637943038918E-6</v>
      </c>
    </row>
    <row r="8726" spans="14:16">
      <c r="N8726" s="3">
        <v>8724</v>
      </c>
      <c r="O8726" s="44" t="s">
        <v>7</v>
      </c>
      <c r="P8726" s="128">
        <v>5.9323792141540853E-5</v>
      </c>
    </row>
    <row r="8727" spans="14:16">
      <c r="N8727" s="3">
        <v>8725</v>
      </c>
      <c r="O8727" s="44" t="s">
        <v>46</v>
      </c>
      <c r="P8727" s="128">
        <v>1.197047026514747E-5</v>
      </c>
    </row>
    <row r="8728" spans="14:16">
      <c r="N8728" s="3">
        <v>8726</v>
      </c>
      <c r="O8728" s="44" t="s">
        <v>7</v>
      </c>
      <c r="P8728" s="128">
        <v>4.2911890747208709E-5</v>
      </c>
    </row>
    <row r="8729" spans="14:16">
      <c r="N8729" s="3">
        <v>8727</v>
      </c>
      <c r="O8729" s="44" t="s">
        <v>59</v>
      </c>
      <c r="P8729" s="128">
        <v>5.9322252299518301E-6</v>
      </c>
    </row>
    <row r="8730" spans="14:16">
      <c r="N8730" s="3">
        <v>8728</v>
      </c>
      <c r="O8730" s="44" t="s">
        <v>6</v>
      </c>
      <c r="P8730" s="128">
        <v>1.5796045387910583E-4</v>
      </c>
    </row>
    <row r="8731" spans="14:16">
      <c r="N8731" s="3">
        <v>8729</v>
      </c>
      <c r="O8731" s="44" t="s">
        <v>46</v>
      </c>
      <c r="P8731" s="128">
        <v>2.0783751485266848E-5</v>
      </c>
    </row>
    <row r="8732" spans="14:16">
      <c r="N8732" s="3">
        <v>8730</v>
      </c>
      <c r="O8732" s="44" t="s">
        <v>6</v>
      </c>
      <c r="P8732" s="128">
        <v>2.810007116786083E-4</v>
      </c>
    </row>
    <row r="8733" spans="14:16">
      <c r="N8733" s="3">
        <v>8731</v>
      </c>
      <c r="O8733" s="44" t="s">
        <v>19</v>
      </c>
      <c r="P8733" s="128">
        <v>7.3282779242150834E-5</v>
      </c>
    </row>
    <row r="8734" spans="14:16">
      <c r="N8734" s="3">
        <v>8732</v>
      </c>
      <c r="O8734" s="44" t="s">
        <v>7</v>
      </c>
      <c r="P8734" s="128">
        <v>9.6983880271153905E-5</v>
      </c>
    </row>
    <row r="8735" spans="14:16">
      <c r="N8735" s="3">
        <v>8733</v>
      </c>
      <c r="O8735" s="44" t="s">
        <v>46</v>
      </c>
      <c r="P8735" s="128">
        <v>1.9569596161596897E-5</v>
      </c>
    </row>
    <row r="8736" spans="14:16">
      <c r="N8736" s="3">
        <v>8734</v>
      </c>
      <c r="O8736" s="44" t="s">
        <v>7</v>
      </c>
      <c r="P8736" s="128">
        <v>1.650186089697237E-4</v>
      </c>
    </row>
    <row r="8737" spans="14:16">
      <c r="N8737" s="3">
        <v>8735</v>
      </c>
      <c r="O8737" s="44" t="s">
        <v>19</v>
      </c>
      <c r="P8737" s="128">
        <v>6.5998516454672824E-5</v>
      </c>
    </row>
    <row r="8738" spans="14:16">
      <c r="N8738" s="3">
        <v>8736</v>
      </c>
      <c r="O8738" s="44" t="s">
        <v>6</v>
      </c>
      <c r="P8738" s="128">
        <v>1.9622919842383538E-4</v>
      </c>
    </row>
    <row r="8739" spans="14:16">
      <c r="N8739" s="3">
        <v>8737</v>
      </c>
      <c r="O8739" s="44" t="s">
        <v>8</v>
      </c>
      <c r="P8739" s="128">
        <v>1.0161629085648597E-4</v>
      </c>
    </row>
    <row r="8740" spans="14:16">
      <c r="N8740" s="3">
        <v>8738</v>
      </c>
      <c r="O8740" s="44" t="s">
        <v>6</v>
      </c>
      <c r="P8740" s="128">
        <v>4.7559905995399379E-5</v>
      </c>
    </row>
    <row r="8741" spans="14:16">
      <c r="N8741" s="3">
        <v>8739</v>
      </c>
      <c r="O8741" s="44" t="s">
        <v>59</v>
      </c>
      <c r="P8741" s="128">
        <v>4.2872047866443215E-6</v>
      </c>
    </row>
    <row r="8742" spans="14:16">
      <c r="N8742" s="3">
        <v>8740</v>
      </c>
      <c r="O8742" s="44" t="s">
        <v>23</v>
      </c>
      <c r="P8742" s="128">
        <v>2.1862965916099524E-5</v>
      </c>
    </row>
    <row r="8743" spans="14:16">
      <c r="N8743" s="3">
        <v>8741</v>
      </c>
      <c r="O8743" s="44" t="s">
        <v>8</v>
      </c>
      <c r="P8743" s="128">
        <v>4.8158215099000754E-5</v>
      </c>
    </row>
    <row r="8744" spans="14:16">
      <c r="N8744" s="3">
        <v>8742</v>
      </c>
      <c r="O8744" s="44" t="s">
        <v>23</v>
      </c>
      <c r="P8744" s="128">
        <v>8.8105567022828766E-6</v>
      </c>
    </row>
    <row r="8745" spans="14:16">
      <c r="N8745" s="3">
        <v>8743</v>
      </c>
      <c r="O8745" s="44" t="s">
        <v>59</v>
      </c>
      <c r="P8745" s="128">
        <v>3.3782998016430305E-6</v>
      </c>
    </row>
    <row r="8746" spans="14:16">
      <c r="N8746" s="3">
        <v>8744</v>
      </c>
      <c r="O8746" s="44" t="s">
        <v>6</v>
      </c>
      <c r="P8746" s="128">
        <v>4.432869602453003E-4</v>
      </c>
    </row>
    <row r="8747" spans="14:16">
      <c r="N8747" s="3">
        <v>8745</v>
      </c>
      <c r="O8747" s="44" t="s">
        <v>8</v>
      </c>
      <c r="P8747" s="128">
        <v>2.2955389435919167E-4</v>
      </c>
    </row>
    <row r="8748" spans="14:16">
      <c r="N8748" s="3">
        <v>8746</v>
      </c>
      <c r="O8748" s="44" t="s">
        <v>6</v>
      </c>
      <c r="P8748" s="128">
        <v>2.6875939903465399E-4</v>
      </c>
    </row>
    <row r="8749" spans="14:16">
      <c r="N8749" s="3">
        <v>8747</v>
      </c>
      <c r="O8749" s="44" t="s">
        <v>19</v>
      </c>
      <c r="P8749" s="128">
        <v>7.0090341021043843E-5</v>
      </c>
    </row>
    <row r="8750" spans="14:16">
      <c r="N8750" s="3">
        <v>8748</v>
      </c>
      <c r="O8750" s="44" t="s">
        <v>23</v>
      </c>
      <c r="P8750" s="128">
        <v>4.938901947691571E-5</v>
      </c>
    </row>
    <row r="8751" spans="14:16">
      <c r="N8751" s="3">
        <v>8749</v>
      </c>
      <c r="O8751" s="44" t="s">
        <v>8</v>
      </c>
      <c r="P8751" s="128">
        <v>1.0879068433009661E-4</v>
      </c>
    </row>
    <row r="8752" spans="14:16">
      <c r="N8752" s="3">
        <v>8750</v>
      </c>
      <c r="O8752" s="44" t="s">
        <v>23</v>
      </c>
      <c r="P8752" s="128">
        <v>3.7766216398935301E-5</v>
      </c>
    </row>
    <row r="8753" spans="14:16">
      <c r="N8753" s="3">
        <v>8751</v>
      </c>
      <c r="O8753" s="44" t="s">
        <v>19</v>
      </c>
      <c r="P8753" s="128">
        <v>4.1894748226347378E-5</v>
      </c>
    </row>
    <row r="8754" spans="14:16">
      <c r="N8754" s="3">
        <v>8752</v>
      </c>
      <c r="O8754" s="44" t="s">
        <v>6</v>
      </c>
      <c r="P8754" s="128">
        <v>4.6596309101316197E-5</v>
      </c>
    </row>
    <row r="8755" spans="14:16">
      <c r="N8755" s="3">
        <v>8753</v>
      </c>
      <c r="O8755" s="44" t="s">
        <v>46</v>
      </c>
      <c r="P8755" s="128">
        <v>6.1309402746691808E-6</v>
      </c>
    </row>
    <row r="8756" spans="14:16">
      <c r="N8756" s="3">
        <v>8754</v>
      </c>
      <c r="O8756" s="44" t="s">
        <v>6</v>
      </c>
      <c r="P8756" s="128">
        <v>3.3136697035422744E-5</v>
      </c>
    </row>
    <row r="8757" spans="14:16">
      <c r="N8757" s="3">
        <v>8755</v>
      </c>
      <c r="O8757" s="44" t="s">
        <v>59</v>
      </c>
      <c r="P8757" s="128">
        <v>2.9870497674572645E-6</v>
      </c>
    </row>
    <row r="8758" spans="14:16">
      <c r="N8758" s="3">
        <v>8756</v>
      </c>
      <c r="O8758" s="44" t="s">
        <v>23</v>
      </c>
      <c r="P8758" s="128">
        <v>7.9476541258594374E-6</v>
      </c>
    </row>
    <row r="8759" spans="14:16">
      <c r="N8759" s="3">
        <v>8757</v>
      </c>
      <c r="O8759" s="44" t="s">
        <v>46</v>
      </c>
      <c r="P8759" s="128">
        <v>4.4481161841263757E-6</v>
      </c>
    </row>
    <row r="8760" spans="14:16">
      <c r="N8760" s="3">
        <v>8758</v>
      </c>
      <c r="O8760" s="44" t="s">
        <v>23</v>
      </c>
      <c r="P8760" s="128">
        <v>6.1386317328970861E-6</v>
      </c>
    </row>
    <row r="8761" spans="14:16">
      <c r="N8761" s="3">
        <v>8759</v>
      </c>
      <c r="O8761" s="44" t="s">
        <v>59</v>
      </c>
      <c r="P8761" s="128">
        <v>2.3537829749432793E-6</v>
      </c>
    </row>
    <row r="8762" spans="14:16">
      <c r="N8762" s="3">
        <v>8760</v>
      </c>
      <c r="O8762" s="44" t="s">
        <v>6</v>
      </c>
      <c r="P8762" s="128">
        <v>7.6176702463281754E-5</v>
      </c>
    </row>
    <row r="8763" spans="14:16">
      <c r="N8763" s="3">
        <v>8761</v>
      </c>
      <c r="O8763" s="44" t="s">
        <v>46</v>
      </c>
      <c r="P8763" s="128">
        <v>1.0023000150250804E-5</v>
      </c>
    </row>
    <row r="8764" spans="14:16">
      <c r="N8764" s="3">
        <v>8762</v>
      </c>
      <c r="O8764" s="44" t="s">
        <v>6</v>
      </c>
      <c r="P8764" s="128">
        <v>1.355130798870362E-4</v>
      </c>
    </row>
    <row r="8765" spans="14:16">
      <c r="N8765" s="3">
        <v>8763</v>
      </c>
      <c r="O8765" s="44" t="s">
        <v>19</v>
      </c>
      <c r="P8765" s="128">
        <v>3.5340747211857056E-5</v>
      </c>
    </row>
    <row r="8766" spans="14:16">
      <c r="N8766" s="3">
        <v>8764</v>
      </c>
      <c r="O8766" s="44" t="s">
        <v>23</v>
      </c>
      <c r="P8766" s="128">
        <v>1.2993005139318356E-5</v>
      </c>
    </row>
    <row r="8767" spans="14:16">
      <c r="N8767" s="3">
        <v>8765</v>
      </c>
      <c r="O8767" s="44" t="s">
        <v>46</v>
      </c>
      <c r="P8767" s="128">
        <v>7.2718811771881713E-6</v>
      </c>
    </row>
    <row r="8768" spans="14:16">
      <c r="N8768" s="3">
        <v>8766</v>
      </c>
      <c r="O8768" s="44" t="s">
        <v>23</v>
      </c>
      <c r="P8768" s="128">
        <v>1.9042371423222753E-5</v>
      </c>
    </row>
    <row r="8769" spans="14:16">
      <c r="N8769" s="3">
        <v>8767</v>
      </c>
      <c r="O8769" s="44" t="s">
        <v>19</v>
      </c>
      <c r="P8769" s="128">
        <v>2.1124047693350618E-5</v>
      </c>
    </row>
    <row r="8770" spans="14:16">
      <c r="N8770" s="3">
        <v>8768</v>
      </c>
      <c r="O8770" s="44" t="s">
        <v>18</v>
      </c>
      <c r="P8770" s="128">
        <v>2.0240827213274221E-5</v>
      </c>
    </row>
    <row r="8771" spans="14:16">
      <c r="N8771" s="3">
        <v>8769</v>
      </c>
      <c r="O8771" s="44" t="s">
        <v>8</v>
      </c>
      <c r="P8771" s="128">
        <v>4.4224898765608299E-5</v>
      </c>
    </row>
    <row r="8772" spans="14:16">
      <c r="N8772" s="3">
        <v>8770</v>
      </c>
      <c r="O8772" s="44" t="s">
        <v>18</v>
      </c>
      <c r="P8772" s="128">
        <v>8.1297334018892777E-6</v>
      </c>
    </row>
    <row r="8773" spans="14:16">
      <c r="N8773" s="3">
        <v>8771</v>
      </c>
      <c r="O8773" s="44" t="s">
        <v>59</v>
      </c>
      <c r="P8773" s="128">
        <v>3.0920636598962871E-6</v>
      </c>
    </row>
    <row r="8774" spans="14:16">
      <c r="N8774" s="3">
        <v>8772</v>
      </c>
      <c r="O8774" s="44" t="s">
        <v>7</v>
      </c>
      <c r="P8774" s="128">
        <v>9.8855432377050221E-5</v>
      </c>
    </row>
    <row r="8775" spans="14:16">
      <c r="N8775" s="3">
        <v>8773</v>
      </c>
      <c r="O8775" s="44" t="s">
        <v>8</v>
      </c>
      <c r="P8775" s="128">
        <v>7.8506748098321812E-5</v>
      </c>
    </row>
    <row r="8776" spans="14:16">
      <c r="N8776" s="3">
        <v>8774</v>
      </c>
      <c r="O8776" s="44" t="s">
        <v>7</v>
      </c>
      <c r="P8776" s="128">
        <v>2.7124388038659229E-5</v>
      </c>
    </row>
    <row r="8777" spans="14:16">
      <c r="N8777" s="3">
        <v>8775</v>
      </c>
      <c r="O8777" s="44" t="s">
        <v>59</v>
      </c>
      <c r="P8777" s="128">
        <v>3.7497294169077015E-6</v>
      </c>
    </row>
    <row r="8778" spans="14:16">
      <c r="N8778" s="3">
        <v>8776</v>
      </c>
      <c r="O8778" s="44" t="s">
        <v>18</v>
      </c>
      <c r="P8778" s="128">
        <v>4.57245651528525E-5</v>
      </c>
    </row>
    <row r="8779" spans="14:16">
      <c r="N8779" s="3">
        <v>8777</v>
      </c>
      <c r="O8779" s="44" t="s">
        <v>8</v>
      </c>
      <c r="P8779" s="128">
        <v>9.9905218481396806E-5</v>
      </c>
    </row>
    <row r="8780" spans="14:16">
      <c r="N8780" s="3">
        <v>8778</v>
      </c>
      <c r="O8780" s="44" t="s">
        <v>18</v>
      </c>
      <c r="P8780" s="128">
        <v>3.4918212435065659E-5</v>
      </c>
    </row>
    <row r="8781" spans="14:16">
      <c r="N8781" s="3">
        <v>8779</v>
      </c>
      <c r="O8781" s="44" t="s">
        <v>19</v>
      </c>
      <c r="P8781" s="128">
        <v>3.8422480228193819E-5</v>
      </c>
    </row>
    <row r="8782" spans="14:16">
      <c r="N8782" s="3">
        <v>8780</v>
      </c>
      <c r="O8782" s="44" t="s">
        <v>7</v>
      </c>
      <c r="P8782" s="128">
        <v>2.2331704187828242E-4</v>
      </c>
    </row>
    <row r="8783" spans="14:16">
      <c r="N8783" s="3">
        <v>8781</v>
      </c>
      <c r="O8783" s="44" t="s">
        <v>8</v>
      </c>
      <c r="P8783" s="128">
        <v>1.7734882475584432E-4</v>
      </c>
    </row>
    <row r="8784" spans="14:16">
      <c r="N8784" s="3">
        <v>8782</v>
      </c>
      <c r="O8784" s="44" t="s">
        <v>7</v>
      </c>
      <c r="P8784" s="128">
        <v>1.4413381939750702E-4</v>
      </c>
    </row>
    <row r="8785" spans="14:16">
      <c r="N8785" s="3">
        <v>8783</v>
      </c>
      <c r="O8785" s="44" t="s">
        <v>19</v>
      </c>
      <c r="P8785" s="128">
        <v>5.7645730445628152E-5</v>
      </c>
    </row>
    <row r="8786" spans="14:16">
      <c r="N8786" s="3">
        <v>8784</v>
      </c>
      <c r="O8786" s="44" t="s">
        <v>18</v>
      </c>
      <c r="P8786" s="128">
        <v>7.3383634342817757E-6</v>
      </c>
    </row>
    <row r="8787" spans="14:16">
      <c r="N8787" s="3">
        <v>8785</v>
      </c>
      <c r="O8787" s="44" t="s">
        <v>46</v>
      </c>
      <c r="P8787" s="128">
        <v>4.0739309674419592E-6</v>
      </c>
    </row>
    <row r="8788" spans="14:16">
      <c r="N8788" s="3">
        <v>8786</v>
      </c>
      <c r="O8788" s="44" t="s">
        <v>18</v>
      </c>
      <c r="P8788" s="128">
        <v>5.6642776531816719E-6</v>
      </c>
    </row>
    <row r="8789" spans="14:16">
      <c r="N8789" s="3">
        <v>8787</v>
      </c>
      <c r="O8789" s="44" t="s">
        <v>59</v>
      </c>
      <c r="P8789" s="128">
        <v>2.154351960286361E-6</v>
      </c>
    </row>
    <row r="8790" spans="14:16">
      <c r="N8790" s="3">
        <v>8788</v>
      </c>
      <c r="O8790" s="44" t="s">
        <v>7</v>
      </c>
      <c r="P8790" s="128">
        <v>2.6126391617937172E-5</v>
      </c>
    </row>
    <row r="8791" spans="14:16">
      <c r="N8791" s="3">
        <v>8789</v>
      </c>
      <c r="O8791" s="44" t="s">
        <v>46</v>
      </c>
      <c r="P8791" s="128">
        <v>5.2718341614429354E-6</v>
      </c>
    </row>
    <row r="8792" spans="14:16">
      <c r="N8792" s="3">
        <v>8790</v>
      </c>
      <c r="O8792" s="44" t="s">
        <v>7</v>
      </c>
      <c r="P8792" s="128">
        <v>1.889853669591442E-5</v>
      </c>
    </row>
    <row r="8793" spans="14:16">
      <c r="N8793" s="3">
        <v>8791</v>
      </c>
      <c r="O8793" s="44" t="s">
        <v>59</v>
      </c>
      <c r="P8793" s="128">
        <v>2.6125713466486318E-6</v>
      </c>
    </row>
    <row r="8794" spans="14:16">
      <c r="N8794" s="3">
        <v>8792</v>
      </c>
      <c r="O8794" s="44" t="s">
        <v>18</v>
      </c>
      <c r="P8794" s="128">
        <v>1.1996922904027152E-5</v>
      </c>
    </row>
    <row r="8795" spans="14:16">
      <c r="N8795" s="3">
        <v>8793</v>
      </c>
      <c r="O8795" s="44" t="s">
        <v>46</v>
      </c>
      <c r="P8795" s="128">
        <v>6.6601547021244558E-6</v>
      </c>
    </row>
    <row r="8796" spans="14:16">
      <c r="N8796" s="3">
        <v>8794</v>
      </c>
      <c r="O8796" s="44" t="s">
        <v>18</v>
      </c>
      <c r="P8796" s="128">
        <v>1.7606359175611271E-5</v>
      </c>
    </row>
    <row r="8797" spans="14:16">
      <c r="N8797" s="3">
        <v>8795</v>
      </c>
      <c r="O8797" s="44" t="s">
        <v>19</v>
      </c>
      <c r="P8797" s="128">
        <v>1.9373270856101053E-5</v>
      </c>
    </row>
    <row r="8798" spans="14:16">
      <c r="N8798" s="3">
        <v>8796</v>
      </c>
      <c r="O8798" s="44" t="s">
        <v>7</v>
      </c>
      <c r="P8798" s="128">
        <v>4.2712017305734638E-5</v>
      </c>
    </row>
    <row r="8799" spans="14:16">
      <c r="N8799" s="3">
        <v>8797</v>
      </c>
      <c r="O8799" s="44" t="s">
        <v>46</v>
      </c>
      <c r="P8799" s="128">
        <v>8.618514000300062E-6</v>
      </c>
    </row>
    <row r="8800" spans="14:16">
      <c r="N8800" s="3">
        <v>8798</v>
      </c>
      <c r="O8800" s="44" t="s">
        <v>7</v>
      </c>
      <c r="P8800" s="128">
        <v>7.2674733805010275E-5</v>
      </c>
    </row>
    <row r="8801" spans="14:16">
      <c r="N8801" s="3">
        <v>8799</v>
      </c>
      <c r="O8801" s="44" t="s">
        <v>19</v>
      </c>
      <c r="P8801" s="128">
        <v>2.9065961983408473E-5</v>
      </c>
    </row>
    <row r="8802" spans="14:16">
      <c r="N8802" s="3">
        <v>8800</v>
      </c>
      <c r="O8802" s="44" t="s">
        <v>18</v>
      </c>
      <c r="P8802" s="128">
        <v>1.3742910863309796E-5</v>
      </c>
    </row>
    <row r="8803" spans="14:16">
      <c r="N8803" s="3">
        <v>8801</v>
      </c>
      <c r="O8803" s="44" t="s">
        <v>8</v>
      </c>
      <c r="P8803" s="128">
        <v>3.0027371671651066E-5</v>
      </c>
    </row>
    <row r="8804" spans="14:16">
      <c r="N8804" s="3">
        <v>8802</v>
      </c>
      <c r="O8804" s="44" t="s">
        <v>18</v>
      </c>
      <c r="P8804" s="128">
        <v>5.5198436460820659E-6</v>
      </c>
    </row>
    <row r="8805" spans="14:16">
      <c r="N8805" s="3">
        <v>8803</v>
      </c>
      <c r="O8805" s="44" t="s">
        <v>59</v>
      </c>
      <c r="P8805" s="128">
        <v>2.0994179147859137E-6</v>
      </c>
    </row>
    <row r="8806" spans="14:16">
      <c r="N8806" s="3">
        <v>8804</v>
      </c>
      <c r="O8806" s="44" t="s">
        <v>23</v>
      </c>
      <c r="P8806" s="128">
        <v>1.3556147376198998E-5</v>
      </c>
    </row>
    <row r="8807" spans="14:16">
      <c r="N8807" s="3">
        <v>8805</v>
      </c>
      <c r="O8807" s="44" t="s">
        <v>8</v>
      </c>
      <c r="P8807" s="128">
        <v>2.986053510589822E-5</v>
      </c>
    </row>
    <row r="8808" spans="14:16">
      <c r="N8808" s="3">
        <v>8806</v>
      </c>
      <c r="O8808" s="44" t="s">
        <v>23</v>
      </c>
      <c r="P8808" s="128">
        <v>5.4629918731453065E-6</v>
      </c>
    </row>
    <row r="8809" spans="14:16">
      <c r="N8809" s="3">
        <v>8807</v>
      </c>
      <c r="O8809" s="44" t="s">
        <v>59</v>
      </c>
      <c r="P8809" s="128">
        <v>2.094717165447933E-6</v>
      </c>
    </row>
    <row r="8810" spans="14:16">
      <c r="N8810" s="3">
        <v>8808</v>
      </c>
      <c r="O8810" s="44" t="s">
        <v>18</v>
      </c>
      <c r="P8810" s="128">
        <v>3.1045599892634183E-5</v>
      </c>
    </row>
    <row r="8811" spans="14:16">
      <c r="N8811" s="3">
        <v>8809</v>
      </c>
      <c r="O8811" s="44" t="s">
        <v>8</v>
      </c>
      <c r="P8811" s="128">
        <v>6.7832628474240488E-5</v>
      </c>
    </row>
    <row r="8812" spans="14:16">
      <c r="N8812" s="3">
        <v>8810</v>
      </c>
      <c r="O8812" s="44" t="s">
        <v>18</v>
      </c>
      <c r="P8812" s="128">
        <v>2.3708412504332447E-5</v>
      </c>
    </row>
    <row r="8813" spans="14:16">
      <c r="N8813" s="3">
        <v>8811</v>
      </c>
      <c r="O8813" s="44" t="s">
        <v>19</v>
      </c>
      <c r="P8813" s="128">
        <v>2.6087704586354887E-5</v>
      </c>
    </row>
    <row r="8814" spans="14:16">
      <c r="N8814" s="3">
        <v>8812</v>
      </c>
      <c r="O8814" s="44" t="s">
        <v>23</v>
      </c>
      <c r="P8814" s="128">
        <v>3.0623696225131347E-5</v>
      </c>
    </row>
    <row r="8815" spans="14:16">
      <c r="N8815" s="3">
        <v>8813</v>
      </c>
      <c r="O8815" s="44" t="s">
        <v>8</v>
      </c>
      <c r="P8815" s="128">
        <v>6.7455740250243343E-5</v>
      </c>
    </row>
    <row r="8816" spans="14:16">
      <c r="N8816" s="3">
        <v>8814</v>
      </c>
      <c r="O8816" s="44" t="s">
        <v>23</v>
      </c>
      <c r="P8816" s="128">
        <v>2.34169690109789E-5</v>
      </c>
    </row>
    <row r="8817" spans="14:16">
      <c r="N8817" s="3">
        <v>8815</v>
      </c>
      <c r="O8817" s="44" t="s">
        <v>19</v>
      </c>
      <c r="P8817" s="128">
        <v>2.5976868071083694E-5</v>
      </c>
    </row>
    <row r="8818" spans="14:16">
      <c r="N8818" s="3">
        <v>8816</v>
      </c>
      <c r="O8818" s="44" t="s">
        <v>18</v>
      </c>
      <c r="P8818" s="128">
        <v>4.9825273195241362E-6</v>
      </c>
    </row>
    <row r="8819" spans="14:16">
      <c r="N8819" s="3">
        <v>8817</v>
      </c>
      <c r="O8819" s="44" t="s">
        <v>46</v>
      </c>
      <c r="P8819" s="128">
        <v>2.7660761864571808E-6</v>
      </c>
    </row>
    <row r="8820" spans="14:16">
      <c r="N8820" s="3">
        <v>8818</v>
      </c>
      <c r="O8820" s="44" t="s">
        <v>18</v>
      </c>
      <c r="P8820" s="128">
        <v>3.8458735936277515E-6</v>
      </c>
    </row>
    <row r="8821" spans="14:16">
      <c r="N8821" s="3">
        <v>8819</v>
      </c>
      <c r="O8821" s="44" t="s">
        <v>59</v>
      </c>
      <c r="P8821" s="128">
        <v>1.4627399684038335E-6</v>
      </c>
    </row>
    <row r="8822" spans="14:16">
      <c r="N8822" s="3">
        <v>8820</v>
      </c>
      <c r="O8822" s="44" t="s">
        <v>23</v>
      </c>
      <c r="P8822" s="128">
        <v>4.9279485243980074E-6</v>
      </c>
    </row>
    <row r="8823" spans="14:16">
      <c r="N8823" s="3">
        <v>8821</v>
      </c>
      <c r="O8823" s="44" t="s">
        <v>46</v>
      </c>
      <c r="P8823" s="128">
        <v>2.7580575650108691E-6</v>
      </c>
    </row>
    <row r="8824" spans="14:16">
      <c r="N8824" s="3">
        <v>8822</v>
      </c>
      <c r="O8824" s="44" t="s">
        <v>23</v>
      </c>
      <c r="P8824" s="128">
        <v>3.8062629187051759E-6</v>
      </c>
    </row>
    <row r="8825" spans="14:16">
      <c r="N8825" s="3">
        <v>8823</v>
      </c>
      <c r="O8825" s="44" t="s">
        <v>59</v>
      </c>
      <c r="P8825" s="128">
        <v>1.4594647872740141E-6</v>
      </c>
    </row>
    <row r="8826" spans="14:16">
      <c r="N8826" s="3">
        <v>8824</v>
      </c>
      <c r="O8826" s="44" t="s">
        <v>18</v>
      </c>
      <c r="P8826" s="128">
        <v>8.1455486165070876E-6</v>
      </c>
    </row>
    <row r="8827" spans="14:16">
      <c r="N8827" s="3">
        <v>8825</v>
      </c>
      <c r="O8827" s="44" t="s">
        <v>46</v>
      </c>
      <c r="P8827" s="128">
        <v>4.5220440569308043E-6</v>
      </c>
    </row>
    <row r="8828" spans="14:16">
      <c r="N8828" s="3">
        <v>8826</v>
      </c>
      <c r="O8828" s="44" t="s">
        <v>18</v>
      </c>
      <c r="P8828" s="128">
        <v>1.1954186566997602E-5</v>
      </c>
    </row>
    <row r="8829" spans="14:16">
      <c r="N8829" s="3">
        <v>8827</v>
      </c>
      <c r="O8829" s="44" t="s">
        <v>19</v>
      </c>
      <c r="P8829" s="128">
        <v>1.3153866277340034E-5</v>
      </c>
    </row>
    <row r="8830" spans="14:16">
      <c r="N8830" s="3">
        <v>8828</v>
      </c>
      <c r="O8830" s="44" t="s">
        <v>23</v>
      </c>
      <c r="P8830" s="128">
        <v>8.0563219649264371E-6</v>
      </c>
    </row>
    <row r="8831" spans="14:16">
      <c r="N8831" s="3">
        <v>8829</v>
      </c>
      <c r="O8831" s="44" t="s">
        <v>46</v>
      </c>
      <c r="P8831" s="128">
        <v>4.5089350328071726E-6</v>
      </c>
    </row>
    <row r="8832" spans="14:16">
      <c r="N8832" s="3">
        <v>8830</v>
      </c>
      <c r="O8832" s="44" t="s">
        <v>23</v>
      </c>
      <c r="P8832" s="128">
        <v>1.1807235779269868E-5</v>
      </c>
    </row>
    <row r="8833" spans="14:16">
      <c r="N8833" s="3">
        <v>8831</v>
      </c>
      <c r="O8833" s="44" t="s">
        <v>19</v>
      </c>
      <c r="P8833" s="128">
        <v>1.3097980613053337E-5</v>
      </c>
    </row>
    <row r="8834" spans="14:16">
      <c r="N8834" s="3">
        <v>8832</v>
      </c>
      <c r="O8834" s="44" t="s">
        <v>6</v>
      </c>
      <c r="P8834" s="128">
        <v>3.786590932784506E-4</v>
      </c>
    </row>
    <row r="8835" spans="14:16">
      <c r="N8835" s="3">
        <v>8833</v>
      </c>
      <c r="O8835" s="44" t="s">
        <v>8</v>
      </c>
      <c r="P8835" s="128">
        <v>1.9608668265019263E-4</v>
      </c>
    </row>
    <row r="8836" spans="14:16">
      <c r="N8836" s="3">
        <v>8834</v>
      </c>
      <c r="O8836" s="44" t="s">
        <v>6</v>
      </c>
      <c r="P8836" s="128">
        <v>9.1775286375724073E-5</v>
      </c>
    </row>
    <row r="8837" spans="14:16">
      <c r="N8837" s="3">
        <v>8835</v>
      </c>
      <c r="O8837" s="44" t="s">
        <v>59</v>
      </c>
      <c r="P8837" s="128">
        <v>8.2729231442071861E-6</v>
      </c>
    </row>
    <row r="8838" spans="14:16">
      <c r="N8838" s="3">
        <v>8836</v>
      </c>
      <c r="O8838" s="44" t="s">
        <v>7</v>
      </c>
      <c r="P8838" s="128">
        <v>2.0888563226255025E-4</v>
      </c>
    </row>
    <row r="8839" spans="14:16">
      <c r="N8839" s="3">
        <v>8837</v>
      </c>
      <c r="O8839" s="44" t="s">
        <v>8</v>
      </c>
      <c r="P8839" s="128">
        <v>1.6588801767460388E-4</v>
      </c>
    </row>
    <row r="8840" spans="14:16">
      <c r="N8840" s="3">
        <v>8838</v>
      </c>
      <c r="O8840" s="44" t="s">
        <v>7</v>
      </c>
      <c r="P8840" s="128">
        <v>5.7314957903167832E-5</v>
      </c>
    </row>
    <row r="8841" spans="14:16">
      <c r="N8841" s="3">
        <v>8839</v>
      </c>
      <c r="O8841" s="44" t="s">
        <v>59</v>
      </c>
      <c r="P8841" s="128">
        <v>7.9233339152951574E-6</v>
      </c>
    </row>
    <row r="8842" spans="14:16">
      <c r="N8842" s="3">
        <v>8840</v>
      </c>
      <c r="O8842" s="44" t="s">
        <v>6</v>
      </c>
      <c r="P8842" s="128">
        <v>7.1694660202379853E-4</v>
      </c>
    </row>
    <row r="8843" spans="14:16">
      <c r="N8843" s="3">
        <v>8841</v>
      </c>
      <c r="O8843" s="44" t="s">
        <v>8</v>
      </c>
      <c r="P8843" s="128">
        <v>3.7126714589366791E-4</v>
      </c>
    </row>
    <row r="8844" spans="14:16">
      <c r="N8844" s="3">
        <v>8842</v>
      </c>
      <c r="O8844" s="44" t="s">
        <v>6</v>
      </c>
      <c r="P8844" s="128">
        <v>3.5330614320236908E-4</v>
      </c>
    </row>
    <row r="8845" spans="14:16">
      <c r="N8845" s="3">
        <v>8843</v>
      </c>
      <c r="O8845" s="44" t="s">
        <v>21</v>
      </c>
      <c r="P8845" s="128">
        <v>7.1405340271391479E-5</v>
      </c>
    </row>
    <row r="8846" spans="14:16">
      <c r="N8846" s="3">
        <v>8844</v>
      </c>
      <c r="O8846" s="44" t="s">
        <v>7</v>
      </c>
      <c r="P8846" s="128">
        <v>3.9550045653360488E-4</v>
      </c>
    </row>
    <row r="8847" spans="14:16">
      <c r="N8847" s="3">
        <v>8845</v>
      </c>
      <c r="O8847" s="44" t="s">
        <v>8</v>
      </c>
      <c r="P8847" s="128">
        <v>3.1408951402313908E-4</v>
      </c>
    </row>
    <row r="8848" spans="14:16">
      <c r="N8848" s="3">
        <v>8846</v>
      </c>
      <c r="O8848" s="44" t="s">
        <v>7</v>
      </c>
      <c r="P8848" s="128">
        <v>2.1141403818767694E-4</v>
      </c>
    </row>
    <row r="8849" spans="14:16">
      <c r="N8849" s="3">
        <v>8847</v>
      </c>
      <c r="O8849" s="44" t="s">
        <v>21</v>
      </c>
      <c r="P8849" s="128">
        <v>6.5526966858432586E-5</v>
      </c>
    </row>
    <row r="8850" spans="14:16">
      <c r="N8850" s="3">
        <v>8848</v>
      </c>
      <c r="O8850" s="44" t="s">
        <v>6</v>
      </c>
      <c r="P8850" s="128">
        <v>8.9915855011124735E-5</v>
      </c>
    </row>
    <row r="8851" spans="14:16">
      <c r="N8851" s="3">
        <v>8849</v>
      </c>
      <c r="O8851" s="44" t="s">
        <v>46</v>
      </c>
      <c r="P8851" s="128">
        <v>1.183073825912636E-5</v>
      </c>
    </row>
    <row r="8852" spans="14:16">
      <c r="N8852" s="3">
        <v>8850</v>
      </c>
      <c r="O8852" s="44" t="s">
        <v>6</v>
      </c>
      <c r="P8852" s="128">
        <v>6.3943142786398855E-5</v>
      </c>
    </row>
    <row r="8853" spans="14:16">
      <c r="N8853" s="3">
        <v>8851</v>
      </c>
      <c r="O8853" s="44" t="s">
        <v>59</v>
      </c>
      <c r="P8853" s="128">
        <v>5.7640430965832583E-6</v>
      </c>
    </row>
    <row r="8854" spans="14:16">
      <c r="N8854" s="3">
        <v>8852</v>
      </c>
      <c r="O8854" s="44" t="s">
        <v>7</v>
      </c>
      <c r="P8854" s="128">
        <v>5.5206150037726885E-5</v>
      </c>
    </row>
    <row r="8855" spans="14:16">
      <c r="N8855" s="3">
        <v>8853</v>
      </c>
      <c r="O8855" s="44" t="s">
        <v>46</v>
      </c>
      <c r="P8855" s="128">
        <v>1.1139604425542629E-5</v>
      </c>
    </row>
    <row r="8856" spans="14:16">
      <c r="N8856" s="3">
        <v>8854</v>
      </c>
      <c r="O8856" s="44" t="s">
        <v>7</v>
      </c>
      <c r="P8856" s="128">
        <v>3.9933392547474742E-5</v>
      </c>
    </row>
    <row r="8857" spans="14:16">
      <c r="N8857" s="3">
        <v>8855</v>
      </c>
      <c r="O8857" s="44" t="s">
        <v>59</v>
      </c>
      <c r="P8857" s="128">
        <v>5.5204717075560059E-6</v>
      </c>
    </row>
    <row r="8858" spans="14:16">
      <c r="N8858" s="3">
        <v>8856</v>
      </c>
      <c r="O8858" s="44" t="s">
        <v>6</v>
      </c>
      <c r="P8858" s="128">
        <v>1.3395310120723831E-4</v>
      </c>
    </row>
    <row r="8859" spans="14:16">
      <c r="N8859" s="3">
        <v>8857</v>
      </c>
      <c r="O8859" s="44" t="s">
        <v>46</v>
      </c>
      <c r="P8859" s="128">
        <v>1.7624968134763624E-5</v>
      </c>
    </row>
    <row r="8860" spans="14:16">
      <c r="N8860" s="3">
        <v>8858</v>
      </c>
      <c r="O8860" s="44" t="s">
        <v>6</v>
      </c>
      <c r="P8860" s="128">
        <v>1.9368567103881623E-4</v>
      </c>
    </row>
    <row r="8861" spans="14:16">
      <c r="N8861" s="3">
        <v>8859</v>
      </c>
      <c r="O8861" s="44" t="s">
        <v>21</v>
      </c>
      <c r="P8861" s="128">
        <v>3.9145063034745235E-5</v>
      </c>
    </row>
    <row r="8862" spans="14:16">
      <c r="N8862" s="3">
        <v>8860</v>
      </c>
      <c r="O8862" s="44" t="s">
        <v>7</v>
      </c>
      <c r="P8862" s="128">
        <v>8.2243949104978981E-5</v>
      </c>
    </row>
    <row r="8863" spans="14:16">
      <c r="N8863" s="3">
        <v>8861</v>
      </c>
      <c r="O8863" s="44" t="s">
        <v>46</v>
      </c>
      <c r="P8863" s="128">
        <v>1.6595344156363668E-5</v>
      </c>
    </row>
    <row r="8864" spans="14:16">
      <c r="N8864" s="3">
        <v>8862</v>
      </c>
      <c r="O8864" s="44" t="s">
        <v>7</v>
      </c>
      <c r="P8864" s="128">
        <v>1.1589911650630918E-4</v>
      </c>
    </row>
    <row r="8865" spans="14:16">
      <c r="N8865" s="3">
        <v>8863</v>
      </c>
      <c r="O8865" s="44" t="s">
        <v>21</v>
      </c>
      <c r="P8865" s="128">
        <v>3.5922484766544763E-5</v>
      </c>
    </row>
    <row r="8866" spans="14:16">
      <c r="N8866" s="3">
        <v>8864</v>
      </c>
      <c r="O8866" s="44" t="s">
        <v>6</v>
      </c>
      <c r="P8866" s="128">
        <v>1.8260900355328771E-4</v>
      </c>
    </row>
    <row r="8867" spans="14:16">
      <c r="N8867" s="3">
        <v>8865</v>
      </c>
      <c r="O8867" s="44" t="s">
        <v>8</v>
      </c>
      <c r="P8867" s="128">
        <v>9.4563142320974879E-5</v>
      </c>
    </row>
    <row r="8868" spans="14:16">
      <c r="N8868" s="3">
        <v>8866</v>
      </c>
      <c r="O8868" s="44" t="s">
        <v>6</v>
      </c>
      <c r="P8868" s="128">
        <v>4.4258790805176065E-5</v>
      </c>
    </row>
    <row r="8869" spans="14:16">
      <c r="N8869" s="3">
        <v>8867</v>
      </c>
      <c r="O8869" s="44" t="s">
        <v>59</v>
      </c>
      <c r="P8869" s="128">
        <v>3.9896315146080253E-6</v>
      </c>
    </row>
    <row r="8870" spans="14:16">
      <c r="N8870" s="3">
        <v>8868</v>
      </c>
      <c r="O8870" s="44" t="s">
        <v>23</v>
      </c>
      <c r="P8870" s="128">
        <v>2.034546567343815E-5</v>
      </c>
    </row>
    <row r="8871" spans="14:16">
      <c r="N8871" s="3">
        <v>8869</v>
      </c>
      <c r="O8871" s="44" t="s">
        <v>8</v>
      </c>
      <c r="P8871" s="128">
        <v>4.4815571498890797E-5</v>
      </c>
    </row>
    <row r="8872" spans="14:16">
      <c r="N8872" s="3">
        <v>8870</v>
      </c>
      <c r="O8872" s="44" t="s">
        <v>23</v>
      </c>
      <c r="P8872" s="128">
        <v>8.1990192747899946E-6</v>
      </c>
    </row>
    <row r="8873" spans="14:16">
      <c r="N8873" s="3">
        <v>8871</v>
      </c>
      <c r="O8873" s="44" t="s">
        <v>59</v>
      </c>
      <c r="P8873" s="128">
        <v>3.1438132828216728E-6</v>
      </c>
    </row>
    <row r="8874" spans="14:16">
      <c r="N8874" s="3">
        <v>8872</v>
      </c>
      <c r="O8874" s="44" t="s">
        <v>6</v>
      </c>
      <c r="P8874" s="128">
        <v>3.4574874054379946E-4</v>
      </c>
    </row>
    <row r="8875" spans="14:16">
      <c r="N8875" s="3">
        <v>8873</v>
      </c>
      <c r="O8875" s="44" t="s">
        <v>8</v>
      </c>
      <c r="P8875" s="128">
        <v>1.7904422412447077E-4</v>
      </c>
    </row>
    <row r="8876" spans="14:16">
      <c r="N8876" s="3">
        <v>8874</v>
      </c>
      <c r="O8876" s="44" t="s">
        <v>6</v>
      </c>
      <c r="P8876" s="128">
        <v>1.7038249946897931E-4</v>
      </c>
    </row>
    <row r="8877" spans="14:16">
      <c r="N8877" s="3">
        <v>8875</v>
      </c>
      <c r="O8877" s="44" t="s">
        <v>21</v>
      </c>
      <c r="P8877" s="128">
        <v>3.443534901657228E-5</v>
      </c>
    </row>
    <row r="8878" spans="14:16">
      <c r="N8878" s="3">
        <v>8876</v>
      </c>
      <c r="O8878" s="44" t="s">
        <v>23</v>
      </c>
      <c r="P8878" s="128">
        <v>3.8521754105709287E-5</v>
      </c>
    </row>
    <row r="8879" spans="14:16">
      <c r="N8879" s="3">
        <v>8877</v>
      </c>
      <c r="O8879" s="44" t="s">
        <v>8</v>
      </c>
      <c r="P8879" s="128">
        <v>8.4853030797960952E-5</v>
      </c>
    </row>
    <row r="8880" spans="14:16">
      <c r="N8880" s="3">
        <v>8878</v>
      </c>
      <c r="O8880" s="44" t="s">
        <v>23</v>
      </c>
      <c r="P8880" s="128">
        <v>2.5892024334880199E-5</v>
      </c>
    </row>
    <row r="8881" spans="14:16">
      <c r="N8881" s="3">
        <v>8879</v>
      </c>
      <c r="O8881" s="44" t="s">
        <v>21</v>
      </c>
      <c r="P8881" s="128">
        <v>2.2259074674822805E-5</v>
      </c>
    </row>
    <row r="8882" spans="14:16">
      <c r="N8882" s="3">
        <v>8880</v>
      </c>
      <c r="O8882" s="44" t="s">
        <v>6</v>
      </c>
      <c r="P8882" s="128">
        <v>4.3362076809150297E-5</v>
      </c>
    </row>
    <row r="8883" spans="14:16">
      <c r="N8883" s="3">
        <v>8881</v>
      </c>
      <c r="O8883" s="44" t="s">
        <v>46</v>
      </c>
      <c r="P8883" s="128">
        <v>5.7053940157463813E-6</v>
      </c>
    </row>
    <row r="8884" spans="14:16">
      <c r="N8884" s="3">
        <v>8882</v>
      </c>
      <c r="O8884" s="44" t="s">
        <v>6</v>
      </c>
      <c r="P8884" s="128">
        <v>3.0836691355259223E-5</v>
      </c>
    </row>
    <row r="8885" spans="14:16">
      <c r="N8885" s="3">
        <v>8883</v>
      </c>
      <c r="O8885" s="44" t="s">
        <v>59</v>
      </c>
      <c r="P8885" s="128">
        <v>2.7797197663790453E-6</v>
      </c>
    </row>
    <row r="8886" spans="14:16">
      <c r="N8886" s="3">
        <v>8884</v>
      </c>
      <c r="O8886" s="44" t="s">
        <v>23</v>
      </c>
      <c r="P8886" s="128">
        <v>7.3960104417013264E-6</v>
      </c>
    </row>
    <row r="8887" spans="14:16">
      <c r="N8887" s="3">
        <v>8885</v>
      </c>
      <c r="O8887" s="44" t="s">
        <v>46</v>
      </c>
      <c r="P8887" s="128">
        <v>4.1393741125016305E-6</v>
      </c>
    </row>
    <row r="8888" spans="14:16">
      <c r="N8888" s="3">
        <v>8886</v>
      </c>
      <c r="O8888" s="44" t="s">
        <v>23</v>
      </c>
      <c r="P8888" s="128">
        <v>5.712551612751062E-6</v>
      </c>
    </row>
    <row r="8889" spans="14:16">
      <c r="N8889" s="3">
        <v>8887</v>
      </c>
      <c r="O8889" s="44" t="s">
        <v>59</v>
      </c>
      <c r="P8889" s="128">
        <v>2.1904077837932821E-6</v>
      </c>
    </row>
    <row r="8890" spans="14:16">
      <c r="N8890" s="3">
        <v>8888</v>
      </c>
      <c r="O8890" s="44" t="s">
        <v>6</v>
      </c>
      <c r="P8890" s="128">
        <v>6.4599115057667017E-5</v>
      </c>
    </row>
    <row r="8891" spans="14:16">
      <c r="N8891" s="3">
        <v>8889</v>
      </c>
      <c r="O8891" s="44" t="s">
        <v>46</v>
      </c>
      <c r="P8891" s="128">
        <v>8.4996714086063051E-6</v>
      </c>
    </row>
    <row r="8892" spans="14:16">
      <c r="N8892" s="3">
        <v>8890</v>
      </c>
      <c r="O8892" s="44" t="s">
        <v>6</v>
      </c>
      <c r="P8892" s="128">
        <v>9.3405250312949341E-5</v>
      </c>
    </row>
    <row r="8893" spans="14:16">
      <c r="N8893" s="3">
        <v>8891</v>
      </c>
      <c r="O8893" s="44" t="s">
        <v>21</v>
      </c>
      <c r="P8893" s="128">
        <v>1.8877774445915494E-5</v>
      </c>
    </row>
    <row r="8894" spans="14:16">
      <c r="N8894" s="3">
        <v>8892</v>
      </c>
      <c r="O8894" s="44" t="s">
        <v>23</v>
      </c>
      <c r="P8894" s="128">
        <v>1.101828520792505E-5</v>
      </c>
    </row>
    <row r="8895" spans="14:16">
      <c r="N8895" s="3">
        <v>8893</v>
      </c>
      <c r="O8895" s="44" t="s">
        <v>46</v>
      </c>
      <c r="P8895" s="128">
        <v>6.1666766040088329E-6</v>
      </c>
    </row>
    <row r="8896" spans="14:16">
      <c r="N8896" s="3">
        <v>8894</v>
      </c>
      <c r="O8896" s="44" t="s">
        <v>23</v>
      </c>
      <c r="P8896" s="128">
        <v>1.4194245428056867E-5</v>
      </c>
    </row>
    <row r="8897" spans="14:16">
      <c r="N8897" s="3">
        <v>8895</v>
      </c>
      <c r="O8897" s="44" t="s">
        <v>21</v>
      </c>
      <c r="P8897" s="128">
        <v>1.2202629074090966E-5</v>
      </c>
    </row>
    <row r="8898" spans="14:16">
      <c r="N8898" s="3">
        <v>8896</v>
      </c>
      <c r="O8898" s="44" t="s">
        <v>18</v>
      </c>
      <c r="P8898" s="128">
        <v>1.8835919007970186E-5</v>
      </c>
    </row>
    <row r="8899" spans="14:16">
      <c r="N8899" s="3">
        <v>8897</v>
      </c>
      <c r="O8899" s="44" t="s">
        <v>8</v>
      </c>
      <c r="P8899" s="128">
        <v>4.1155265173074283E-5</v>
      </c>
    </row>
    <row r="8900" spans="14:16">
      <c r="N8900" s="3">
        <v>8898</v>
      </c>
      <c r="O8900" s="44" t="s">
        <v>18</v>
      </c>
      <c r="P8900" s="128">
        <v>7.5654516636529027E-6</v>
      </c>
    </row>
    <row r="8901" spans="14:16">
      <c r="N8901" s="3">
        <v>8899</v>
      </c>
      <c r="O8901" s="44" t="s">
        <v>59</v>
      </c>
      <c r="P8901" s="128">
        <v>2.8774446840343816E-6</v>
      </c>
    </row>
    <row r="8902" spans="14:16">
      <c r="N8902" s="3">
        <v>8900</v>
      </c>
      <c r="O8902" s="44" t="s">
        <v>7</v>
      </c>
      <c r="P8902" s="128">
        <v>9.1993913990375095E-5</v>
      </c>
    </row>
    <row r="8903" spans="14:16">
      <c r="N8903" s="3">
        <v>8901</v>
      </c>
      <c r="O8903" s="44" t="s">
        <v>8</v>
      </c>
      <c r="P8903" s="128">
        <v>7.3057624235304197E-5</v>
      </c>
    </row>
    <row r="8904" spans="14:16">
      <c r="N8904" s="3">
        <v>8902</v>
      </c>
      <c r="O8904" s="44" t="s">
        <v>7</v>
      </c>
      <c r="P8904" s="128">
        <v>2.5241694465030402E-5</v>
      </c>
    </row>
    <row r="8905" spans="14:16">
      <c r="N8905" s="3">
        <v>8903</v>
      </c>
      <c r="O8905" s="44" t="s">
        <v>59</v>
      </c>
      <c r="P8905" s="128">
        <v>3.4894621081670446E-6</v>
      </c>
    </row>
    <row r="8906" spans="14:16">
      <c r="N8906" s="3">
        <v>8904</v>
      </c>
      <c r="O8906" s="44" t="s">
        <v>18</v>
      </c>
      <c r="P8906" s="128">
        <v>3.5663604462363064E-5</v>
      </c>
    </row>
    <row r="8907" spans="14:16">
      <c r="N8907" s="3">
        <v>8905</v>
      </c>
      <c r="O8907" s="44" t="s">
        <v>8</v>
      </c>
      <c r="P8907" s="128">
        <v>7.792266987637444E-5</v>
      </c>
    </row>
    <row r="8908" spans="14:16">
      <c r="N8908" s="3">
        <v>8906</v>
      </c>
      <c r="O8908" s="44" t="s">
        <v>18</v>
      </c>
      <c r="P8908" s="128">
        <v>2.3927116647867268E-5</v>
      </c>
    </row>
    <row r="8909" spans="14:16">
      <c r="N8909" s="3">
        <v>8907</v>
      </c>
      <c r="O8909" s="44" t="s">
        <v>21</v>
      </c>
      <c r="P8909" s="128">
        <v>2.0403691678146945E-5</v>
      </c>
    </row>
    <row r="8910" spans="14:16">
      <c r="N8910" s="3">
        <v>8908</v>
      </c>
      <c r="O8910" s="44" t="s">
        <v>7</v>
      </c>
      <c r="P8910" s="128">
        <v>1.7417969147717931E-4</v>
      </c>
    </row>
    <row r="8911" spans="14:16">
      <c r="N8911" s="3">
        <v>8909</v>
      </c>
      <c r="O8911" s="44" t="s">
        <v>8</v>
      </c>
      <c r="P8911" s="128">
        <v>1.3832604677188059E-4</v>
      </c>
    </row>
    <row r="8912" spans="14:16">
      <c r="N8912" s="3">
        <v>8910</v>
      </c>
      <c r="O8912" s="44" t="s">
        <v>7</v>
      </c>
      <c r="P8912" s="128">
        <v>9.3107432209361591E-5</v>
      </c>
    </row>
    <row r="8913" spans="14:16">
      <c r="N8913" s="3">
        <v>8911</v>
      </c>
      <c r="O8913" s="44" t="s">
        <v>21</v>
      </c>
      <c r="P8913" s="128">
        <v>2.8858290002675036E-5</v>
      </c>
    </row>
    <row r="8914" spans="14:16">
      <c r="N8914" s="3">
        <v>8912</v>
      </c>
      <c r="O8914" s="44" t="s">
        <v>18</v>
      </c>
      <c r="P8914" s="128">
        <v>6.8290103879021162E-6</v>
      </c>
    </row>
    <row r="8915" spans="14:16">
      <c r="N8915" s="3">
        <v>8913</v>
      </c>
      <c r="O8915" s="44" t="s">
        <v>46</v>
      </c>
      <c r="P8915" s="128">
        <v>3.7911609509948129E-6</v>
      </c>
    </row>
    <row r="8916" spans="14:16">
      <c r="N8916" s="3">
        <v>8914</v>
      </c>
      <c r="O8916" s="44" t="s">
        <v>18</v>
      </c>
      <c r="P8916" s="128">
        <v>5.2711222713276953E-6</v>
      </c>
    </row>
    <row r="8917" spans="14:16">
      <c r="N8917" s="3">
        <v>8915</v>
      </c>
      <c r="O8917" s="44" t="s">
        <v>59</v>
      </c>
      <c r="P8917" s="128">
        <v>2.0048192008676057E-6</v>
      </c>
    </row>
    <row r="8918" spans="14:16">
      <c r="N8918" s="3">
        <v>8916</v>
      </c>
      <c r="O8918" s="44" t="s">
        <v>7</v>
      </c>
      <c r="P8918" s="128">
        <v>2.4312968600573802E-5</v>
      </c>
    </row>
    <row r="8919" spans="14:16">
      <c r="N8919" s="3">
        <v>8917</v>
      </c>
      <c r="O8919" s="44" t="s">
        <v>46</v>
      </c>
      <c r="P8919" s="128">
        <v>4.9059181347720483E-6</v>
      </c>
    </row>
    <row r="8920" spans="14:16">
      <c r="N8920" s="3">
        <v>8918</v>
      </c>
      <c r="O8920" s="44" t="s">
        <v>7</v>
      </c>
      <c r="P8920" s="128">
        <v>1.758679637065157E-5</v>
      </c>
    </row>
    <row r="8921" spans="14:16">
      <c r="N8921" s="3">
        <v>8919</v>
      </c>
      <c r="O8921" s="44" t="s">
        <v>59</v>
      </c>
      <c r="P8921" s="128">
        <v>2.4312337519360132E-6</v>
      </c>
    </row>
    <row r="8922" spans="14:16">
      <c r="N8922" s="3">
        <v>8920</v>
      </c>
      <c r="O8922" s="44" t="s">
        <v>18</v>
      </c>
      <c r="P8922" s="128">
        <v>1.0173590848051833E-5</v>
      </c>
    </row>
    <row r="8923" spans="14:16">
      <c r="N8923" s="3">
        <v>8921</v>
      </c>
      <c r="O8923" s="44" t="s">
        <v>46</v>
      </c>
      <c r="P8923" s="128">
        <v>5.6479223436034331E-6</v>
      </c>
    </row>
    <row r="8924" spans="14:16">
      <c r="N8924" s="3">
        <v>8922</v>
      </c>
      <c r="O8924" s="44" t="s">
        <v>18</v>
      </c>
      <c r="P8924" s="128">
        <v>1.3117064996267884E-5</v>
      </c>
    </row>
    <row r="8925" spans="14:16">
      <c r="N8925" s="3">
        <v>8923</v>
      </c>
      <c r="O8925" s="44" t="s">
        <v>21</v>
      </c>
      <c r="P8925" s="128">
        <v>1.1185491082976737E-5</v>
      </c>
    </row>
    <row r="8926" spans="14:16">
      <c r="N8926" s="3">
        <v>8924</v>
      </c>
      <c r="O8926" s="44" t="s">
        <v>7</v>
      </c>
      <c r="P8926" s="128">
        <v>3.6220503527416013E-5</v>
      </c>
    </row>
    <row r="8927" spans="14:16">
      <c r="N8927" s="3">
        <v>8925</v>
      </c>
      <c r="O8927" s="44" t="s">
        <v>46</v>
      </c>
      <c r="P8927" s="128">
        <v>7.3086437129496162E-6</v>
      </c>
    </row>
    <row r="8928" spans="14:16">
      <c r="N8928" s="3">
        <v>8926</v>
      </c>
      <c r="O8928" s="44" t="s">
        <v>7</v>
      </c>
      <c r="P8928" s="128">
        <v>5.104234905941587E-5</v>
      </c>
    </row>
    <row r="8929" spans="14:16">
      <c r="N8929" s="3">
        <v>8927</v>
      </c>
      <c r="O8929" s="44" t="s">
        <v>21</v>
      </c>
      <c r="P8929" s="128">
        <v>1.5820379497333902E-5</v>
      </c>
    </row>
    <row r="8930" spans="14:16">
      <c r="N8930" s="3">
        <v>8928</v>
      </c>
      <c r="O8930" s="44" t="s">
        <v>18</v>
      </c>
      <c r="P8930" s="128">
        <v>1.2789020588313341E-5</v>
      </c>
    </row>
    <row r="8931" spans="14:16">
      <c r="N8931" s="3">
        <v>8929</v>
      </c>
      <c r="O8931" s="44" t="s">
        <v>8</v>
      </c>
      <c r="P8931" s="128">
        <v>2.7943183095724166E-5</v>
      </c>
    </row>
    <row r="8932" spans="14:16">
      <c r="N8932" s="3">
        <v>8930</v>
      </c>
      <c r="O8932" s="44" t="s">
        <v>18</v>
      </c>
      <c r="P8932" s="128">
        <v>5.1367133743464194E-6</v>
      </c>
    </row>
    <row r="8933" spans="14:16">
      <c r="N8933" s="3">
        <v>8931</v>
      </c>
      <c r="O8933" s="44" t="s">
        <v>59</v>
      </c>
      <c r="P8933" s="128">
        <v>1.9536981068073792E-6</v>
      </c>
    </row>
    <row r="8934" spans="14:16">
      <c r="N8934" s="3">
        <v>8932</v>
      </c>
      <c r="O8934" s="44" t="s">
        <v>23</v>
      </c>
      <c r="P8934" s="128">
        <v>1.261522028461044E-5</v>
      </c>
    </row>
    <row r="8935" spans="14:16">
      <c r="N8935" s="3">
        <v>8933</v>
      </c>
      <c r="O8935" s="44" t="s">
        <v>8</v>
      </c>
      <c r="P8935" s="128">
        <v>2.778792659326129E-5</v>
      </c>
    </row>
    <row r="8936" spans="14:16">
      <c r="N8936" s="3">
        <v>8934</v>
      </c>
      <c r="O8936" s="44" t="s">
        <v>23</v>
      </c>
      <c r="P8936" s="128">
        <v>5.0838076615900746E-6</v>
      </c>
    </row>
    <row r="8937" spans="14:16">
      <c r="N8937" s="3">
        <v>8935</v>
      </c>
      <c r="O8937" s="44" t="s">
        <v>59</v>
      </c>
      <c r="P8937" s="128">
        <v>1.9493236347132298E-6</v>
      </c>
    </row>
    <row r="8938" spans="14:16">
      <c r="N8938" s="3">
        <v>8936</v>
      </c>
      <c r="O8938" s="44" t="s">
        <v>18</v>
      </c>
      <c r="P8938" s="128">
        <v>2.4214511196912165E-5</v>
      </c>
    </row>
    <row r="8939" spans="14:16">
      <c r="N8939" s="3">
        <v>8937</v>
      </c>
      <c r="O8939" s="44" t="s">
        <v>8</v>
      </c>
      <c r="P8939" s="128">
        <v>5.2907141346467706E-5</v>
      </c>
    </row>
    <row r="8940" spans="14:16">
      <c r="N8940" s="3">
        <v>8938</v>
      </c>
      <c r="O8940" s="44" t="s">
        <v>18</v>
      </c>
      <c r="P8940" s="128">
        <v>1.6245790146956322E-5</v>
      </c>
    </row>
    <row r="8941" spans="14:16">
      <c r="N8941" s="3">
        <v>8939</v>
      </c>
      <c r="O8941" s="44" t="s">
        <v>21</v>
      </c>
      <c r="P8941" s="128">
        <v>1.3853490920140605E-5</v>
      </c>
    </row>
    <row r="8942" spans="14:16">
      <c r="N8942" s="3">
        <v>8940</v>
      </c>
      <c r="O8942" s="44" t="s">
        <v>23</v>
      </c>
      <c r="P8942" s="128">
        <v>2.38854406968704E-5</v>
      </c>
    </row>
    <row r="8943" spans="14:16">
      <c r="N8943" s="3">
        <v>8941</v>
      </c>
      <c r="O8943" s="44" t="s">
        <v>8</v>
      </c>
      <c r="P8943" s="128">
        <v>5.2613181360140351E-5</v>
      </c>
    </row>
    <row r="8944" spans="14:16">
      <c r="N8944" s="3">
        <v>8942</v>
      </c>
      <c r="O8944" s="44" t="s">
        <v>23</v>
      </c>
      <c r="P8944" s="128">
        <v>1.6054367879396416E-5</v>
      </c>
    </row>
    <row r="8945" spans="14:16">
      <c r="N8945" s="3">
        <v>8943</v>
      </c>
      <c r="O8945" s="44" t="s">
        <v>21</v>
      </c>
      <c r="P8945" s="128">
        <v>1.3801754890333293E-5</v>
      </c>
    </row>
    <row r="8946" spans="14:16">
      <c r="N8946" s="3">
        <v>8944</v>
      </c>
      <c r="O8946" s="44" t="s">
        <v>18</v>
      </c>
      <c r="P8946" s="128">
        <v>4.6366919719569048E-6</v>
      </c>
    </row>
    <row r="8947" spans="14:16">
      <c r="N8947" s="3">
        <v>8945</v>
      </c>
      <c r="O8947" s="44" t="s">
        <v>46</v>
      </c>
      <c r="P8947" s="128">
        <v>2.5740838785389931E-6</v>
      </c>
    </row>
    <row r="8948" spans="14:16">
      <c r="N8948" s="3">
        <v>8946</v>
      </c>
      <c r="O8948" s="44" t="s">
        <v>18</v>
      </c>
      <c r="P8948" s="128">
        <v>3.5789329537360036E-6</v>
      </c>
    </row>
    <row r="8949" spans="14:16">
      <c r="N8949" s="3">
        <v>8947</v>
      </c>
      <c r="O8949" s="44" t="s">
        <v>59</v>
      </c>
      <c r="P8949" s="128">
        <v>1.361211737260741E-6</v>
      </c>
    </row>
    <row r="8950" spans="14:16">
      <c r="N8950" s="3">
        <v>8948</v>
      </c>
      <c r="O8950" s="44" t="s">
        <v>23</v>
      </c>
      <c r="P8950" s="128">
        <v>4.5859014704761079E-6</v>
      </c>
    </row>
    <row r="8951" spans="14:16">
      <c r="N8951" s="3">
        <v>8949</v>
      </c>
      <c r="O8951" s="44" t="s">
        <v>46</v>
      </c>
      <c r="P8951" s="128">
        <v>2.5666218265918646E-6</v>
      </c>
    </row>
    <row r="8952" spans="14:16">
      <c r="N8952" s="3">
        <v>8950</v>
      </c>
      <c r="O8952" s="44" t="s">
        <v>23</v>
      </c>
      <c r="P8952" s="128">
        <v>3.5420716408641968E-6</v>
      </c>
    </row>
    <row r="8953" spans="14:16">
      <c r="N8953" s="3">
        <v>8951</v>
      </c>
      <c r="O8953" s="44" t="s">
        <v>59</v>
      </c>
      <c r="P8953" s="128">
        <v>1.3581638852215092E-6</v>
      </c>
    </row>
    <row r="8954" spans="14:16">
      <c r="N8954" s="3">
        <v>8952</v>
      </c>
      <c r="O8954" s="44" t="s">
        <v>18</v>
      </c>
      <c r="P8954" s="128">
        <v>6.9075611738273278E-6</v>
      </c>
    </row>
    <row r="8955" spans="14:16">
      <c r="N8955" s="3">
        <v>8953</v>
      </c>
      <c r="O8955" s="44" t="s">
        <v>46</v>
      </c>
      <c r="P8955" s="128">
        <v>3.8347688319840086E-6</v>
      </c>
    </row>
    <row r="8956" spans="14:16">
      <c r="N8956" s="3">
        <v>8954</v>
      </c>
      <c r="O8956" s="44" t="s">
        <v>18</v>
      </c>
      <c r="P8956" s="128">
        <v>8.9060912942198873E-6</v>
      </c>
    </row>
    <row r="8957" spans="14:16">
      <c r="N8957" s="3">
        <v>8955</v>
      </c>
      <c r="O8957" s="44" t="s">
        <v>21</v>
      </c>
      <c r="P8957" s="128">
        <v>7.5946108968749688E-6</v>
      </c>
    </row>
    <row r="8958" spans="14:16">
      <c r="N8958" s="3">
        <v>8956</v>
      </c>
      <c r="O8958" s="44" t="s">
        <v>23</v>
      </c>
      <c r="P8958" s="128">
        <v>6.8318954841179679E-6</v>
      </c>
    </row>
    <row r="8959" spans="14:16">
      <c r="N8959" s="3">
        <v>8957</v>
      </c>
      <c r="O8959" s="44" t="s">
        <v>46</v>
      </c>
      <c r="P8959" s="128">
        <v>3.8236521607410594E-6</v>
      </c>
    </row>
    <row r="8960" spans="14:16">
      <c r="N8960" s="3">
        <v>8958</v>
      </c>
      <c r="O8960" s="44" t="s">
        <v>23</v>
      </c>
      <c r="P8960" s="128">
        <v>8.8011518498953213E-6</v>
      </c>
    </row>
    <row r="8961" spans="14:16">
      <c r="N8961" s="3">
        <v>8959</v>
      </c>
      <c r="O8961" s="44" t="s">
        <v>21</v>
      </c>
      <c r="P8961" s="128">
        <v>7.5662487304000613E-6</v>
      </c>
    </row>
    <row r="8962" spans="14:16">
      <c r="N8962" s="3">
        <v>8960</v>
      </c>
      <c r="O8962" s="44" t="s">
        <v>6</v>
      </c>
      <c r="P8962" s="128">
        <v>2.5456961163652955E-3</v>
      </c>
    </row>
    <row r="8963" spans="14:16">
      <c r="N8963" s="3">
        <v>8961</v>
      </c>
      <c r="O8963" s="44" t="s">
        <v>8</v>
      </c>
      <c r="P8963" s="128">
        <v>1.3182757666576751E-3</v>
      </c>
    </row>
    <row r="8964" spans="14:16">
      <c r="N8964" s="3">
        <v>8962</v>
      </c>
      <c r="O8964" s="44" t="s">
        <v>6</v>
      </c>
      <c r="P8964" s="128">
        <v>1.9778568973696882E-3</v>
      </c>
    </row>
    <row r="8965" spans="14:16">
      <c r="N8965" s="3">
        <v>8963</v>
      </c>
      <c r="O8965" s="44" t="s">
        <v>14</v>
      </c>
      <c r="P8965" s="128">
        <v>7.1336126191620577E-4</v>
      </c>
    </row>
    <row r="8966" spans="14:16">
      <c r="N8966" s="3">
        <v>8964</v>
      </c>
      <c r="O8966" s="44" t="s">
        <v>7</v>
      </c>
      <c r="P8966" s="128">
        <v>1.4043221257709214E-3</v>
      </c>
    </row>
    <row r="8967" spans="14:16">
      <c r="N8967" s="3">
        <v>8965</v>
      </c>
      <c r="O8967" s="44" t="s">
        <v>8</v>
      </c>
      <c r="P8967" s="128">
        <v>1.1152524522505887E-3</v>
      </c>
    </row>
    <row r="8968" spans="14:16">
      <c r="N8968" s="3">
        <v>8966</v>
      </c>
      <c r="O8968" s="44" t="s">
        <v>7</v>
      </c>
      <c r="P8968" s="128">
        <v>1.1298906853720934E-3</v>
      </c>
    </row>
    <row r="8969" spans="14:16">
      <c r="N8969" s="3">
        <v>8967</v>
      </c>
      <c r="O8969" s="44" t="s">
        <v>14</v>
      </c>
      <c r="P8969" s="128">
        <v>6.2496806187678532E-4</v>
      </c>
    </row>
    <row r="8970" spans="14:16">
      <c r="N8970" s="3">
        <v>8968</v>
      </c>
      <c r="O8970" s="44" t="s">
        <v>6</v>
      </c>
      <c r="P8970" s="128">
        <v>2.0768368767772132E-3</v>
      </c>
    </row>
    <row r="8971" spans="14:16">
      <c r="N8971" s="3">
        <v>8969</v>
      </c>
      <c r="O8971" s="44" t="s">
        <v>8</v>
      </c>
      <c r="P8971" s="128">
        <v>1.0754793977002495E-3</v>
      </c>
    </row>
    <row r="8972" spans="14:16">
      <c r="N8972" s="3">
        <v>8970</v>
      </c>
      <c r="O8972" s="44" t="s">
        <v>6</v>
      </c>
      <c r="P8972" s="128">
        <v>1.2591605008791125E-3</v>
      </c>
    </row>
    <row r="8973" spans="14:16">
      <c r="N8973" s="3">
        <v>8971</v>
      </c>
      <c r="O8973" s="44" t="s">
        <v>19</v>
      </c>
      <c r="P8973" s="128">
        <v>3.283791719428043E-4</v>
      </c>
    </row>
    <row r="8974" spans="14:16">
      <c r="N8974" s="3">
        <v>8972</v>
      </c>
      <c r="O8974" s="44" t="s">
        <v>7</v>
      </c>
      <c r="P8974" s="128">
        <v>1.1456779774010964E-3</v>
      </c>
    </row>
    <row r="8975" spans="14:16">
      <c r="N8975" s="3">
        <v>8973</v>
      </c>
      <c r="O8975" s="44" t="s">
        <v>8</v>
      </c>
      <c r="P8975" s="128">
        <v>9.0984835340726818E-4</v>
      </c>
    </row>
    <row r="8976" spans="14:16">
      <c r="N8976" s="3">
        <v>8974</v>
      </c>
      <c r="O8976" s="44" t="s">
        <v>7</v>
      </c>
      <c r="P8976" s="128">
        <v>7.3944622091328955E-4</v>
      </c>
    </row>
    <row r="8977" spans="14:16">
      <c r="N8977" s="3">
        <v>8975</v>
      </c>
      <c r="O8977" s="44" t="s">
        <v>19</v>
      </c>
      <c r="P8977" s="128">
        <v>2.957384859985412E-4</v>
      </c>
    </row>
    <row r="8978" spans="14:16">
      <c r="N8978" s="3">
        <v>8976</v>
      </c>
      <c r="O8978" s="44" t="s">
        <v>6</v>
      </c>
      <c r="P8978" s="128">
        <v>3.9343031454665522E-4</v>
      </c>
    </row>
    <row r="8979" spans="14:16">
      <c r="N8979" s="3">
        <v>8977</v>
      </c>
      <c r="O8979" s="44" t="s">
        <v>46</v>
      </c>
      <c r="P8979" s="128">
        <v>5.1765854576274122E-5</v>
      </c>
    </row>
    <row r="8980" spans="14:16">
      <c r="N8980" s="3">
        <v>8978</v>
      </c>
      <c r="O8980" s="44" t="s">
        <v>6</v>
      </c>
      <c r="P8980" s="128">
        <v>8.968843956407512E-4</v>
      </c>
    </row>
    <row r="8981" spans="14:16">
      <c r="N8981" s="3">
        <v>8979</v>
      </c>
      <c r="O8981" s="44" t="s">
        <v>14</v>
      </c>
      <c r="P8981" s="128">
        <v>3.2348274797741958E-4</v>
      </c>
    </row>
    <row r="8982" spans="14:16">
      <c r="N8982" s="3">
        <v>8980</v>
      </c>
      <c r="O8982" s="44" t="s">
        <v>7</v>
      </c>
      <c r="P8982" s="128">
        <v>2.4155665284576866E-4</v>
      </c>
    </row>
    <row r="8983" spans="14:16">
      <c r="N8983" s="3">
        <v>8981</v>
      </c>
      <c r="O8983" s="44" t="s">
        <v>46</v>
      </c>
      <c r="P8983" s="128">
        <v>4.8741771654446361E-5</v>
      </c>
    </row>
    <row r="8984" spans="14:16">
      <c r="N8984" s="3">
        <v>8982</v>
      </c>
      <c r="O8984" s="44" t="s">
        <v>7</v>
      </c>
      <c r="P8984" s="128">
        <v>5.1236331902360555E-4</v>
      </c>
    </row>
    <row r="8985" spans="14:16">
      <c r="N8985" s="3">
        <v>8983</v>
      </c>
      <c r="O8985" s="44" t="s">
        <v>14</v>
      </c>
      <c r="P8985" s="128">
        <v>2.8339972584293728E-4</v>
      </c>
    </row>
    <row r="8986" spans="14:16">
      <c r="N8986" s="3">
        <v>8984</v>
      </c>
      <c r="O8986" s="44" t="s">
        <v>6</v>
      </c>
      <c r="P8986" s="128">
        <v>3.5689428973837361E-4</v>
      </c>
    </row>
    <row r="8987" spans="14:16">
      <c r="N8987" s="3">
        <v>8985</v>
      </c>
      <c r="O8987" s="44" t="s">
        <v>46</v>
      </c>
      <c r="P8987" s="128">
        <v>4.6958602879871446E-5</v>
      </c>
    </row>
    <row r="8988" spans="14:16">
      <c r="N8988" s="3">
        <v>8986</v>
      </c>
      <c r="O8988" s="44" t="s">
        <v>6</v>
      </c>
      <c r="P8988" s="128">
        <v>6.3489023326856813E-4</v>
      </c>
    </row>
    <row r="8989" spans="14:16">
      <c r="N8989" s="3">
        <v>8987</v>
      </c>
      <c r="O8989" s="44" t="s">
        <v>19</v>
      </c>
      <c r="P8989" s="128">
        <v>1.6557438780024288E-4</v>
      </c>
    </row>
    <row r="8990" spans="14:16">
      <c r="N8990" s="3">
        <v>8988</v>
      </c>
      <c r="O8990" s="44" t="s">
        <v>7</v>
      </c>
      <c r="P8990" s="128">
        <v>2.1912442143231495E-4</v>
      </c>
    </row>
    <row r="8991" spans="14:16">
      <c r="N8991" s="3">
        <v>8989</v>
      </c>
      <c r="O8991" s="44" t="s">
        <v>46</v>
      </c>
      <c r="P8991" s="128">
        <v>4.421535233056057E-5</v>
      </c>
    </row>
    <row r="8992" spans="14:16">
      <c r="N8992" s="3">
        <v>8990</v>
      </c>
      <c r="O8992" s="44" t="s">
        <v>7</v>
      </c>
      <c r="P8992" s="128">
        <v>3.728414156554545E-4</v>
      </c>
    </row>
    <row r="8993" spans="14:16">
      <c r="N8993" s="3">
        <v>8991</v>
      </c>
      <c r="O8993" s="44" t="s">
        <v>19</v>
      </c>
      <c r="P8993" s="128">
        <v>1.4911639638554169E-4</v>
      </c>
    </row>
    <row r="8994" spans="14:16">
      <c r="N8994" s="3">
        <v>8992</v>
      </c>
      <c r="O8994" s="44" t="s">
        <v>6</v>
      </c>
      <c r="P8994" s="128">
        <v>1.2276663611432053E-3</v>
      </c>
    </row>
    <row r="8995" spans="14:16">
      <c r="N8995" s="3">
        <v>8993</v>
      </c>
      <c r="O8995" s="44" t="s">
        <v>8</v>
      </c>
      <c r="P8995" s="128">
        <v>6.3574077166234078E-4</v>
      </c>
    </row>
    <row r="8996" spans="14:16">
      <c r="N8996" s="3">
        <v>8994</v>
      </c>
      <c r="O8996" s="44" t="s">
        <v>6</v>
      </c>
      <c r="P8996" s="128">
        <v>9.5382491431173118E-4</v>
      </c>
    </row>
    <row r="8997" spans="14:16">
      <c r="N8997" s="3">
        <v>8995</v>
      </c>
      <c r="O8997" s="44" t="s">
        <v>14</v>
      </c>
      <c r="P8997" s="128">
        <v>3.4401970406727224E-4</v>
      </c>
    </row>
    <row r="8998" spans="14:16">
      <c r="N8998" s="3">
        <v>8996</v>
      </c>
      <c r="O8998" s="44" t="s">
        <v>23</v>
      </c>
      <c r="P8998" s="128">
        <v>1.3678100927693332E-4</v>
      </c>
    </row>
    <row r="8999" spans="14:16">
      <c r="N8999" s="3">
        <v>8997</v>
      </c>
      <c r="O8999" s="44" t="s">
        <v>8</v>
      </c>
      <c r="P8999" s="128">
        <v>3.0129165875734731E-4</v>
      </c>
    </row>
    <row r="9000" spans="14:16">
      <c r="N9000" s="3">
        <v>8998</v>
      </c>
      <c r="O9000" s="44" t="s">
        <v>23</v>
      </c>
      <c r="P9000" s="128">
        <v>1.203992233072824E-4</v>
      </c>
    </row>
    <row r="9001" spans="14:16">
      <c r="N9001" s="3">
        <v>8999</v>
      </c>
      <c r="O9001" s="44" t="s">
        <v>14</v>
      </c>
      <c r="P9001" s="128">
        <v>1.8471405261498666E-4</v>
      </c>
    </row>
    <row r="9002" spans="14:16">
      <c r="N9002" s="3">
        <v>9000</v>
      </c>
      <c r="O9002" s="44" t="s">
        <v>6</v>
      </c>
      <c r="P9002" s="128">
        <v>1.0015581808096832E-3</v>
      </c>
    </row>
    <row r="9003" spans="14:16">
      <c r="N9003" s="3">
        <v>9001</v>
      </c>
      <c r="O9003" s="44" t="s">
        <v>8</v>
      </c>
      <c r="P9003" s="128">
        <v>5.1865180222072124E-4</v>
      </c>
    </row>
    <row r="9004" spans="14:16">
      <c r="N9004" s="3">
        <v>9002</v>
      </c>
      <c r="O9004" s="44" t="s">
        <v>6</v>
      </c>
      <c r="P9004" s="128">
        <v>6.072323323557668E-4</v>
      </c>
    </row>
    <row r="9005" spans="14:16">
      <c r="N9005" s="3">
        <v>9003</v>
      </c>
      <c r="O9005" s="44" t="s">
        <v>19</v>
      </c>
      <c r="P9005" s="128">
        <v>1.5836142440671136E-4</v>
      </c>
    </row>
    <row r="9006" spans="14:16">
      <c r="N9006" s="3">
        <v>9004</v>
      </c>
      <c r="O9006" s="44" t="s">
        <v>23</v>
      </c>
      <c r="P9006" s="128">
        <v>1.1158906292190703E-4</v>
      </c>
    </row>
    <row r="9007" spans="14:16">
      <c r="N9007" s="3">
        <v>9005</v>
      </c>
      <c r="O9007" s="44" t="s">
        <v>8</v>
      </c>
      <c r="P9007" s="128">
        <v>2.4580059793862901E-4</v>
      </c>
    </row>
    <row r="9008" spans="14:16">
      <c r="N9008" s="3">
        <v>9006</v>
      </c>
      <c r="O9008" s="44" t="s">
        <v>23</v>
      </c>
      <c r="P9008" s="128">
        <v>8.5328616415089972E-5</v>
      </c>
    </row>
    <row r="9009" spans="14:16">
      <c r="N9009" s="3">
        <v>9007</v>
      </c>
      <c r="O9009" s="44" t="s">
        <v>19</v>
      </c>
      <c r="P9009" s="128">
        <v>9.4656580459395647E-5</v>
      </c>
    </row>
    <row r="9010" spans="14:16">
      <c r="N9010" s="3">
        <v>9008</v>
      </c>
      <c r="O9010" s="44" t="s">
        <v>6</v>
      </c>
      <c r="P9010" s="128">
        <v>1.8973245059294045E-4</v>
      </c>
    </row>
    <row r="9011" spans="14:16">
      <c r="N9011" s="3">
        <v>9009</v>
      </c>
      <c r="O9011" s="44" t="s">
        <v>46</v>
      </c>
      <c r="P9011" s="128">
        <v>2.4964173025435644E-5</v>
      </c>
    </row>
    <row r="9012" spans="14:16">
      <c r="N9012" s="3">
        <v>9010</v>
      </c>
      <c r="O9012" s="44" t="s">
        <v>6</v>
      </c>
      <c r="P9012" s="128">
        <v>4.3252405315937734E-4</v>
      </c>
    </row>
    <row r="9013" spans="14:16">
      <c r="N9013" s="3">
        <v>9011</v>
      </c>
      <c r="O9013" s="44" t="s">
        <v>14</v>
      </c>
      <c r="P9013" s="128">
        <v>1.5600011546902835E-4</v>
      </c>
    </row>
    <row r="9014" spans="14:16">
      <c r="N9014" s="3">
        <v>9012</v>
      </c>
      <c r="O9014" s="44" t="s">
        <v>23</v>
      </c>
      <c r="P9014" s="128">
        <v>3.2361530834677434E-5</v>
      </c>
    </row>
    <row r="9015" spans="14:16">
      <c r="N9015" s="3">
        <v>9013</v>
      </c>
      <c r="O9015" s="44" t="s">
        <v>46</v>
      </c>
      <c r="P9015" s="128">
        <v>1.8111992138720219E-5</v>
      </c>
    </row>
    <row r="9016" spans="14:16">
      <c r="N9016" s="3">
        <v>9014</v>
      </c>
      <c r="O9016" s="44" t="s">
        <v>23</v>
      </c>
      <c r="P9016" s="128">
        <v>5.4596560941883008E-5</v>
      </c>
    </row>
    <row r="9017" spans="14:16">
      <c r="N9017" s="3">
        <v>9015</v>
      </c>
      <c r="O9017" s="44" t="s">
        <v>14</v>
      </c>
      <c r="P9017" s="128">
        <v>8.3760939260198072E-5</v>
      </c>
    </row>
    <row r="9018" spans="14:16">
      <c r="N9018" s="3">
        <v>9016</v>
      </c>
      <c r="O9018" s="44" t="s">
        <v>6</v>
      </c>
      <c r="P9018" s="128">
        <v>1.7211288935046871E-4</v>
      </c>
    </row>
    <row r="9019" spans="14:16">
      <c r="N9019" s="3">
        <v>9017</v>
      </c>
      <c r="O9019" s="44" t="s">
        <v>46</v>
      </c>
      <c r="P9019" s="128">
        <v>2.264586756891143E-5</v>
      </c>
    </row>
    <row r="9020" spans="14:16">
      <c r="N9020" s="3">
        <v>9018</v>
      </c>
      <c r="O9020" s="44" t="s">
        <v>6</v>
      </c>
      <c r="P9020" s="128">
        <v>3.0617691459381509E-4</v>
      </c>
    </row>
    <row r="9021" spans="14:16">
      <c r="N9021" s="3">
        <v>9019</v>
      </c>
      <c r="O9021" s="44" t="s">
        <v>19</v>
      </c>
      <c r="P9021" s="128">
        <v>7.9848535283725831E-5</v>
      </c>
    </row>
    <row r="9022" spans="14:16">
      <c r="N9022" s="3">
        <v>9020</v>
      </c>
      <c r="O9022" s="44" t="s">
        <v>23</v>
      </c>
      <c r="P9022" s="128">
        <v>2.9356267514355606E-5</v>
      </c>
    </row>
    <row r="9023" spans="14:16">
      <c r="N9023" s="3">
        <v>9021</v>
      </c>
      <c r="O9023" s="44" t="s">
        <v>46</v>
      </c>
      <c r="P9023" s="128">
        <v>1.6430016526672639E-5</v>
      </c>
    </row>
    <row r="9024" spans="14:16">
      <c r="N9024" s="3">
        <v>9022</v>
      </c>
      <c r="O9024" s="44" t="s">
        <v>23</v>
      </c>
      <c r="P9024" s="128">
        <v>4.3024145962677173E-5</v>
      </c>
    </row>
    <row r="9025" spans="14:16">
      <c r="N9025" s="3">
        <v>9023</v>
      </c>
      <c r="O9025" s="44" t="s">
        <v>19</v>
      </c>
      <c r="P9025" s="128">
        <v>4.77274647722136E-5</v>
      </c>
    </row>
    <row r="9026" spans="14:16">
      <c r="N9026" s="3">
        <v>9024</v>
      </c>
      <c r="O9026" s="44" t="s">
        <v>18</v>
      </c>
      <c r="P9026" s="128">
        <v>1.2663244252660813E-4</v>
      </c>
    </row>
    <row r="9027" spans="14:16">
      <c r="N9027" s="3">
        <v>9025</v>
      </c>
      <c r="O9027" s="44" t="s">
        <v>8</v>
      </c>
      <c r="P9027" s="128">
        <v>2.7668369934545937E-4</v>
      </c>
    </row>
    <row r="9028" spans="14:16">
      <c r="N9028" s="3">
        <v>9026</v>
      </c>
      <c r="O9028" s="44" t="s">
        <v>18</v>
      </c>
      <c r="P9028" s="128">
        <v>1.113915764783301E-4</v>
      </c>
    </row>
    <row r="9029" spans="14:16">
      <c r="N9029" s="3">
        <v>9027</v>
      </c>
      <c r="O9029" s="44" t="s">
        <v>14</v>
      </c>
      <c r="P9029" s="128">
        <v>1.6951412309680874E-4</v>
      </c>
    </row>
    <row r="9030" spans="14:16">
      <c r="N9030" s="3">
        <v>9028</v>
      </c>
      <c r="O9030" s="44" t="s">
        <v>7</v>
      </c>
      <c r="P9030" s="128">
        <v>6.1846804614389128E-4</v>
      </c>
    </row>
    <row r="9031" spans="14:16">
      <c r="N9031" s="3">
        <v>9029</v>
      </c>
      <c r="O9031" s="44" t="s">
        <v>8</v>
      </c>
      <c r="P9031" s="128">
        <v>4.9116081876297347E-4</v>
      </c>
    </row>
    <row r="9032" spans="14:16">
      <c r="N9032" s="3">
        <v>9030</v>
      </c>
      <c r="O9032" s="44" t="s">
        <v>7</v>
      </c>
      <c r="P9032" s="128">
        <v>4.9760754439060395E-4</v>
      </c>
    </row>
    <row r="9033" spans="14:16">
      <c r="N9033" s="3">
        <v>9031</v>
      </c>
      <c r="O9033" s="44" t="s">
        <v>14</v>
      </c>
      <c r="P9033" s="128">
        <v>2.752379735661312E-4</v>
      </c>
    </row>
    <row r="9034" spans="14:16">
      <c r="N9034" s="3">
        <v>9032</v>
      </c>
      <c r="O9034" s="44" t="s">
        <v>18</v>
      </c>
      <c r="P9034" s="128">
        <v>1.0330963100620621E-4</v>
      </c>
    </row>
    <row r="9035" spans="14:16">
      <c r="N9035" s="3">
        <v>9033</v>
      </c>
      <c r="O9035" s="44" t="s">
        <v>8</v>
      </c>
      <c r="P9035" s="128">
        <v>2.2572486413823526E-4</v>
      </c>
    </row>
    <row r="9036" spans="14:16">
      <c r="N9036" s="3">
        <v>9034</v>
      </c>
      <c r="O9036" s="44" t="s">
        <v>18</v>
      </c>
      <c r="P9036" s="128">
        <v>7.8893864381297663E-5</v>
      </c>
    </row>
    <row r="9037" spans="14:16">
      <c r="N9037" s="3">
        <v>9035</v>
      </c>
      <c r="O9037" s="44" t="s">
        <v>19</v>
      </c>
      <c r="P9037" s="128">
        <v>8.681137243074093E-5</v>
      </c>
    </row>
    <row r="9038" spans="14:16">
      <c r="N9038" s="3">
        <v>9036</v>
      </c>
      <c r="O9038" s="44" t="s">
        <v>7</v>
      </c>
      <c r="P9038" s="128">
        <v>5.045603193101903E-4</v>
      </c>
    </row>
    <row r="9039" spans="14:16">
      <c r="N9039" s="3">
        <v>9037</v>
      </c>
      <c r="O9039" s="44" t="s">
        <v>8</v>
      </c>
      <c r="P9039" s="128">
        <v>4.0070018344980611E-4</v>
      </c>
    </row>
    <row r="9040" spans="14:16">
      <c r="N9040" s="3">
        <v>9038</v>
      </c>
      <c r="O9040" s="44" t="s">
        <v>7</v>
      </c>
      <c r="P9040" s="128">
        <v>3.2565452831961352E-4</v>
      </c>
    </row>
    <row r="9041" spans="14:16">
      <c r="N9041" s="3">
        <v>9039</v>
      </c>
      <c r="O9041" s="44" t="s">
        <v>19</v>
      </c>
      <c r="P9041" s="128">
        <v>1.3024419415500008E-4</v>
      </c>
    </row>
    <row r="9042" spans="14:16">
      <c r="N9042" s="3">
        <v>9040</v>
      </c>
      <c r="O9042" s="44" t="s">
        <v>18</v>
      </c>
      <c r="P9042" s="128">
        <v>2.9880600085738952E-5</v>
      </c>
    </row>
    <row r="9043" spans="14:16">
      <c r="N9043" s="3">
        <v>9041</v>
      </c>
      <c r="O9043" s="44" t="s">
        <v>46</v>
      </c>
      <c r="P9043" s="128">
        <v>1.6588371931316723E-5</v>
      </c>
    </row>
    <row r="9044" spans="14:16">
      <c r="N9044" s="3">
        <v>9042</v>
      </c>
      <c r="O9044" s="44" t="s">
        <v>18</v>
      </c>
      <c r="P9044" s="128">
        <v>5.0511928786202737E-5</v>
      </c>
    </row>
    <row r="9045" spans="14:16">
      <c r="N9045" s="3">
        <v>9043</v>
      </c>
      <c r="O9045" s="44" t="s">
        <v>14</v>
      </c>
      <c r="P9045" s="128">
        <v>7.6868337668130026E-5</v>
      </c>
    </row>
    <row r="9046" spans="14:16">
      <c r="N9046" s="3">
        <v>9044</v>
      </c>
      <c r="O9046" s="44" t="s">
        <v>7</v>
      </c>
      <c r="P9046" s="128">
        <v>1.0638233805265184E-4</v>
      </c>
    </row>
    <row r="9047" spans="14:16">
      <c r="N9047" s="3">
        <v>9045</v>
      </c>
      <c r="O9047" s="44" t="s">
        <v>46</v>
      </c>
      <c r="P9047" s="128">
        <v>2.1466035268915617E-5</v>
      </c>
    </row>
    <row r="9048" spans="14:16">
      <c r="N9048" s="3">
        <v>9046</v>
      </c>
      <c r="O9048" s="44" t="s">
        <v>7</v>
      </c>
      <c r="P9048" s="128">
        <v>2.256464774122767E-4</v>
      </c>
    </row>
    <row r="9049" spans="14:16">
      <c r="N9049" s="3">
        <v>9047</v>
      </c>
      <c r="O9049" s="44" t="s">
        <v>14</v>
      </c>
      <c r="P9049" s="128">
        <v>1.248101639241617E-4</v>
      </c>
    </row>
    <row r="9050" spans="14:16">
      <c r="N9050" s="3">
        <v>9048</v>
      </c>
      <c r="O9050" s="44" t="s">
        <v>18</v>
      </c>
      <c r="P9050" s="128">
        <v>2.7105729147598689E-5</v>
      </c>
    </row>
    <row r="9051" spans="14:16">
      <c r="N9051" s="3">
        <v>9049</v>
      </c>
      <c r="O9051" s="44" t="s">
        <v>46</v>
      </c>
      <c r="P9051" s="128">
        <v>1.5047887769312179E-5</v>
      </c>
    </row>
    <row r="9052" spans="14:16">
      <c r="N9052" s="3">
        <v>9050</v>
      </c>
      <c r="O9052" s="44" t="s">
        <v>18</v>
      </c>
      <c r="P9052" s="128">
        <v>3.977963407010471E-5</v>
      </c>
    </row>
    <row r="9053" spans="14:16">
      <c r="N9053" s="3">
        <v>9051</v>
      </c>
      <c r="O9053" s="44" t="s">
        <v>19</v>
      </c>
      <c r="P9053" s="128">
        <v>4.3771776873907135E-5</v>
      </c>
    </row>
    <row r="9054" spans="14:16">
      <c r="N9054" s="3">
        <v>9052</v>
      </c>
      <c r="O9054" s="44" t="s">
        <v>7</v>
      </c>
      <c r="P9054" s="128">
        <v>9.6503110147366062E-5</v>
      </c>
    </row>
    <row r="9055" spans="14:16">
      <c r="N9055" s="3">
        <v>9053</v>
      </c>
      <c r="O9055" s="44" t="s">
        <v>46</v>
      </c>
      <c r="P9055" s="128">
        <v>1.9472585430094053E-5</v>
      </c>
    </row>
    <row r="9056" spans="14:16">
      <c r="N9056" s="3">
        <v>9054</v>
      </c>
      <c r="O9056" s="44" t="s">
        <v>7</v>
      </c>
      <c r="P9056" s="128">
        <v>1.6420057594361814E-4</v>
      </c>
    </row>
    <row r="9057" spans="14:16">
      <c r="N9057" s="3">
        <v>9055</v>
      </c>
      <c r="O9057" s="44" t="s">
        <v>19</v>
      </c>
      <c r="P9057" s="128">
        <v>6.5671347497965653E-5</v>
      </c>
    </row>
    <row r="9058" spans="14:16">
      <c r="N9058" s="3">
        <v>9056</v>
      </c>
      <c r="O9058" s="44" t="s">
        <v>18</v>
      </c>
      <c r="P9058" s="128">
        <v>8.5979607044175735E-5</v>
      </c>
    </row>
    <row r="9059" spans="14:16">
      <c r="N9059" s="3">
        <v>9057</v>
      </c>
      <c r="O9059" s="44" t="s">
        <v>8</v>
      </c>
      <c r="P9059" s="128">
        <v>1.8785988227505647E-4</v>
      </c>
    </row>
    <row r="9060" spans="14:16">
      <c r="N9060" s="3">
        <v>9058</v>
      </c>
      <c r="O9060" s="44" t="s">
        <v>18</v>
      </c>
      <c r="P9060" s="128">
        <v>7.5631518926326139E-5</v>
      </c>
    </row>
    <row r="9061" spans="14:16">
      <c r="N9061" s="3">
        <v>9059</v>
      </c>
      <c r="O9061" s="44" t="s">
        <v>14</v>
      </c>
      <c r="P9061" s="128">
        <v>1.1509497409590902E-4</v>
      </c>
    </row>
    <row r="9062" spans="14:16">
      <c r="N9062" s="3">
        <v>9060</v>
      </c>
      <c r="O9062" s="44" t="s">
        <v>23</v>
      </c>
      <c r="P9062" s="128">
        <v>8.4811160898253581E-5</v>
      </c>
    </row>
    <row r="9063" spans="14:16">
      <c r="N9063" s="3">
        <v>9061</v>
      </c>
      <c r="O9063" s="44" t="s">
        <v>8</v>
      </c>
      <c r="P9063" s="128">
        <v>1.8681610468625429E-4</v>
      </c>
    </row>
    <row r="9064" spans="14:16">
      <c r="N9064" s="3">
        <v>9062</v>
      </c>
      <c r="O9064" s="44" t="s">
        <v>23</v>
      </c>
      <c r="P9064" s="128">
        <v>7.4653622998676768E-5</v>
      </c>
    </row>
    <row r="9065" spans="14:16">
      <c r="N9065" s="3">
        <v>9063</v>
      </c>
      <c r="O9065" s="44" t="s">
        <v>14</v>
      </c>
      <c r="P9065" s="128">
        <v>1.1453207809558097E-4</v>
      </c>
    </row>
    <row r="9066" spans="14:16">
      <c r="N9066" s="3">
        <v>9064</v>
      </c>
      <c r="O9066" s="44" t="s">
        <v>18</v>
      </c>
      <c r="P9066" s="128">
        <v>7.0144121842441746E-5</v>
      </c>
    </row>
    <row r="9067" spans="14:16">
      <c r="N9067" s="3">
        <v>9065</v>
      </c>
      <c r="O9067" s="44" t="s">
        <v>8</v>
      </c>
      <c r="P9067" s="128">
        <v>1.5326037097189728E-4</v>
      </c>
    </row>
    <row r="9068" spans="14:16">
      <c r="N9068" s="3">
        <v>9066</v>
      </c>
      <c r="O9068" s="44" t="s">
        <v>18</v>
      </c>
      <c r="P9068" s="128">
        <v>5.3566553107235213E-5</v>
      </c>
    </row>
    <row r="9069" spans="14:16">
      <c r="N9069" s="3">
        <v>9067</v>
      </c>
      <c r="O9069" s="44" t="s">
        <v>19</v>
      </c>
      <c r="P9069" s="128">
        <v>5.8942302143404933E-5</v>
      </c>
    </row>
    <row r="9070" spans="14:16">
      <c r="N9070" s="3">
        <v>9068</v>
      </c>
      <c r="O9070" s="44" t="s">
        <v>23</v>
      </c>
      <c r="P9070" s="128">
        <v>6.9190876862108375E-5</v>
      </c>
    </row>
    <row r="9071" spans="14:16">
      <c r="N9071" s="3">
        <v>9069</v>
      </c>
      <c r="O9071" s="44" t="s">
        <v>8</v>
      </c>
      <c r="P9071" s="128">
        <v>1.5240883344012259E-4</v>
      </c>
    </row>
    <row r="9072" spans="14:16">
      <c r="N9072" s="3">
        <v>9070</v>
      </c>
      <c r="O9072" s="44" t="s">
        <v>23</v>
      </c>
      <c r="P9072" s="128">
        <v>5.2908068556165921E-5</v>
      </c>
    </row>
    <row r="9073" spans="14:16">
      <c r="N9073" s="3">
        <v>9071</v>
      </c>
      <c r="O9073" s="44" t="s">
        <v>19</v>
      </c>
      <c r="P9073" s="128">
        <v>5.8691879215239233E-5</v>
      </c>
    </row>
    <row r="9074" spans="14:16">
      <c r="N9074" s="3">
        <v>9072</v>
      </c>
      <c r="O9074" s="44" t="s">
        <v>18</v>
      </c>
      <c r="P9074" s="128">
        <v>2.0288025740924745E-5</v>
      </c>
    </row>
    <row r="9075" spans="14:16">
      <c r="N9075" s="3">
        <v>9073</v>
      </c>
      <c r="O9075" s="44" t="s">
        <v>46</v>
      </c>
      <c r="P9075" s="128">
        <v>1.1263003948277778E-5</v>
      </c>
    </row>
    <row r="9076" spans="14:16">
      <c r="N9076" s="3">
        <v>9074</v>
      </c>
      <c r="O9076" s="44" t="s">
        <v>18</v>
      </c>
      <c r="P9076" s="128">
        <v>3.4296075329736655E-5</v>
      </c>
    </row>
    <row r="9077" spans="14:16">
      <c r="N9077" s="3">
        <v>9075</v>
      </c>
      <c r="O9077" s="44" t="s">
        <v>14</v>
      </c>
      <c r="P9077" s="128">
        <v>5.2191281594020578E-5</v>
      </c>
    </row>
    <row r="9078" spans="14:16">
      <c r="N9078" s="3">
        <v>9076</v>
      </c>
      <c r="O9078" s="44" t="s">
        <v>23</v>
      </c>
      <c r="P9078" s="128">
        <v>2.0065789929775534E-5</v>
      </c>
    </row>
    <row r="9079" spans="14:16">
      <c r="N9079" s="3">
        <v>9077</v>
      </c>
      <c r="O9079" s="44" t="s">
        <v>46</v>
      </c>
      <c r="P9079" s="128">
        <v>1.1230353450272072E-5</v>
      </c>
    </row>
    <row r="9080" spans="14:16">
      <c r="N9080" s="3">
        <v>9078</v>
      </c>
      <c r="O9080" s="44" t="s">
        <v>23</v>
      </c>
      <c r="P9080" s="128">
        <v>3.3852635969065144E-5</v>
      </c>
    </row>
    <row r="9081" spans="14:16">
      <c r="N9081" s="3">
        <v>9079</v>
      </c>
      <c r="O9081" s="44" t="s">
        <v>14</v>
      </c>
      <c r="P9081" s="128">
        <v>5.1936029234896824E-5</v>
      </c>
    </row>
    <row r="9082" spans="14:16">
      <c r="N9082" s="3">
        <v>9080</v>
      </c>
      <c r="O9082" s="44" t="s">
        <v>18</v>
      </c>
      <c r="P9082" s="128">
        <v>1.8403972112175757E-5</v>
      </c>
    </row>
    <row r="9083" spans="14:16">
      <c r="N9083" s="3">
        <v>9081</v>
      </c>
      <c r="O9083" s="44" t="s">
        <v>46</v>
      </c>
      <c r="P9083" s="128">
        <v>1.0217061690004613E-5</v>
      </c>
    </row>
    <row r="9084" spans="14:16">
      <c r="N9084" s="3">
        <v>9082</v>
      </c>
      <c r="O9084" s="44" t="s">
        <v>18</v>
      </c>
      <c r="P9084" s="128">
        <v>2.7009171089707473E-5</v>
      </c>
    </row>
    <row r="9085" spans="14:16">
      <c r="N9085" s="3">
        <v>9083</v>
      </c>
      <c r="O9085" s="44" t="s">
        <v>19</v>
      </c>
      <c r="P9085" s="128">
        <v>2.9719715581203353E-5</v>
      </c>
    </row>
    <row r="9086" spans="14:16">
      <c r="N9086" s="3">
        <v>9084</v>
      </c>
      <c r="O9086" s="44" t="s">
        <v>23</v>
      </c>
      <c r="P9086" s="128">
        <v>1.8202374296649206E-5</v>
      </c>
    </row>
    <row r="9087" spans="14:16">
      <c r="N9087" s="3">
        <v>9085</v>
      </c>
      <c r="O9087" s="44" t="s">
        <v>46</v>
      </c>
      <c r="P9087" s="128">
        <v>1.0187443290342711E-5</v>
      </c>
    </row>
    <row r="9088" spans="14:16">
      <c r="N9088" s="3">
        <v>9086</v>
      </c>
      <c r="O9088" s="44" t="s">
        <v>23</v>
      </c>
      <c r="P9088" s="128">
        <v>2.6677151930958258E-5</v>
      </c>
    </row>
    <row r="9089" spans="14:16">
      <c r="N9089" s="3">
        <v>9087</v>
      </c>
      <c r="O9089" s="44" t="s">
        <v>19</v>
      </c>
      <c r="P9089" s="128">
        <v>2.9593448063148341E-5</v>
      </c>
    </row>
    <row r="9090" spans="14:16">
      <c r="N9090" s="3">
        <v>9088</v>
      </c>
      <c r="O9090" s="44" t="s">
        <v>6</v>
      </c>
      <c r="P9090" s="128">
        <v>2.1785637786377113E-3</v>
      </c>
    </row>
    <row r="9091" spans="14:16">
      <c r="N9091" s="3">
        <v>9089</v>
      </c>
      <c r="O9091" s="44" t="s">
        <v>8</v>
      </c>
      <c r="P9091" s="128">
        <v>1.1281581556548046E-3</v>
      </c>
    </row>
    <row r="9092" spans="14:16">
      <c r="N9092" s="3">
        <v>9090</v>
      </c>
      <c r="O9092" s="44" t="s">
        <v>6</v>
      </c>
      <c r="P9092" s="128">
        <v>1.6926165571130814E-3</v>
      </c>
    </row>
    <row r="9093" spans="14:16">
      <c r="N9093" s="3">
        <v>9091</v>
      </c>
      <c r="O9093" s="44" t="s">
        <v>14</v>
      </c>
      <c r="P9093" s="128">
        <v>6.1048253022158016E-4</v>
      </c>
    </row>
    <row r="9094" spans="14:16">
      <c r="N9094" s="3">
        <v>9092</v>
      </c>
      <c r="O9094" s="44" t="s">
        <v>7</v>
      </c>
      <c r="P9094" s="128">
        <v>1.2017951777811612E-3</v>
      </c>
    </row>
    <row r="9095" spans="14:16">
      <c r="N9095" s="3">
        <v>9093</v>
      </c>
      <c r="O9095" s="44" t="s">
        <v>8</v>
      </c>
      <c r="P9095" s="128">
        <v>9.5441422913392765E-4</v>
      </c>
    </row>
    <row r="9096" spans="14:16">
      <c r="N9096" s="3">
        <v>9094</v>
      </c>
      <c r="O9096" s="44" t="s">
        <v>7</v>
      </c>
      <c r="P9096" s="128">
        <v>9.6694138202415452E-4</v>
      </c>
    </row>
    <row r="9097" spans="14:16">
      <c r="N9097" s="3">
        <v>9095</v>
      </c>
      <c r="O9097" s="44" t="s">
        <v>14</v>
      </c>
      <c r="P9097" s="128">
        <v>5.3483712123273829E-4</v>
      </c>
    </row>
    <row r="9098" spans="14:16">
      <c r="N9098" s="3">
        <v>9096</v>
      </c>
      <c r="O9098" s="44" t="s">
        <v>6</v>
      </c>
      <c r="P9098" s="128">
        <v>1.4896464258971692E-3</v>
      </c>
    </row>
    <row r="9099" spans="14:16">
      <c r="N9099" s="3">
        <v>9097</v>
      </c>
      <c r="O9099" s="44" t="s">
        <v>8</v>
      </c>
      <c r="P9099" s="128">
        <v>7.714058137277942E-4</v>
      </c>
    </row>
    <row r="9100" spans="14:16">
      <c r="N9100" s="3">
        <v>9098</v>
      </c>
      <c r="O9100" s="44" t="s">
        <v>6</v>
      </c>
      <c r="P9100" s="128">
        <v>7.3408707424413246E-4</v>
      </c>
    </row>
    <row r="9101" spans="14:16">
      <c r="N9101" s="3">
        <v>9099</v>
      </c>
      <c r="O9101" s="44" t="s">
        <v>21</v>
      </c>
      <c r="P9101" s="128">
        <v>1.4836350381603272E-4</v>
      </c>
    </row>
    <row r="9102" spans="14:16">
      <c r="N9102" s="3">
        <v>9100</v>
      </c>
      <c r="O9102" s="44" t="s">
        <v>7</v>
      </c>
      <c r="P9102" s="128">
        <v>8.2175693399328884E-4</v>
      </c>
    </row>
    <row r="9103" spans="14:16">
      <c r="N9103" s="3">
        <v>9101</v>
      </c>
      <c r="O9103" s="44" t="s">
        <v>8</v>
      </c>
      <c r="P9103" s="128">
        <v>6.5260414186441322E-4</v>
      </c>
    </row>
    <row r="9104" spans="14:16">
      <c r="N9104" s="3">
        <v>9102</v>
      </c>
      <c r="O9104" s="44" t="s">
        <v>7</v>
      </c>
      <c r="P9104" s="128">
        <v>4.3926865052678878E-4</v>
      </c>
    </row>
    <row r="9105" spans="14:16">
      <c r="N9105" s="3">
        <v>9103</v>
      </c>
      <c r="O9105" s="44" t="s">
        <v>21</v>
      </c>
      <c r="P9105" s="128">
        <v>1.3614962635293476E-4</v>
      </c>
    </row>
    <row r="9106" spans="14:16">
      <c r="N9106" s="3">
        <v>9104</v>
      </c>
      <c r="O9106" s="44" t="s">
        <v>6</v>
      </c>
      <c r="P9106" s="128">
        <v>3.3669102418758338E-4</v>
      </c>
    </row>
    <row r="9107" spans="14:16">
      <c r="N9107" s="3">
        <v>9105</v>
      </c>
      <c r="O9107" s="44" t="s">
        <v>46</v>
      </c>
      <c r="P9107" s="128">
        <v>4.4300344815357114E-5</v>
      </c>
    </row>
    <row r="9108" spans="14:16">
      <c r="N9108" s="3">
        <v>9106</v>
      </c>
      <c r="O9108" s="44" t="s">
        <v>6</v>
      </c>
      <c r="P9108" s="128">
        <v>7.6753853117319094E-4</v>
      </c>
    </row>
    <row r="9109" spans="14:16">
      <c r="N9109" s="3">
        <v>9107</v>
      </c>
      <c r="O9109" s="44" t="s">
        <v>14</v>
      </c>
      <c r="P9109" s="128">
        <v>2.768310770587956E-4</v>
      </c>
    </row>
    <row r="9110" spans="14:16">
      <c r="N9110" s="3">
        <v>9108</v>
      </c>
      <c r="O9110" s="44" t="s">
        <v>7</v>
      </c>
      <c r="P9110" s="128">
        <v>2.067201073198487E-4</v>
      </c>
    </row>
    <row r="9111" spans="14:16">
      <c r="N9111" s="3">
        <v>9109</v>
      </c>
      <c r="O9111" s="44" t="s">
        <v>46</v>
      </c>
      <c r="P9111" s="128">
        <v>4.1712385681217679E-5</v>
      </c>
    </row>
    <row r="9112" spans="14:16">
      <c r="N9112" s="3">
        <v>9110</v>
      </c>
      <c r="O9112" s="44" t="s">
        <v>7</v>
      </c>
      <c r="P9112" s="128">
        <v>4.3847188246535151E-4</v>
      </c>
    </row>
    <row r="9113" spans="14:16">
      <c r="N9113" s="3">
        <v>9111</v>
      </c>
      <c r="O9113" s="44" t="s">
        <v>14</v>
      </c>
      <c r="P9113" s="128">
        <v>2.425287031033387E-4</v>
      </c>
    </row>
    <row r="9114" spans="14:16">
      <c r="N9114" s="3">
        <v>9112</v>
      </c>
      <c r="O9114" s="44" t="s">
        <v>6</v>
      </c>
      <c r="P9114" s="128">
        <v>2.7832304091815854E-4</v>
      </c>
    </row>
    <row r="9115" spans="14:16">
      <c r="N9115" s="3">
        <v>9113</v>
      </c>
      <c r="O9115" s="44" t="s">
        <v>46</v>
      </c>
      <c r="P9115" s="128">
        <v>3.662053870454166E-5</v>
      </c>
    </row>
    <row r="9116" spans="14:16">
      <c r="N9116" s="3">
        <v>9114</v>
      </c>
      <c r="O9116" s="44" t="s">
        <v>6</v>
      </c>
      <c r="P9116" s="128">
        <v>4.0243327298856524E-4</v>
      </c>
    </row>
    <row r="9117" spans="14:16">
      <c r="N9117" s="3">
        <v>9115</v>
      </c>
      <c r="O9117" s="44" t="s">
        <v>21</v>
      </c>
      <c r="P9117" s="128">
        <v>8.1334234762566067E-5</v>
      </c>
    </row>
    <row r="9118" spans="14:16">
      <c r="N9118" s="3">
        <v>9116</v>
      </c>
      <c r="O9118" s="44" t="s">
        <v>7</v>
      </c>
      <c r="P9118" s="128">
        <v>1.7088358392391672E-4</v>
      </c>
    </row>
    <row r="9119" spans="14:16">
      <c r="N9119" s="3">
        <v>9117</v>
      </c>
      <c r="O9119" s="44" t="s">
        <v>46</v>
      </c>
      <c r="P9119" s="128">
        <v>3.4481222226700804E-5</v>
      </c>
    </row>
    <row r="9120" spans="14:16">
      <c r="N9120" s="3">
        <v>9118</v>
      </c>
      <c r="O9120" s="44" t="s">
        <v>7</v>
      </c>
      <c r="P9120" s="128">
        <v>2.4081110668620228E-4</v>
      </c>
    </row>
    <row r="9121" spans="14:16">
      <c r="N9121" s="3">
        <v>9119</v>
      </c>
      <c r="O9121" s="44" t="s">
        <v>21</v>
      </c>
      <c r="P9121" s="128">
        <v>7.4638475014423262E-5</v>
      </c>
    </row>
    <row r="9122" spans="14:16">
      <c r="N9122" s="3">
        <v>9120</v>
      </c>
      <c r="O9122" s="44" t="s">
        <v>6</v>
      </c>
      <c r="P9122" s="128">
        <v>1.050616155418122E-3</v>
      </c>
    </row>
    <row r="9123" spans="14:16">
      <c r="N9123" s="3">
        <v>9121</v>
      </c>
      <c r="O9123" s="44" t="s">
        <v>8</v>
      </c>
      <c r="P9123" s="128">
        <v>5.4405622448143866E-4</v>
      </c>
    </row>
    <row r="9124" spans="14:16">
      <c r="N9124" s="3">
        <v>9122</v>
      </c>
      <c r="O9124" s="44" t="s">
        <v>6</v>
      </c>
      <c r="P9124" s="128">
        <v>8.162672662001178E-4</v>
      </c>
    </row>
    <row r="9125" spans="14:16">
      <c r="N9125" s="3">
        <v>9123</v>
      </c>
      <c r="O9125" s="44" t="s">
        <v>14</v>
      </c>
      <c r="P9125" s="128">
        <v>2.9440625752641045E-4</v>
      </c>
    </row>
    <row r="9126" spans="14:16">
      <c r="N9126" s="3">
        <v>9124</v>
      </c>
      <c r="O9126" s="44" t="s">
        <v>23</v>
      </c>
      <c r="P9126" s="128">
        <v>1.1705487960664203E-4</v>
      </c>
    </row>
    <row r="9127" spans="14:16">
      <c r="N9127" s="3">
        <v>9125</v>
      </c>
      <c r="O9127" s="44" t="s">
        <v>8</v>
      </c>
      <c r="P9127" s="128">
        <v>2.5784031737126741E-4</v>
      </c>
    </row>
    <row r="9128" spans="14:16">
      <c r="N9128" s="3">
        <v>9126</v>
      </c>
      <c r="O9128" s="44" t="s">
        <v>23</v>
      </c>
      <c r="P9128" s="128">
        <v>1.0303562361082707E-4</v>
      </c>
    </row>
    <row r="9129" spans="14:16">
      <c r="N9129" s="3">
        <v>9127</v>
      </c>
      <c r="O9129" s="44" t="s">
        <v>14</v>
      </c>
      <c r="P9129" s="128">
        <v>1.5807516924170315E-4</v>
      </c>
    </row>
    <row r="9130" spans="14:16">
      <c r="N9130" s="3">
        <v>9128</v>
      </c>
      <c r="O9130" s="44" t="s">
        <v>6</v>
      </c>
      <c r="P9130" s="128">
        <v>7.1838456888651545E-4</v>
      </c>
    </row>
    <row r="9131" spans="14:16">
      <c r="N9131" s="3">
        <v>9129</v>
      </c>
      <c r="O9131" s="44" t="s">
        <v>8</v>
      </c>
      <c r="P9131" s="128">
        <v>3.7201178970884693E-4</v>
      </c>
    </row>
    <row r="9132" spans="14:16">
      <c r="N9132" s="3">
        <v>9130</v>
      </c>
      <c r="O9132" s="44" t="s">
        <v>6</v>
      </c>
      <c r="P9132" s="128">
        <v>3.5401476295854795E-4</v>
      </c>
    </row>
    <row r="9133" spans="14:16">
      <c r="N9133" s="3">
        <v>9131</v>
      </c>
      <c r="O9133" s="44" t="s">
        <v>21</v>
      </c>
      <c r="P9133" s="128">
        <v>7.1548556673898235E-5</v>
      </c>
    </row>
    <row r="9134" spans="14:16">
      <c r="N9134" s="3">
        <v>9132</v>
      </c>
      <c r="O9134" s="44" t="s">
        <v>23</v>
      </c>
      <c r="P9134" s="128">
        <v>8.0039145399219924E-5</v>
      </c>
    </row>
    <row r="9135" spans="14:16">
      <c r="N9135" s="3">
        <v>9133</v>
      </c>
      <c r="O9135" s="44" t="s">
        <v>8</v>
      </c>
      <c r="P9135" s="128">
        <v>1.7630464207225464E-4</v>
      </c>
    </row>
    <row r="9136" spans="14:16">
      <c r="N9136" s="3">
        <v>9134</v>
      </c>
      <c r="O9136" s="44" t="s">
        <v>23</v>
      </c>
      <c r="P9136" s="128">
        <v>5.3797537223583253E-5</v>
      </c>
    </row>
    <row r="9137" spans="14:16">
      <c r="N9137" s="3">
        <v>9135</v>
      </c>
      <c r="O9137" s="44" t="s">
        <v>21</v>
      </c>
      <c r="P9137" s="128">
        <v>4.6249122235225174E-5</v>
      </c>
    </row>
    <row r="9138" spans="14:16">
      <c r="N9138" s="3">
        <v>9136</v>
      </c>
      <c r="O9138" s="44" t="s">
        <v>6</v>
      </c>
      <c r="P9138" s="128">
        <v>1.6236982954749357E-4</v>
      </c>
    </row>
    <row r="9139" spans="14:16">
      <c r="N9139" s="3">
        <v>9137</v>
      </c>
      <c r="O9139" s="44" t="s">
        <v>46</v>
      </c>
      <c r="P9139" s="128">
        <v>2.1363918013321345E-5</v>
      </c>
    </row>
    <row r="9140" spans="14:16">
      <c r="N9140" s="3">
        <v>9138</v>
      </c>
      <c r="O9140" s="44" t="s">
        <v>6</v>
      </c>
      <c r="P9140" s="128">
        <v>3.7014678599893772E-4</v>
      </c>
    </row>
    <row r="9141" spans="14:16">
      <c r="N9141" s="3">
        <v>9139</v>
      </c>
      <c r="O9141" s="44" t="s">
        <v>14</v>
      </c>
      <c r="P9141" s="128">
        <v>1.335022663700203E-4</v>
      </c>
    </row>
    <row r="9142" spans="14:16">
      <c r="N9142" s="3">
        <v>9140</v>
      </c>
      <c r="O9142" s="44" t="s">
        <v>23</v>
      </c>
      <c r="P9142" s="128">
        <v>2.7694451998597875E-5</v>
      </c>
    </row>
    <row r="9143" spans="14:16">
      <c r="N9143" s="3">
        <v>9141</v>
      </c>
      <c r="O9143" s="44" t="s">
        <v>46</v>
      </c>
      <c r="P9143" s="128">
        <v>1.5499937238669536E-5</v>
      </c>
    </row>
    <row r="9144" spans="14:16">
      <c r="N9144" s="3">
        <v>9142</v>
      </c>
      <c r="O9144" s="44" t="s">
        <v>23</v>
      </c>
      <c r="P9144" s="128">
        <v>4.6722815555847408E-5</v>
      </c>
    </row>
    <row r="9145" spans="14:16">
      <c r="N9145" s="3">
        <v>9143</v>
      </c>
      <c r="O9145" s="44" t="s">
        <v>14</v>
      </c>
      <c r="P9145" s="128">
        <v>7.1681198381793096E-5</v>
      </c>
    </row>
    <row r="9146" spans="14:16">
      <c r="N9146" s="3">
        <v>9144</v>
      </c>
      <c r="O9146" s="44" t="s">
        <v>6</v>
      </c>
      <c r="P9146" s="128">
        <v>1.3422176852520939E-4</v>
      </c>
    </row>
    <row r="9147" spans="14:16">
      <c r="N9147" s="3">
        <v>9145</v>
      </c>
      <c r="O9147" s="44" t="s">
        <v>46</v>
      </c>
      <c r="P9147" s="128">
        <v>1.7660318215317317E-5</v>
      </c>
    </row>
    <row r="9148" spans="14:16">
      <c r="N9148" s="3">
        <v>9146</v>
      </c>
      <c r="O9148" s="44" t="s">
        <v>6</v>
      </c>
      <c r="P9148" s="128">
        <v>1.9407414289425253E-4</v>
      </c>
    </row>
    <row r="9149" spans="14:16">
      <c r="N9149" s="3">
        <v>9147</v>
      </c>
      <c r="O9149" s="44" t="s">
        <v>21</v>
      </c>
      <c r="P9149" s="128">
        <v>3.9223575581319891E-5</v>
      </c>
    </row>
    <row r="9150" spans="14:16">
      <c r="N9150" s="3">
        <v>9148</v>
      </c>
      <c r="O9150" s="44" t="s">
        <v>23</v>
      </c>
      <c r="P9150" s="128">
        <v>2.2893405357065038E-5</v>
      </c>
    </row>
    <row r="9151" spans="14:16">
      <c r="N9151" s="3">
        <v>9149</v>
      </c>
      <c r="O9151" s="44" t="s">
        <v>46</v>
      </c>
      <c r="P9151" s="128">
        <v>1.2812903690309318E-5</v>
      </c>
    </row>
    <row r="9152" spans="14:16">
      <c r="N9152" s="3">
        <v>9150</v>
      </c>
      <c r="O9152" s="44" t="s">
        <v>23</v>
      </c>
      <c r="P9152" s="128">
        <v>2.9492303765058193E-5</v>
      </c>
    </row>
    <row r="9153" spans="14:16">
      <c r="N9153" s="3">
        <v>9151</v>
      </c>
      <c r="O9153" s="44" t="s">
        <v>21</v>
      </c>
      <c r="P9153" s="128">
        <v>2.5354193374313674E-5</v>
      </c>
    </row>
    <row r="9154" spans="14:16">
      <c r="N9154" s="3">
        <v>9152</v>
      </c>
      <c r="O9154" s="44" t="s">
        <v>18</v>
      </c>
      <c r="P9154" s="128">
        <v>1.0836990743529235E-4</v>
      </c>
    </row>
    <row r="9155" spans="14:16">
      <c r="N9155" s="3">
        <v>9153</v>
      </c>
      <c r="O9155" s="44" t="s">
        <v>8</v>
      </c>
      <c r="P9155" s="128">
        <v>2.3678124095743777E-4</v>
      </c>
    </row>
    <row r="9156" spans="14:16">
      <c r="N9156" s="3">
        <v>9154</v>
      </c>
      <c r="O9156" s="44" t="s">
        <v>18</v>
      </c>
      <c r="P9156" s="128">
        <v>9.5327031455556452E-5</v>
      </c>
    </row>
    <row r="9157" spans="14:16">
      <c r="N9157" s="3">
        <v>9155</v>
      </c>
      <c r="O9157" s="44" t="s">
        <v>14</v>
      </c>
      <c r="P9157" s="128">
        <v>1.4506732605363702E-4</v>
      </c>
    </row>
    <row r="9158" spans="14:16">
      <c r="N9158" s="3">
        <v>9156</v>
      </c>
      <c r="O9158" s="44" t="s">
        <v>7</v>
      </c>
      <c r="P9158" s="128">
        <v>5.2927451745406087E-4</v>
      </c>
    </row>
    <row r="9159" spans="14:16">
      <c r="N9159" s="3">
        <v>9157</v>
      </c>
      <c r="O9159" s="44" t="s">
        <v>8</v>
      </c>
      <c r="P9159" s="128">
        <v>4.2032714052721298E-4</v>
      </c>
    </row>
    <row r="9160" spans="14:16">
      <c r="N9160" s="3">
        <v>9158</v>
      </c>
      <c r="O9160" s="44" t="s">
        <v>7</v>
      </c>
      <c r="P9160" s="128">
        <v>4.2584413953305805E-4</v>
      </c>
    </row>
    <row r="9161" spans="14:16">
      <c r="N9161" s="3">
        <v>9159</v>
      </c>
      <c r="O9161" s="44" t="s">
        <v>14</v>
      </c>
      <c r="P9161" s="128">
        <v>2.3554401323161474E-4</v>
      </c>
    </row>
    <row r="9162" spans="14:16">
      <c r="N9162" s="3">
        <v>9160</v>
      </c>
      <c r="O9162" s="44" t="s">
        <v>18</v>
      </c>
      <c r="P9162" s="128">
        <v>7.4100582626383647E-5</v>
      </c>
    </row>
    <row r="9163" spans="14:16">
      <c r="N9163" s="3">
        <v>9161</v>
      </c>
      <c r="O9163" s="44" t="s">
        <v>8</v>
      </c>
      <c r="P9163" s="128">
        <v>1.619049819750078E-4</v>
      </c>
    </row>
    <row r="9164" spans="14:16">
      <c r="N9164" s="3">
        <v>9162</v>
      </c>
      <c r="O9164" s="44" t="s">
        <v>18</v>
      </c>
      <c r="P9164" s="128">
        <v>4.9714921161362858E-5</v>
      </c>
    </row>
    <row r="9165" spans="14:16">
      <c r="N9165" s="3">
        <v>9163</v>
      </c>
      <c r="O9165" s="44" t="s">
        <v>21</v>
      </c>
      <c r="P9165" s="128">
        <v>4.2394072721263128E-5</v>
      </c>
    </row>
    <row r="9166" spans="14:16">
      <c r="N9166" s="3">
        <v>9164</v>
      </c>
      <c r="O9166" s="44" t="s">
        <v>7</v>
      </c>
      <c r="P9166" s="128">
        <v>3.6190443491946283E-4</v>
      </c>
    </row>
    <row r="9167" spans="14:16">
      <c r="N9167" s="3">
        <v>9165</v>
      </c>
      <c r="O9167" s="44" t="s">
        <v>8</v>
      </c>
      <c r="P9167" s="128">
        <v>2.8740899336234899E-4</v>
      </c>
    </row>
    <row r="9168" spans="14:16">
      <c r="N9168" s="3">
        <v>9166</v>
      </c>
      <c r="O9168" s="44" t="s">
        <v>7</v>
      </c>
      <c r="P9168" s="128">
        <v>1.9345534691652603E-4</v>
      </c>
    </row>
    <row r="9169" spans="14:16">
      <c r="N9169" s="3">
        <v>9167</v>
      </c>
      <c r="O9169" s="44" t="s">
        <v>21</v>
      </c>
      <c r="P9169" s="128">
        <v>5.9960739668254823E-5</v>
      </c>
    </row>
    <row r="9170" spans="14:16">
      <c r="N9170" s="3">
        <v>9168</v>
      </c>
      <c r="O9170" s="44" t="s">
        <v>18</v>
      </c>
      <c r="P9170" s="128">
        <v>2.5571313328510696E-5</v>
      </c>
    </row>
    <row r="9171" spans="14:16">
      <c r="N9171" s="3">
        <v>9169</v>
      </c>
      <c r="O9171" s="44" t="s">
        <v>46</v>
      </c>
      <c r="P9171" s="128">
        <v>1.4196048775741371E-5</v>
      </c>
    </row>
    <row r="9172" spans="14:16">
      <c r="N9172" s="3">
        <v>9170</v>
      </c>
      <c r="O9172" s="44" t="s">
        <v>18</v>
      </c>
      <c r="P9172" s="128">
        <v>4.3227256283781101E-5</v>
      </c>
    </row>
    <row r="9173" spans="14:16">
      <c r="N9173" s="3">
        <v>9171</v>
      </c>
      <c r="O9173" s="44" t="s">
        <v>14</v>
      </c>
      <c r="P9173" s="128">
        <v>6.5782626249586044E-5</v>
      </c>
    </row>
    <row r="9174" spans="14:16">
      <c r="N9174" s="3">
        <v>9172</v>
      </c>
      <c r="O9174" s="44" t="s">
        <v>7</v>
      </c>
      <c r="P9174" s="128">
        <v>9.1040209740039175E-5</v>
      </c>
    </row>
    <row r="9175" spans="14:16">
      <c r="N9175" s="3">
        <v>9173</v>
      </c>
      <c r="O9175" s="44" t="s">
        <v>46</v>
      </c>
      <c r="P9175" s="128">
        <v>1.8370270751164797E-5</v>
      </c>
    </row>
    <row r="9176" spans="14:16">
      <c r="N9176" s="3">
        <v>9174</v>
      </c>
      <c r="O9176" s="44" t="s">
        <v>7</v>
      </c>
      <c r="P9176" s="128">
        <v>1.9310444766261269E-4</v>
      </c>
    </row>
    <row r="9177" spans="14:16">
      <c r="N9177" s="3">
        <v>9175</v>
      </c>
      <c r="O9177" s="44" t="s">
        <v>14</v>
      </c>
      <c r="P9177" s="128">
        <v>1.0681043215764428E-4</v>
      </c>
    </row>
    <row r="9178" spans="14:16">
      <c r="N9178" s="3">
        <v>9176</v>
      </c>
      <c r="O9178" s="44" t="s">
        <v>18</v>
      </c>
      <c r="P9178" s="128">
        <v>2.1138329134360696E-5</v>
      </c>
    </row>
    <row r="9179" spans="14:16">
      <c r="N9179" s="3">
        <v>9177</v>
      </c>
      <c r="O9179" s="44" t="s">
        <v>46</v>
      </c>
      <c r="P9179" s="128">
        <v>1.1735054338976199E-5</v>
      </c>
    </row>
    <row r="9180" spans="14:16">
      <c r="N9180" s="3">
        <v>9178</v>
      </c>
      <c r="O9180" s="44" t="s">
        <v>18</v>
      </c>
      <c r="P9180" s="128">
        <v>2.7254176161508205E-5</v>
      </c>
    </row>
    <row r="9181" spans="14:16">
      <c r="N9181" s="3">
        <v>9179</v>
      </c>
      <c r="O9181" s="44" t="s">
        <v>21</v>
      </c>
      <c r="P9181" s="128">
        <v>2.3240819841570094E-5</v>
      </c>
    </row>
    <row r="9182" spans="14:16">
      <c r="N9182" s="3">
        <v>9180</v>
      </c>
      <c r="O9182" s="44" t="s">
        <v>7</v>
      </c>
      <c r="P9182" s="128">
        <v>7.5257687910793732E-5</v>
      </c>
    </row>
    <row r="9183" spans="14:16">
      <c r="N9183" s="3">
        <v>9181</v>
      </c>
      <c r="O9183" s="44" t="s">
        <v>46</v>
      </c>
      <c r="P9183" s="128">
        <v>1.5185642772304842E-5</v>
      </c>
    </row>
    <row r="9184" spans="14:16">
      <c r="N9184" s="3">
        <v>9182</v>
      </c>
      <c r="O9184" s="44" t="s">
        <v>7</v>
      </c>
      <c r="P9184" s="128">
        <v>1.0605399709144681E-4</v>
      </c>
    </row>
    <row r="9185" spans="14:16">
      <c r="N9185" s="3">
        <v>9183</v>
      </c>
      <c r="O9185" s="44" t="s">
        <v>21</v>
      </c>
      <c r="P9185" s="128">
        <v>3.2871027923161881E-5</v>
      </c>
    </row>
    <row r="9186" spans="14:16">
      <c r="N9186" s="3">
        <v>9184</v>
      </c>
      <c r="O9186" s="44" t="s">
        <v>18</v>
      </c>
      <c r="P9186" s="128">
        <v>7.3579896832064282E-5</v>
      </c>
    </row>
    <row r="9187" spans="14:16">
      <c r="N9187" s="3">
        <v>9185</v>
      </c>
      <c r="O9187" s="44" t="s">
        <v>8</v>
      </c>
      <c r="P9187" s="128">
        <v>1.6076731717999573E-4</v>
      </c>
    </row>
    <row r="9188" spans="14:16">
      <c r="N9188" s="3">
        <v>9186</v>
      </c>
      <c r="O9188" s="44" t="s">
        <v>18</v>
      </c>
      <c r="P9188" s="128">
        <v>6.472417764124179E-5</v>
      </c>
    </row>
    <row r="9189" spans="14:16">
      <c r="N9189" s="3">
        <v>9187</v>
      </c>
      <c r="O9189" s="44" t="s">
        <v>14</v>
      </c>
      <c r="P9189" s="128">
        <v>9.8496336643117557E-5</v>
      </c>
    </row>
    <row r="9190" spans="14:16">
      <c r="N9190" s="3">
        <v>9188</v>
      </c>
      <c r="O9190" s="44" t="s">
        <v>23</v>
      </c>
      <c r="P9190" s="128">
        <v>7.2579960337511523E-5</v>
      </c>
    </row>
    <row r="9191" spans="14:16">
      <c r="N9191" s="3">
        <v>9189</v>
      </c>
      <c r="O9191" s="44" t="s">
        <v>8</v>
      </c>
      <c r="P9191" s="128">
        <v>1.5987406993288715E-4</v>
      </c>
    </row>
    <row r="9192" spans="14:16">
      <c r="N9192" s="3">
        <v>9190</v>
      </c>
      <c r="O9192" s="44" t="s">
        <v>23</v>
      </c>
      <c r="P9192" s="128">
        <v>6.3887310808017391E-5</v>
      </c>
    </row>
    <row r="9193" spans="14:16">
      <c r="N9193" s="3">
        <v>9191</v>
      </c>
      <c r="O9193" s="44" t="s">
        <v>14</v>
      </c>
      <c r="P9193" s="128">
        <v>9.8014619744713502E-5</v>
      </c>
    </row>
    <row r="9194" spans="14:16">
      <c r="N9194" s="3">
        <v>9192</v>
      </c>
      <c r="O9194" s="44" t="s">
        <v>18</v>
      </c>
      <c r="P9194" s="128">
        <v>5.0312059444184156E-5</v>
      </c>
    </row>
    <row r="9195" spans="14:16">
      <c r="N9195" s="3">
        <v>9193</v>
      </c>
      <c r="O9195" s="44" t="s">
        <v>8</v>
      </c>
      <c r="P9195" s="128">
        <v>1.099285968979121E-4</v>
      </c>
    </row>
    <row r="9196" spans="14:16">
      <c r="N9196" s="3">
        <v>9194</v>
      </c>
      <c r="O9196" s="44" t="s">
        <v>18</v>
      </c>
      <c r="P9196" s="128">
        <v>3.3754931204047488E-5</v>
      </c>
    </row>
    <row r="9197" spans="14:16">
      <c r="N9197" s="3">
        <v>9195</v>
      </c>
      <c r="O9197" s="44" t="s">
        <v>21</v>
      </c>
      <c r="P9197" s="128">
        <v>2.8784296037016875E-5</v>
      </c>
    </row>
    <row r="9198" spans="14:16">
      <c r="N9198" s="3">
        <v>9196</v>
      </c>
      <c r="O9198" s="44" t="s">
        <v>23</v>
      </c>
      <c r="P9198" s="128">
        <v>4.9628328336634905E-5</v>
      </c>
    </row>
    <row r="9199" spans="14:16">
      <c r="N9199" s="3">
        <v>9197</v>
      </c>
      <c r="O9199" s="44" t="s">
        <v>8</v>
      </c>
      <c r="P9199" s="128">
        <v>1.0931781718049212E-4</v>
      </c>
    </row>
    <row r="9200" spans="14:16">
      <c r="N9200" s="3">
        <v>9198</v>
      </c>
      <c r="O9200" s="44" t="s">
        <v>23</v>
      </c>
      <c r="P9200" s="128">
        <v>3.33572007511758E-5</v>
      </c>
    </row>
    <row r="9201" spans="14:16">
      <c r="N9201" s="3">
        <v>9199</v>
      </c>
      <c r="O9201" s="44" t="s">
        <v>21</v>
      </c>
      <c r="P9201" s="128">
        <v>2.8676800734472697E-5</v>
      </c>
    </row>
    <row r="9202" spans="14:16">
      <c r="N9202" s="3">
        <v>9200</v>
      </c>
      <c r="O9202" s="44" t="s">
        <v>18</v>
      </c>
      <c r="P9202" s="128">
        <v>1.7362150075616431E-5</v>
      </c>
    </row>
    <row r="9203" spans="14:16">
      <c r="N9203" s="3">
        <v>9201</v>
      </c>
      <c r="O9203" s="44" t="s">
        <v>46</v>
      </c>
      <c r="P9203" s="128">
        <v>9.6386887196124921E-6</v>
      </c>
    </row>
    <row r="9204" spans="14:16">
      <c r="N9204" s="3">
        <v>9202</v>
      </c>
      <c r="O9204" s="44" t="s">
        <v>18</v>
      </c>
      <c r="P9204" s="128">
        <v>2.9350002532695572E-5</v>
      </c>
    </row>
    <row r="9205" spans="14:16">
      <c r="N9205" s="3">
        <v>9203</v>
      </c>
      <c r="O9205" s="44" t="s">
        <v>14</v>
      </c>
      <c r="P9205" s="128">
        <v>4.4664418078209704E-5</v>
      </c>
    </row>
    <row r="9206" spans="14:16">
      <c r="N9206" s="3">
        <v>9204</v>
      </c>
      <c r="O9206" s="44" t="s">
        <v>23</v>
      </c>
      <c r="P9206" s="128">
        <v>1.717196441858793E-5</v>
      </c>
    </row>
    <row r="9207" spans="14:16">
      <c r="N9207" s="3">
        <v>9205</v>
      </c>
      <c r="O9207" s="44" t="s">
        <v>46</v>
      </c>
      <c r="P9207" s="128">
        <v>9.6107469743851489E-6</v>
      </c>
    </row>
    <row r="9208" spans="14:16">
      <c r="N9208" s="3">
        <v>9206</v>
      </c>
      <c r="O9208" s="44" t="s">
        <v>23</v>
      </c>
      <c r="P9208" s="128">
        <v>2.8970514610719816E-5</v>
      </c>
    </row>
    <row r="9209" spans="14:16">
      <c r="N9209" s="3">
        <v>9207</v>
      </c>
      <c r="O9209" s="44" t="s">
        <v>14</v>
      </c>
      <c r="P9209" s="128">
        <v>4.4445977416567495E-5</v>
      </c>
    </row>
    <row r="9210" spans="14:16">
      <c r="N9210" s="3">
        <v>9208</v>
      </c>
      <c r="O9210" s="44" t="s">
        <v>18</v>
      </c>
      <c r="P9210" s="128">
        <v>1.4352287583498964E-5</v>
      </c>
    </row>
    <row r="9211" spans="14:16">
      <c r="N9211" s="3">
        <v>9209</v>
      </c>
      <c r="O9211" s="44" t="s">
        <v>46</v>
      </c>
      <c r="P9211" s="128">
        <v>7.9677477633365242E-6</v>
      </c>
    </row>
    <row r="9212" spans="14:16">
      <c r="N9212" s="3">
        <v>9210</v>
      </c>
      <c r="O9212" s="44" t="s">
        <v>18</v>
      </c>
      <c r="P9212" s="128">
        <v>1.8504763154882998E-5</v>
      </c>
    </row>
    <row r="9213" spans="14:16">
      <c r="N9213" s="3">
        <v>9211</v>
      </c>
      <c r="O9213" s="44" t="s">
        <v>21</v>
      </c>
      <c r="P9213" s="128">
        <v>1.5779815326098664E-5</v>
      </c>
    </row>
    <row r="9214" spans="14:16">
      <c r="N9214" s="3">
        <v>9212</v>
      </c>
      <c r="O9214" s="44" t="s">
        <v>23</v>
      </c>
      <c r="P9214" s="128">
        <v>1.4195072075509361E-5</v>
      </c>
    </row>
    <row r="9215" spans="14:16">
      <c r="N9215" s="3">
        <v>9213</v>
      </c>
      <c r="O9215" s="44" t="s">
        <v>46</v>
      </c>
      <c r="P9215" s="128">
        <v>7.9446499349373277E-6</v>
      </c>
    </row>
    <row r="9216" spans="14:16">
      <c r="N9216" s="3">
        <v>9214</v>
      </c>
      <c r="O9216" s="44" t="s">
        <v>23</v>
      </c>
      <c r="P9216" s="128">
        <v>1.8286723669470202E-5</v>
      </c>
    </row>
    <row r="9217" spans="14:16">
      <c r="N9217" s="3">
        <v>9215</v>
      </c>
      <c r="O9217" s="44" t="s">
        <v>21</v>
      </c>
      <c r="P9217" s="128">
        <v>1.5720885414441667E-5</v>
      </c>
    </row>
    <row r="9218" spans="14:16">
      <c r="N9218" s="3">
        <v>9216</v>
      </c>
      <c r="O9218" s="44" t="s">
        <v>6</v>
      </c>
      <c r="P9218" s="128">
        <v>3.3402947611363255E-5</v>
      </c>
    </row>
    <row r="9219" spans="14:16">
      <c r="N9219" s="3">
        <v>9217</v>
      </c>
      <c r="O9219" s="44" t="s">
        <v>52</v>
      </c>
      <c r="P9219" s="128">
        <v>3.7939133633431518E-6</v>
      </c>
    </row>
    <row r="9220" spans="14:16">
      <c r="N9220" s="3">
        <v>9218</v>
      </c>
      <c r="O9220" s="44" t="s">
        <v>6</v>
      </c>
      <c r="P9220" s="128">
        <v>2.7080292040892234E-5</v>
      </c>
    </row>
    <row r="9221" spans="14:16">
      <c r="N9221" s="3">
        <v>9219</v>
      </c>
      <c r="O9221" s="44" t="s">
        <v>59</v>
      </c>
      <c r="P9221" s="128">
        <v>2.4411057009378846E-6</v>
      </c>
    </row>
    <row r="9222" spans="14:16">
      <c r="N9222" s="3">
        <v>9220</v>
      </c>
      <c r="O9222" s="44" t="s">
        <v>7</v>
      </c>
      <c r="P9222" s="128">
        <v>2.0656808854958025E-5</v>
      </c>
    </row>
    <row r="9223" spans="14:16">
      <c r="N9223" s="3">
        <v>9221</v>
      </c>
      <c r="O9223" s="44" t="s">
        <v>52</v>
      </c>
      <c r="P9223" s="128">
        <v>3.5980946824737276E-6</v>
      </c>
    </row>
    <row r="9224" spans="14:16">
      <c r="N9224" s="3">
        <v>9222</v>
      </c>
      <c r="O9224" s="44" t="s">
        <v>7</v>
      </c>
      <c r="P9224" s="128">
        <v>1.6912023482824934E-5</v>
      </c>
    </row>
    <row r="9225" spans="14:16">
      <c r="N9225" s="3">
        <v>9223</v>
      </c>
      <c r="O9225" s="44" t="s">
        <v>59</v>
      </c>
      <c r="P9225" s="128">
        <v>2.3379518042065718E-6</v>
      </c>
    </row>
    <row r="9226" spans="14:16">
      <c r="N9226" s="3">
        <v>9224</v>
      </c>
      <c r="O9226" s="44" t="s">
        <v>6</v>
      </c>
      <c r="P9226" s="128">
        <v>5.2587597640937495E-5</v>
      </c>
    </row>
    <row r="9227" spans="14:16">
      <c r="N9227" s="3">
        <v>9225</v>
      </c>
      <c r="O9227" s="44" t="s">
        <v>52</v>
      </c>
      <c r="P9227" s="128">
        <v>5.9729096892094E-6</v>
      </c>
    </row>
    <row r="9228" spans="14:16">
      <c r="N9228" s="3">
        <v>9226</v>
      </c>
      <c r="O9228" s="44" t="s">
        <v>6</v>
      </c>
      <c r="P9228" s="128">
        <v>1.0664812633607687E-4</v>
      </c>
    </row>
    <row r="9229" spans="14:16">
      <c r="N9229" s="3">
        <v>9227</v>
      </c>
      <c r="O9229" s="44" t="s">
        <v>19</v>
      </c>
      <c r="P9229" s="128">
        <v>2.7812993967839484E-5</v>
      </c>
    </row>
    <row r="9230" spans="14:16">
      <c r="N9230" s="3">
        <v>9228</v>
      </c>
      <c r="O9230" s="44" t="s">
        <v>7</v>
      </c>
      <c r="P9230" s="128">
        <v>3.2520841132018678E-5</v>
      </c>
    </row>
    <row r="9231" spans="14:16">
      <c r="N9231" s="3">
        <v>9229</v>
      </c>
      <c r="O9231" s="44" t="s">
        <v>52</v>
      </c>
      <c r="P9231" s="128">
        <v>5.6646245007298869E-6</v>
      </c>
    </row>
    <row r="9232" spans="14:16">
      <c r="N9232" s="3">
        <v>9230</v>
      </c>
      <c r="O9232" s="44" t="s">
        <v>7</v>
      </c>
      <c r="P9232" s="128">
        <v>6.2629469342182143E-5</v>
      </c>
    </row>
    <row r="9233" spans="14:16">
      <c r="N9233" s="3">
        <v>9231</v>
      </c>
      <c r="O9233" s="44" t="s">
        <v>19</v>
      </c>
      <c r="P9233" s="128">
        <v>2.5048399624346657E-5</v>
      </c>
    </row>
    <row r="9234" spans="14:16">
      <c r="N9234" s="3">
        <v>9232</v>
      </c>
      <c r="O9234" s="44" t="s">
        <v>6</v>
      </c>
      <c r="P9234" s="128">
        <v>1.7467723492999937E-5</v>
      </c>
    </row>
    <row r="9235" spans="14:16">
      <c r="N9235" s="3">
        <v>9233</v>
      </c>
      <c r="O9235" s="44" t="s">
        <v>89</v>
      </c>
      <c r="P9235" s="128">
        <v>1.2551949123115284E-6</v>
      </c>
    </row>
    <row r="9236" spans="14:16">
      <c r="N9236" s="3">
        <v>9234</v>
      </c>
      <c r="O9236" s="44" t="s">
        <v>6</v>
      </c>
      <c r="P9236" s="128">
        <v>2.1545091949035531E-5</v>
      </c>
    </row>
    <row r="9237" spans="14:16">
      <c r="N9237" s="3">
        <v>9235</v>
      </c>
      <c r="O9237" s="44" t="s">
        <v>59</v>
      </c>
      <c r="P9237" s="128">
        <v>1.9421447414452886E-6</v>
      </c>
    </row>
    <row r="9238" spans="14:16">
      <c r="N9238" s="3">
        <v>9236</v>
      </c>
      <c r="O9238" s="44" t="s">
        <v>7</v>
      </c>
      <c r="P9238" s="128">
        <v>1.099678112658557E-5</v>
      </c>
    </row>
    <row r="9239" spans="14:16">
      <c r="N9239" s="3">
        <v>9237</v>
      </c>
      <c r="O9239" s="44" t="s">
        <v>89</v>
      </c>
      <c r="P9239" s="128">
        <v>1.211845299414063E-6</v>
      </c>
    </row>
    <row r="9240" spans="14:16">
      <c r="N9240" s="3">
        <v>9238</v>
      </c>
      <c r="O9240" s="44" t="s">
        <v>7</v>
      </c>
      <c r="P9240" s="128">
        <v>1.345521312811168E-5</v>
      </c>
    </row>
    <row r="9241" spans="14:16">
      <c r="N9241" s="3">
        <v>9239</v>
      </c>
      <c r="O9241" s="44" t="s">
        <v>59</v>
      </c>
      <c r="P9241" s="128">
        <v>1.8600754570143288E-6</v>
      </c>
    </row>
    <row r="9242" spans="14:16">
      <c r="N9242" s="3">
        <v>9240</v>
      </c>
      <c r="O9242" s="44" t="s">
        <v>6</v>
      </c>
      <c r="P9242" s="128">
        <v>2.4610938751140031E-5</v>
      </c>
    </row>
    <row r="9243" spans="14:16">
      <c r="N9243" s="3">
        <v>9241</v>
      </c>
      <c r="O9243" s="44" t="s">
        <v>89</v>
      </c>
      <c r="P9243" s="128">
        <v>1.7684917625368388E-6</v>
      </c>
    </row>
    <row r="9244" spans="14:16">
      <c r="N9244" s="3">
        <v>9242</v>
      </c>
      <c r="O9244" s="44" t="s">
        <v>6</v>
      </c>
      <c r="P9244" s="128">
        <v>7.5934925326346994E-5</v>
      </c>
    </row>
    <row r="9245" spans="14:16">
      <c r="N9245" s="3">
        <v>9243</v>
      </c>
      <c r="O9245" s="44" t="s">
        <v>19</v>
      </c>
      <c r="P9245" s="128">
        <v>1.9803232298658696E-5</v>
      </c>
    </row>
    <row r="9246" spans="14:16">
      <c r="N9246" s="3">
        <v>9244</v>
      </c>
      <c r="O9246" s="44" t="s">
        <v>7</v>
      </c>
      <c r="P9246" s="128">
        <v>1.5493782396689962E-5</v>
      </c>
    </row>
    <row r="9247" spans="14:16">
      <c r="N9247" s="3">
        <v>9245</v>
      </c>
      <c r="O9247" s="44" t="s">
        <v>89</v>
      </c>
      <c r="P9247" s="128">
        <v>1.7074148472574842E-6</v>
      </c>
    </row>
    <row r="9248" spans="14:16">
      <c r="N9248" s="3">
        <v>9246</v>
      </c>
      <c r="O9248" s="44" t="s">
        <v>7</v>
      </c>
      <c r="P9248" s="128">
        <v>4.4593039194525092E-5</v>
      </c>
    </row>
    <row r="9249" spans="14:16">
      <c r="N9249" s="3">
        <v>9247</v>
      </c>
      <c r="O9249" s="44" t="s">
        <v>19</v>
      </c>
      <c r="P9249" s="128">
        <v>1.7834803295328387E-5</v>
      </c>
    </row>
    <row r="9250" spans="14:16">
      <c r="N9250" s="3">
        <v>9248</v>
      </c>
      <c r="O9250" s="44" t="s">
        <v>6</v>
      </c>
      <c r="P9250" s="128">
        <v>1.6108629337915459E-5</v>
      </c>
    </row>
    <row r="9251" spans="14:16">
      <c r="N9251" s="3">
        <v>9249</v>
      </c>
      <c r="O9251" s="44" t="s">
        <v>52</v>
      </c>
      <c r="P9251" s="128">
        <v>1.8296212903518896E-6</v>
      </c>
    </row>
    <row r="9252" spans="14:16">
      <c r="N9252" s="3">
        <v>9250</v>
      </c>
      <c r="O9252" s="44" t="s">
        <v>6</v>
      </c>
      <c r="P9252" s="128">
        <v>1.3059517738513487E-5</v>
      </c>
    </row>
    <row r="9253" spans="14:16">
      <c r="N9253" s="3">
        <v>9251</v>
      </c>
      <c r="O9253" s="44" t="s">
        <v>59</v>
      </c>
      <c r="P9253" s="128">
        <v>1.1772274521576519E-6</v>
      </c>
    </row>
    <row r="9254" spans="14:16">
      <c r="N9254" s="3">
        <v>9252</v>
      </c>
      <c r="O9254" s="44" t="s">
        <v>23</v>
      </c>
      <c r="P9254" s="128">
        <v>2.8434081556790174E-6</v>
      </c>
    </row>
    <row r="9255" spans="14:16">
      <c r="N9255" s="3">
        <v>9253</v>
      </c>
      <c r="O9255" s="44" t="s">
        <v>52</v>
      </c>
      <c r="P9255" s="128">
        <v>1.3737364362069732E-6</v>
      </c>
    </row>
    <row r="9256" spans="14:16">
      <c r="N9256" s="3">
        <v>9254</v>
      </c>
      <c r="O9256" s="44" t="s">
        <v>23</v>
      </c>
      <c r="P9256" s="128">
        <v>2.4192987587227857E-6</v>
      </c>
    </row>
    <row r="9257" spans="14:16">
      <c r="N9257" s="3">
        <v>9255</v>
      </c>
      <c r="O9257" s="44" t="s">
        <v>59</v>
      </c>
      <c r="P9257" s="128">
        <v>9.2765040767409234E-7</v>
      </c>
    </row>
    <row r="9258" spans="14:16">
      <c r="N9258" s="3">
        <v>9256</v>
      </c>
      <c r="O9258" s="44" t="s">
        <v>6</v>
      </c>
      <c r="P9258" s="128">
        <v>2.5360460041589924E-5</v>
      </c>
    </row>
    <row r="9259" spans="14:16">
      <c r="N9259" s="3">
        <v>9257</v>
      </c>
      <c r="O9259" s="44" t="s">
        <v>52</v>
      </c>
      <c r="P9259" s="128">
        <v>2.8804460424201245E-6</v>
      </c>
    </row>
    <row r="9260" spans="14:16">
      <c r="N9260" s="3">
        <v>9258</v>
      </c>
      <c r="O9260" s="44" t="s">
        <v>6</v>
      </c>
      <c r="P9260" s="128">
        <v>5.1431243635116072E-5</v>
      </c>
    </row>
    <row r="9261" spans="14:16">
      <c r="N9261" s="3">
        <v>9259</v>
      </c>
      <c r="O9261" s="44" t="s">
        <v>19</v>
      </c>
      <c r="P9261" s="128">
        <v>1.3412864511789101E-5</v>
      </c>
    </row>
    <row r="9262" spans="14:16">
      <c r="N9262" s="3">
        <v>9260</v>
      </c>
      <c r="O9262" s="44" t="s">
        <v>23</v>
      </c>
      <c r="P9262" s="128">
        <v>4.4764912893178579E-6</v>
      </c>
    </row>
    <row r="9263" spans="14:16">
      <c r="N9263" s="3">
        <v>9261</v>
      </c>
      <c r="O9263" s="44" t="s">
        <v>52</v>
      </c>
      <c r="P9263" s="128">
        <v>2.1627282661537355E-6</v>
      </c>
    </row>
    <row r="9264" spans="14:16">
      <c r="N9264" s="3">
        <v>9262</v>
      </c>
      <c r="O9264" s="44" t="s">
        <v>23</v>
      </c>
      <c r="P9264" s="128">
        <v>7.2271462273202512E-6</v>
      </c>
    </row>
    <row r="9265" spans="14:16">
      <c r="N9265" s="3">
        <v>9263</v>
      </c>
      <c r="O9265" s="44" t="s">
        <v>19</v>
      </c>
      <c r="P9265" s="128">
        <v>8.0172042756476427E-6</v>
      </c>
    </row>
    <row r="9266" spans="14:16">
      <c r="N9266" s="3">
        <v>9264</v>
      </c>
      <c r="O9266" s="44" t="s">
        <v>6</v>
      </c>
      <c r="P9266" s="128">
        <v>8.4238399077754321E-6</v>
      </c>
    </row>
    <row r="9267" spans="14:16">
      <c r="N9267" s="3">
        <v>9265</v>
      </c>
      <c r="O9267" s="44" t="s">
        <v>89</v>
      </c>
      <c r="P9267" s="128">
        <v>6.0531992040083611E-7</v>
      </c>
    </row>
    <row r="9268" spans="14:16">
      <c r="N9268" s="3">
        <v>9266</v>
      </c>
      <c r="O9268" s="44" t="s">
        <v>6</v>
      </c>
      <c r="P9268" s="128">
        <v>1.0390157907509153E-5</v>
      </c>
    </row>
    <row r="9269" spans="14:16">
      <c r="N9269" s="3">
        <v>9267</v>
      </c>
      <c r="O9269" s="44" t="s">
        <v>59</v>
      </c>
      <c r="P9269" s="128">
        <v>9.3660266526541363E-7</v>
      </c>
    </row>
    <row r="9270" spans="14:16">
      <c r="N9270" s="3">
        <v>9268</v>
      </c>
      <c r="O9270" s="44" t="s">
        <v>23</v>
      </c>
      <c r="P9270" s="128">
        <v>1.6257589338071008E-6</v>
      </c>
    </row>
    <row r="9271" spans="14:16">
      <c r="N9271" s="3">
        <v>9269</v>
      </c>
      <c r="O9271" s="44" t="s">
        <v>89</v>
      </c>
      <c r="P9271" s="128">
        <v>4.9692701410050036E-7</v>
      </c>
    </row>
    <row r="9272" spans="14:16">
      <c r="N9272" s="3">
        <v>9270</v>
      </c>
      <c r="O9272" s="44" t="s">
        <v>23</v>
      </c>
      <c r="P9272" s="128">
        <v>1.9247951288767781E-6</v>
      </c>
    </row>
    <row r="9273" spans="14:16">
      <c r="N9273" s="3">
        <v>9271</v>
      </c>
      <c r="O9273" s="44" t="s">
        <v>59</v>
      </c>
      <c r="P9273" s="128">
        <v>7.3803906175452434E-7</v>
      </c>
    </row>
    <row r="9274" spans="14:16">
      <c r="N9274" s="3">
        <v>9272</v>
      </c>
      <c r="O9274" s="44" t="s">
        <v>6</v>
      </c>
      <c r="P9274" s="128">
        <v>1.1868667837726634E-5</v>
      </c>
    </row>
    <row r="9275" spans="14:16">
      <c r="N9275" s="3">
        <v>9273</v>
      </c>
      <c r="O9275" s="44" t="s">
        <v>89</v>
      </c>
      <c r="P9275" s="128">
        <v>8.5285821542801502E-7</v>
      </c>
    </row>
    <row r="9276" spans="14:16">
      <c r="N9276" s="3">
        <v>9274</v>
      </c>
      <c r="O9276" s="44" t="s">
        <v>6</v>
      </c>
      <c r="P9276" s="128">
        <v>3.6619749254353035E-5</v>
      </c>
    </row>
    <row r="9277" spans="14:16">
      <c r="N9277" s="3">
        <v>9275</v>
      </c>
      <c r="O9277" s="44" t="s">
        <v>19</v>
      </c>
      <c r="P9277" s="128">
        <v>9.5501430742958682E-6</v>
      </c>
    </row>
    <row r="9278" spans="14:16">
      <c r="N9278" s="3">
        <v>9276</v>
      </c>
      <c r="O9278" s="44" t="s">
        <v>23</v>
      </c>
      <c r="P9278" s="128">
        <v>2.290593480030731E-6</v>
      </c>
    </row>
    <row r="9279" spans="14:16">
      <c r="N9279" s="3">
        <v>9277</v>
      </c>
      <c r="O9279" s="44" t="s">
        <v>89</v>
      </c>
      <c r="P9279" s="128">
        <v>7.0013933485467259E-7</v>
      </c>
    </row>
    <row r="9280" spans="14:16">
      <c r="N9280" s="3">
        <v>9278</v>
      </c>
      <c r="O9280" s="44" t="s">
        <v>23</v>
      </c>
      <c r="P9280" s="128">
        <v>5.1458270102632683E-6</v>
      </c>
    </row>
    <row r="9281" spans="14:16">
      <c r="N9281" s="3">
        <v>9279</v>
      </c>
      <c r="O9281" s="44" t="s">
        <v>19</v>
      </c>
      <c r="P9281" s="128">
        <v>5.7083591518422582E-6</v>
      </c>
    </row>
    <row r="9282" spans="14:16">
      <c r="N9282" s="3">
        <v>9280</v>
      </c>
      <c r="O9282" s="44" t="s">
        <v>18</v>
      </c>
      <c r="P9282" s="128">
        <v>2.6247203693268837E-6</v>
      </c>
    </row>
    <row r="9283" spans="14:16">
      <c r="N9283" s="3">
        <v>9281</v>
      </c>
      <c r="O9283" s="44" t="s">
        <v>52</v>
      </c>
      <c r="P9283" s="128">
        <v>1.257837504343098E-6</v>
      </c>
    </row>
    <row r="9284" spans="14:16">
      <c r="N9284" s="3">
        <v>9282</v>
      </c>
      <c r="O9284" s="44" t="s">
        <v>18</v>
      </c>
      <c r="P9284" s="128">
        <v>2.232350870954808E-6</v>
      </c>
    </row>
    <row r="9285" spans="14:16">
      <c r="N9285" s="3">
        <v>9283</v>
      </c>
      <c r="O9285" s="44" t="s">
        <v>59</v>
      </c>
      <c r="P9285" s="128">
        <v>8.4905256580899591E-7</v>
      </c>
    </row>
    <row r="9286" spans="14:16">
      <c r="N9286" s="3">
        <v>9284</v>
      </c>
      <c r="O9286" s="44" t="s">
        <v>7</v>
      </c>
      <c r="P9286" s="128">
        <v>9.0973260177613454E-6</v>
      </c>
    </row>
    <row r="9287" spans="14:16">
      <c r="N9287" s="3">
        <v>9285</v>
      </c>
      <c r="O9287" s="44" t="s">
        <v>52</v>
      </c>
      <c r="P9287" s="128">
        <v>1.5846126378509063E-6</v>
      </c>
    </row>
    <row r="9288" spans="14:16">
      <c r="N9288" s="3">
        <v>9286</v>
      </c>
      <c r="O9288" s="44" t="s">
        <v>7</v>
      </c>
      <c r="P9288" s="128">
        <v>7.4481103215691616E-6</v>
      </c>
    </row>
    <row r="9289" spans="14:16">
      <c r="N9289" s="3">
        <v>9287</v>
      </c>
      <c r="O9289" s="44" t="s">
        <v>59</v>
      </c>
      <c r="P9289" s="128">
        <v>1.0296416027287552E-6</v>
      </c>
    </row>
    <row r="9290" spans="14:16">
      <c r="N9290" s="3">
        <v>9288</v>
      </c>
      <c r="O9290" s="44" t="s">
        <v>18</v>
      </c>
      <c r="P9290" s="128">
        <v>4.1322023525606393E-6</v>
      </c>
    </row>
    <row r="9291" spans="14:16">
      <c r="N9291" s="3">
        <v>9289</v>
      </c>
      <c r="O9291" s="44" t="s">
        <v>52</v>
      </c>
      <c r="P9291" s="128">
        <v>1.9802639379517981E-6</v>
      </c>
    </row>
    <row r="9292" spans="14:16">
      <c r="N9292" s="3">
        <v>9290</v>
      </c>
      <c r="O9292" s="44" t="s">
        <v>18</v>
      </c>
      <c r="P9292" s="128">
        <v>6.6821368759610842E-6</v>
      </c>
    </row>
    <row r="9293" spans="14:16">
      <c r="N9293" s="3">
        <v>9291</v>
      </c>
      <c r="O9293" s="44" t="s">
        <v>19</v>
      </c>
      <c r="P9293" s="128">
        <v>7.3527324022140151E-6</v>
      </c>
    </row>
    <row r="9294" spans="14:16">
      <c r="N9294" s="3">
        <v>9292</v>
      </c>
      <c r="O9294" s="44" t="s">
        <v>7</v>
      </c>
      <c r="P9294" s="128">
        <v>1.4322284541970124E-5</v>
      </c>
    </row>
    <row r="9295" spans="14:16">
      <c r="N9295" s="3">
        <v>9293</v>
      </c>
      <c r="O9295" s="44" t="s">
        <v>52</v>
      </c>
      <c r="P9295" s="128">
        <v>2.4947191123845588E-6</v>
      </c>
    </row>
    <row r="9296" spans="14:16">
      <c r="N9296" s="3">
        <v>9294</v>
      </c>
      <c r="O9296" s="44" t="s">
        <v>7</v>
      </c>
      <c r="P9296" s="128">
        <v>2.7582222642703442E-5</v>
      </c>
    </row>
    <row r="9297" spans="14:16">
      <c r="N9297" s="3">
        <v>9295</v>
      </c>
      <c r="O9297" s="44" t="s">
        <v>19</v>
      </c>
      <c r="P9297" s="128">
        <v>1.1031396921270269E-5</v>
      </c>
    </row>
    <row r="9298" spans="14:16">
      <c r="N9298" s="3">
        <v>9296</v>
      </c>
      <c r="O9298" s="44" t="s">
        <v>18</v>
      </c>
      <c r="P9298" s="128">
        <v>1.4996078851941555E-6</v>
      </c>
    </row>
    <row r="9299" spans="14:16">
      <c r="N9299" s="3">
        <v>9297</v>
      </c>
      <c r="O9299" s="44" t="s">
        <v>89</v>
      </c>
      <c r="P9299" s="128">
        <v>4.5466493159146592E-7</v>
      </c>
    </row>
    <row r="9300" spans="14:16">
      <c r="N9300" s="3">
        <v>9298</v>
      </c>
      <c r="O9300" s="44" t="s">
        <v>18</v>
      </c>
      <c r="P9300" s="128">
        <v>1.7760593092793783E-6</v>
      </c>
    </row>
    <row r="9301" spans="14:16">
      <c r="N9301" s="3">
        <v>9299</v>
      </c>
      <c r="O9301" s="44" t="s">
        <v>59</v>
      </c>
      <c r="P9301" s="128">
        <v>6.7550658509503487E-7</v>
      </c>
    </row>
    <row r="9302" spans="14:16">
      <c r="N9302" s="3">
        <v>9300</v>
      </c>
      <c r="O9302" s="44" t="s">
        <v>7</v>
      </c>
      <c r="P9302" s="128">
        <v>4.8430182879144E-6</v>
      </c>
    </row>
    <row r="9303" spans="14:16">
      <c r="N9303" s="3">
        <v>9301</v>
      </c>
      <c r="O9303" s="44" t="s">
        <v>89</v>
      </c>
      <c r="P9303" s="128">
        <v>5.3370062381224203E-7</v>
      </c>
    </row>
    <row r="9304" spans="14:16">
      <c r="N9304" s="3">
        <v>9302</v>
      </c>
      <c r="O9304" s="44" t="s">
        <v>7</v>
      </c>
      <c r="P9304" s="128">
        <v>5.9257197626396464E-6</v>
      </c>
    </row>
    <row r="9305" spans="14:16">
      <c r="N9305" s="3">
        <v>9303</v>
      </c>
      <c r="O9305" s="44" t="s">
        <v>59</v>
      </c>
      <c r="P9305" s="128">
        <v>8.1918330023343605E-7</v>
      </c>
    </row>
    <row r="9306" spans="14:16">
      <c r="N9306" s="3">
        <v>9304</v>
      </c>
      <c r="O9306" s="44" t="s">
        <v>18</v>
      </c>
      <c r="P9306" s="128">
        <v>2.1128544786062197E-6</v>
      </c>
    </row>
    <row r="9307" spans="14:16">
      <c r="N9307" s="3">
        <v>9305</v>
      </c>
      <c r="O9307" s="44" t="s">
        <v>89</v>
      </c>
      <c r="P9307" s="128">
        <v>6.405946824251623E-7</v>
      </c>
    </row>
    <row r="9308" spans="14:16">
      <c r="N9308" s="3">
        <v>9306</v>
      </c>
      <c r="O9308" s="44" t="s">
        <v>18</v>
      </c>
      <c r="P9308" s="128">
        <v>4.7577728941768483E-6</v>
      </c>
    </row>
    <row r="9309" spans="14:16">
      <c r="N9309" s="3">
        <v>9307</v>
      </c>
      <c r="O9309" s="44" t="s">
        <v>19</v>
      </c>
      <c r="P9309" s="128">
        <v>5.2352460853113173E-6</v>
      </c>
    </row>
    <row r="9310" spans="14:16">
      <c r="N9310" s="3">
        <v>9308</v>
      </c>
      <c r="O9310" s="44" t="s">
        <v>7</v>
      </c>
      <c r="P9310" s="128">
        <v>6.8235123198668326E-6</v>
      </c>
    </row>
    <row r="9311" spans="14:16">
      <c r="N9311" s="3">
        <v>9309</v>
      </c>
      <c r="O9311" s="44" t="s">
        <v>89</v>
      </c>
      <c r="P9311" s="128">
        <v>7.5195106960286058E-7</v>
      </c>
    </row>
    <row r="9312" spans="14:16">
      <c r="N9312" s="3">
        <v>9310</v>
      </c>
      <c r="O9312" s="44" t="s">
        <v>7</v>
      </c>
      <c r="P9312" s="128">
        <v>1.9638919957282483E-5</v>
      </c>
    </row>
    <row r="9313" spans="14:16">
      <c r="N9313" s="3">
        <v>9311</v>
      </c>
      <c r="O9313" s="44" t="s">
        <v>19</v>
      </c>
      <c r="P9313" s="128">
        <v>7.8545055617970683E-6</v>
      </c>
    </row>
    <row r="9314" spans="14:16">
      <c r="N9314" s="3">
        <v>9312</v>
      </c>
      <c r="O9314" s="44" t="s">
        <v>18</v>
      </c>
      <c r="P9314" s="128">
        <v>1.7821059236707909E-6</v>
      </c>
    </row>
    <row r="9315" spans="14:16">
      <c r="N9315" s="3">
        <v>9313</v>
      </c>
      <c r="O9315" s="44" t="s">
        <v>52</v>
      </c>
      <c r="P9315" s="128">
        <v>8.5403370724782498E-7</v>
      </c>
    </row>
    <row r="9316" spans="14:16">
      <c r="N9316" s="3">
        <v>9314</v>
      </c>
      <c r="O9316" s="44" t="s">
        <v>18</v>
      </c>
      <c r="P9316" s="128">
        <v>1.5156988749473736E-6</v>
      </c>
    </row>
    <row r="9317" spans="14:16">
      <c r="N9317" s="3">
        <v>9315</v>
      </c>
      <c r="O9317" s="44" t="s">
        <v>59</v>
      </c>
      <c r="P9317" s="128">
        <v>5.7648107002885582E-7</v>
      </c>
    </row>
    <row r="9318" spans="14:16">
      <c r="N9318" s="3">
        <v>9316</v>
      </c>
      <c r="O9318" s="44" t="s">
        <v>23</v>
      </c>
      <c r="P9318" s="128">
        <v>1.7630572245775019E-6</v>
      </c>
    </row>
    <row r="9319" spans="14:16">
      <c r="N9319" s="3">
        <v>9317</v>
      </c>
      <c r="O9319" s="44" t="s">
        <v>52</v>
      </c>
      <c r="P9319" s="128">
        <v>8.5178624239462281E-7</v>
      </c>
    </row>
    <row r="9320" spans="14:16">
      <c r="N9320" s="3">
        <v>9318</v>
      </c>
      <c r="O9320" s="44" t="s">
        <v>23</v>
      </c>
      <c r="P9320" s="128">
        <v>1.5000878950348949E-6</v>
      </c>
    </row>
    <row r="9321" spans="14:16">
      <c r="N9321" s="3">
        <v>9319</v>
      </c>
      <c r="O9321" s="44" t="s">
        <v>59</v>
      </c>
      <c r="P9321" s="128">
        <v>5.751902870031366E-7</v>
      </c>
    </row>
    <row r="9322" spans="14:16">
      <c r="N9322" s="3">
        <v>9320</v>
      </c>
      <c r="O9322" s="44" t="s">
        <v>18</v>
      </c>
      <c r="P9322" s="128">
        <v>2.805640698476849E-6</v>
      </c>
    </row>
    <row r="9323" spans="14:16">
      <c r="N9323" s="3">
        <v>9321</v>
      </c>
      <c r="O9323" s="44" t="s">
        <v>52</v>
      </c>
      <c r="P9323" s="128">
        <v>1.344539454753642E-6</v>
      </c>
    </row>
    <row r="9324" spans="14:16">
      <c r="N9324" s="3">
        <v>9322</v>
      </c>
      <c r="O9324" s="44" t="s">
        <v>18</v>
      </c>
      <c r="P9324" s="128">
        <v>4.5369692896021471E-6</v>
      </c>
    </row>
    <row r="9325" spans="14:16">
      <c r="N9325" s="3">
        <v>9323</v>
      </c>
      <c r="O9325" s="44" t="s">
        <v>19</v>
      </c>
      <c r="P9325" s="128">
        <v>4.9922834151327683E-6</v>
      </c>
    </row>
    <row r="9326" spans="14:16">
      <c r="N9326" s="3">
        <v>9324</v>
      </c>
      <c r="O9326" s="44" t="s">
        <v>23</v>
      </c>
      <c r="P9326" s="128">
        <v>2.7756515689199003E-6</v>
      </c>
    </row>
    <row r="9327" spans="14:16">
      <c r="N9327" s="3">
        <v>9325</v>
      </c>
      <c r="O9327" s="44" t="s">
        <v>52</v>
      </c>
      <c r="P9327" s="128">
        <v>1.3410011808627433E-6</v>
      </c>
    </row>
    <row r="9328" spans="14:16">
      <c r="N9328" s="3">
        <v>9326</v>
      </c>
      <c r="O9328" s="44" t="s">
        <v>23</v>
      </c>
      <c r="P9328" s="128">
        <v>4.4811970957128364E-6</v>
      </c>
    </row>
    <row r="9329" spans="14:16">
      <c r="N9329" s="3">
        <v>9327</v>
      </c>
      <c r="O9329" s="44" t="s">
        <v>19</v>
      </c>
      <c r="P9329" s="128">
        <v>4.9710731436369436E-6</v>
      </c>
    </row>
    <row r="9330" spans="14:16">
      <c r="N9330" s="3">
        <v>9328</v>
      </c>
      <c r="O9330" s="44" t="s">
        <v>18</v>
      </c>
      <c r="P9330" s="128">
        <v>1.0181884998565737E-6</v>
      </c>
    </row>
    <row r="9331" spans="14:16">
      <c r="N9331" s="3">
        <v>9329</v>
      </c>
      <c r="O9331" s="44" t="s">
        <v>89</v>
      </c>
      <c r="P9331" s="128">
        <v>3.0870376796836445E-7</v>
      </c>
    </row>
    <row r="9332" spans="14:16">
      <c r="N9332" s="3">
        <v>9330</v>
      </c>
      <c r="O9332" s="44" t="s">
        <v>18</v>
      </c>
      <c r="P9332" s="128">
        <v>1.2058906742393808E-6</v>
      </c>
    </row>
    <row r="9333" spans="14:16">
      <c r="N9333" s="3">
        <v>9331</v>
      </c>
      <c r="O9333" s="44" t="s">
        <v>59</v>
      </c>
      <c r="P9333" s="128">
        <v>4.5864858628167403E-7</v>
      </c>
    </row>
    <row r="9334" spans="14:16">
      <c r="N9334" s="3">
        <v>9332</v>
      </c>
      <c r="O9334" s="44" t="s">
        <v>23</v>
      </c>
      <c r="P9334" s="128">
        <v>1.0080529690910799E-6</v>
      </c>
    </row>
    <row r="9335" spans="14:16">
      <c r="N9335" s="3">
        <v>9333</v>
      </c>
      <c r="O9335" s="44" t="s">
        <v>89</v>
      </c>
      <c r="P9335" s="128">
        <v>3.0811994421124334E-7</v>
      </c>
    </row>
    <row r="9336" spans="14:16">
      <c r="N9336" s="3">
        <v>9334</v>
      </c>
      <c r="O9336" s="44" t="s">
        <v>23</v>
      </c>
      <c r="P9336" s="128">
        <v>1.1934705719332088E-6</v>
      </c>
    </row>
    <row r="9337" spans="14:16">
      <c r="N9337" s="3">
        <v>9335</v>
      </c>
      <c r="O9337" s="44" t="s">
        <v>59</v>
      </c>
      <c r="P9337" s="128">
        <v>4.5762163875343533E-7</v>
      </c>
    </row>
    <row r="9338" spans="14:16">
      <c r="N9338" s="3">
        <v>9336</v>
      </c>
      <c r="O9338" s="44" t="s">
        <v>18</v>
      </c>
      <c r="P9338" s="128">
        <v>1.4345644306269974E-6</v>
      </c>
    </row>
    <row r="9339" spans="14:16">
      <c r="N9339" s="3">
        <v>9337</v>
      </c>
      <c r="O9339" s="44" t="s">
        <v>89</v>
      </c>
      <c r="P9339" s="128">
        <v>4.3494445791749563E-7</v>
      </c>
    </row>
    <row r="9340" spans="14:16">
      <c r="N9340" s="3">
        <v>9338</v>
      </c>
      <c r="O9340" s="44" t="s">
        <v>18</v>
      </c>
      <c r="P9340" s="128">
        <v>3.2303842181738033E-6</v>
      </c>
    </row>
    <row r="9341" spans="14:16">
      <c r="N9341" s="3">
        <v>9339</v>
      </c>
      <c r="O9341" s="44" t="s">
        <v>19</v>
      </c>
      <c r="P9341" s="128">
        <v>3.5545741060790622E-6</v>
      </c>
    </row>
    <row r="9342" spans="14:16">
      <c r="N9342" s="3">
        <v>9340</v>
      </c>
      <c r="O9342" s="44" t="s">
        <v>23</v>
      </c>
      <c r="P9342" s="128">
        <v>1.4202840965594344E-6</v>
      </c>
    </row>
    <row r="9343" spans="14:16">
      <c r="N9343" s="3">
        <v>9341</v>
      </c>
      <c r="O9343" s="44" t="s">
        <v>89</v>
      </c>
      <c r="P9343" s="128">
        <v>4.3412188646256478E-7</v>
      </c>
    </row>
    <row r="9344" spans="14:16">
      <c r="N9344" s="3">
        <v>9342</v>
      </c>
      <c r="O9344" s="44" t="s">
        <v>23</v>
      </c>
      <c r="P9344" s="128">
        <v>3.1906736529368146E-6</v>
      </c>
    </row>
    <row r="9345" spans="14:16">
      <c r="N9345" s="3">
        <v>9343</v>
      </c>
      <c r="O9345" s="44" t="s">
        <v>19</v>
      </c>
      <c r="P9345" s="128">
        <v>3.5394721025322623E-6</v>
      </c>
    </row>
    <row r="9346" spans="14:16">
      <c r="N9346" s="3">
        <v>9344</v>
      </c>
      <c r="O9346" s="44" t="s">
        <v>6</v>
      </c>
      <c r="P9346" s="128">
        <v>3.1084461578847317E-5</v>
      </c>
    </row>
    <row r="9347" spans="14:16">
      <c r="N9347" s="3">
        <v>9345</v>
      </c>
      <c r="O9347" s="44" t="s">
        <v>52</v>
      </c>
      <c r="P9347" s="128">
        <v>3.530579263495798E-6</v>
      </c>
    </row>
    <row r="9348" spans="14:16">
      <c r="N9348" s="3">
        <v>9346</v>
      </c>
      <c r="O9348" s="44" t="s">
        <v>6</v>
      </c>
      <c r="P9348" s="128">
        <v>2.5200659153886105E-5</v>
      </c>
    </row>
    <row r="9349" spans="14:16">
      <c r="N9349" s="3">
        <v>9347</v>
      </c>
      <c r="O9349" s="44" t="s">
        <v>59</v>
      </c>
      <c r="P9349" s="128">
        <v>2.2716694722143404E-6</v>
      </c>
    </row>
    <row r="9350" spans="14:16">
      <c r="N9350" s="3">
        <v>9348</v>
      </c>
      <c r="O9350" s="44" t="s">
        <v>7</v>
      </c>
      <c r="P9350" s="128">
        <v>1.9223027520334751E-5</v>
      </c>
    </row>
    <row r="9351" spans="14:16">
      <c r="N9351" s="3">
        <v>9349</v>
      </c>
      <c r="O9351" s="44" t="s">
        <v>52</v>
      </c>
      <c r="P9351" s="128">
        <v>3.3483522836278456E-6</v>
      </c>
    </row>
    <row r="9352" spans="14:16">
      <c r="N9352" s="3">
        <v>9350</v>
      </c>
      <c r="O9352" s="44" t="s">
        <v>7</v>
      </c>
      <c r="P9352" s="128">
        <v>1.5738166292653724E-5</v>
      </c>
    </row>
    <row r="9353" spans="14:16">
      <c r="N9353" s="3">
        <v>9351</v>
      </c>
      <c r="O9353" s="44" t="s">
        <v>59</v>
      </c>
      <c r="P9353" s="128">
        <v>2.1756754486640938E-6</v>
      </c>
    </row>
    <row r="9354" spans="14:16">
      <c r="N9354" s="3">
        <v>9352</v>
      </c>
      <c r="O9354" s="44" t="s">
        <v>6</v>
      </c>
      <c r="P9354" s="128">
        <v>4.4975381617590639E-5</v>
      </c>
    </row>
    <row r="9355" spans="14:16">
      <c r="N9355" s="3">
        <v>9353</v>
      </c>
      <c r="O9355" s="44" t="s">
        <v>52</v>
      </c>
      <c r="P9355" s="128">
        <v>5.108312695206216E-6</v>
      </c>
    </row>
    <row r="9356" spans="14:16">
      <c r="N9356" s="3">
        <v>9354</v>
      </c>
      <c r="O9356" s="44" t="s">
        <v>6</v>
      </c>
      <c r="P9356" s="128">
        <v>7.4136218267851977E-5</v>
      </c>
    </row>
    <row r="9357" spans="14:16">
      <c r="N9357" s="3">
        <v>9355</v>
      </c>
      <c r="O9357" s="44" t="s">
        <v>21</v>
      </c>
      <c r="P9357" s="128">
        <v>1.4983384788806079E-5</v>
      </c>
    </row>
    <row r="9358" spans="14:16">
      <c r="N9358" s="3">
        <v>9356</v>
      </c>
      <c r="O9358" s="44" t="s">
        <v>7</v>
      </c>
      <c r="P9358" s="128">
        <v>2.7813349649936662E-5</v>
      </c>
    </row>
    <row r="9359" spans="14:16">
      <c r="N9359" s="3">
        <v>9357</v>
      </c>
      <c r="O9359" s="44" t="s">
        <v>52</v>
      </c>
      <c r="P9359" s="128">
        <v>4.8446527331446799E-6</v>
      </c>
    </row>
    <row r="9360" spans="14:16">
      <c r="N9360" s="3">
        <v>9358</v>
      </c>
      <c r="O9360" s="44" t="s">
        <v>7</v>
      </c>
      <c r="P9360" s="128">
        <v>4.4362198567807182E-5</v>
      </c>
    </row>
    <row r="9361" spans="14:16">
      <c r="N9361" s="3">
        <v>9359</v>
      </c>
      <c r="O9361" s="44" t="s">
        <v>21</v>
      </c>
      <c r="P9361" s="128">
        <v>1.3749892581586132E-5</v>
      </c>
    </row>
    <row r="9362" spans="14:16">
      <c r="N9362" s="3">
        <v>9360</v>
      </c>
      <c r="O9362" s="44" t="s">
        <v>6</v>
      </c>
      <c r="P9362" s="128">
        <v>1.6255295374093632E-5</v>
      </c>
    </row>
    <row r="9363" spans="14:16">
      <c r="N9363" s="3">
        <v>9361</v>
      </c>
      <c r="O9363" s="44" t="s">
        <v>89</v>
      </c>
      <c r="P9363" s="128">
        <v>1.1680723054644202E-6</v>
      </c>
    </row>
    <row r="9364" spans="14:16">
      <c r="N9364" s="3">
        <v>9362</v>
      </c>
      <c r="O9364" s="44" t="s">
        <v>6</v>
      </c>
      <c r="P9364" s="128">
        <v>2.0049655218891466E-5</v>
      </c>
    </row>
    <row r="9365" spans="14:16">
      <c r="N9365" s="3">
        <v>9363</v>
      </c>
      <c r="O9365" s="44" t="s">
        <v>59</v>
      </c>
      <c r="P9365" s="128">
        <v>1.807341205285702E-6</v>
      </c>
    </row>
    <row r="9366" spans="14:16">
      <c r="N9366" s="3">
        <v>9364</v>
      </c>
      <c r="O9366" s="44" t="s">
        <v>7</v>
      </c>
      <c r="P9366" s="128">
        <v>1.0233498683932211E-5</v>
      </c>
    </row>
    <row r="9367" spans="14:16">
      <c r="N9367" s="3">
        <v>9365</v>
      </c>
      <c r="O9367" s="44" t="s">
        <v>89</v>
      </c>
      <c r="P9367" s="128">
        <v>1.1277315728965325E-6</v>
      </c>
    </row>
    <row r="9368" spans="14:16">
      <c r="N9368" s="3">
        <v>9366</v>
      </c>
      <c r="O9368" s="44" t="s">
        <v>7</v>
      </c>
      <c r="P9368" s="128">
        <v>1.2521291844726509E-5</v>
      </c>
    </row>
    <row r="9369" spans="14:16">
      <c r="N9369" s="3">
        <v>9367</v>
      </c>
      <c r="O9369" s="44" t="s">
        <v>59</v>
      </c>
      <c r="P9369" s="128">
        <v>1.7309683190249155E-6</v>
      </c>
    </row>
    <row r="9370" spans="14:16">
      <c r="N9370" s="3">
        <v>9368</v>
      </c>
      <c r="O9370" s="44" t="s">
        <v>6</v>
      </c>
      <c r="P9370" s="128">
        <v>2.1550916513086909E-5</v>
      </c>
    </row>
    <row r="9371" spans="14:16">
      <c r="N9371" s="3">
        <v>9369</v>
      </c>
      <c r="O9371" s="44" t="s">
        <v>89</v>
      </c>
      <c r="P9371" s="128">
        <v>1.5486048181216928E-6</v>
      </c>
    </row>
    <row r="9372" spans="14:16">
      <c r="N9372" s="3">
        <v>9370</v>
      </c>
      <c r="O9372" s="44" t="s">
        <v>6</v>
      </c>
      <c r="P9372" s="128">
        <v>5.4046155718907648E-5</v>
      </c>
    </row>
    <row r="9373" spans="14:16">
      <c r="N9373" s="3">
        <v>9371</v>
      </c>
      <c r="O9373" s="44" t="s">
        <v>21</v>
      </c>
      <c r="P9373" s="128">
        <v>1.0923059827065394E-5</v>
      </c>
    </row>
    <row r="9374" spans="14:16">
      <c r="N9374" s="3">
        <v>9372</v>
      </c>
      <c r="O9374" s="44" t="s">
        <v>7</v>
      </c>
      <c r="P9374" s="128">
        <v>1.3567349635841655E-5</v>
      </c>
    </row>
    <row r="9375" spans="14:16">
      <c r="N9375" s="3">
        <v>9373</v>
      </c>
      <c r="O9375" s="44" t="s">
        <v>89</v>
      </c>
      <c r="P9375" s="128">
        <v>1.4951219536372455E-6</v>
      </c>
    </row>
    <row r="9376" spans="14:16">
      <c r="N9376" s="3">
        <v>9374</v>
      </c>
      <c r="O9376" s="44" t="s">
        <v>7</v>
      </c>
      <c r="P9376" s="128">
        <v>3.2340552942238395E-5</v>
      </c>
    </row>
    <row r="9377" spans="14:16">
      <c r="N9377" s="3">
        <v>9375</v>
      </c>
      <c r="O9377" s="44" t="s">
        <v>21</v>
      </c>
      <c r="P9377" s="128">
        <v>1.0023829822257111E-5</v>
      </c>
    </row>
    <row r="9378" spans="14:16">
      <c r="N9378" s="3">
        <v>9376</v>
      </c>
      <c r="O9378" s="44" t="s">
        <v>6</v>
      </c>
      <c r="P9378" s="128">
        <v>1.4990535433225793E-5</v>
      </c>
    </row>
    <row r="9379" spans="14:16">
      <c r="N9379" s="3">
        <v>9377</v>
      </c>
      <c r="O9379" s="44" t="s">
        <v>52</v>
      </c>
      <c r="P9379" s="128">
        <v>1.7026279646182172E-6</v>
      </c>
    </row>
    <row r="9380" spans="14:16">
      <c r="N9380" s="3">
        <v>9378</v>
      </c>
      <c r="O9380" s="44" t="s">
        <v>6</v>
      </c>
      <c r="P9380" s="128">
        <v>1.2153061523318951E-5</v>
      </c>
    </row>
    <row r="9381" spans="14:16">
      <c r="N9381" s="3">
        <v>9379</v>
      </c>
      <c r="O9381" s="44" t="s">
        <v>59</v>
      </c>
      <c r="P9381" s="128">
        <v>1.0955165374001368E-6</v>
      </c>
    </row>
    <row r="9382" spans="14:16">
      <c r="N9382" s="3">
        <v>9380</v>
      </c>
      <c r="O9382" s="44" t="s">
        <v>23</v>
      </c>
      <c r="P9382" s="128">
        <v>2.6460482648578541E-6</v>
      </c>
    </row>
    <row r="9383" spans="14:16">
      <c r="N9383" s="3">
        <v>9381</v>
      </c>
      <c r="O9383" s="44" t="s">
        <v>52</v>
      </c>
      <c r="P9383" s="128">
        <v>1.2783859067638592E-6</v>
      </c>
    </row>
    <row r="9384" spans="14:16">
      <c r="N9384" s="3">
        <v>9382</v>
      </c>
      <c r="O9384" s="44" t="s">
        <v>23</v>
      </c>
      <c r="P9384" s="128">
        <v>2.2513761416578845E-6</v>
      </c>
    </row>
    <row r="9385" spans="14:16">
      <c r="N9385" s="3">
        <v>9383</v>
      </c>
      <c r="O9385" s="44" t="s">
        <v>59</v>
      </c>
      <c r="P9385" s="128">
        <v>8.632625417206565E-7</v>
      </c>
    </row>
    <row r="9386" spans="14:16">
      <c r="N9386" s="3">
        <v>9384</v>
      </c>
      <c r="O9386" s="44" t="s">
        <v>6</v>
      </c>
      <c r="P9386" s="128">
        <v>2.168945568033048E-5</v>
      </c>
    </row>
    <row r="9387" spans="14:16">
      <c r="N9387" s="3">
        <v>9385</v>
      </c>
      <c r="O9387" s="44" t="s">
        <v>52</v>
      </c>
      <c r="P9387" s="128">
        <v>2.4634926446207263E-6</v>
      </c>
    </row>
    <row r="9388" spans="14:16">
      <c r="N9388" s="3">
        <v>9386</v>
      </c>
      <c r="O9388" s="44" t="s">
        <v>6</v>
      </c>
      <c r="P9388" s="128">
        <v>3.5752319660117711E-5</v>
      </c>
    </row>
    <row r="9389" spans="14:16">
      <c r="N9389" s="3">
        <v>9387</v>
      </c>
      <c r="O9389" s="44" t="s">
        <v>21</v>
      </c>
      <c r="P9389" s="128">
        <v>7.2257632649200583E-6</v>
      </c>
    </row>
    <row r="9390" spans="14:16">
      <c r="N9390" s="3">
        <v>9388</v>
      </c>
      <c r="O9390" s="44" t="s">
        <v>23</v>
      </c>
      <c r="P9390" s="128">
        <v>3.8285054476069387E-6</v>
      </c>
    </row>
    <row r="9391" spans="14:16">
      <c r="N9391" s="3">
        <v>9389</v>
      </c>
      <c r="O9391" s="44" t="s">
        <v>52</v>
      </c>
      <c r="P9391" s="128">
        <v>1.8496667174180564E-6</v>
      </c>
    </row>
    <row r="9392" spans="14:16">
      <c r="N9392" s="3">
        <v>9390</v>
      </c>
      <c r="O9392" s="44" t="s">
        <v>23</v>
      </c>
      <c r="P9392" s="128">
        <v>5.4330693208120312E-6</v>
      </c>
    </row>
    <row r="9393" spans="14:16">
      <c r="N9393" s="3">
        <v>9391</v>
      </c>
      <c r="O9393" s="44" t="s">
        <v>21</v>
      </c>
      <c r="P9393" s="128">
        <v>4.6707470285560949E-6</v>
      </c>
    </row>
    <row r="9394" spans="14:16">
      <c r="N9394" s="3">
        <v>9392</v>
      </c>
      <c r="O9394" s="44" t="s">
        <v>6</v>
      </c>
      <c r="P9394" s="128">
        <v>7.8391443475643434E-6</v>
      </c>
    </row>
    <row r="9395" spans="14:16">
      <c r="N9395" s="3">
        <v>9393</v>
      </c>
      <c r="O9395" s="44" t="s">
        <v>89</v>
      </c>
      <c r="P9395" s="128">
        <v>5.6330489235655749E-7</v>
      </c>
    </row>
    <row r="9396" spans="14:16">
      <c r="N9396" s="3">
        <v>9394</v>
      </c>
      <c r="O9396" s="44" t="s">
        <v>6</v>
      </c>
      <c r="P9396" s="128">
        <v>9.6689809543710413E-6</v>
      </c>
    </row>
    <row r="9397" spans="14:16">
      <c r="N9397" s="3">
        <v>9395</v>
      </c>
      <c r="O9397" s="44" t="s">
        <v>59</v>
      </c>
      <c r="P9397" s="128">
        <v>8.7159342647906365E-7</v>
      </c>
    </row>
    <row r="9398" spans="14:16">
      <c r="N9398" s="3">
        <v>9396</v>
      </c>
      <c r="O9398" s="44" t="s">
        <v>23</v>
      </c>
      <c r="P9398" s="128">
        <v>1.5129156175787001E-6</v>
      </c>
    </row>
    <row r="9399" spans="14:16">
      <c r="N9399" s="3">
        <v>9397</v>
      </c>
      <c r="O9399" s="44" t="s">
        <v>89</v>
      </c>
      <c r="P9399" s="128">
        <v>4.6243549692134211E-7</v>
      </c>
    </row>
    <row r="9400" spans="14:16">
      <c r="N9400" s="3">
        <v>9398</v>
      </c>
      <c r="O9400" s="44" t="s">
        <v>23</v>
      </c>
      <c r="P9400" s="128">
        <v>1.7911958228012451E-6</v>
      </c>
    </row>
    <row r="9401" spans="14:16">
      <c r="N9401" s="3">
        <v>9399</v>
      </c>
      <c r="O9401" s="44" t="s">
        <v>59</v>
      </c>
      <c r="P9401" s="128">
        <v>6.868120480179605E-7</v>
      </c>
    </row>
    <row r="9402" spans="14:16">
      <c r="N9402" s="3">
        <v>9400</v>
      </c>
      <c r="O9402" s="44" t="s">
        <v>6</v>
      </c>
      <c r="P9402" s="128">
        <v>1.0392966813610801E-5</v>
      </c>
    </row>
    <row r="9403" spans="14:16">
      <c r="N9403" s="3">
        <v>9401</v>
      </c>
      <c r="O9403" s="44" t="s">
        <v>89</v>
      </c>
      <c r="P9403" s="128">
        <v>7.4681735564995649E-7</v>
      </c>
    </row>
    <row r="9404" spans="14:16">
      <c r="N9404" s="3">
        <v>9402</v>
      </c>
      <c r="O9404" s="44" t="s">
        <v>6</v>
      </c>
      <c r="P9404" s="128">
        <v>2.6063852200845086E-5</v>
      </c>
    </row>
    <row r="9405" spans="14:16">
      <c r="N9405" s="3">
        <v>9403</v>
      </c>
      <c r="O9405" s="44" t="s">
        <v>21</v>
      </c>
      <c r="P9405" s="128">
        <v>5.2676645198285906E-6</v>
      </c>
    </row>
    <row r="9406" spans="14:16">
      <c r="N9406" s="3">
        <v>9404</v>
      </c>
      <c r="O9406" s="44" t="s">
        <v>23</v>
      </c>
      <c r="P9406" s="128">
        <v>2.0057905694993788E-6</v>
      </c>
    </row>
    <row r="9407" spans="14:16">
      <c r="N9407" s="3">
        <v>9405</v>
      </c>
      <c r="O9407" s="44" t="s">
        <v>89</v>
      </c>
      <c r="P9407" s="128">
        <v>6.1308690844969546E-7</v>
      </c>
    </row>
    <row r="9408" spans="14:16">
      <c r="N9408" s="3">
        <v>9406</v>
      </c>
      <c r="O9408" s="44" t="s">
        <v>23</v>
      </c>
      <c r="P9408" s="128">
        <v>3.9607700177439154E-6</v>
      </c>
    </row>
    <row r="9409" spans="14:16">
      <c r="N9409" s="3">
        <v>9407</v>
      </c>
      <c r="O9409" s="44" t="s">
        <v>21</v>
      </c>
      <c r="P9409" s="128">
        <v>3.4050282996217093E-6</v>
      </c>
    </row>
    <row r="9410" spans="14:16">
      <c r="N9410" s="3">
        <v>9408</v>
      </c>
      <c r="O9410" s="44" t="s">
        <v>18</v>
      </c>
      <c r="P9410" s="128">
        <v>2.4425395155188117E-6</v>
      </c>
    </row>
    <row r="9411" spans="14:16">
      <c r="N9411" s="3">
        <v>9409</v>
      </c>
      <c r="O9411" s="44" t="s">
        <v>52</v>
      </c>
      <c r="P9411" s="128">
        <v>1.1705314761768263E-6</v>
      </c>
    </row>
    <row r="9412" spans="14:16">
      <c r="N9412" s="3">
        <v>9410</v>
      </c>
      <c r="O9412" s="44" t="s">
        <v>18</v>
      </c>
      <c r="P9412" s="128">
        <v>2.0774042364780708E-6</v>
      </c>
    </row>
    <row r="9413" spans="14:16">
      <c r="N9413" s="3">
        <v>9411</v>
      </c>
      <c r="O9413" s="44" t="s">
        <v>59</v>
      </c>
      <c r="P9413" s="128">
        <v>7.901201465026737E-7</v>
      </c>
    </row>
    <row r="9414" spans="14:16">
      <c r="N9414" s="3">
        <v>9412</v>
      </c>
      <c r="O9414" s="44" t="s">
        <v>7</v>
      </c>
      <c r="P9414" s="128">
        <v>8.4658840399207942E-6</v>
      </c>
    </row>
    <row r="9415" spans="14:16">
      <c r="N9415" s="3">
        <v>9413</v>
      </c>
      <c r="O9415" s="44" t="s">
        <v>52</v>
      </c>
      <c r="P9415" s="128">
        <v>1.4746252705517475E-6</v>
      </c>
    </row>
    <row r="9416" spans="14:16">
      <c r="N9416" s="3">
        <v>9414</v>
      </c>
      <c r="O9416" s="44" t="s">
        <v>7</v>
      </c>
      <c r="P9416" s="128">
        <v>6.9311397850132368E-6</v>
      </c>
    </row>
    <row r="9417" spans="14:16">
      <c r="N9417" s="3">
        <v>9415</v>
      </c>
      <c r="O9417" s="44" t="s">
        <v>59</v>
      </c>
      <c r="P9417" s="128">
        <v>9.581745662803957E-7</v>
      </c>
    </row>
    <row r="9418" spans="14:16">
      <c r="N9418" s="3">
        <v>9416</v>
      </c>
      <c r="O9418" s="44" t="s">
        <v>18</v>
      </c>
      <c r="P9418" s="128">
        <v>3.5340533902397792E-6</v>
      </c>
    </row>
    <row r="9419" spans="14:16">
      <c r="N9419" s="3">
        <v>9417</v>
      </c>
      <c r="O9419" s="44" t="s">
        <v>52</v>
      </c>
      <c r="P9419" s="128">
        <v>1.6936146602673977E-6</v>
      </c>
    </row>
    <row r="9420" spans="14:16">
      <c r="N9420" s="3">
        <v>9418</v>
      </c>
      <c r="O9420" s="44" t="s">
        <v>18</v>
      </c>
      <c r="P9420" s="128">
        <v>5.0207616721529675E-6</v>
      </c>
    </row>
    <row r="9421" spans="14:16">
      <c r="N9421" s="3">
        <v>9419</v>
      </c>
      <c r="O9421" s="44" t="s">
        <v>21</v>
      </c>
      <c r="P9421" s="128">
        <v>4.2814215626435598E-6</v>
      </c>
    </row>
    <row r="9422" spans="14:16">
      <c r="N9422" s="3">
        <v>9420</v>
      </c>
      <c r="O9422" s="44" t="s">
        <v>7</v>
      </c>
      <c r="P9422" s="128">
        <v>1.2249089933885448E-5</v>
      </c>
    </row>
    <row r="9423" spans="14:16">
      <c r="N9423" s="3">
        <v>9421</v>
      </c>
      <c r="O9423" s="44" t="s">
        <v>52</v>
      </c>
      <c r="P9423" s="128">
        <v>2.1336008705757691E-6</v>
      </c>
    </row>
    <row r="9424" spans="14:16">
      <c r="N9424" s="3">
        <v>9422</v>
      </c>
      <c r="O9424" s="44" t="s">
        <v>7</v>
      </c>
      <c r="P9424" s="128">
        <v>1.9537256992100262E-5</v>
      </c>
    </row>
    <row r="9425" spans="14:16">
      <c r="N9425" s="3">
        <v>9423</v>
      </c>
      <c r="O9425" s="44" t="s">
        <v>21</v>
      </c>
      <c r="P9425" s="128">
        <v>6.0554975554156759E-6</v>
      </c>
    </row>
    <row r="9426" spans="14:16">
      <c r="N9426" s="3">
        <v>9424</v>
      </c>
      <c r="O9426" s="44" t="s">
        <v>18</v>
      </c>
      <c r="P9426" s="128">
        <v>1.3955206658108385E-6</v>
      </c>
    </row>
    <row r="9427" spans="14:16">
      <c r="N9427" s="3">
        <v>9425</v>
      </c>
      <c r="O9427" s="44" t="s">
        <v>89</v>
      </c>
      <c r="P9427" s="128">
        <v>4.2310680966659047E-7</v>
      </c>
    </row>
    <row r="9428" spans="14:16">
      <c r="N9428" s="3">
        <v>9426</v>
      </c>
      <c r="O9428" s="44" t="s">
        <v>18</v>
      </c>
      <c r="P9428" s="128">
        <v>1.652783700509949E-6</v>
      </c>
    </row>
    <row r="9429" spans="14:16">
      <c r="N9429" s="3">
        <v>9427</v>
      </c>
      <c r="O9429" s="44" t="s">
        <v>59</v>
      </c>
      <c r="P9429" s="128">
        <v>6.2861992704804866E-7</v>
      </c>
    </row>
    <row r="9430" spans="14:16">
      <c r="N9430" s="3">
        <v>9428</v>
      </c>
      <c r="O9430" s="44" t="s">
        <v>7</v>
      </c>
      <c r="P9430" s="128">
        <v>4.5068662097687863E-6</v>
      </c>
    </row>
    <row r="9431" spans="14:16">
      <c r="N9431" s="3">
        <v>9429</v>
      </c>
      <c r="O9431" s="44" t="s">
        <v>89</v>
      </c>
      <c r="P9431" s="128">
        <v>4.9665666421171893E-7</v>
      </c>
    </row>
    <row r="9432" spans="14:16">
      <c r="N9432" s="3">
        <v>9430</v>
      </c>
      <c r="O9432" s="44" t="s">
        <v>7</v>
      </c>
      <c r="P9432" s="128">
        <v>5.5144177822835777E-6</v>
      </c>
    </row>
    <row r="9433" spans="14:16">
      <c r="N9433" s="3">
        <v>9431</v>
      </c>
      <c r="O9433" s="44" t="s">
        <v>59</v>
      </c>
      <c r="P9433" s="128">
        <v>7.6232409541836666E-7</v>
      </c>
    </row>
    <row r="9434" spans="14:16">
      <c r="N9434" s="3">
        <v>9432</v>
      </c>
      <c r="O9434" s="44" t="s">
        <v>18</v>
      </c>
      <c r="P9434" s="128">
        <v>1.8501508996943556E-6</v>
      </c>
    </row>
    <row r="9435" spans="14:16">
      <c r="N9435" s="3">
        <v>9433</v>
      </c>
      <c r="O9435" s="44" t="s">
        <v>89</v>
      </c>
      <c r="P9435" s="128">
        <v>5.609457915957227E-7</v>
      </c>
    </row>
    <row r="9436" spans="14:16">
      <c r="N9436" s="3">
        <v>9434</v>
      </c>
      <c r="O9436" s="44" t="s">
        <v>18</v>
      </c>
      <c r="P9436" s="128">
        <v>3.6601930001381038E-6</v>
      </c>
    </row>
    <row r="9437" spans="14:16">
      <c r="N9437" s="3">
        <v>9435</v>
      </c>
      <c r="O9437" s="44" t="s">
        <v>21</v>
      </c>
      <c r="P9437" s="128">
        <v>3.1212055575441098E-6</v>
      </c>
    </row>
    <row r="9438" spans="14:16">
      <c r="N9438" s="3">
        <v>9436</v>
      </c>
      <c r="O9438" s="44" t="s">
        <v>7</v>
      </c>
      <c r="P9438" s="128">
        <v>5.9751050465175063E-6</v>
      </c>
    </row>
    <row r="9439" spans="14:16">
      <c r="N9439" s="3">
        <v>9437</v>
      </c>
      <c r="O9439" s="44" t="s">
        <v>89</v>
      </c>
      <c r="P9439" s="128">
        <v>6.5845658659351163E-7</v>
      </c>
    </row>
    <row r="9440" spans="14:16">
      <c r="N9440" s="3">
        <v>9438</v>
      </c>
      <c r="O9440" s="44" t="s">
        <v>7</v>
      </c>
      <c r="P9440" s="128">
        <v>1.4242885034955291E-5</v>
      </c>
    </row>
    <row r="9441" spans="14:16">
      <c r="N9441" s="3">
        <v>9439</v>
      </c>
      <c r="O9441" s="44" t="s">
        <v>21</v>
      </c>
      <c r="P9441" s="128">
        <v>4.4145273589896413E-6</v>
      </c>
    </row>
    <row r="9442" spans="14:16">
      <c r="N9442" s="3">
        <v>9440</v>
      </c>
      <c r="O9442" s="44" t="s">
        <v>18</v>
      </c>
      <c r="P9442" s="128">
        <v>1.6584106216702853E-6</v>
      </c>
    </row>
    <row r="9443" spans="14:16">
      <c r="N9443" s="3">
        <v>9441</v>
      </c>
      <c r="O9443" s="44" t="s">
        <v>52</v>
      </c>
      <c r="P9443" s="128">
        <v>7.9475554878739336E-7</v>
      </c>
    </row>
    <row r="9444" spans="14:16">
      <c r="N9444" s="3">
        <v>9442</v>
      </c>
      <c r="O9444" s="44" t="s">
        <v>18</v>
      </c>
      <c r="P9444" s="128">
        <v>1.4104947860163073E-6</v>
      </c>
    </row>
    <row r="9445" spans="14:16">
      <c r="N9445" s="3">
        <v>9443</v>
      </c>
      <c r="O9445" s="44" t="s">
        <v>59</v>
      </c>
      <c r="P9445" s="128">
        <v>5.3646773574403769E-7</v>
      </c>
    </row>
    <row r="9446" spans="14:16">
      <c r="N9446" s="3">
        <v>9444</v>
      </c>
      <c r="O9446" s="44" t="s">
        <v>23</v>
      </c>
      <c r="P9446" s="128">
        <v>1.6406840856177926E-6</v>
      </c>
    </row>
    <row r="9447" spans="14:16">
      <c r="N9447" s="3">
        <v>9445</v>
      </c>
      <c r="O9447" s="44" t="s">
        <v>52</v>
      </c>
      <c r="P9447" s="128">
        <v>7.9266407962449207E-7</v>
      </c>
    </row>
    <row r="9448" spans="14:16">
      <c r="N9448" s="3">
        <v>9446</v>
      </c>
      <c r="O9448" s="44" t="s">
        <v>23</v>
      </c>
      <c r="P9448" s="128">
        <v>1.3959673583490403E-6</v>
      </c>
    </row>
    <row r="9449" spans="14:16">
      <c r="N9449" s="3">
        <v>9447</v>
      </c>
      <c r="O9449" s="44" t="s">
        <v>59</v>
      </c>
      <c r="P9449" s="128">
        <v>5.3526654548273441E-7</v>
      </c>
    </row>
    <row r="9450" spans="14:16">
      <c r="N9450" s="3">
        <v>9448</v>
      </c>
      <c r="O9450" s="44" t="s">
        <v>18</v>
      </c>
      <c r="P9450" s="128">
        <v>2.399515603610873E-6</v>
      </c>
    </row>
    <row r="9451" spans="14:16">
      <c r="N9451" s="3">
        <v>9449</v>
      </c>
      <c r="O9451" s="44" t="s">
        <v>52</v>
      </c>
      <c r="P9451" s="128">
        <v>1.1499132455211784E-6</v>
      </c>
    </row>
    <row r="9452" spans="14:16">
      <c r="N9452" s="3">
        <v>9450</v>
      </c>
      <c r="O9452" s="44" t="s">
        <v>18</v>
      </c>
      <c r="P9452" s="128">
        <v>3.4089456621154975E-6</v>
      </c>
    </row>
    <row r="9453" spans="14:16">
      <c r="N9453" s="3">
        <v>9451</v>
      </c>
      <c r="O9453" s="44" t="s">
        <v>21</v>
      </c>
      <c r="P9453" s="128">
        <v>2.906956039082998E-6</v>
      </c>
    </row>
    <row r="9454" spans="14:16">
      <c r="N9454" s="3">
        <v>9452</v>
      </c>
      <c r="O9454" s="44" t="s">
        <v>23</v>
      </c>
      <c r="P9454" s="128">
        <v>2.3738674925217825E-6</v>
      </c>
    </row>
    <row r="9455" spans="14:16">
      <c r="N9455" s="3">
        <v>9453</v>
      </c>
      <c r="O9455" s="44" t="s">
        <v>52</v>
      </c>
      <c r="P9455" s="128">
        <v>1.1468871476264372E-6</v>
      </c>
    </row>
    <row r="9456" spans="14:16">
      <c r="N9456" s="3">
        <v>9454</v>
      </c>
      <c r="O9456" s="44" t="s">
        <v>23</v>
      </c>
      <c r="P9456" s="128">
        <v>3.3687784493959052E-6</v>
      </c>
    </row>
    <row r="9457" spans="14:16">
      <c r="N9457" s="3">
        <v>9455</v>
      </c>
      <c r="O9457" s="44" t="s">
        <v>21</v>
      </c>
      <c r="P9457" s="128">
        <v>2.8960999765097813E-6</v>
      </c>
    </row>
    <row r="9458" spans="14:16">
      <c r="N9458" s="3">
        <v>9456</v>
      </c>
      <c r="O9458" s="44" t="s">
        <v>18</v>
      </c>
      <c r="P9458" s="128">
        <v>9.4751641897162914E-7</v>
      </c>
    </row>
    <row r="9459" spans="14:16">
      <c r="N9459" s="3">
        <v>9457</v>
      </c>
      <c r="O9459" s="44" t="s">
        <v>89</v>
      </c>
      <c r="P9459" s="128">
        <v>2.8727675552182772E-7</v>
      </c>
    </row>
    <row r="9460" spans="14:16">
      <c r="N9460" s="3">
        <v>9458</v>
      </c>
      <c r="O9460" s="44" t="s">
        <v>18</v>
      </c>
      <c r="P9460" s="128">
        <v>1.1221902560159865E-6</v>
      </c>
    </row>
    <row r="9461" spans="14:16">
      <c r="N9461" s="3">
        <v>9459</v>
      </c>
      <c r="O9461" s="44" t="s">
        <v>59</v>
      </c>
      <c r="P9461" s="128">
        <v>4.2681396038280581E-7</v>
      </c>
    </row>
    <row r="9462" spans="14:16">
      <c r="N9462" s="3">
        <v>9460</v>
      </c>
      <c r="O9462" s="44" t="s">
        <v>23</v>
      </c>
      <c r="P9462" s="128">
        <v>9.3808439158509911E-7</v>
      </c>
    </row>
    <row r="9463" spans="14:16">
      <c r="N9463" s="3">
        <v>9461</v>
      </c>
      <c r="O9463" s="44" t="s">
        <v>89</v>
      </c>
      <c r="P9463" s="128">
        <v>2.8673345475214134E-7</v>
      </c>
    </row>
    <row r="9464" spans="14:16">
      <c r="N9464" s="3">
        <v>9462</v>
      </c>
      <c r="O9464" s="44" t="s">
        <v>23</v>
      </c>
      <c r="P9464" s="128">
        <v>1.1106322283403027E-6</v>
      </c>
    </row>
    <row r="9465" spans="14:16">
      <c r="N9465" s="3">
        <v>9463</v>
      </c>
      <c r="O9465" s="44" t="s">
        <v>59</v>
      </c>
      <c r="P9465" s="128">
        <v>4.2585829289631828E-7</v>
      </c>
    </row>
    <row r="9466" spans="14:16">
      <c r="N9466" s="3">
        <v>9464</v>
      </c>
      <c r="O9466" s="44" t="s">
        <v>18</v>
      </c>
      <c r="P9466" s="128">
        <v>1.2561966282433813E-6</v>
      </c>
    </row>
    <row r="9467" spans="14:16">
      <c r="N9467" s="3">
        <v>9465</v>
      </c>
      <c r="O9467" s="44" t="s">
        <v>89</v>
      </c>
      <c r="P9467" s="128">
        <v>3.8086526463666868E-7</v>
      </c>
    </row>
    <row r="9468" spans="14:16">
      <c r="N9468" s="3">
        <v>9466</v>
      </c>
      <c r="O9468" s="44" t="s">
        <v>18</v>
      </c>
      <c r="P9468" s="128">
        <v>2.4851605921728266E-6</v>
      </c>
    </row>
    <row r="9469" spans="14:16">
      <c r="N9469" s="3">
        <v>9467</v>
      </c>
      <c r="O9469" s="44" t="s">
        <v>21</v>
      </c>
      <c r="P9469" s="128">
        <v>2.1192043838635741E-6</v>
      </c>
    </row>
    <row r="9470" spans="14:16">
      <c r="N9470" s="3">
        <v>9468</v>
      </c>
      <c r="O9470" s="44" t="s">
        <v>23</v>
      </c>
      <c r="P9470" s="128">
        <v>1.2436918517949502E-6</v>
      </c>
    </row>
    <row r="9471" spans="14:16">
      <c r="N9471" s="3">
        <v>9469</v>
      </c>
      <c r="O9471" s="44" t="s">
        <v>89</v>
      </c>
      <c r="P9471" s="128">
        <v>3.8014496831109914E-7</v>
      </c>
    </row>
    <row r="9472" spans="14:16">
      <c r="N9472" s="3">
        <v>9470</v>
      </c>
      <c r="O9472" s="44" t="s">
        <v>23</v>
      </c>
      <c r="P9472" s="128">
        <v>2.4558782321582621E-6</v>
      </c>
    </row>
    <row r="9473" spans="14:16">
      <c r="N9473" s="3">
        <v>9471</v>
      </c>
      <c r="O9473" s="44" t="s">
        <v>21</v>
      </c>
      <c r="P9473" s="128">
        <v>2.1112901893978352E-6</v>
      </c>
    </row>
    <row r="9474" spans="14:16">
      <c r="N9474" s="3">
        <v>9472</v>
      </c>
      <c r="O9474" s="44" t="s">
        <v>6</v>
      </c>
      <c r="P9474" s="128">
        <v>1.2971416853300224E-4</v>
      </c>
    </row>
    <row r="9475" spans="14:16">
      <c r="N9475" s="3">
        <v>9473</v>
      </c>
      <c r="O9475" s="44" t="s">
        <v>52</v>
      </c>
      <c r="P9475" s="128">
        <v>1.4732960789510938E-5</v>
      </c>
    </row>
    <row r="9476" spans="14:16">
      <c r="N9476" s="3">
        <v>9474</v>
      </c>
      <c r="O9476" s="44" t="s">
        <v>6</v>
      </c>
      <c r="P9476" s="128">
        <v>3.3710633637935617E-4</v>
      </c>
    </row>
    <row r="9477" spans="14:16">
      <c r="N9477" s="3">
        <v>9475</v>
      </c>
      <c r="O9477" s="44" t="s">
        <v>14</v>
      </c>
      <c r="P9477" s="128">
        <v>1.2158544020011464E-4</v>
      </c>
    </row>
    <row r="9478" spans="14:16">
      <c r="N9478" s="3">
        <v>9476</v>
      </c>
      <c r="O9478" s="44" t="s">
        <v>7</v>
      </c>
      <c r="P9478" s="128">
        <v>8.0216896315297434E-5</v>
      </c>
    </row>
    <row r="9479" spans="14:16">
      <c r="N9479" s="3">
        <v>9477</v>
      </c>
      <c r="O9479" s="44" t="s">
        <v>52</v>
      </c>
      <c r="P9479" s="128">
        <v>1.3972535162774763E-5</v>
      </c>
    </row>
    <row r="9480" spans="14:16">
      <c r="N9480" s="3">
        <v>9478</v>
      </c>
      <c r="O9480" s="44" t="s">
        <v>7</v>
      </c>
      <c r="P9480" s="128">
        <v>1.9257880080277226E-4</v>
      </c>
    </row>
    <row r="9481" spans="14:16">
      <c r="N9481" s="3">
        <v>9479</v>
      </c>
      <c r="O9481" s="44" t="s">
        <v>14</v>
      </c>
      <c r="P9481" s="128">
        <v>1.0651968500530545E-4</v>
      </c>
    </row>
    <row r="9482" spans="14:16">
      <c r="N9482" s="3">
        <v>9480</v>
      </c>
      <c r="O9482" s="44" t="s">
        <v>6</v>
      </c>
      <c r="P9482" s="128">
        <v>1.1881589884183232E-4</v>
      </c>
    </row>
    <row r="9483" spans="14:16">
      <c r="N9483" s="3">
        <v>9481</v>
      </c>
      <c r="O9483" s="44" t="s">
        <v>52</v>
      </c>
      <c r="P9483" s="128">
        <v>1.3495133173226519E-5</v>
      </c>
    </row>
    <row r="9484" spans="14:16">
      <c r="N9484" s="3">
        <v>9482</v>
      </c>
      <c r="O9484" s="44" t="s">
        <v>6</v>
      </c>
      <c r="P9484" s="128">
        <v>2.4095972356329842E-4</v>
      </c>
    </row>
    <row r="9485" spans="14:16">
      <c r="N9485" s="3">
        <v>9483</v>
      </c>
      <c r="O9485" s="44" t="s">
        <v>19</v>
      </c>
      <c r="P9485" s="128">
        <v>6.2840403935828011E-5</v>
      </c>
    </row>
    <row r="9486" spans="14:16">
      <c r="N9486" s="3">
        <v>9484</v>
      </c>
      <c r="O9486" s="44" t="s">
        <v>7</v>
      </c>
      <c r="P9486" s="128">
        <v>7.3477267331665595E-5</v>
      </c>
    </row>
    <row r="9487" spans="14:16">
      <c r="N9487" s="3">
        <v>9485</v>
      </c>
      <c r="O9487" s="44" t="s">
        <v>52</v>
      </c>
      <c r="P9487" s="128">
        <v>1.2798596662490334E-5</v>
      </c>
    </row>
    <row r="9488" spans="14:16">
      <c r="N9488" s="3">
        <v>9486</v>
      </c>
      <c r="O9488" s="44" t="s">
        <v>7</v>
      </c>
      <c r="P9488" s="128">
        <v>1.4150440460671505E-4</v>
      </c>
    </row>
    <row r="9489" spans="14:16">
      <c r="N9489" s="3">
        <v>9487</v>
      </c>
      <c r="O9489" s="44" t="s">
        <v>19</v>
      </c>
      <c r="P9489" s="128">
        <v>5.6594106774699719E-5</v>
      </c>
    </row>
    <row r="9490" spans="14:16">
      <c r="N9490" s="3">
        <v>9488</v>
      </c>
      <c r="O9490" s="44" t="s">
        <v>6</v>
      </c>
      <c r="P9490" s="128">
        <v>5.9143791930245515E-5</v>
      </c>
    </row>
    <row r="9491" spans="14:16">
      <c r="N9491" s="3">
        <v>9489</v>
      </c>
      <c r="O9491" s="44" t="s">
        <v>89</v>
      </c>
      <c r="P9491" s="128">
        <v>4.2499520189568908E-6</v>
      </c>
    </row>
    <row r="9492" spans="14:16">
      <c r="N9492" s="3">
        <v>9490</v>
      </c>
      <c r="O9492" s="44" t="s">
        <v>6</v>
      </c>
      <c r="P9492" s="128">
        <v>2.3384719075967151E-4</v>
      </c>
    </row>
    <row r="9493" spans="14:16">
      <c r="N9493" s="3">
        <v>9491</v>
      </c>
      <c r="O9493" s="44" t="s">
        <v>14</v>
      </c>
      <c r="P9493" s="128">
        <v>8.4342566602126897E-5</v>
      </c>
    </row>
    <row r="9494" spans="14:16">
      <c r="N9494" s="3">
        <v>9492</v>
      </c>
      <c r="O9494" s="44" t="s">
        <v>7</v>
      </c>
      <c r="P9494" s="128">
        <v>3.7233892276453056E-5</v>
      </c>
    </row>
    <row r="9495" spans="14:16">
      <c r="N9495" s="3">
        <v>9493</v>
      </c>
      <c r="O9495" s="44" t="s">
        <v>89</v>
      </c>
      <c r="P9495" s="128">
        <v>4.1031749940920416E-6</v>
      </c>
    </row>
    <row r="9496" spans="14:16">
      <c r="N9496" s="3">
        <v>9494</v>
      </c>
      <c r="O9496" s="44" t="s">
        <v>7</v>
      </c>
      <c r="P9496" s="128">
        <v>1.3358992907483205E-4</v>
      </c>
    </row>
    <row r="9497" spans="14:16">
      <c r="N9497" s="3">
        <v>9495</v>
      </c>
      <c r="O9497" s="44" t="s">
        <v>14</v>
      </c>
      <c r="P9497" s="128">
        <v>7.3891607516580609E-5</v>
      </c>
    </row>
    <row r="9498" spans="14:16">
      <c r="N9498" s="3">
        <v>9496</v>
      </c>
      <c r="O9498" s="44" t="s">
        <v>6</v>
      </c>
      <c r="P9498" s="128">
        <v>5.5605711997416402E-5</v>
      </c>
    </row>
    <row r="9499" spans="14:16">
      <c r="N9499" s="3">
        <v>9497</v>
      </c>
      <c r="O9499" s="44" t="s">
        <v>89</v>
      </c>
      <c r="P9499" s="128">
        <v>3.9957128255772665E-6</v>
      </c>
    </row>
    <row r="9500" spans="14:16">
      <c r="N9500" s="3">
        <v>9498</v>
      </c>
      <c r="O9500" s="44" t="s">
        <v>6</v>
      </c>
      <c r="P9500" s="128">
        <v>1.7156662047466926E-4</v>
      </c>
    </row>
    <row r="9501" spans="14:16">
      <c r="N9501" s="3">
        <v>9499</v>
      </c>
      <c r="O9501" s="44" t="s">
        <v>19</v>
      </c>
      <c r="P9501" s="128">
        <v>4.474322751163408E-5</v>
      </c>
    </row>
    <row r="9502" spans="14:16">
      <c r="N9502" s="3">
        <v>9500</v>
      </c>
      <c r="O9502" s="44" t="s">
        <v>7</v>
      </c>
      <c r="P9502" s="128">
        <v>3.5006498956122658E-5</v>
      </c>
    </row>
    <row r="9503" spans="14:16">
      <c r="N9503" s="3">
        <v>9501</v>
      </c>
      <c r="O9503" s="44" t="s">
        <v>89</v>
      </c>
      <c r="P9503" s="128">
        <v>3.857716246289649E-6</v>
      </c>
    </row>
    <row r="9504" spans="14:16">
      <c r="N9504" s="3">
        <v>9502</v>
      </c>
      <c r="O9504" s="44" t="s">
        <v>7</v>
      </c>
      <c r="P9504" s="128">
        <v>1.007530724290394E-4</v>
      </c>
    </row>
    <row r="9505" spans="14:16">
      <c r="N9505" s="3">
        <v>9503</v>
      </c>
      <c r="O9505" s="44" t="s">
        <v>19</v>
      </c>
      <c r="P9505" s="128">
        <v>4.0295778458457411E-5</v>
      </c>
    </row>
    <row r="9506" spans="14:16">
      <c r="N9506" s="3">
        <v>9504</v>
      </c>
      <c r="O9506" s="44" t="s">
        <v>6</v>
      </c>
      <c r="P9506" s="128">
        <v>6.2554882433884452E-5</v>
      </c>
    </row>
    <row r="9507" spans="14:16">
      <c r="N9507" s="3">
        <v>9505</v>
      </c>
      <c r="O9507" s="44" t="s">
        <v>52</v>
      </c>
      <c r="P9507" s="128">
        <v>7.1049958575373783E-6</v>
      </c>
    </row>
    <row r="9508" spans="14:16">
      <c r="N9508" s="3">
        <v>9506</v>
      </c>
      <c r="O9508" s="44" t="s">
        <v>6</v>
      </c>
      <c r="P9508" s="128">
        <v>1.6257011457127723E-4</v>
      </c>
    </row>
    <row r="9509" spans="14:16">
      <c r="N9509" s="3">
        <v>9507</v>
      </c>
      <c r="O9509" s="44" t="s">
        <v>14</v>
      </c>
      <c r="P9509" s="128">
        <v>5.8634789116773947E-5</v>
      </c>
    </row>
    <row r="9510" spans="14:16">
      <c r="N9510" s="3">
        <v>9508</v>
      </c>
      <c r="O9510" s="44" t="s">
        <v>23</v>
      </c>
      <c r="P9510" s="128">
        <v>1.104184962971321E-5</v>
      </c>
    </row>
    <row r="9511" spans="14:16">
      <c r="N9511" s="3">
        <v>9509</v>
      </c>
      <c r="O9511" s="44" t="s">
        <v>52</v>
      </c>
      <c r="P9511" s="128">
        <v>5.3346513511118458E-6</v>
      </c>
    </row>
    <row r="9512" spans="14:16">
      <c r="N9512" s="3">
        <v>9510</v>
      </c>
      <c r="O9512" s="44" t="s">
        <v>23</v>
      </c>
      <c r="P9512" s="128">
        <v>2.0520868383356881E-5</v>
      </c>
    </row>
    <row r="9513" spans="14:16">
      <c r="N9513" s="3">
        <v>9511</v>
      </c>
      <c r="O9513" s="44" t="s">
        <v>14</v>
      </c>
      <c r="P9513" s="128">
        <v>3.1482701118382794E-5</v>
      </c>
    </row>
    <row r="9514" spans="14:16">
      <c r="N9514" s="3">
        <v>9512</v>
      </c>
      <c r="O9514" s="44" t="s">
        <v>6</v>
      </c>
      <c r="P9514" s="128">
        <v>5.7299173000026815E-5</v>
      </c>
    </row>
    <row r="9515" spans="14:16">
      <c r="N9515" s="3">
        <v>9513</v>
      </c>
      <c r="O9515" s="44" t="s">
        <v>52</v>
      </c>
      <c r="P9515" s="128">
        <v>6.5080513457249556E-6</v>
      </c>
    </row>
    <row r="9516" spans="14:16">
      <c r="N9516" s="3">
        <v>9514</v>
      </c>
      <c r="O9516" s="44" t="s">
        <v>6</v>
      </c>
      <c r="P9516" s="128">
        <v>1.1620324401931826E-4</v>
      </c>
    </row>
    <row r="9517" spans="14:16">
      <c r="N9517" s="3">
        <v>9515</v>
      </c>
      <c r="O9517" s="44" t="s">
        <v>19</v>
      </c>
      <c r="P9517" s="128">
        <v>3.0304893634679564E-5</v>
      </c>
    </row>
    <row r="9518" spans="14:16">
      <c r="N9518" s="3">
        <v>9516</v>
      </c>
      <c r="O9518" s="44" t="s">
        <v>23</v>
      </c>
      <c r="P9518" s="128">
        <v>1.0114140216663682E-5</v>
      </c>
    </row>
    <row r="9519" spans="14:16">
      <c r="N9519" s="3">
        <v>9517</v>
      </c>
      <c r="O9519" s="44" t="s">
        <v>52</v>
      </c>
      <c r="P9519" s="128">
        <v>4.8864468890218853E-6</v>
      </c>
    </row>
    <row r="9520" spans="14:16">
      <c r="N9520" s="3">
        <v>9518</v>
      </c>
      <c r="O9520" s="44" t="s">
        <v>23</v>
      </c>
      <c r="P9520" s="128">
        <v>1.632894282266941E-5</v>
      </c>
    </row>
    <row r="9521" spans="14:16">
      <c r="N9521" s="3">
        <v>9519</v>
      </c>
      <c r="O9521" s="44" t="s">
        <v>19</v>
      </c>
      <c r="P9521" s="128">
        <v>1.8113992175754279E-5</v>
      </c>
    </row>
    <row r="9522" spans="14:16">
      <c r="N9522" s="3">
        <v>9520</v>
      </c>
      <c r="O9522" s="44" t="s">
        <v>6</v>
      </c>
      <c r="P9522" s="128">
        <v>2.852219609262913E-5</v>
      </c>
    </row>
    <row r="9523" spans="14:16">
      <c r="N9523" s="3">
        <v>9521</v>
      </c>
      <c r="O9523" s="44" t="s">
        <v>89</v>
      </c>
      <c r="P9523" s="128">
        <v>2.0495467218591362E-6</v>
      </c>
    </row>
    <row r="9524" spans="14:16">
      <c r="N9524" s="3">
        <v>9522</v>
      </c>
      <c r="O9524" s="44" t="s">
        <v>6</v>
      </c>
      <c r="P9524" s="128">
        <v>1.1277321275619661E-4</v>
      </c>
    </row>
    <row r="9525" spans="14:16">
      <c r="N9525" s="3">
        <v>9523</v>
      </c>
      <c r="O9525" s="44" t="s">
        <v>14</v>
      </c>
      <c r="P9525" s="128">
        <v>4.0674348821237469E-5</v>
      </c>
    </row>
    <row r="9526" spans="14:16">
      <c r="N9526" s="3">
        <v>9524</v>
      </c>
      <c r="O9526" s="44" t="s">
        <v>23</v>
      </c>
      <c r="P9526" s="128">
        <v>5.5046410683314178E-6</v>
      </c>
    </row>
    <row r="9527" spans="14:16">
      <c r="N9527" s="3">
        <v>9525</v>
      </c>
      <c r="O9527" s="44" t="s">
        <v>89</v>
      </c>
      <c r="P9527" s="128">
        <v>1.6825402542155003E-6</v>
      </c>
    </row>
    <row r="9528" spans="14:16">
      <c r="N9528" s="3">
        <v>9526</v>
      </c>
      <c r="O9528" s="44" t="s">
        <v>23</v>
      </c>
      <c r="P9528" s="128">
        <v>1.4235114874841126E-5</v>
      </c>
    </row>
    <row r="9529" spans="14:16">
      <c r="N9529" s="3">
        <v>9527</v>
      </c>
      <c r="O9529" s="44" t="s">
        <v>14</v>
      </c>
      <c r="P9529" s="128">
        <v>2.1839225251985001E-5</v>
      </c>
    </row>
    <row r="9530" spans="14:16">
      <c r="N9530" s="3">
        <v>9528</v>
      </c>
      <c r="O9530" s="44" t="s">
        <v>6</v>
      </c>
      <c r="P9530" s="128">
        <v>2.6815950917234118E-5</v>
      </c>
    </row>
    <row r="9531" spans="14:16">
      <c r="N9531" s="3">
        <v>9529</v>
      </c>
      <c r="O9531" s="44" t="s">
        <v>89</v>
      </c>
      <c r="P9531" s="128">
        <v>1.9269394305214773E-6</v>
      </c>
    </row>
    <row r="9532" spans="14:16">
      <c r="N9532" s="3">
        <v>9530</v>
      </c>
      <c r="O9532" s="44" t="s">
        <v>6</v>
      </c>
      <c r="P9532" s="128">
        <v>8.2738299869233346E-5</v>
      </c>
    </row>
    <row r="9533" spans="14:16">
      <c r="N9533" s="3">
        <v>9531</v>
      </c>
      <c r="O9533" s="44" t="s">
        <v>19</v>
      </c>
      <c r="P9533" s="128">
        <v>2.1577498960652933E-5</v>
      </c>
    </row>
    <row r="9534" spans="14:16">
      <c r="N9534" s="3">
        <v>9532</v>
      </c>
      <c r="O9534" s="44" t="s">
        <v>23</v>
      </c>
      <c r="P9534" s="128">
        <v>5.1753442906702849E-6</v>
      </c>
    </row>
    <row r="9535" spans="14:16">
      <c r="N9535" s="3">
        <v>9533</v>
      </c>
      <c r="O9535" s="44" t="s">
        <v>89</v>
      </c>
      <c r="P9535" s="128">
        <v>1.5818878997530403E-6</v>
      </c>
    </row>
    <row r="9536" spans="14:16">
      <c r="N9536" s="3">
        <v>9534</v>
      </c>
      <c r="O9536" s="44" t="s">
        <v>23</v>
      </c>
      <c r="P9536" s="128">
        <v>1.1626430735315661E-5</v>
      </c>
    </row>
    <row r="9537" spans="14:16">
      <c r="N9537" s="3">
        <v>9535</v>
      </c>
      <c r="O9537" s="44" t="s">
        <v>19</v>
      </c>
      <c r="P9537" s="128">
        <v>1.2897410301362576E-5</v>
      </c>
    </row>
    <row r="9538" spans="14:16">
      <c r="N9538" s="3">
        <v>9536</v>
      </c>
      <c r="O9538" s="44" t="s">
        <v>18</v>
      </c>
      <c r="P9538" s="128">
        <v>1.0192616061914548E-5</v>
      </c>
    </row>
    <row r="9539" spans="14:16">
      <c r="N9539" s="3">
        <v>9537</v>
      </c>
      <c r="O9539" s="44" t="s">
        <v>52</v>
      </c>
      <c r="P9539" s="128">
        <v>4.8845792869485213E-6</v>
      </c>
    </row>
    <row r="9540" spans="14:16">
      <c r="N9540" s="3">
        <v>9538</v>
      </c>
      <c r="O9540" s="44" t="s">
        <v>18</v>
      </c>
      <c r="P9540" s="128">
        <v>1.8985603205200936E-5</v>
      </c>
    </row>
    <row r="9541" spans="14:16">
      <c r="N9541" s="3">
        <v>9539</v>
      </c>
      <c r="O9541" s="44" t="s">
        <v>14</v>
      </c>
      <c r="P9541" s="128">
        <v>2.8892022005090171E-5</v>
      </c>
    </row>
    <row r="9542" spans="14:16">
      <c r="N9542" s="3">
        <v>9540</v>
      </c>
      <c r="O9542" s="44" t="s">
        <v>7</v>
      </c>
      <c r="P9542" s="128">
        <v>3.5327782865070346E-5</v>
      </c>
    </row>
    <row r="9543" spans="14:16">
      <c r="N9543" s="3">
        <v>9541</v>
      </c>
      <c r="O9543" s="44" t="s">
        <v>52</v>
      </c>
      <c r="P9543" s="128">
        <v>6.1535500745986056E-6</v>
      </c>
    </row>
    <row r="9544" spans="14:16">
      <c r="N9544" s="3">
        <v>9542</v>
      </c>
      <c r="O9544" s="44" t="s">
        <v>7</v>
      </c>
      <c r="P9544" s="128">
        <v>8.4812332210347082E-5</v>
      </c>
    </row>
    <row r="9545" spans="14:16">
      <c r="N9545" s="3">
        <v>9543</v>
      </c>
      <c r="O9545" s="44" t="s">
        <v>14</v>
      </c>
      <c r="P9545" s="128">
        <v>4.6911616823617904E-5</v>
      </c>
    </row>
    <row r="9546" spans="14:16">
      <c r="N9546" s="3">
        <v>9544</v>
      </c>
      <c r="O9546" s="44" t="s">
        <v>18</v>
      </c>
      <c r="P9546" s="128">
        <v>9.3362571925822949E-6</v>
      </c>
    </row>
    <row r="9547" spans="14:16">
      <c r="N9547" s="3">
        <v>9545</v>
      </c>
      <c r="O9547" s="44" t="s">
        <v>52</v>
      </c>
      <c r="P9547" s="128">
        <v>4.4741887875982242E-6</v>
      </c>
    </row>
    <row r="9548" spans="14:16">
      <c r="N9548" s="3">
        <v>9546</v>
      </c>
      <c r="O9548" s="44" t="s">
        <v>18</v>
      </c>
      <c r="P9548" s="128">
        <v>1.5097554075819076E-5</v>
      </c>
    </row>
    <row r="9549" spans="14:16">
      <c r="N9549" s="3">
        <v>9547</v>
      </c>
      <c r="O9549" s="44" t="s">
        <v>19</v>
      </c>
      <c r="P9549" s="128">
        <v>1.661269098614311E-5</v>
      </c>
    </row>
    <row r="9550" spans="14:16">
      <c r="N9550" s="3">
        <v>9548</v>
      </c>
      <c r="O9550" s="44" t="s">
        <v>7</v>
      </c>
      <c r="P9550" s="128">
        <v>3.2359628270943083E-5</v>
      </c>
    </row>
    <row r="9551" spans="14:16">
      <c r="N9551" s="3">
        <v>9549</v>
      </c>
      <c r="O9551" s="44" t="s">
        <v>52</v>
      </c>
      <c r="P9551" s="128">
        <v>5.6365437288035272E-6</v>
      </c>
    </row>
    <row r="9552" spans="14:16">
      <c r="N9552" s="3">
        <v>9550</v>
      </c>
      <c r="O9552" s="44" t="s">
        <v>7</v>
      </c>
      <c r="P9552" s="128">
        <v>6.2319001482531407E-5</v>
      </c>
    </row>
    <row r="9553" spans="14:16">
      <c r="N9553" s="3">
        <v>9551</v>
      </c>
      <c r="O9553" s="44" t="s">
        <v>19</v>
      </c>
      <c r="P9553" s="128">
        <v>2.4924229276094811E-5</v>
      </c>
    </row>
    <row r="9554" spans="14:16">
      <c r="N9554" s="3">
        <v>9552</v>
      </c>
      <c r="O9554" s="44" t="s">
        <v>18</v>
      </c>
      <c r="P9554" s="128">
        <v>5.0775074825532674E-6</v>
      </c>
    </row>
    <row r="9555" spans="14:16">
      <c r="N9555" s="3">
        <v>9553</v>
      </c>
      <c r="O9555" s="44" t="s">
        <v>89</v>
      </c>
      <c r="P9555" s="128">
        <v>1.539445487719175E-6</v>
      </c>
    </row>
    <row r="9556" spans="14:16">
      <c r="N9556" s="3">
        <v>9554</v>
      </c>
      <c r="O9556" s="44" t="s">
        <v>18</v>
      </c>
      <c r="P9556" s="128">
        <v>1.3170117245787658E-5</v>
      </c>
    </row>
    <row r="9557" spans="14:16">
      <c r="N9557" s="3">
        <v>9555</v>
      </c>
      <c r="O9557" s="44" t="s">
        <v>14</v>
      </c>
      <c r="P9557" s="128">
        <v>2.0042097855003992E-5</v>
      </c>
    </row>
    <row r="9558" spans="14:16">
      <c r="N9558" s="3">
        <v>9556</v>
      </c>
      <c r="O9558" s="44" t="s">
        <v>7</v>
      </c>
      <c r="P9558" s="128">
        <v>1.639792764349457E-5</v>
      </c>
    </row>
    <row r="9559" spans="14:16">
      <c r="N9559" s="3">
        <v>9557</v>
      </c>
      <c r="O9559" s="44" t="s">
        <v>89</v>
      </c>
      <c r="P9559" s="128">
        <v>1.8070516550392476E-6</v>
      </c>
    </row>
    <row r="9560" spans="14:16">
      <c r="N9560" s="3">
        <v>9558</v>
      </c>
      <c r="O9560" s="44" t="s">
        <v>7</v>
      </c>
      <c r="P9560" s="128">
        <v>5.8833440635321786E-5</v>
      </c>
    </row>
    <row r="9561" spans="14:16">
      <c r="N9561" s="3">
        <v>9559</v>
      </c>
      <c r="O9561" s="44" t="s">
        <v>14</v>
      </c>
      <c r="P9561" s="128">
        <v>3.2542105040268795E-5</v>
      </c>
    </row>
    <row r="9562" spans="14:16">
      <c r="N9562" s="3">
        <v>9560</v>
      </c>
      <c r="O9562" s="44" t="s">
        <v>18</v>
      </c>
      <c r="P9562" s="128">
        <v>4.7737625459080311E-6</v>
      </c>
    </row>
    <row r="9563" spans="14:16">
      <c r="N9563" s="3">
        <v>9561</v>
      </c>
      <c r="O9563" s="44" t="s">
        <v>89</v>
      </c>
      <c r="P9563" s="128">
        <v>1.4473533000182679E-6</v>
      </c>
    </row>
    <row r="9564" spans="14:16">
      <c r="N9564" s="3">
        <v>9562</v>
      </c>
      <c r="O9564" s="44" t="s">
        <v>18</v>
      </c>
      <c r="P9564" s="128">
        <v>1.0749665097210367E-5</v>
      </c>
    </row>
    <row r="9565" spans="14:16">
      <c r="N9565" s="3">
        <v>9563</v>
      </c>
      <c r="O9565" s="44" t="s">
        <v>19</v>
      </c>
      <c r="P9565" s="128">
        <v>1.1828463310524387E-5</v>
      </c>
    </row>
    <row r="9566" spans="14:16">
      <c r="N9566" s="3">
        <v>9564</v>
      </c>
      <c r="O9566" s="44" t="s">
        <v>7</v>
      </c>
      <c r="P9566" s="128">
        <v>1.5416976357789759E-5</v>
      </c>
    </row>
    <row r="9567" spans="14:16">
      <c r="N9567" s="3">
        <v>9565</v>
      </c>
      <c r="O9567" s="44" t="s">
        <v>89</v>
      </c>
      <c r="P9567" s="128">
        <v>1.6989508216361319E-6</v>
      </c>
    </row>
    <row r="9568" spans="14:16">
      <c r="N9568" s="3">
        <v>9566</v>
      </c>
      <c r="O9568" s="44" t="s">
        <v>7</v>
      </c>
      <c r="P9568" s="128">
        <v>4.437198183000546E-5</v>
      </c>
    </row>
    <row r="9569" spans="14:16">
      <c r="N9569" s="3">
        <v>9567</v>
      </c>
      <c r="O9569" s="44" t="s">
        <v>19</v>
      </c>
      <c r="P9569" s="128">
        <v>1.7746392308223578E-5</v>
      </c>
    </row>
    <row r="9570" spans="14:16">
      <c r="N9570" s="3">
        <v>9568</v>
      </c>
      <c r="O9570" s="44" t="s">
        <v>18</v>
      </c>
      <c r="P9570" s="128">
        <v>6.9204787199095978E-6</v>
      </c>
    </row>
    <row r="9571" spans="14:16">
      <c r="N9571" s="3">
        <v>9569</v>
      </c>
      <c r="O9571" s="44" t="s">
        <v>52</v>
      </c>
      <c r="P9571" s="128">
        <v>3.3164819321850212E-6</v>
      </c>
    </row>
    <row r="9572" spans="14:16">
      <c r="N9572" s="3">
        <v>9570</v>
      </c>
      <c r="O9572" s="44" t="s">
        <v>18</v>
      </c>
      <c r="P9572" s="128">
        <v>1.2890651641160784E-5</v>
      </c>
    </row>
    <row r="9573" spans="14:16">
      <c r="N9573" s="3">
        <v>9571</v>
      </c>
      <c r="O9573" s="44" t="s">
        <v>14</v>
      </c>
      <c r="P9573" s="128">
        <v>1.9616811056829807E-5</v>
      </c>
    </row>
    <row r="9574" spans="14:16">
      <c r="N9574" s="3">
        <v>9572</v>
      </c>
      <c r="O9574" s="44" t="s">
        <v>23</v>
      </c>
      <c r="P9574" s="128">
        <v>6.846506620403005E-6</v>
      </c>
    </row>
    <row r="9575" spans="14:16">
      <c r="N9575" s="3">
        <v>9573</v>
      </c>
      <c r="O9575" s="44" t="s">
        <v>52</v>
      </c>
      <c r="P9575" s="128">
        <v>3.3077543181393352E-6</v>
      </c>
    </row>
    <row r="9576" spans="14:16">
      <c r="N9576" s="3">
        <v>9574</v>
      </c>
      <c r="O9576" s="44" t="s">
        <v>23</v>
      </c>
      <c r="P9576" s="128">
        <v>1.2723978858125484E-5</v>
      </c>
    </row>
    <row r="9577" spans="14:16">
      <c r="N9577" s="3">
        <v>9575</v>
      </c>
      <c r="O9577" s="44" t="s">
        <v>14</v>
      </c>
      <c r="P9577" s="128">
        <v>1.9520870946761417E-5</v>
      </c>
    </row>
    <row r="9578" spans="14:16">
      <c r="N9578" s="3">
        <v>9576</v>
      </c>
      <c r="O9578" s="44" t="s">
        <v>18</v>
      </c>
      <c r="P9578" s="128">
        <v>6.3390368902733218E-6</v>
      </c>
    </row>
    <row r="9579" spans="14:16">
      <c r="N9579" s="3">
        <v>9577</v>
      </c>
      <c r="O9579" s="44" t="s">
        <v>52</v>
      </c>
      <c r="P9579" s="128">
        <v>3.0378391676234246E-6</v>
      </c>
    </row>
    <row r="9580" spans="14:16">
      <c r="N9580" s="3">
        <v>9578</v>
      </c>
      <c r="O9580" s="44" t="s">
        <v>18</v>
      </c>
      <c r="P9580" s="128">
        <v>1.0250783613325343E-5</v>
      </c>
    </row>
    <row r="9581" spans="14:16">
      <c r="N9581" s="3">
        <v>9579</v>
      </c>
      <c r="O9581" s="44" t="s">
        <v>19</v>
      </c>
      <c r="P9581" s="128">
        <v>1.1279515852620295E-5</v>
      </c>
    </row>
    <row r="9582" spans="14:16">
      <c r="N9582" s="3">
        <v>9580</v>
      </c>
      <c r="O9582" s="44" t="s">
        <v>23</v>
      </c>
      <c r="P9582" s="128">
        <v>6.271279747075374E-6</v>
      </c>
    </row>
    <row r="9583" spans="14:16">
      <c r="N9583" s="3">
        <v>9581</v>
      </c>
      <c r="O9583" s="44" t="s">
        <v>52</v>
      </c>
      <c r="P9583" s="128">
        <v>3.0298448265324665E-6</v>
      </c>
    </row>
    <row r="9584" spans="14:16">
      <c r="N9584" s="3">
        <v>9582</v>
      </c>
      <c r="O9584" s="44" t="s">
        <v>23</v>
      </c>
      <c r="P9584" s="128">
        <v>1.0124772469165741E-5</v>
      </c>
    </row>
    <row r="9585" spans="14:16">
      <c r="N9585" s="3">
        <v>9583</v>
      </c>
      <c r="O9585" s="44" t="s">
        <v>19</v>
      </c>
      <c r="P9585" s="128">
        <v>1.1231593574640176E-5</v>
      </c>
    </row>
    <row r="9586" spans="14:16">
      <c r="N9586" s="3">
        <v>9584</v>
      </c>
      <c r="O9586" s="44" t="s">
        <v>18</v>
      </c>
      <c r="P9586" s="128">
        <v>3.4474743549391863E-6</v>
      </c>
    </row>
    <row r="9587" spans="14:16">
      <c r="N9587" s="3">
        <v>9585</v>
      </c>
      <c r="O9587" s="44" t="s">
        <v>89</v>
      </c>
      <c r="P9587" s="128">
        <v>1.0452370297778339E-6</v>
      </c>
    </row>
    <row r="9588" spans="14:16">
      <c r="N9588" s="3">
        <v>9586</v>
      </c>
      <c r="O9588" s="44" t="s">
        <v>18</v>
      </c>
      <c r="P9588" s="128">
        <v>8.9421121706675774E-6</v>
      </c>
    </row>
    <row r="9589" spans="14:16">
      <c r="N9589" s="3">
        <v>9587</v>
      </c>
      <c r="O9589" s="44" t="s">
        <v>14</v>
      </c>
      <c r="P9589" s="128">
        <v>1.3607979626169477E-5</v>
      </c>
    </row>
    <row r="9590" spans="14:16">
      <c r="N9590" s="3">
        <v>9588</v>
      </c>
      <c r="O9590" s="44" t="s">
        <v>23</v>
      </c>
      <c r="P9590" s="128">
        <v>3.4131565617283434E-6</v>
      </c>
    </row>
    <row r="9591" spans="14:16">
      <c r="N9591" s="3">
        <v>9589</v>
      </c>
      <c r="O9591" s="44" t="s">
        <v>89</v>
      </c>
      <c r="P9591" s="128">
        <v>1.0432602667022711E-6</v>
      </c>
    </row>
    <row r="9592" spans="14:16">
      <c r="N9592" s="3">
        <v>9590</v>
      </c>
      <c r="O9592" s="44" t="s">
        <v>23</v>
      </c>
      <c r="P9592" s="128">
        <v>8.8264929790869108E-6</v>
      </c>
    </row>
    <row r="9593" spans="14:16">
      <c r="N9593" s="3">
        <v>9591</v>
      </c>
      <c r="O9593" s="44" t="s">
        <v>14</v>
      </c>
      <c r="P9593" s="128">
        <v>1.3541426960735684E-5</v>
      </c>
    </row>
    <row r="9594" spans="14:16">
      <c r="N9594" s="3">
        <v>9592</v>
      </c>
      <c r="O9594" s="44" t="s">
        <v>18</v>
      </c>
      <c r="P9594" s="128">
        <v>3.241240709173979E-6</v>
      </c>
    </row>
    <row r="9595" spans="14:16">
      <c r="N9595" s="3">
        <v>9593</v>
      </c>
      <c r="O9595" s="44" t="s">
        <v>89</v>
      </c>
      <c r="P9595" s="128">
        <v>9.8270921342699078E-7</v>
      </c>
    </row>
    <row r="9596" spans="14:16">
      <c r="N9596" s="3">
        <v>9594</v>
      </c>
      <c r="O9596" s="44" t="s">
        <v>18</v>
      </c>
      <c r="P9596" s="128">
        <v>7.2986982046124073E-6</v>
      </c>
    </row>
    <row r="9597" spans="14:16">
      <c r="N9597" s="3">
        <v>9595</v>
      </c>
      <c r="O9597" s="44" t="s">
        <v>19</v>
      </c>
      <c r="P9597" s="128">
        <v>8.0311696361826269E-6</v>
      </c>
    </row>
    <row r="9598" spans="14:16">
      <c r="N9598" s="3">
        <v>9596</v>
      </c>
      <c r="O9598" s="44" t="s">
        <v>23</v>
      </c>
      <c r="P9598" s="128">
        <v>3.2089758633906786E-6</v>
      </c>
    </row>
    <row r="9599" spans="14:16">
      <c r="N9599" s="3">
        <v>9597</v>
      </c>
      <c r="O9599" s="44" t="s">
        <v>89</v>
      </c>
      <c r="P9599" s="128">
        <v>9.8085070360407468E-7</v>
      </c>
    </row>
    <row r="9600" spans="14:16">
      <c r="N9600" s="3">
        <v>9598</v>
      </c>
      <c r="O9600" s="44" t="s">
        <v>23</v>
      </c>
      <c r="P9600" s="128">
        <v>7.2089765456317933E-6</v>
      </c>
    </row>
    <row r="9601" spans="14:16">
      <c r="N9601" s="3">
        <v>9599</v>
      </c>
      <c r="O9601" s="44" t="s">
        <v>19</v>
      </c>
      <c r="P9601" s="128">
        <v>7.9970483184913875E-6</v>
      </c>
    </row>
    <row r="9602" spans="14:16">
      <c r="N9602" s="3">
        <v>9600</v>
      </c>
      <c r="O9602" s="44" t="s">
        <v>6</v>
      </c>
      <c r="P9602" s="128">
        <v>1.1100719654849638E-4</v>
      </c>
    </row>
    <row r="9603" spans="14:16">
      <c r="N9603" s="3">
        <v>9601</v>
      </c>
      <c r="O9603" s="44" t="s">
        <v>52</v>
      </c>
      <c r="P9603" s="128">
        <v>1.2608219230009802E-5</v>
      </c>
    </row>
    <row r="9604" spans="14:16">
      <c r="N9604" s="3">
        <v>9602</v>
      </c>
      <c r="O9604" s="44" t="s">
        <v>6</v>
      </c>
      <c r="P9604" s="128">
        <v>2.8848991411979728E-4</v>
      </c>
    </row>
    <row r="9605" spans="14:16">
      <c r="N9605" s="3">
        <v>9603</v>
      </c>
      <c r="O9605" s="44" t="s">
        <v>14</v>
      </c>
      <c r="P9605" s="128">
        <v>1.0405076801071017E-4</v>
      </c>
    </row>
    <row r="9606" spans="14:16">
      <c r="N9606" s="3">
        <v>9604</v>
      </c>
      <c r="O9606" s="44" t="s">
        <v>7</v>
      </c>
      <c r="P9606" s="128">
        <v>6.8648266234054697E-5</v>
      </c>
    </row>
    <row r="9607" spans="14:16">
      <c r="N9607" s="3">
        <v>9605</v>
      </c>
      <c r="O9607" s="44" t="s">
        <v>52</v>
      </c>
      <c r="P9607" s="128">
        <v>1.1957459810570284E-5</v>
      </c>
    </row>
    <row r="9608" spans="14:16">
      <c r="N9608" s="3">
        <v>9606</v>
      </c>
      <c r="O9608" s="44" t="s">
        <v>7</v>
      </c>
      <c r="P9608" s="128">
        <v>1.6480568802588528E-4</v>
      </c>
    </row>
    <row r="9609" spans="14:16">
      <c r="N9609" s="3">
        <v>9607</v>
      </c>
      <c r="O9609" s="44" t="s">
        <v>14</v>
      </c>
      <c r="P9609" s="128">
        <v>9.1157748944437441E-5</v>
      </c>
    </row>
    <row r="9610" spans="14:16">
      <c r="N9610" s="3">
        <v>9608</v>
      </c>
      <c r="O9610" s="44" t="s">
        <v>6</v>
      </c>
      <c r="P9610" s="128">
        <v>9.3448265590330819E-5</v>
      </c>
    </row>
    <row r="9611" spans="14:16">
      <c r="N9611" s="3">
        <v>9609</v>
      </c>
      <c r="O9611" s="44" t="s">
        <v>52</v>
      </c>
      <c r="P9611" s="128">
        <v>1.061387239621296E-5</v>
      </c>
    </row>
    <row r="9612" spans="14:16">
      <c r="N9612" s="3">
        <v>9610</v>
      </c>
      <c r="O9612" s="44" t="s">
        <v>6</v>
      </c>
      <c r="P9612" s="128">
        <v>1.5403762603867149E-4</v>
      </c>
    </row>
    <row r="9613" spans="14:16">
      <c r="N9613" s="3">
        <v>9611</v>
      </c>
      <c r="O9613" s="44" t="s">
        <v>21</v>
      </c>
      <c r="P9613" s="128">
        <v>3.113194976513201E-5</v>
      </c>
    </row>
    <row r="9614" spans="14:16">
      <c r="N9614" s="3">
        <v>9612</v>
      </c>
      <c r="O9614" s="44" t="s">
        <v>7</v>
      </c>
      <c r="P9614" s="128">
        <v>5.7789599366677958E-5</v>
      </c>
    </row>
    <row r="9615" spans="14:16">
      <c r="N9615" s="3">
        <v>9613</v>
      </c>
      <c r="O9615" s="44" t="s">
        <v>52</v>
      </c>
      <c r="P9615" s="128">
        <v>1.0066049003189734E-5</v>
      </c>
    </row>
    <row r="9616" spans="14:16">
      <c r="N9616" s="3">
        <v>9614</v>
      </c>
      <c r="O9616" s="44" t="s">
        <v>7</v>
      </c>
      <c r="P9616" s="128">
        <v>9.2174215422644325E-5</v>
      </c>
    </row>
    <row r="9617" spans="14:16">
      <c r="N9617" s="3">
        <v>9615</v>
      </c>
      <c r="O9617" s="44" t="s">
        <v>21</v>
      </c>
      <c r="P9617" s="128">
        <v>2.8569043053990058E-5</v>
      </c>
    </row>
    <row r="9618" spans="14:16">
      <c r="N9618" s="3">
        <v>9616</v>
      </c>
      <c r="O9618" s="44" t="s">
        <v>6</v>
      </c>
      <c r="P9618" s="128">
        <v>5.0614259102726742E-5</v>
      </c>
    </row>
    <row r="9619" spans="14:16">
      <c r="N9619" s="3">
        <v>9617</v>
      </c>
      <c r="O9619" s="44" t="s">
        <v>89</v>
      </c>
      <c r="P9619" s="128">
        <v>3.6370372213425265E-6</v>
      </c>
    </row>
    <row r="9620" spans="14:16">
      <c r="N9620" s="3">
        <v>9618</v>
      </c>
      <c r="O9620" s="44" t="s">
        <v>6</v>
      </c>
      <c r="P9620" s="128">
        <v>2.0012247976109173E-4</v>
      </c>
    </row>
    <row r="9621" spans="14:16">
      <c r="N9621" s="3">
        <v>9619</v>
      </c>
      <c r="O9621" s="44" t="s">
        <v>14</v>
      </c>
      <c r="P9621" s="128">
        <v>7.2178945246254112E-5</v>
      </c>
    </row>
    <row r="9622" spans="14:16">
      <c r="N9622" s="3">
        <v>9620</v>
      </c>
      <c r="O9622" s="44" t="s">
        <v>7</v>
      </c>
      <c r="P9622" s="128">
        <v>3.1864136701043401E-5</v>
      </c>
    </row>
    <row r="9623" spans="14:16">
      <c r="N9623" s="3">
        <v>9621</v>
      </c>
      <c r="O9623" s="44" t="s">
        <v>89</v>
      </c>
      <c r="P9623" s="128">
        <v>3.5114279202750757E-6</v>
      </c>
    </row>
    <row r="9624" spans="14:16">
      <c r="N9624" s="3">
        <v>9622</v>
      </c>
      <c r="O9624" s="44" t="s">
        <v>7</v>
      </c>
      <c r="P9624" s="128">
        <v>1.1432400701806622E-4</v>
      </c>
    </row>
    <row r="9625" spans="14:16">
      <c r="N9625" s="3">
        <v>9623</v>
      </c>
      <c r="O9625" s="44" t="s">
        <v>14</v>
      </c>
      <c r="P9625" s="128">
        <v>6.3235190817189049E-5</v>
      </c>
    </row>
    <row r="9626" spans="14:16">
      <c r="N9626" s="3">
        <v>9624</v>
      </c>
      <c r="O9626" s="44" t="s">
        <v>6</v>
      </c>
      <c r="P9626" s="128">
        <v>4.4777736121361168E-5</v>
      </c>
    </row>
    <row r="9627" spans="14:16">
      <c r="N9627" s="3">
        <v>9625</v>
      </c>
      <c r="O9627" s="44" t="s">
        <v>89</v>
      </c>
      <c r="P9627" s="128">
        <v>3.2176366077058836E-6</v>
      </c>
    </row>
    <row r="9628" spans="14:16">
      <c r="N9628" s="3">
        <v>9626</v>
      </c>
      <c r="O9628" s="44" t="s">
        <v>6</v>
      </c>
      <c r="P9628" s="128">
        <v>1.1229520088789007E-4</v>
      </c>
    </row>
    <row r="9629" spans="14:16">
      <c r="N9629" s="3">
        <v>9627</v>
      </c>
      <c r="O9629" s="44" t="s">
        <v>21</v>
      </c>
      <c r="P9629" s="128">
        <v>2.26955494109571E-5</v>
      </c>
    </row>
    <row r="9630" spans="14:16">
      <c r="N9630" s="3">
        <v>9628</v>
      </c>
      <c r="O9630" s="44" t="s">
        <v>7</v>
      </c>
      <c r="P9630" s="128">
        <v>2.8189761743592036E-5</v>
      </c>
    </row>
    <row r="9631" spans="14:16">
      <c r="N9631" s="3">
        <v>9629</v>
      </c>
      <c r="O9631" s="44" t="s">
        <v>89</v>
      </c>
      <c r="P9631" s="128">
        <v>3.1065117935271079E-6</v>
      </c>
    </row>
    <row r="9632" spans="14:16">
      <c r="N9632" s="3">
        <v>9630</v>
      </c>
      <c r="O9632" s="44" t="s">
        <v>7</v>
      </c>
      <c r="P9632" s="128">
        <v>6.7196063090266855E-5</v>
      </c>
    </row>
    <row r="9633" spans="14:16">
      <c r="N9633" s="3">
        <v>9631</v>
      </c>
      <c r="O9633" s="44" t="s">
        <v>21</v>
      </c>
      <c r="P9633" s="128">
        <v>2.0827160943892869E-5</v>
      </c>
    </row>
    <row r="9634" spans="14:16">
      <c r="N9634" s="3">
        <v>9632</v>
      </c>
      <c r="O9634" s="44" t="s">
        <v>6</v>
      </c>
      <c r="P9634" s="128">
        <v>5.3533412794760143E-5</v>
      </c>
    </row>
    <row r="9635" spans="14:16">
      <c r="N9635" s="3">
        <v>9633</v>
      </c>
      <c r="O9635" s="44" t="s">
        <v>52</v>
      </c>
      <c r="P9635" s="128">
        <v>6.0803355605154249E-6</v>
      </c>
    </row>
    <row r="9636" spans="14:16">
      <c r="N9636" s="3">
        <v>9634</v>
      </c>
      <c r="O9636" s="44" t="s">
        <v>6</v>
      </c>
      <c r="P9636" s="128">
        <v>1.3912476073524625E-4</v>
      </c>
    </row>
    <row r="9637" spans="14:16">
      <c r="N9637" s="3">
        <v>9635</v>
      </c>
      <c r="O9637" s="44" t="s">
        <v>14</v>
      </c>
      <c r="P9637" s="128">
        <v>5.0178663084205436E-5</v>
      </c>
    </row>
    <row r="9638" spans="14:16">
      <c r="N9638" s="3">
        <v>9636</v>
      </c>
      <c r="O9638" s="44" t="s">
        <v>23</v>
      </c>
      <c r="P9638" s="128">
        <v>9.4494285856881104E-6</v>
      </c>
    </row>
    <row r="9639" spans="14:16">
      <c r="N9639" s="3">
        <v>9637</v>
      </c>
      <c r="O9639" s="44" t="s">
        <v>52</v>
      </c>
      <c r="P9639" s="128">
        <v>4.5653046058720202E-6</v>
      </c>
    </row>
    <row r="9640" spans="14:16">
      <c r="N9640" s="3">
        <v>9638</v>
      </c>
      <c r="O9640" s="44" t="s">
        <v>23</v>
      </c>
      <c r="P9640" s="128">
        <v>1.7561412879870226E-5</v>
      </c>
    </row>
    <row r="9641" spans="14:16">
      <c r="N9641" s="3">
        <v>9639</v>
      </c>
      <c r="O9641" s="44" t="s">
        <v>14</v>
      </c>
      <c r="P9641" s="128">
        <v>2.6942364357342566E-5</v>
      </c>
    </row>
    <row r="9642" spans="14:16">
      <c r="N9642" s="3">
        <v>9640</v>
      </c>
      <c r="O9642" s="44" t="s">
        <v>6</v>
      </c>
      <c r="P9642" s="128">
        <v>4.5065587928941544E-5</v>
      </c>
    </row>
    <row r="9643" spans="14:16">
      <c r="N9643" s="3">
        <v>9641</v>
      </c>
      <c r="O9643" s="44" t="s">
        <v>52</v>
      </c>
      <c r="P9643" s="128">
        <v>5.1185583458019034E-6</v>
      </c>
    </row>
    <row r="9644" spans="14:16">
      <c r="N9644" s="3">
        <v>9642</v>
      </c>
      <c r="O9644" s="44" t="s">
        <v>6</v>
      </c>
      <c r="P9644" s="128">
        <v>7.4284911943078814E-5</v>
      </c>
    </row>
    <row r="9645" spans="14:16">
      <c r="N9645" s="3">
        <v>9643</v>
      </c>
      <c r="O9645" s="44" t="s">
        <v>21</v>
      </c>
      <c r="P9645" s="128">
        <v>1.5013436693308896E-5</v>
      </c>
    </row>
    <row r="9646" spans="14:16">
      <c r="N9646" s="3">
        <v>9644</v>
      </c>
      <c r="O9646" s="44" t="s">
        <v>23</v>
      </c>
      <c r="P9646" s="128">
        <v>7.9547339236377436E-6</v>
      </c>
    </row>
    <row r="9647" spans="14:16">
      <c r="N9647" s="3">
        <v>9645</v>
      </c>
      <c r="O9647" s="44" t="s">
        <v>52</v>
      </c>
      <c r="P9647" s="128">
        <v>3.8431724300316799E-6</v>
      </c>
    </row>
    <row r="9648" spans="14:16">
      <c r="N9648" s="3">
        <v>9646</v>
      </c>
      <c r="O9648" s="44" t="s">
        <v>23</v>
      </c>
      <c r="P9648" s="128">
        <v>1.1288640287230973E-5</v>
      </c>
    </row>
    <row r="9649" spans="14:16">
      <c r="N9649" s="3">
        <v>9647</v>
      </c>
      <c r="O9649" s="44" t="s">
        <v>21</v>
      </c>
      <c r="P9649" s="128">
        <v>9.7047138485879229E-6</v>
      </c>
    </row>
    <row r="9650" spans="14:16">
      <c r="N9650" s="3">
        <v>9648</v>
      </c>
      <c r="O9650" s="44" t="s">
        <v>6</v>
      </c>
      <c r="P9650" s="128">
        <v>2.4408814113808178E-5</v>
      </c>
    </row>
    <row r="9651" spans="14:16">
      <c r="N9651" s="3">
        <v>9649</v>
      </c>
      <c r="O9651" s="44" t="s">
        <v>89</v>
      </c>
      <c r="P9651" s="128">
        <v>1.7539674991699826E-6</v>
      </c>
    </row>
    <row r="9652" spans="14:16">
      <c r="N9652" s="3">
        <v>9650</v>
      </c>
      <c r="O9652" s="44" t="s">
        <v>6</v>
      </c>
      <c r="P9652" s="128">
        <v>9.6509412467516936E-5</v>
      </c>
    </row>
    <row r="9653" spans="14:16">
      <c r="N9653" s="3">
        <v>9651</v>
      </c>
      <c r="O9653" s="44" t="s">
        <v>14</v>
      </c>
      <c r="P9653" s="128">
        <v>3.4808421355547251E-5</v>
      </c>
    </row>
    <row r="9654" spans="14:16">
      <c r="N9654" s="3">
        <v>9652</v>
      </c>
      <c r="O9654" s="44" t="s">
        <v>23</v>
      </c>
      <c r="P9654" s="128">
        <v>4.7107789373504302E-6</v>
      </c>
    </row>
    <row r="9655" spans="14:16">
      <c r="N9655" s="3">
        <v>9653</v>
      </c>
      <c r="O9655" s="44" t="s">
        <v>89</v>
      </c>
      <c r="P9655" s="128">
        <v>1.4398895572686616E-6</v>
      </c>
    </row>
    <row r="9656" spans="14:16">
      <c r="N9656" s="3">
        <v>9654</v>
      </c>
      <c r="O9656" s="44" t="s">
        <v>23</v>
      </c>
      <c r="P9656" s="128">
        <v>1.2182171097214216E-5</v>
      </c>
    </row>
    <row r="9657" spans="14:16">
      <c r="N9657" s="3">
        <v>9655</v>
      </c>
      <c r="O9657" s="44" t="s">
        <v>14</v>
      </c>
      <c r="P9657" s="128">
        <v>1.8689640441222773E-5</v>
      </c>
    </row>
    <row r="9658" spans="14:16">
      <c r="N9658" s="3">
        <v>9656</v>
      </c>
      <c r="O9658" s="44" t="s">
        <v>6</v>
      </c>
      <c r="P9658" s="128">
        <v>2.159414079746111E-5</v>
      </c>
    </row>
    <row r="9659" spans="14:16">
      <c r="N9659" s="3">
        <v>9657</v>
      </c>
      <c r="O9659" s="44" t="s">
        <v>89</v>
      </c>
      <c r="P9659" s="128">
        <v>1.5517108268615579E-6</v>
      </c>
    </row>
    <row r="9660" spans="14:16">
      <c r="N9660" s="3">
        <v>9658</v>
      </c>
      <c r="O9660" s="44" t="s">
        <v>6</v>
      </c>
      <c r="P9660" s="128">
        <v>5.4154555118195745E-5</v>
      </c>
    </row>
    <row r="9661" spans="14:16">
      <c r="N9661" s="3">
        <v>9659</v>
      </c>
      <c r="O9661" s="44" t="s">
        <v>21</v>
      </c>
      <c r="P9661" s="128">
        <v>1.0944968011059091E-5</v>
      </c>
    </row>
    <row r="9662" spans="14:16">
      <c r="N9662" s="3">
        <v>9660</v>
      </c>
      <c r="O9662" s="44" t="s">
        <v>23</v>
      </c>
      <c r="P9662" s="128">
        <v>4.1675610770993162E-6</v>
      </c>
    </row>
    <row r="9663" spans="14:16">
      <c r="N9663" s="3">
        <v>9661</v>
      </c>
      <c r="O9663" s="44" t="s">
        <v>89</v>
      </c>
      <c r="P9663" s="128">
        <v>1.2738504086056299E-6</v>
      </c>
    </row>
    <row r="9664" spans="14:16">
      <c r="N9664" s="3">
        <v>9662</v>
      </c>
      <c r="O9664" s="44" t="s">
        <v>23</v>
      </c>
      <c r="P9664" s="128">
        <v>8.2295485941044176E-6</v>
      </c>
    </row>
    <row r="9665" spans="14:16">
      <c r="N9665" s="3">
        <v>9663</v>
      </c>
      <c r="O9665" s="44" t="s">
        <v>21</v>
      </c>
      <c r="P9665" s="128">
        <v>7.0748480044289592E-6</v>
      </c>
    </row>
    <row r="9666" spans="14:16">
      <c r="N9666" s="3">
        <v>9664</v>
      </c>
      <c r="O9666" s="44" t="s">
        <v>18</v>
      </c>
      <c r="P9666" s="128">
        <v>8.7226688288908224E-6</v>
      </c>
    </row>
    <row r="9667" spans="14:16">
      <c r="N9667" s="3">
        <v>9665</v>
      </c>
      <c r="O9667" s="44" t="s">
        <v>52</v>
      </c>
      <c r="P9667" s="128">
        <v>4.1801405281725631E-6</v>
      </c>
    </row>
    <row r="9668" spans="14:16">
      <c r="N9668" s="3">
        <v>9666</v>
      </c>
      <c r="O9668" s="44" t="s">
        <v>18</v>
      </c>
      <c r="P9668" s="128">
        <v>1.6247558847477001E-5</v>
      </c>
    </row>
    <row r="9669" spans="14:16">
      <c r="N9669" s="3">
        <v>9667</v>
      </c>
      <c r="O9669" s="44" t="s">
        <v>14</v>
      </c>
      <c r="P9669" s="128">
        <v>2.4725304889007068E-5</v>
      </c>
    </row>
    <row r="9670" spans="14:16">
      <c r="N9670" s="3">
        <v>9668</v>
      </c>
      <c r="O9670" s="44" t="s">
        <v>7</v>
      </c>
      <c r="P9670" s="128">
        <v>3.023292043172379E-5</v>
      </c>
    </row>
    <row r="9671" spans="14:16">
      <c r="N9671" s="3">
        <v>9669</v>
      </c>
      <c r="O9671" s="44" t="s">
        <v>52</v>
      </c>
      <c r="P9671" s="128">
        <v>5.2661043147972592E-6</v>
      </c>
    </row>
    <row r="9672" spans="14:16">
      <c r="N9672" s="3">
        <v>9670</v>
      </c>
      <c r="O9672" s="44" t="s">
        <v>7</v>
      </c>
      <c r="P9672" s="128">
        <v>7.2580962726635648E-5</v>
      </c>
    </row>
    <row r="9673" spans="14:16">
      <c r="N9673" s="3">
        <v>9671</v>
      </c>
      <c r="O9673" s="44" t="s">
        <v>14</v>
      </c>
      <c r="P9673" s="128">
        <v>4.0146170060228925E-5</v>
      </c>
    </row>
    <row r="9674" spans="14:16">
      <c r="N9674" s="3">
        <v>9672</v>
      </c>
      <c r="O9674" s="44" t="s">
        <v>18</v>
      </c>
      <c r="P9674" s="128">
        <v>7.342931798323398E-6</v>
      </c>
    </row>
    <row r="9675" spans="14:16">
      <c r="N9675" s="3">
        <v>9673</v>
      </c>
      <c r="O9675" s="44" t="s">
        <v>52</v>
      </c>
      <c r="P9675" s="128">
        <v>3.5189329559450674E-6</v>
      </c>
    </row>
    <row r="9676" spans="14:16">
      <c r="N9676" s="3">
        <v>9674</v>
      </c>
      <c r="O9676" s="44" t="s">
        <v>18</v>
      </c>
      <c r="P9676" s="128">
        <v>1.0431961960754082E-5</v>
      </c>
    </row>
    <row r="9677" spans="14:16">
      <c r="N9677" s="3">
        <v>9675</v>
      </c>
      <c r="O9677" s="44" t="s">
        <v>21</v>
      </c>
      <c r="P9677" s="128">
        <v>8.8957870928570845E-6</v>
      </c>
    </row>
    <row r="9678" spans="14:16">
      <c r="N9678" s="3">
        <v>9676</v>
      </c>
      <c r="O9678" s="44" t="s">
        <v>7</v>
      </c>
      <c r="P9678" s="128">
        <v>2.5450728114197494E-5</v>
      </c>
    </row>
    <row r="9679" spans="14:16">
      <c r="N9679" s="3">
        <v>9677</v>
      </c>
      <c r="O9679" s="44" t="s">
        <v>52</v>
      </c>
      <c r="P9679" s="128">
        <v>4.4331208240230724E-6</v>
      </c>
    </row>
    <row r="9680" spans="14:16">
      <c r="N9680" s="3">
        <v>9678</v>
      </c>
      <c r="O9680" s="44" t="s">
        <v>7</v>
      </c>
      <c r="P9680" s="128">
        <v>4.0593825213708953E-5</v>
      </c>
    </row>
    <row r="9681" spans="14:16">
      <c r="N9681" s="3">
        <v>9679</v>
      </c>
      <c r="O9681" s="44" t="s">
        <v>21</v>
      </c>
      <c r="P9681" s="128">
        <v>1.2581899774670493E-5</v>
      </c>
    </row>
    <row r="9682" spans="14:16">
      <c r="N9682" s="3">
        <v>9680</v>
      </c>
      <c r="O9682" s="44" t="s">
        <v>18</v>
      </c>
      <c r="P9682" s="128">
        <v>4.345245222374061E-6</v>
      </c>
    </row>
    <row r="9683" spans="14:16">
      <c r="N9683" s="3">
        <v>9681</v>
      </c>
      <c r="O9683" s="44" t="s">
        <v>89</v>
      </c>
      <c r="P9683" s="128">
        <v>1.3174314707761487E-6</v>
      </c>
    </row>
    <row r="9684" spans="14:16">
      <c r="N9684" s="3">
        <v>9682</v>
      </c>
      <c r="O9684" s="44" t="s">
        <v>18</v>
      </c>
      <c r="P9684" s="128">
        <v>1.1270764097739503E-5</v>
      </c>
    </row>
    <row r="9685" spans="14:16">
      <c r="N9685" s="3">
        <v>9683</v>
      </c>
      <c r="O9685" s="44" t="s">
        <v>14</v>
      </c>
      <c r="P9685" s="128">
        <v>1.7151689140794071E-5</v>
      </c>
    </row>
    <row r="9686" spans="14:16">
      <c r="N9686" s="3">
        <v>9684</v>
      </c>
      <c r="O9686" s="44" t="s">
        <v>7</v>
      </c>
      <c r="P9686" s="128">
        <v>1.4033069767905128E-5</v>
      </c>
    </row>
    <row r="9687" spans="14:16">
      <c r="N9687" s="3">
        <v>9685</v>
      </c>
      <c r="O9687" s="44" t="s">
        <v>89</v>
      </c>
      <c r="P9687" s="128">
        <v>1.5464443130064962E-6</v>
      </c>
    </row>
    <row r="9688" spans="14:16">
      <c r="N9688" s="3">
        <v>9686</v>
      </c>
      <c r="O9688" s="44" t="s">
        <v>7</v>
      </c>
      <c r="P9688" s="128">
        <v>5.0348665701602532E-5</v>
      </c>
    </row>
    <row r="9689" spans="14:16">
      <c r="N9689" s="3">
        <v>9687</v>
      </c>
      <c r="O9689" s="44" t="s">
        <v>14</v>
      </c>
      <c r="P9689" s="128">
        <v>2.7848984356615247E-5</v>
      </c>
    </row>
    <row r="9690" spans="14:16">
      <c r="N9690" s="3">
        <v>9688</v>
      </c>
      <c r="O9690" s="44" t="s">
        <v>18</v>
      </c>
      <c r="P9690" s="128">
        <v>3.8441784469307566E-6</v>
      </c>
    </row>
    <row r="9691" spans="14:16">
      <c r="N9691" s="3">
        <v>9689</v>
      </c>
      <c r="O9691" s="44" t="s">
        <v>89</v>
      </c>
      <c r="P9691" s="128">
        <v>1.1655134304477661E-6</v>
      </c>
    </row>
    <row r="9692" spans="14:16">
      <c r="N9692" s="3">
        <v>9690</v>
      </c>
      <c r="O9692" s="44" t="s">
        <v>18</v>
      </c>
      <c r="P9692" s="128">
        <v>7.605020241896028E-6</v>
      </c>
    </row>
    <row r="9693" spans="14:16">
      <c r="N9693" s="3">
        <v>9691</v>
      </c>
      <c r="O9693" s="44" t="s">
        <v>21</v>
      </c>
      <c r="P9693" s="128">
        <v>6.4851310964601364E-6</v>
      </c>
    </row>
    <row r="9694" spans="14:16">
      <c r="N9694" s="3">
        <v>9692</v>
      </c>
      <c r="O9694" s="44" t="s">
        <v>7</v>
      </c>
      <c r="P9694" s="128">
        <v>1.2414863048070472E-5</v>
      </c>
    </row>
    <row r="9695" spans="14:16">
      <c r="N9695" s="3">
        <v>9693</v>
      </c>
      <c r="O9695" s="44" t="s">
        <v>89</v>
      </c>
      <c r="P9695" s="128">
        <v>1.3681179296459173E-6</v>
      </c>
    </row>
    <row r="9696" spans="14:16">
      <c r="N9696" s="3">
        <v>9694</v>
      </c>
      <c r="O9696" s="44" t="s">
        <v>7</v>
      </c>
      <c r="P9696" s="128">
        <v>2.9593365429021383E-5</v>
      </c>
    </row>
    <row r="9697" spans="14:16">
      <c r="N9697" s="3">
        <v>9695</v>
      </c>
      <c r="O9697" s="44" t="s">
        <v>21</v>
      </c>
      <c r="P9697" s="128">
        <v>9.1723496335448177E-6</v>
      </c>
    </row>
    <row r="9698" spans="14:16">
      <c r="N9698" s="3">
        <v>9696</v>
      </c>
      <c r="O9698" s="44" t="s">
        <v>18</v>
      </c>
      <c r="P9698" s="128">
        <v>5.9224289077969006E-6</v>
      </c>
    </row>
    <row r="9699" spans="14:16">
      <c r="N9699" s="3">
        <v>9697</v>
      </c>
      <c r="O9699" s="44" t="s">
        <v>52</v>
      </c>
      <c r="P9699" s="128">
        <v>2.8381892730702984E-6</v>
      </c>
    </row>
    <row r="9700" spans="14:16">
      <c r="N9700" s="3">
        <v>9698</v>
      </c>
      <c r="O9700" s="44" t="s">
        <v>18</v>
      </c>
      <c r="P9700" s="128">
        <v>1.1031602149185926E-5</v>
      </c>
    </row>
    <row r="9701" spans="14:16">
      <c r="N9701" s="3">
        <v>9699</v>
      </c>
      <c r="O9701" s="44" t="s">
        <v>14</v>
      </c>
      <c r="P9701" s="128">
        <v>1.6787735875485266E-5</v>
      </c>
    </row>
    <row r="9702" spans="14:16">
      <c r="N9702" s="3">
        <v>9700</v>
      </c>
      <c r="O9702" s="44" t="s">
        <v>23</v>
      </c>
      <c r="P9702" s="128">
        <v>5.8591248332929321E-6</v>
      </c>
    </row>
    <row r="9703" spans="14:16">
      <c r="N9703" s="3">
        <v>9701</v>
      </c>
      <c r="O9703" s="44" t="s">
        <v>52</v>
      </c>
      <c r="P9703" s="128">
        <v>2.8307203282454891E-6</v>
      </c>
    </row>
    <row r="9704" spans="14:16">
      <c r="N9704" s="3">
        <v>9702</v>
      </c>
      <c r="O9704" s="44" t="s">
        <v>23</v>
      </c>
      <c r="P9704" s="128">
        <v>1.0888966394010288E-5</v>
      </c>
    </row>
    <row r="9705" spans="14:16">
      <c r="N9705" s="3">
        <v>9703</v>
      </c>
      <c r="O9705" s="44" t="s">
        <v>14</v>
      </c>
      <c r="P9705" s="128">
        <v>1.6705631948245141E-5</v>
      </c>
    </row>
    <row r="9706" spans="14:16">
      <c r="N9706" s="3">
        <v>9704</v>
      </c>
      <c r="O9706" s="44" t="s">
        <v>18</v>
      </c>
      <c r="P9706" s="128">
        <v>4.9856291008472831E-6</v>
      </c>
    </row>
    <row r="9707" spans="14:16">
      <c r="N9707" s="3">
        <v>9705</v>
      </c>
      <c r="O9707" s="44" t="s">
        <v>52</v>
      </c>
      <c r="P9707" s="128">
        <v>2.3892492850193838E-6</v>
      </c>
    </row>
    <row r="9708" spans="14:16">
      <c r="N9708" s="3">
        <v>9706</v>
      </c>
      <c r="O9708" s="44" t="s">
        <v>18</v>
      </c>
      <c r="P9708" s="128">
        <v>7.0829873623969631E-6</v>
      </c>
    </row>
    <row r="9709" spans="14:16">
      <c r="N9709" s="3">
        <v>9707</v>
      </c>
      <c r="O9709" s="44" t="s">
        <v>21</v>
      </c>
      <c r="P9709" s="128">
        <v>6.0399709847797527E-6</v>
      </c>
    </row>
    <row r="9710" spans="14:16">
      <c r="N9710" s="3">
        <v>9708</v>
      </c>
      <c r="O9710" s="44" t="s">
        <v>23</v>
      </c>
      <c r="P9710" s="128">
        <v>4.9323383579843873E-6</v>
      </c>
    </row>
    <row r="9711" spans="14:16">
      <c r="N9711" s="3">
        <v>9709</v>
      </c>
      <c r="O9711" s="44" t="s">
        <v>52</v>
      </c>
      <c r="P9711" s="128">
        <v>2.3829617652785955E-6</v>
      </c>
    </row>
    <row r="9712" spans="14:16">
      <c r="N9712" s="3">
        <v>9710</v>
      </c>
      <c r="O9712" s="44" t="s">
        <v>23</v>
      </c>
      <c r="P9712" s="128">
        <v>6.9995293409807394E-6</v>
      </c>
    </row>
    <row r="9713" spans="14:16">
      <c r="N9713" s="3">
        <v>9711</v>
      </c>
      <c r="O9713" s="44" t="s">
        <v>21</v>
      </c>
      <c r="P9713" s="128">
        <v>6.0174146399057294E-6</v>
      </c>
    </row>
    <row r="9714" spans="14:16">
      <c r="N9714" s="3">
        <v>9712</v>
      </c>
      <c r="O9714" s="44" t="s">
        <v>18</v>
      </c>
      <c r="P9714" s="128">
        <v>2.9502903780111647E-6</v>
      </c>
    </row>
    <row r="9715" spans="14:16">
      <c r="N9715" s="3">
        <v>9713</v>
      </c>
      <c r="O9715" s="44" t="s">
        <v>89</v>
      </c>
      <c r="P9715" s="128">
        <v>8.9449621206795321E-7</v>
      </c>
    </row>
    <row r="9716" spans="14:16">
      <c r="N9716" s="3">
        <v>9714</v>
      </c>
      <c r="O9716" s="44" t="s">
        <v>18</v>
      </c>
      <c r="P9716" s="128">
        <v>7.6525087005853758E-6</v>
      </c>
    </row>
    <row r="9717" spans="14:16">
      <c r="N9717" s="3">
        <v>9715</v>
      </c>
      <c r="O9717" s="44" t="s">
        <v>14</v>
      </c>
      <c r="P9717" s="128">
        <v>1.1645479334092967E-5</v>
      </c>
    </row>
    <row r="9718" spans="14:16">
      <c r="N9718" s="3">
        <v>9716</v>
      </c>
      <c r="O9718" s="44" t="s">
        <v>23</v>
      </c>
      <c r="P9718" s="128">
        <v>2.9209217896822999E-6</v>
      </c>
    </row>
    <row r="9719" spans="14:16">
      <c r="N9719" s="3">
        <v>9717</v>
      </c>
      <c r="O9719" s="44" t="s">
        <v>89</v>
      </c>
      <c r="P9719" s="128">
        <v>8.9280453158508449E-7</v>
      </c>
    </row>
    <row r="9720" spans="14:16">
      <c r="N9720" s="3">
        <v>9718</v>
      </c>
      <c r="O9720" s="44" t="s">
        <v>23</v>
      </c>
      <c r="P9720" s="128">
        <v>7.5535637474647931E-6</v>
      </c>
    </row>
    <row r="9721" spans="14:16">
      <c r="N9721" s="3">
        <v>9719</v>
      </c>
      <c r="O9721" s="44" t="s">
        <v>14</v>
      </c>
      <c r="P9721" s="128">
        <v>1.1588524686068098E-5</v>
      </c>
    </row>
    <row r="9722" spans="14:16">
      <c r="N9722" s="3">
        <v>9720</v>
      </c>
      <c r="O9722" s="44" t="s">
        <v>18</v>
      </c>
      <c r="P9722" s="128">
        <v>2.6100811583520301E-6</v>
      </c>
    </row>
    <row r="9723" spans="14:16">
      <c r="N9723" s="3">
        <v>9721</v>
      </c>
      <c r="O9723" s="44" t="s">
        <v>89</v>
      </c>
      <c r="P9723" s="128">
        <v>7.9134844716867775E-7</v>
      </c>
    </row>
    <row r="9724" spans="14:16">
      <c r="N9724" s="3">
        <v>9722</v>
      </c>
      <c r="O9724" s="44" t="s">
        <v>18</v>
      </c>
      <c r="P9724" s="128">
        <v>5.1635792448987118E-6</v>
      </c>
    </row>
    <row r="9725" spans="14:16">
      <c r="N9725" s="3">
        <v>9723</v>
      </c>
      <c r="O9725" s="44" t="s">
        <v>21</v>
      </c>
      <c r="P9725" s="128">
        <v>4.4032083104331332E-6</v>
      </c>
    </row>
    <row r="9726" spans="14:16">
      <c r="N9726" s="3">
        <v>9724</v>
      </c>
      <c r="O9726" s="44" t="s">
        <v>23</v>
      </c>
      <c r="P9726" s="128">
        <v>2.5840991737935337E-6</v>
      </c>
    </row>
    <row r="9727" spans="14:16">
      <c r="N9727" s="3">
        <v>9725</v>
      </c>
      <c r="O9727" s="44" t="s">
        <v>89</v>
      </c>
      <c r="P9727" s="128">
        <v>7.8985184080504801E-7</v>
      </c>
    </row>
    <row r="9728" spans="14:16">
      <c r="N9728" s="3">
        <v>9726</v>
      </c>
      <c r="O9728" s="44" t="s">
        <v>23</v>
      </c>
      <c r="P9728" s="128">
        <v>5.1027373874794872E-6</v>
      </c>
    </row>
    <row r="9729" spans="14:16">
      <c r="N9729" s="3">
        <v>9727</v>
      </c>
      <c r="O9729" s="44" t="s">
        <v>21</v>
      </c>
      <c r="P9729" s="128">
        <v>4.3867644756113148E-6</v>
      </c>
    </row>
    <row r="9730" spans="14:16">
      <c r="N9730" s="3">
        <v>9728</v>
      </c>
      <c r="O9730" s="44" t="s">
        <v>6</v>
      </c>
      <c r="P9730" s="128">
        <v>4.626390773419532E-5</v>
      </c>
    </row>
    <row r="9731" spans="14:16">
      <c r="N9731" s="3">
        <v>9729</v>
      </c>
      <c r="O9731" s="44" t="s">
        <v>52</v>
      </c>
      <c r="P9731" s="128">
        <v>5.2546637451099711E-6</v>
      </c>
    </row>
    <row r="9732" spans="14:16">
      <c r="N9732" s="3">
        <v>9730</v>
      </c>
      <c r="O9732" s="44" t="s">
        <v>6</v>
      </c>
      <c r="P9732" s="128">
        <v>3.7506873554138127E-5</v>
      </c>
    </row>
    <row r="9733" spans="14:16">
      <c r="N9733" s="3">
        <v>9731</v>
      </c>
      <c r="O9733" s="44" t="s">
        <v>59</v>
      </c>
      <c r="P9733" s="128">
        <v>3.3809917086236241E-6</v>
      </c>
    </row>
    <row r="9734" spans="14:16">
      <c r="N9734" s="3">
        <v>9732</v>
      </c>
      <c r="O9734" s="44" t="s">
        <v>7</v>
      </c>
      <c r="P9734" s="128">
        <v>2.8610190635498946E-5</v>
      </c>
    </row>
    <row r="9735" spans="14:16">
      <c r="N9735" s="3">
        <v>9733</v>
      </c>
      <c r="O9735" s="44" t="s">
        <v>52</v>
      </c>
      <c r="P9735" s="128">
        <v>4.9834500339794904E-6</v>
      </c>
    </row>
    <row r="9736" spans="14:16">
      <c r="N9736" s="3">
        <v>9734</v>
      </c>
      <c r="O9736" s="44" t="s">
        <v>7</v>
      </c>
      <c r="P9736" s="128">
        <v>2.3423570372028765E-5</v>
      </c>
    </row>
    <row r="9737" spans="14:16">
      <c r="N9737" s="3">
        <v>9735</v>
      </c>
      <c r="O9737" s="44" t="s">
        <v>59</v>
      </c>
      <c r="P9737" s="128">
        <v>3.2381210130094244E-6</v>
      </c>
    </row>
    <row r="9738" spans="14:16">
      <c r="N9738" s="3">
        <v>9736</v>
      </c>
      <c r="O9738" s="44" t="s">
        <v>6</v>
      </c>
      <c r="P9738" s="128">
        <v>7.2835122023652646E-5</v>
      </c>
    </row>
    <row r="9739" spans="14:16">
      <c r="N9739" s="3">
        <v>9737</v>
      </c>
      <c r="O9739" s="44" t="s">
        <v>52</v>
      </c>
      <c r="P9739" s="128">
        <v>8.2726274932772973E-6</v>
      </c>
    </row>
    <row r="9740" spans="14:16">
      <c r="N9740" s="3">
        <v>9738</v>
      </c>
      <c r="O9740" s="44" t="s">
        <v>6</v>
      </c>
      <c r="P9740" s="128">
        <v>1.4771028994933956E-4</v>
      </c>
    </row>
    <row r="9741" spans="14:16">
      <c r="N9741" s="3">
        <v>9739</v>
      </c>
      <c r="O9741" s="44" t="s">
        <v>19</v>
      </c>
      <c r="P9741" s="128">
        <v>3.8521683825954479E-5</v>
      </c>
    </row>
    <row r="9742" spans="14:16">
      <c r="N9742" s="3">
        <v>9740</v>
      </c>
      <c r="O9742" s="44" t="s">
        <v>7</v>
      </c>
      <c r="P9742" s="128">
        <v>4.5042168465944326E-5</v>
      </c>
    </row>
    <row r="9743" spans="14:16">
      <c r="N9743" s="3">
        <v>9741</v>
      </c>
      <c r="O9743" s="44" t="s">
        <v>52</v>
      </c>
      <c r="P9743" s="128">
        <v>7.8456448903772091E-6</v>
      </c>
    </row>
    <row r="9744" spans="14:16">
      <c r="N9744" s="3">
        <v>9742</v>
      </c>
      <c r="O9744" s="44" t="s">
        <v>7</v>
      </c>
      <c r="P9744" s="128">
        <v>8.6743362436153456E-5</v>
      </c>
    </row>
    <row r="9745" spans="14:16">
      <c r="N9745" s="3">
        <v>9743</v>
      </c>
      <c r="O9745" s="44" t="s">
        <v>19</v>
      </c>
      <c r="P9745" s="128">
        <v>3.4692652354901908E-5</v>
      </c>
    </row>
    <row r="9746" spans="14:16">
      <c r="N9746" s="3">
        <v>9744</v>
      </c>
      <c r="O9746" s="44" t="s">
        <v>6</v>
      </c>
      <c r="P9746" s="128">
        <v>5.6138963642375894E-5</v>
      </c>
    </row>
    <row r="9747" spans="14:16">
      <c r="N9747" s="3">
        <v>9745</v>
      </c>
      <c r="O9747" s="44" t="s">
        <v>46</v>
      </c>
      <c r="P9747" s="128">
        <v>7.3865213750054105E-6</v>
      </c>
    </row>
    <row r="9748" spans="14:16">
      <c r="N9748" s="3">
        <v>9746</v>
      </c>
      <c r="O9748" s="44" t="s">
        <v>6</v>
      </c>
      <c r="P9748" s="128">
        <v>3.992290089017965E-5</v>
      </c>
    </row>
    <row r="9749" spans="14:16">
      <c r="N9749" s="3">
        <v>9747</v>
      </c>
      <c r="O9749" s="44" t="s">
        <v>59</v>
      </c>
      <c r="P9749" s="128">
        <v>3.5987802795417986E-6</v>
      </c>
    </row>
    <row r="9750" spans="14:16">
      <c r="N9750" s="3">
        <v>9748</v>
      </c>
      <c r="O9750" s="44" t="s">
        <v>7</v>
      </c>
      <c r="P9750" s="128">
        <v>3.4467959509699945E-5</v>
      </c>
    </row>
    <row r="9751" spans="14:16">
      <c r="N9751" s="3">
        <v>9749</v>
      </c>
      <c r="O9751" s="44" t="s">
        <v>46</v>
      </c>
      <c r="P9751" s="128">
        <v>6.9550119693419438E-6</v>
      </c>
    </row>
    <row r="9752" spans="14:16">
      <c r="N9752" s="3">
        <v>9750</v>
      </c>
      <c r="O9752" s="44" t="s">
        <v>7</v>
      </c>
      <c r="P9752" s="128">
        <v>2.4932413444347969E-5</v>
      </c>
    </row>
    <row r="9753" spans="14:16">
      <c r="N9753" s="3">
        <v>9751</v>
      </c>
      <c r="O9753" s="44" t="s">
        <v>59</v>
      </c>
      <c r="P9753" s="128">
        <v>3.4467064839777999E-6</v>
      </c>
    </row>
    <row r="9754" spans="14:16">
      <c r="N9754" s="3">
        <v>9752</v>
      </c>
      <c r="O9754" s="44" t="s">
        <v>6</v>
      </c>
      <c r="P9754" s="128">
        <v>9.1777250440238479E-5</v>
      </c>
    </row>
    <row r="9755" spans="14:16">
      <c r="N9755" s="3">
        <v>9753</v>
      </c>
      <c r="O9755" s="44" t="s">
        <v>46</v>
      </c>
      <c r="P9755" s="128">
        <v>1.2075652597268997E-5</v>
      </c>
    </row>
    <row r="9756" spans="14:16">
      <c r="N9756" s="3">
        <v>9754</v>
      </c>
      <c r="O9756" s="44" t="s">
        <v>6</v>
      </c>
      <c r="P9756" s="128">
        <v>1.6326537469530639E-4</v>
      </c>
    </row>
    <row r="9757" spans="14:16">
      <c r="N9757" s="3">
        <v>9755</v>
      </c>
      <c r="O9757" s="44" t="s">
        <v>19</v>
      </c>
      <c r="P9757" s="128">
        <v>4.257832779216409E-5</v>
      </c>
    </row>
    <row r="9758" spans="14:16">
      <c r="N9758" s="3">
        <v>9756</v>
      </c>
      <c r="O9758" s="44" t="s">
        <v>7</v>
      </c>
      <c r="P9758" s="128">
        <v>5.6349001599628611E-5</v>
      </c>
    </row>
    <row r="9759" spans="14:16">
      <c r="N9759" s="3">
        <v>9757</v>
      </c>
      <c r="O9759" s="44" t="s">
        <v>46</v>
      </c>
      <c r="P9759" s="128">
        <v>1.1370211238515435E-5</v>
      </c>
    </row>
    <row r="9760" spans="14:16">
      <c r="N9760" s="3">
        <v>9758</v>
      </c>
      <c r="O9760" s="44" t="s">
        <v>7</v>
      </c>
      <c r="P9760" s="128">
        <v>9.5878138045268107E-5</v>
      </c>
    </row>
    <row r="9761" spans="14:16">
      <c r="N9761" s="3">
        <v>9759</v>
      </c>
      <c r="O9761" s="44" t="s">
        <v>19</v>
      </c>
      <c r="P9761" s="128">
        <v>3.8346068427864383E-5</v>
      </c>
    </row>
    <row r="9762" spans="14:16">
      <c r="N9762" s="3">
        <v>9760</v>
      </c>
      <c r="O9762" s="44" t="s">
        <v>6</v>
      </c>
      <c r="P9762" s="128">
        <v>2.2310849631729773E-5</v>
      </c>
    </row>
    <row r="9763" spans="14:16">
      <c r="N9763" s="3">
        <v>9761</v>
      </c>
      <c r="O9763" s="44" t="s">
        <v>52</v>
      </c>
      <c r="P9763" s="128">
        <v>2.5340706919099536E-6</v>
      </c>
    </row>
    <row r="9764" spans="14:16">
      <c r="N9764" s="3">
        <v>9762</v>
      </c>
      <c r="O9764" s="44" t="s">
        <v>6</v>
      </c>
      <c r="P9764" s="128">
        <v>1.8087754731625522E-5</v>
      </c>
    </row>
    <row r="9765" spans="14:16">
      <c r="N9765" s="3">
        <v>9763</v>
      </c>
      <c r="O9765" s="44" t="s">
        <v>59</v>
      </c>
      <c r="P9765" s="128">
        <v>1.6304891072024966E-6</v>
      </c>
    </row>
    <row r="9766" spans="14:16">
      <c r="N9766" s="3">
        <v>9764</v>
      </c>
      <c r="O9766" s="44" t="s">
        <v>23</v>
      </c>
      <c r="P9766" s="128">
        <v>3.9381905481970671E-6</v>
      </c>
    </row>
    <row r="9767" spans="14:16">
      <c r="N9767" s="3">
        <v>9765</v>
      </c>
      <c r="O9767" s="44" t="s">
        <v>52</v>
      </c>
      <c r="P9767" s="128">
        <v>1.9026589052925774E-6</v>
      </c>
    </row>
    <row r="9768" spans="14:16">
      <c r="N9768" s="3">
        <v>9766</v>
      </c>
      <c r="O9768" s="44" t="s">
        <v>23</v>
      </c>
      <c r="P9768" s="128">
        <v>3.350788554867786E-6</v>
      </c>
    </row>
    <row r="9769" spans="14:16">
      <c r="N9769" s="3">
        <v>9767</v>
      </c>
      <c r="O9769" s="44" t="s">
        <v>59</v>
      </c>
      <c r="P9769" s="128">
        <v>1.2848187342491644E-6</v>
      </c>
    </row>
    <row r="9770" spans="14:16">
      <c r="N9770" s="3">
        <v>9768</v>
      </c>
      <c r="O9770" s="44" t="s">
        <v>6</v>
      </c>
      <c r="P9770" s="128">
        <v>3.5124863742915039E-5</v>
      </c>
    </row>
    <row r="9771" spans="14:16">
      <c r="N9771" s="3">
        <v>9769</v>
      </c>
      <c r="O9771" s="44" t="s">
        <v>52</v>
      </c>
      <c r="P9771" s="128">
        <v>3.9894889364350329E-6</v>
      </c>
    </row>
    <row r="9772" spans="14:16">
      <c r="N9772" s="3">
        <v>9770</v>
      </c>
      <c r="O9772" s="44" t="s">
        <v>6</v>
      </c>
      <c r="P9772" s="128">
        <v>7.1233543155349731E-5</v>
      </c>
    </row>
    <row r="9773" spans="14:16">
      <c r="N9773" s="3">
        <v>9771</v>
      </c>
      <c r="O9773" s="44" t="s">
        <v>19</v>
      </c>
      <c r="P9773" s="128">
        <v>1.8577148742812655E-5</v>
      </c>
    </row>
    <row r="9774" spans="14:16">
      <c r="N9774" s="3">
        <v>9772</v>
      </c>
      <c r="O9774" s="44" t="s">
        <v>23</v>
      </c>
      <c r="P9774" s="128">
        <v>6.200051037156903E-6</v>
      </c>
    </row>
    <row r="9775" spans="14:16">
      <c r="N9775" s="3">
        <v>9773</v>
      </c>
      <c r="O9775" s="44" t="s">
        <v>52</v>
      </c>
      <c r="P9775" s="128">
        <v>2.9954320835277064E-6</v>
      </c>
    </row>
    <row r="9776" spans="14:16">
      <c r="N9776" s="3">
        <v>9774</v>
      </c>
      <c r="O9776" s="44" t="s">
        <v>23</v>
      </c>
      <c r="P9776" s="128">
        <v>1.0009776087201906E-5</v>
      </c>
    </row>
    <row r="9777" spans="14:16">
      <c r="N9777" s="3">
        <v>9775</v>
      </c>
      <c r="O9777" s="44" t="s">
        <v>19</v>
      </c>
      <c r="P9777" s="128">
        <v>1.1104026004237452E-5</v>
      </c>
    </row>
    <row r="9778" spans="14:16">
      <c r="N9778" s="3">
        <v>9776</v>
      </c>
      <c r="O9778" s="44" t="s">
        <v>6</v>
      </c>
      <c r="P9778" s="128">
        <v>2.7073112446582613E-5</v>
      </c>
    </row>
    <row r="9779" spans="14:16">
      <c r="N9779" s="3">
        <v>9777</v>
      </c>
      <c r="O9779" s="44" t="s">
        <v>46</v>
      </c>
      <c r="P9779" s="128">
        <v>3.5621627262042595E-6</v>
      </c>
    </row>
    <row r="9780" spans="14:16">
      <c r="N9780" s="3">
        <v>9778</v>
      </c>
      <c r="O9780" s="44" t="s">
        <v>6</v>
      </c>
      <c r="P9780" s="128">
        <v>1.9252888098877345E-5</v>
      </c>
    </row>
    <row r="9781" spans="14:16">
      <c r="N9781" s="3">
        <v>9779</v>
      </c>
      <c r="O9781" s="44" t="s">
        <v>59</v>
      </c>
      <c r="P9781" s="128">
        <v>1.7355180227273555E-6</v>
      </c>
    </row>
    <row r="9782" spans="14:16">
      <c r="N9782" s="3">
        <v>9780</v>
      </c>
      <c r="O9782" s="44" t="s">
        <v>23</v>
      </c>
      <c r="P9782" s="128">
        <v>4.6176990835924598E-6</v>
      </c>
    </row>
    <row r="9783" spans="14:16">
      <c r="N9783" s="3">
        <v>9781</v>
      </c>
      <c r="O9783" s="44" t="s">
        <v>46</v>
      </c>
      <c r="P9783" s="128">
        <v>2.5844182071690253E-6</v>
      </c>
    </row>
    <row r="9784" spans="14:16">
      <c r="N9784" s="3">
        <v>9782</v>
      </c>
      <c r="O9784" s="44" t="s">
        <v>23</v>
      </c>
      <c r="P9784" s="128">
        <v>3.566631571859598E-6</v>
      </c>
    </row>
    <row r="9785" spans="14:16">
      <c r="N9785" s="3">
        <v>9783</v>
      </c>
      <c r="O9785" s="44" t="s">
        <v>59</v>
      </c>
      <c r="P9785" s="128">
        <v>1.3675810892432064E-6</v>
      </c>
    </row>
    <row r="9786" spans="14:16">
      <c r="N9786" s="3">
        <v>9784</v>
      </c>
      <c r="O9786" s="44" t="s">
        <v>6</v>
      </c>
      <c r="P9786" s="128">
        <v>4.4259737978689806E-5</v>
      </c>
    </row>
    <row r="9787" spans="14:16">
      <c r="N9787" s="3">
        <v>9785</v>
      </c>
      <c r="O9787" s="44" t="s">
        <v>46</v>
      </c>
      <c r="P9787" s="128">
        <v>5.8235043794957914E-6</v>
      </c>
    </row>
    <row r="9788" spans="14:16">
      <c r="N9788" s="3">
        <v>9786</v>
      </c>
      <c r="O9788" s="44" t="s">
        <v>6</v>
      </c>
      <c r="P9788" s="128">
        <v>7.8735009714768009E-5</v>
      </c>
    </row>
    <row r="9789" spans="14:16">
      <c r="N9789" s="3">
        <v>9787</v>
      </c>
      <c r="O9789" s="44" t="s">
        <v>19</v>
      </c>
      <c r="P9789" s="128">
        <v>2.0533472321433949E-5</v>
      </c>
    </row>
    <row r="9790" spans="14:16">
      <c r="N9790" s="3">
        <v>9788</v>
      </c>
      <c r="O9790" s="44" t="s">
        <v>23</v>
      </c>
      <c r="P9790" s="128">
        <v>7.5491191457019393E-6</v>
      </c>
    </row>
    <row r="9791" spans="14:16">
      <c r="N9791" s="3">
        <v>9789</v>
      </c>
      <c r="O9791" s="44" t="s">
        <v>46</v>
      </c>
      <c r="P9791" s="128">
        <v>4.2250654741802693E-6</v>
      </c>
    </row>
    <row r="9792" spans="14:16">
      <c r="N9792" s="3">
        <v>9790</v>
      </c>
      <c r="O9792" s="44" t="s">
        <v>23</v>
      </c>
      <c r="P9792" s="128">
        <v>1.1063886233339858E-5</v>
      </c>
    </row>
    <row r="9793" spans="14:16">
      <c r="N9793" s="3">
        <v>9791</v>
      </c>
      <c r="O9793" s="44" t="s">
        <v>19</v>
      </c>
      <c r="P9793" s="128">
        <v>1.2273369491252282E-5</v>
      </c>
    </row>
    <row r="9794" spans="14:16">
      <c r="N9794" s="3">
        <v>9792</v>
      </c>
      <c r="O9794" s="44" t="s">
        <v>18</v>
      </c>
      <c r="P9794" s="128">
        <v>3.6353025609420532E-6</v>
      </c>
    </row>
    <row r="9795" spans="14:16">
      <c r="N9795" s="3">
        <v>9793</v>
      </c>
      <c r="O9795" s="44" t="s">
        <v>52</v>
      </c>
      <c r="P9795" s="128">
        <v>1.7421360211259704E-6</v>
      </c>
    </row>
    <row r="9796" spans="14:16">
      <c r="N9796" s="3">
        <v>9794</v>
      </c>
      <c r="O9796" s="44" t="s">
        <v>18</v>
      </c>
      <c r="P9796" s="128">
        <v>3.0918611113550415E-6</v>
      </c>
    </row>
    <row r="9797" spans="14:16">
      <c r="N9797" s="3">
        <v>9795</v>
      </c>
      <c r="O9797" s="44" t="s">
        <v>59</v>
      </c>
      <c r="P9797" s="128">
        <v>1.1759587813354076E-6</v>
      </c>
    </row>
    <row r="9798" spans="14:16">
      <c r="N9798" s="3">
        <v>9796</v>
      </c>
      <c r="O9798" s="44" t="s">
        <v>7</v>
      </c>
      <c r="P9798" s="128">
        <v>1.2600021303821352E-5</v>
      </c>
    </row>
    <row r="9799" spans="14:16">
      <c r="N9799" s="3">
        <v>9797</v>
      </c>
      <c r="O9799" s="44" t="s">
        <v>52</v>
      </c>
      <c r="P9799" s="128">
        <v>2.1947276547245474E-6</v>
      </c>
    </row>
    <row r="9800" spans="14:16">
      <c r="N9800" s="3">
        <v>9798</v>
      </c>
      <c r="O9800" s="44" t="s">
        <v>7</v>
      </c>
      <c r="P9800" s="128">
        <v>1.0315816817135097E-5</v>
      </c>
    </row>
    <row r="9801" spans="14:16">
      <c r="N9801" s="3">
        <v>9799</v>
      </c>
      <c r="O9801" s="44" t="s">
        <v>59</v>
      </c>
      <c r="P9801" s="128">
        <v>1.4260790593141321E-6</v>
      </c>
    </row>
    <row r="9802" spans="14:16">
      <c r="N9802" s="3">
        <v>9800</v>
      </c>
      <c r="O9802" s="44" t="s">
        <v>18</v>
      </c>
      <c r="P9802" s="128">
        <v>5.7232023533412993E-6</v>
      </c>
    </row>
    <row r="9803" spans="14:16">
      <c r="N9803" s="3">
        <v>9801</v>
      </c>
      <c r="O9803" s="44" t="s">
        <v>52</v>
      </c>
      <c r="P9803" s="128">
        <v>2.7427144807900166E-6</v>
      </c>
    </row>
    <row r="9804" spans="14:16">
      <c r="N9804" s="3">
        <v>9802</v>
      </c>
      <c r="O9804" s="44" t="s">
        <v>18</v>
      </c>
      <c r="P9804" s="128">
        <v>9.2549246699282843E-6</v>
      </c>
    </row>
    <row r="9805" spans="14:16">
      <c r="N9805" s="3">
        <v>9803</v>
      </c>
      <c r="O9805" s="44" t="s">
        <v>19</v>
      </c>
      <c r="P9805" s="128">
        <v>1.0183716042309315E-5</v>
      </c>
    </row>
    <row r="9806" spans="14:16">
      <c r="N9806" s="3">
        <v>9804</v>
      </c>
      <c r="O9806" s="44" t="s">
        <v>7</v>
      </c>
      <c r="P9806" s="128">
        <v>1.98367179538128E-5</v>
      </c>
    </row>
    <row r="9807" spans="14:16">
      <c r="N9807" s="3">
        <v>9805</v>
      </c>
      <c r="O9807" s="44" t="s">
        <v>52</v>
      </c>
      <c r="P9807" s="128">
        <v>3.4552476081131847E-6</v>
      </c>
    </row>
    <row r="9808" spans="14:16">
      <c r="N9808" s="3">
        <v>9806</v>
      </c>
      <c r="O9808" s="44" t="s">
        <v>7</v>
      </c>
      <c r="P9808" s="128">
        <v>3.8202059838933665E-5</v>
      </c>
    </row>
    <row r="9809" spans="14:16">
      <c r="N9809" s="3">
        <v>9807</v>
      </c>
      <c r="O9809" s="44" t="s">
        <v>19</v>
      </c>
      <c r="P9809" s="128">
        <v>1.5278757290608621E-5</v>
      </c>
    </row>
    <row r="9810" spans="14:16">
      <c r="N9810" s="3">
        <v>9808</v>
      </c>
      <c r="O9810" s="44" t="s">
        <v>18</v>
      </c>
      <c r="P9810" s="128">
        <v>4.2636926027385471E-6</v>
      </c>
    </row>
    <row r="9811" spans="14:16">
      <c r="N9811" s="3">
        <v>9809</v>
      </c>
      <c r="O9811" s="44" t="s">
        <v>46</v>
      </c>
      <c r="P9811" s="128">
        <v>2.3670113214622791E-6</v>
      </c>
    </row>
    <row r="9812" spans="14:16">
      <c r="N9812" s="3">
        <v>9810</v>
      </c>
      <c r="O9812" s="44" t="s">
        <v>18</v>
      </c>
      <c r="P9812" s="128">
        <v>3.2910251646716985E-6</v>
      </c>
    </row>
    <row r="9813" spans="14:16">
      <c r="N9813" s="3">
        <v>9811</v>
      </c>
      <c r="O9813" s="44" t="s">
        <v>59</v>
      </c>
      <c r="P9813" s="128">
        <v>1.2517088583889759E-6</v>
      </c>
    </row>
    <row r="9814" spans="14:16">
      <c r="N9814" s="3">
        <v>9812</v>
      </c>
      <c r="O9814" s="44" t="s">
        <v>7</v>
      </c>
      <c r="P9814" s="128">
        <v>1.5179801828464714E-5</v>
      </c>
    </row>
    <row r="9815" spans="14:16">
      <c r="N9815" s="3">
        <v>9813</v>
      </c>
      <c r="O9815" s="44" t="s">
        <v>46</v>
      </c>
      <c r="P9815" s="128">
        <v>3.0630099637751914E-6</v>
      </c>
    </row>
    <row r="9816" spans="14:16">
      <c r="N9816" s="3">
        <v>9814</v>
      </c>
      <c r="O9816" s="44" t="s">
        <v>7</v>
      </c>
      <c r="P9816" s="128">
        <v>1.0980316229164743E-5</v>
      </c>
    </row>
    <row r="9817" spans="14:16">
      <c r="N9817" s="3">
        <v>9815</v>
      </c>
      <c r="O9817" s="44" t="s">
        <v>59</v>
      </c>
      <c r="P9817" s="128">
        <v>1.5179407812912005E-6</v>
      </c>
    </row>
    <row r="9818" spans="14:16">
      <c r="N9818" s="3">
        <v>9816</v>
      </c>
      <c r="O9818" s="44" t="s">
        <v>18</v>
      </c>
      <c r="P9818" s="128">
        <v>6.970381325428526E-6</v>
      </c>
    </row>
    <row r="9819" spans="14:16">
      <c r="N9819" s="3">
        <v>9817</v>
      </c>
      <c r="O9819" s="44" t="s">
        <v>46</v>
      </c>
      <c r="P9819" s="128">
        <v>3.8696437687842142E-6</v>
      </c>
    </row>
    <row r="9820" spans="14:16">
      <c r="N9820" s="3">
        <v>9818</v>
      </c>
      <c r="O9820" s="44" t="s">
        <v>18</v>
      </c>
      <c r="P9820" s="128">
        <v>1.0229542874304214E-5</v>
      </c>
    </row>
    <row r="9821" spans="14:16">
      <c r="N9821" s="3">
        <v>9819</v>
      </c>
      <c r="O9821" s="44" t="s">
        <v>19</v>
      </c>
      <c r="P9821" s="128">
        <v>1.1256143468464341E-5</v>
      </c>
    </row>
    <row r="9822" spans="14:16">
      <c r="N9822" s="3">
        <v>9820</v>
      </c>
      <c r="O9822" s="44" t="s">
        <v>7</v>
      </c>
      <c r="P9822" s="128">
        <v>2.4816284157276178E-5</v>
      </c>
    </row>
    <row r="9823" spans="14:16">
      <c r="N9823" s="3">
        <v>9821</v>
      </c>
      <c r="O9823" s="44" t="s">
        <v>46</v>
      </c>
      <c r="P9823" s="128">
        <v>5.0074781276180392E-6</v>
      </c>
    </row>
    <row r="9824" spans="14:16">
      <c r="N9824" s="3">
        <v>9822</v>
      </c>
      <c r="O9824" s="44" t="s">
        <v>7</v>
      </c>
      <c r="P9824" s="128">
        <v>4.2225044821692232E-5</v>
      </c>
    </row>
    <row r="9825" spans="14:16">
      <c r="N9825" s="3">
        <v>9823</v>
      </c>
      <c r="O9825" s="44" t="s">
        <v>19</v>
      </c>
      <c r="P9825" s="128">
        <v>1.6887733649330729E-5</v>
      </c>
    </row>
    <row r="9826" spans="14:16">
      <c r="N9826" s="3">
        <v>9824</v>
      </c>
      <c r="O9826" s="44" t="s">
        <v>18</v>
      </c>
      <c r="P9826" s="128">
        <v>2.4682607350861734E-6</v>
      </c>
    </row>
    <row r="9827" spans="14:16">
      <c r="N9827" s="3">
        <v>9825</v>
      </c>
      <c r="O9827" s="44" t="s">
        <v>52</v>
      </c>
      <c r="P9827" s="128">
        <v>1.1828577852981168E-6</v>
      </c>
    </row>
    <row r="9828" spans="14:16">
      <c r="N9828" s="3">
        <v>9826</v>
      </c>
      <c r="O9828" s="44" t="s">
        <v>18</v>
      </c>
      <c r="P9828" s="128">
        <v>2.0992803904387857E-6</v>
      </c>
    </row>
    <row r="9829" spans="14:16">
      <c r="N9829" s="3">
        <v>9827</v>
      </c>
      <c r="O9829" s="44" t="s">
        <v>59</v>
      </c>
      <c r="P9829" s="128">
        <v>7.9844052520838905E-7</v>
      </c>
    </row>
    <row r="9830" spans="14:16">
      <c r="N9830" s="3">
        <v>9828</v>
      </c>
      <c r="O9830" s="44" t="s">
        <v>23</v>
      </c>
      <c r="P9830" s="128">
        <v>2.4418778162024352E-6</v>
      </c>
    </row>
    <row r="9831" spans="14:16">
      <c r="N9831" s="3">
        <v>9829</v>
      </c>
      <c r="O9831" s="44" t="s">
        <v>52</v>
      </c>
      <c r="P9831" s="128">
        <v>1.1797449909479254E-6</v>
      </c>
    </row>
    <row r="9832" spans="14:16">
      <c r="N9832" s="3">
        <v>9830</v>
      </c>
      <c r="O9832" s="44" t="s">
        <v>23</v>
      </c>
      <c r="P9832" s="128">
        <v>2.0776587975567971E-6</v>
      </c>
    </row>
    <row r="9833" spans="14:16">
      <c r="N9833" s="3">
        <v>9831</v>
      </c>
      <c r="O9833" s="44" t="s">
        <v>59</v>
      </c>
      <c r="P9833" s="128">
        <v>7.9665275882616648E-7</v>
      </c>
    </row>
    <row r="9834" spans="14:16">
      <c r="N9834" s="3">
        <v>9832</v>
      </c>
      <c r="O9834" s="44" t="s">
        <v>18</v>
      </c>
      <c r="P9834" s="128">
        <v>3.8858816868449071E-6</v>
      </c>
    </row>
    <row r="9835" spans="14:16">
      <c r="N9835" s="3">
        <v>9833</v>
      </c>
      <c r="O9835" s="44" t="s">
        <v>52</v>
      </c>
      <c r="P9835" s="128">
        <v>1.8622203646047965E-6</v>
      </c>
    </row>
    <row r="9836" spans="14:16">
      <c r="N9836" s="3">
        <v>9834</v>
      </c>
      <c r="O9836" s="44" t="s">
        <v>18</v>
      </c>
      <c r="P9836" s="128">
        <v>6.2838145617911547E-6</v>
      </c>
    </row>
    <row r="9837" spans="14:16">
      <c r="N9837" s="3">
        <v>9835</v>
      </c>
      <c r="O9837" s="44" t="s">
        <v>19</v>
      </c>
      <c r="P9837" s="128">
        <v>6.9144358751766403E-6</v>
      </c>
    </row>
    <row r="9838" spans="14:16">
      <c r="N9838" s="3">
        <v>9836</v>
      </c>
      <c r="O9838" s="44" t="s">
        <v>23</v>
      </c>
      <c r="P9838" s="128">
        <v>3.8443460014618736E-6</v>
      </c>
    </row>
    <row r="9839" spans="14:16">
      <c r="N9839" s="3">
        <v>9837</v>
      </c>
      <c r="O9839" s="44" t="s">
        <v>52</v>
      </c>
      <c r="P9839" s="128">
        <v>1.8573197678451511E-6</v>
      </c>
    </row>
    <row r="9840" spans="14:16">
      <c r="N9840" s="3">
        <v>9838</v>
      </c>
      <c r="O9840" s="44" t="s">
        <v>23</v>
      </c>
      <c r="P9840" s="128">
        <v>6.206568695281129E-6</v>
      </c>
    </row>
    <row r="9841" spans="14:16">
      <c r="N9841" s="3">
        <v>9839</v>
      </c>
      <c r="O9841" s="44" t="s">
        <v>19</v>
      </c>
      <c r="P9841" s="128">
        <v>6.885059125109043E-6</v>
      </c>
    </row>
    <row r="9842" spans="14:16">
      <c r="N9842" s="3">
        <v>9840</v>
      </c>
      <c r="O9842" s="44" t="s">
        <v>18</v>
      </c>
      <c r="P9842" s="128">
        <v>2.8949186103205011E-6</v>
      </c>
    </row>
    <row r="9843" spans="14:16">
      <c r="N9843" s="3">
        <v>9841</v>
      </c>
      <c r="O9843" s="44" t="s">
        <v>46</v>
      </c>
      <c r="P9843" s="128">
        <v>1.6071292571465576E-6</v>
      </c>
    </row>
    <row r="9844" spans="14:16">
      <c r="N9844" s="3">
        <v>9842</v>
      </c>
      <c r="O9844" s="44" t="s">
        <v>18</v>
      </c>
      <c r="P9844" s="128">
        <v>2.2345067723976845E-6</v>
      </c>
    </row>
    <row r="9845" spans="14:16">
      <c r="N9845" s="3">
        <v>9843</v>
      </c>
      <c r="O9845" s="44" t="s">
        <v>59</v>
      </c>
      <c r="P9845" s="128">
        <v>8.4987254159126291E-7</v>
      </c>
    </row>
    <row r="9846" spans="14:16">
      <c r="N9846" s="3">
        <v>9844</v>
      </c>
      <c r="O9846" s="44" t="s">
        <v>23</v>
      </c>
      <c r="P9846" s="128">
        <v>2.8632075609660164E-6</v>
      </c>
    </row>
    <row r="9847" spans="14:16">
      <c r="N9847" s="3">
        <v>9845</v>
      </c>
      <c r="O9847" s="44" t="s">
        <v>46</v>
      </c>
      <c r="P9847" s="128">
        <v>1.6024703250493705E-6</v>
      </c>
    </row>
    <row r="9848" spans="14:16">
      <c r="N9848" s="3">
        <v>9846</v>
      </c>
      <c r="O9848" s="44" t="s">
        <v>23</v>
      </c>
      <c r="P9848" s="128">
        <v>2.2114924118840182E-6</v>
      </c>
    </row>
    <row r="9849" spans="14:16">
      <c r="N9849" s="3">
        <v>9847</v>
      </c>
      <c r="O9849" s="44" t="s">
        <v>59</v>
      </c>
      <c r="P9849" s="128">
        <v>8.4796961518527381E-7</v>
      </c>
    </row>
    <row r="9850" spans="14:16">
      <c r="N9850" s="3">
        <v>9848</v>
      </c>
      <c r="O9850" s="44" t="s">
        <v>18</v>
      </c>
      <c r="P9850" s="128">
        <v>4.7326785723372405E-6</v>
      </c>
    </row>
    <row r="9851" spans="14:16">
      <c r="N9851" s="3">
        <v>9849</v>
      </c>
      <c r="O9851" s="44" t="s">
        <v>46</v>
      </c>
      <c r="P9851" s="128">
        <v>2.6273713434146268E-6</v>
      </c>
    </row>
    <row r="9852" spans="14:16">
      <c r="N9852" s="3">
        <v>9850</v>
      </c>
      <c r="O9852" s="44" t="s">
        <v>18</v>
      </c>
      <c r="P9852" s="128">
        <v>6.9455509111688818E-6</v>
      </c>
    </row>
    <row r="9853" spans="14:16">
      <c r="N9853" s="3">
        <v>9851</v>
      </c>
      <c r="O9853" s="44" t="s">
        <v>19</v>
      </c>
      <c r="P9853" s="128">
        <v>7.6425817345193704E-6</v>
      </c>
    </row>
    <row r="9854" spans="14:16">
      <c r="N9854" s="3">
        <v>9852</v>
      </c>
      <c r="O9854" s="44" t="s">
        <v>23</v>
      </c>
      <c r="P9854" s="128">
        <v>4.6808366299588726E-6</v>
      </c>
    </row>
    <row r="9855" spans="14:16">
      <c r="N9855" s="3">
        <v>9853</v>
      </c>
      <c r="O9855" s="44" t="s">
        <v>46</v>
      </c>
      <c r="P9855" s="128">
        <v>2.6197548156035423E-6</v>
      </c>
    </row>
    <row r="9856" spans="14:16">
      <c r="N9856" s="3">
        <v>9854</v>
      </c>
      <c r="O9856" s="44" t="s">
        <v>23</v>
      </c>
      <c r="P9856" s="128">
        <v>6.8601704319636194E-6</v>
      </c>
    </row>
    <row r="9857" spans="14:16">
      <c r="N9857" s="3">
        <v>9855</v>
      </c>
      <c r="O9857" s="44" t="s">
        <v>19</v>
      </c>
      <c r="P9857" s="128">
        <v>7.6101113757599254E-6</v>
      </c>
    </row>
    <row r="9858" spans="14:16">
      <c r="N9858" s="3">
        <v>9856</v>
      </c>
      <c r="O9858" s="44" t="s">
        <v>6</v>
      </c>
      <c r="P9858" s="128">
        <v>4.305274729592165E-5</v>
      </c>
    </row>
    <row r="9859" spans="14:16">
      <c r="N9859" s="3">
        <v>9857</v>
      </c>
      <c r="O9859" s="44" t="s">
        <v>52</v>
      </c>
      <c r="P9859" s="128">
        <v>4.889939510579816E-6</v>
      </c>
    </row>
    <row r="9860" spans="14:16">
      <c r="N9860" s="3">
        <v>9858</v>
      </c>
      <c r="O9860" s="44" t="s">
        <v>6</v>
      </c>
      <c r="P9860" s="128">
        <v>3.4903535565216823E-5</v>
      </c>
    </row>
    <row r="9861" spans="14:16">
      <c r="N9861" s="3">
        <v>9859</v>
      </c>
      <c r="O9861" s="44" t="s">
        <v>59</v>
      </c>
      <c r="P9861" s="128">
        <v>3.1463183455510379E-6</v>
      </c>
    </row>
    <row r="9862" spans="14:16">
      <c r="N9862" s="3">
        <v>9860</v>
      </c>
      <c r="O9862" s="44" t="s">
        <v>7</v>
      </c>
      <c r="P9862" s="128">
        <v>2.6624368062360014E-5</v>
      </c>
    </row>
    <row r="9863" spans="14:16">
      <c r="N9863" s="3">
        <v>9861</v>
      </c>
      <c r="O9863" s="44" t="s">
        <v>52</v>
      </c>
      <c r="P9863" s="128">
        <v>4.6375506411489027E-6</v>
      </c>
    </row>
    <row r="9864" spans="14:16">
      <c r="N9864" s="3">
        <v>9862</v>
      </c>
      <c r="O9864" s="44" t="s">
        <v>7</v>
      </c>
      <c r="P9864" s="128">
        <v>2.179774916094714E-5</v>
      </c>
    </row>
    <row r="9865" spans="14:16">
      <c r="N9865" s="3">
        <v>9863</v>
      </c>
      <c r="O9865" s="44" t="s">
        <v>59</v>
      </c>
      <c r="P9865" s="128">
        <v>3.0133642511928498E-6</v>
      </c>
    </row>
    <row r="9866" spans="14:16">
      <c r="N9866" s="3">
        <v>9864</v>
      </c>
      <c r="O9866" s="44" t="s">
        <v>6</v>
      </c>
      <c r="P9866" s="128">
        <v>6.2292014754967246E-5</v>
      </c>
    </row>
    <row r="9867" spans="14:16">
      <c r="N9867" s="3">
        <v>9865</v>
      </c>
      <c r="O9867" s="44" t="s">
        <v>52</v>
      </c>
      <c r="P9867" s="128">
        <v>7.075139294834041E-6</v>
      </c>
    </row>
    <row r="9868" spans="14:16">
      <c r="N9868" s="3">
        <v>9866</v>
      </c>
      <c r="O9868" s="44" t="s">
        <v>6</v>
      </c>
      <c r="P9868" s="128">
        <v>1.0268049399746045E-4</v>
      </c>
    </row>
    <row r="9869" spans="14:16">
      <c r="N9869" s="3">
        <v>9867</v>
      </c>
      <c r="O9869" s="44" t="s">
        <v>21</v>
      </c>
      <c r="P9869" s="128">
        <v>2.0752358129599795E-5</v>
      </c>
    </row>
    <row r="9870" spans="14:16">
      <c r="N9870" s="3">
        <v>9868</v>
      </c>
      <c r="O9870" s="44" t="s">
        <v>7</v>
      </c>
      <c r="P9870" s="128">
        <v>3.8522176454446976E-5</v>
      </c>
    </row>
    <row r="9871" spans="14:16">
      <c r="N9871" s="3">
        <v>9869</v>
      </c>
      <c r="O9871" s="44" t="s">
        <v>52</v>
      </c>
      <c r="P9871" s="128">
        <v>6.7099637330861074E-6</v>
      </c>
    </row>
    <row r="9872" spans="14:16">
      <c r="N9872" s="3">
        <v>9870</v>
      </c>
      <c r="O9872" s="44" t="s">
        <v>7</v>
      </c>
      <c r="P9872" s="128">
        <v>6.1442741080996508E-5</v>
      </c>
    </row>
    <row r="9873" spans="14:16">
      <c r="N9873" s="3">
        <v>9871</v>
      </c>
      <c r="O9873" s="44" t="s">
        <v>21</v>
      </c>
      <c r="P9873" s="128">
        <v>1.9043940946492889E-5</v>
      </c>
    </row>
    <row r="9874" spans="14:16">
      <c r="N9874" s="3">
        <v>9872</v>
      </c>
      <c r="O9874" s="44" t="s">
        <v>6</v>
      </c>
      <c r="P9874" s="128">
        <v>5.2242379287033244E-5</v>
      </c>
    </row>
    <row r="9875" spans="14:16">
      <c r="N9875" s="3">
        <v>9873</v>
      </c>
      <c r="O9875" s="44" t="s">
        <v>46</v>
      </c>
      <c r="P9875" s="128">
        <v>6.8738257040699355E-6</v>
      </c>
    </row>
    <row r="9876" spans="14:16">
      <c r="N9876" s="3">
        <v>9874</v>
      </c>
      <c r="O9876" s="44" t="s">
        <v>6</v>
      </c>
      <c r="P9876" s="128">
        <v>3.7151867352411523E-5</v>
      </c>
    </row>
    <row r="9877" spans="14:16">
      <c r="N9877" s="3">
        <v>9875</v>
      </c>
      <c r="O9877" s="44" t="s">
        <v>59</v>
      </c>
      <c r="P9877" s="128">
        <v>3.3489902936612404E-6</v>
      </c>
    </row>
    <row r="9878" spans="14:16">
      <c r="N9878" s="3">
        <v>9876</v>
      </c>
      <c r="O9878" s="44" t="s">
        <v>7</v>
      </c>
      <c r="P9878" s="128">
        <v>3.2075551401818513E-5</v>
      </c>
    </row>
    <row r="9879" spans="14:16">
      <c r="N9879" s="3">
        <v>9877</v>
      </c>
      <c r="O9879" s="44" t="s">
        <v>46</v>
      </c>
      <c r="P9879" s="128">
        <v>6.472267203984323E-6</v>
      </c>
    </row>
    <row r="9880" spans="14:16">
      <c r="N9880" s="3">
        <v>9878</v>
      </c>
      <c r="O9880" s="44" t="s">
        <v>7</v>
      </c>
      <c r="P9880" s="128">
        <v>2.3201864003017569E-5</v>
      </c>
    </row>
    <row r="9881" spans="14:16">
      <c r="N9881" s="3">
        <v>9879</v>
      </c>
      <c r="O9881" s="44" t="s">
        <v>59</v>
      </c>
      <c r="P9881" s="128">
        <v>3.2074718830599411E-6</v>
      </c>
    </row>
    <row r="9882" spans="14:16">
      <c r="N9882" s="3">
        <v>9880</v>
      </c>
      <c r="O9882" s="44" t="s">
        <v>6</v>
      </c>
      <c r="P9882" s="128">
        <v>7.782864011110243E-5</v>
      </c>
    </row>
    <row r="9883" spans="14:16">
      <c r="N9883" s="3">
        <v>9881</v>
      </c>
      <c r="O9883" s="44" t="s">
        <v>46</v>
      </c>
      <c r="P9883" s="128">
        <v>1.0240354941898454E-5</v>
      </c>
    </row>
    <row r="9884" spans="14:16">
      <c r="N9884" s="3">
        <v>9882</v>
      </c>
      <c r="O9884" s="44" t="s">
        <v>6</v>
      </c>
      <c r="P9884" s="128">
        <v>1.1253410522117011E-4</v>
      </c>
    </row>
    <row r="9885" spans="14:16">
      <c r="N9885" s="3">
        <v>9883</v>
      </c>
      <c r="O9885" s="44" t="s">
        <v>21</v>
      </c>
      <c r="P9885" s="128">
        <v>2.274383344320049E-5</v>
      </c>
    </row>
    <row r="9886" spans="14:16">
      <c r="N9886" s="3">
        <v>9884</v>
      </c>
      <c r="O9886" s="44" t="s">
        <v>7</v>
      </c>
      <c r="P9886" s="128">
        <v>4.778489380626115E-5</v>
      </c>
    </row>
    <row r="9887" spans="14:16">
      <c r="N9887" s="3">
        <v>9885</v>
      </c>
      <c r="O9887" s="44" t="s">
        <v>46</v>
      </c>
      <c r="P9887" s="128">
        <v>9.6421288960477E-6</v>
      </c>
    </row>
    <row r="9888" spans="14:16">
      <c r="N9888" s="3">
        <v>9886</v>
      </c>
      <c r="O9888" s="44" t="s">
        <v>7</v>
      </c>
      <c r="P9888" s="128">
        <v>6.7339020496502309E-5</v>
      </c>
    </row>
    <row r="9889" spans="14:16">
      <c r="N9889" s="3">
        <v>9887</v>
      </c>
      <c r="O9889" s="44" t="s">
        <v>21</v>
      </c>
      <c r="P9889" s="128">
        <v>2.087147004134383E-5</v>
      </c>
    </row>
    <row r="9890" spans="14:16">
      <c r="N9890" s="3">
        <v>9888</v>
      </c>
      <c r="O9890" s="44" t="s">
        <v>6</v>
      </c>
      <c r="P9890" s="128">
        <v>2.0762261948793317E-5</v>
      </c>
    </row>
    <row r="9891" spans="14:16">
      <c r="N9891" s="3">
        <v>9889</v>
      </c>
      <c r="O9891" s="44" t="s">
        <v>52</v>
      </c>
      <c r="P9891" s="128">
        <v>2.3581817981225517E-6</v>
      </c>
    </row>
    <row r="9892" spans="14:16">
      <c r="N9892" s="3">
        <v>9890</v>
      </c>
      <c r="O9892" s="44" t="s">
        <v>6</v>
      </c>
      <c r="P9892" s="128">
        <v>1.6832290477609157E-5</v>
      </c>
    </row>
    <row r="9893" spans="14:16">
      <c r="N9893" s="3">
        <v>9891</v>
      </c>
      <c r="O9893" s="44" t="s">
        <v>59</v>
      </c>
      <c r="P9893" s="128">
        <v>1.5173174714175047E-6</v>
      </c>
    </row>
    <row r="9894" spans="14:16">
      <c r="N9894" s="3">
        <v>9892</v>
      </c>
      <c r="O9894" s="44" t="s">
        <v>23</v>
      </c>
      <c r="P9894" s="128">
        <v>3.6648422232044835E-6</v>
      </c>
    </row>
    <row r="9895" spans="14:16">
      <c r="N9895" s="3">
        <v>9893</v>
      </c>
      <c r="O9895" s="44" t="s">
        <v>52</v>
      </c>
      <c r="P9895" s="128">
        <v>1.7705960661716897E-6</v>
      </c>
    </row>
    <row r="9896" spans="14:16">
      <c r="N9896" s="3">
        <v>9894</v>
      </c>
      <c r="O9896" s="44" t="s">
        <v>23</v>
      </c>
      <c r="P9896" s="128">
        <v>3.1182115813394862E-6</v>
      </c>
    </row>
    <row r="9897" spans="14:16">
      <c r="N9897" s="3">
        <v>9895</v>
      </c>
      <c r="O9897" s="44" t="s">
        <v>59</v>
      </c>
      <c r="P9897" s="128">
        <v>1.1956399490614126E-6</v>
      </c>
    </row>
    <row r="9898" spans="14:16">
      <c r="N9898" s="3">
        <v>9896</v>
      </c>
      <c r="O9898" s="44" t="s">
        <v>6</v>
      </c>
      <c r="P9898" s="128">
        <v>3.0040432002425169E-5</v>
      </c>
    </row>
    <row r="9899" spans="14:16">
      <c r="N9899" s="3">
        <v>9897</v>
      </c>
      <c r="O9899" s="44" t="s">
        <v>52</v>
      </c>
      <c r="P9899" s="128">
        <v>3.4119981787424867E-6</v>
      </c>
    </row>
    <row r="9900" spans="14:16">
      <c r="N9900" s="3">
        <v>9898</v>
      </c>
      <c r="O9900" s="44" t="s">
        <v>6</v>
      </c>
      <c r="P9900" s="128">
        <v>4.9517846068065543E-5</v>
      </c>
    </row>
    <row r="9901" spans="14:16">
      <c r="N9901" s="3">
        <v>9899</v>
      </c>
      <c r="O9901" s="44" t="s">
        <v>21</v>
      </c>
      <c r="P9901" s="128">
        <v>1.0007860650108546E-5</v>
      </c>
    </row>
    <row r="9902" spans="14:16">
      <c r="N9902" s="3">
        <v>9900</v>
      </c>
      <c r="O9902" s="44" t="s">
        <v>23</v>
      </c>
      <c r="P9902" s="128">
        <v>5.3025746364879805E-6</v>
      </c>
    </row>
    <row r="9903" spans="14:16">
      <c r="N9903" s="3">
        <v>9901</v>
      </c>
      <c r="O9903" s="44" t="s">
        <v>52</v>
      </c>
      <c r="P9903" s="128">
        <v>2.5618341036624601E-6</v>
      </c>
    </row>
    <row r="9904" spans="14:16">
      <c r="N9904" s="3">
        <v>9902</v>
      </c>
      <c r="O9904" s="44" t="s">
        <v>23</v>
      </c>
      <c r="P9904" s="128">
        <v>7.5249352451167309E-6</v>
      </c>
    </row>
    <row r="9905" spans="14:16">
      <c r="N9905" s="3">
        <v>9903</v>
      </c>
      <c r="O9905" s="44" t="s">
        <v>21</v>
      </c>
      <c r="P9905" s="128">
        <v>6.4691000355123192E-6</v>
      </c>
    </row>
    <row r="9906" spans="14:16">
      <c r="N9906" s="3">
        <v>9904</v>
      </c>
      <c r="O9906" s="44" t="s">
        <v>6</v>
      </c>
      <c r="P9906" s="128">
        <v>2.5193977892517637E-5</v>
      </c>
    </row>
    <row r="9907" spans="14:16">
      <c r="N9907" s="3">
        <v>9905</v>
      </c>
      <c r="O9907" s="44" t="s">
        <v>46</v>
      </c>
      <c r="P9907" s="128">
        <v>3.3149143509308185E-6</v>
      </c>
    </row>
    <row r="9908" spans="14:16">
      <c r="N9908" s="3">
        <v>9906</v>
      </c>
      <c r="O9908" s="44" t="s">
        <v>6</v>
      </c>
      <c r="P9908" s="128">
        <v>1.79165523759888E-5</v>
      </c>
    </row>
    <row r="9909" spans="14:16">
      <c r="N9909" s="3">
        <v>9907</v>
      </c>
      <c r="O9909" s="44" t="s">
        <v>59</v>
      </c>
      <c r="P9909" s="128">
        <v>1.6150563694119399E-6</v>
      </c>
    </row>
    <row r="9910" spans="14:16">
      <c r="N9910" s="3">
        <v>9908</v>
      </c>
      <c r="O9910" s="44" t="s">
        <v>23</v>
      </c>
      <c r="P9910" s="128">
        <v>4.2971863266874772E-6</v>
      </c>
    </row>
    <row r="9911" spans="14:16">
      <c r="N9911" s="3">
        <v>9909</v>
      </c>
      <c r="O9911" s="44" t="s">
        <v>46</v>
      </c>
      <c r="P9911" s="128">
        <v>2.4050347112806903E-6</v>
      </c>
    </row>
    <row r="9912" spans="14:16">
      <c r="N9912" s="3">
        <v>9910</v>
      </c>
      <c r="O9912" s="44" t="s">
        <v>23</v>
      </c>
      <c r="P9912" s="128">
        <v>3.3190730156897302E-6</v>
      </c>
    </row>
    <row r="9913" spans="14:16">
      <c r="N9913" s="3">
        <v>9911</v>
      </c>
      <c r="O9913" s="44" t="s">
        <v>59</v>
      </c>
      <c r="P9913" s="128">
        <v>1.2726578001181276E-6</v>
      </c>
    </row>
    <row r="9914" spans="14:16">
      <c r="N9914" s="3">
        <v>9912</v>
      </c>
      <c r="O9914" s="44" t="s">
        <v>6</v>
      </c>
      <c r="P9914" s="128">
        <v>3.7532996489126362E-5</v>
      </c>
    </row>
    <row r="9915" spans="14:16">
      <c r="N9915" s="3">
        <v>9913</v>
      </c>
      <c r="O9915" s="44" t="s">
        <v>46</v>
      </c>
      <c r="P9915" s="128">
        <v>4.9384289065440557E-6</v>
      </c>
    </row>
    <row r="9916" spans="14:16">
      <c r="N9916" s="3">
        <v>9914</v>
      </c>
      <c r="O9916" s="44" t="s">
        <v>6</v>
      </c>
      <c r="P9916" s="128">
        <v>5.4269767146691121E-5</v>
      </c>
    </row>
    <row r="9917" spans="14:16">
      <c r="N9917" s="3">
        <v>9915</v>
      </c>
      <c r="O9917" s="44" t="s">
        <v>21</v>
      </c>
      <c r="P9917" s="128">
        <v>1.096825306923414E-5</v>
      </c>
    </row>
    <row r="9918" spans="14:16">
      <c r="N9918" s="3">
        <v>9916</v>
      </c>
      <c r="O9918" s="44" t="s">
        <v>23</v>
      </c>
      <c r="P9918" s="128">
        <v>6.4017790283361078E-6</v>
      </c>
    </row>
    <row r="9919" spans="14:16">
      <c r="N9919" s="3">
        <v>9917</v>
      </c>
      <c r="O9919" s="44" t="s">
        <v>46</v>
      </c>
      <c r="P9919" s="128">
        <v>3.5829260373183848E-6</v>
      </c>
    </row>
    <row r="9920" spans="14:16">
      <c r="N9920" s="3">
        <v>9918</v>
      </c>
      <c r="O9920" s="44" t="s">
        <v>23</v>
      </c>
      <c r="P9920" s="128">
        <v>8.2470566870997105E-6</v>
      </c>
    </row>
    <row r="9921" spans="14:16">
      <c r="N9921" s="3">
        <v>9919</v>
      </c>
      <c r="O9921" s="44" t="s">
        <v>21</v>
      </c>
      <c r="P9921" s="128">
        <v>7.0898995100337557E-6</v>
      </c>
    </row>
    <row r="9922" spans="14:16">
      <c r="N9922" s="3">
        <v>9920</v>
      </c>
      <c r="O9922" s="44" t="s">
        <v>18</v>
      </c>
      <c r="P9922" s="128">
        <v>3.3829775772437171E-6</v>
      </c>
    </row>
    <row r="9923" spans="14:16">
      <c r="N9923" s="3">
        <v>9921</v>
      </c>
      <c r="O9923" s="44" t="s">
        <v>52</v>
      </c>
      <c r="P9923" s="128">
        <v>1.6212150150304061E-6</v>
      </c>
    </row>
    <row r="9924" spans="14:16">
      <c r="N9924" s="3">
        <v>9922</v>
      </c>
      <c r="O9924" s="44" t="s">
        <v>18</v>
      </c>
      <c r="P9924" s="128">
        <v>2.8772561943112157E-6</v>
      </c>
    </row>
    <row r="9925" spans="14:16">
      <c r="N9925" s="3">
        <v>9923</v>
      </c>
      <c r="O9925" s="44" t="s">
        <v>59</v>
      </c>
      <c r="P9925" s="128">
        <v>1.0943359245425804E-6</v>
      </c>
    </row>
    <row r="9926" spans="14:16">
      <c r="N9926" s="3">
        <v>9924</v>
      </c>
      <c r="O9926" s="44" t="s">
        <v>7</v>
      </c>
      <c r="P9926" s="128">
        <v>1.172545856336502E-5</v>
      </c>
    </row>
    <row r="9927" spans="14:16">
      <c r="N9927" s="3">
        <v>9925</v>
      </c>
      <c r="O9927" s="44" t="s">
        <v>52</v>
      </c>
      <c r="P9927" s="128">
        <v>2.0423924335381299E-6</v>
      </c>
    </row>
    <row r="9928" spans="14:16">
      <c r="N9928" s="3">
        <v>9926</v>
      </c>
      <c r="O9928" s="44" t="s">
        <v>7</v>
      </c>
      <c r="P9928" s="128">
        <v>9.5997998511238518E-6</v>
      </c>
    </row>
    <row r="9929" spans="14:16">
      <c r="N9929" s="3">
        <v>9927</v>
      </c>
      <c r="O9929" s="44" t="s">
        <v>59</v>
      </c>
      <c r="P9929" s="128">
        <v>1.3270954480846092E-6</v>
      </c>
    </row>
    <row r="9930" spans="14:16">
      <c r="N9930" s="3">
        <v>9928</v>
      </c>
      <c r="O9930" s="44" t="s">
        <v>18</v>
      </c>
      <c r="P9930" s="128">
        <v>4.894751261956087E-6</v>
      </c>
    </row>
    <row r="9931" spans="14:16">
      <c r="N9931" s="3">
        <v>9929</v>
      </c>
      <c r="O9931" s="44" t="s">
        <v>52</v>
      </c>
      <c r="P9931" s="128">
        <v>2.3456981489033826E-6</v>
      </c>
    </row>
    <row r="9932" spans="14:16">
      <c r="N9932" s="3">
        <v>9930</v>
      </c>
      <c r="O9932" s="44" t="s">
        <v>18</v>
      </c>
      <c r="P9932" s="128">
        <v>6.9538789647668833E-6</v>
      </c>
    </row>
    <row r="9933" spans="14:16">
      <c r="N9933" s="3">
        <v>9931</v>
      </c>
      <c r="O9933" s="44" t="s">
        <v>21</v>
      </c>
      <c r="P9933" s="128">
        <v>5.9298746460912148E-6</v>
      </c>
    </row>
    <row r="9934" spans="14:16">
      <c r="N9934" s="3">
        <v>9932</v>
      </c>
      <c r="O9934" s="44" t="s">
        <v>7</v>
      </c>
      <c r="P9934" s="128">
        <v>1.6965292198834459E-5</v>
      </c>
    </row>
    <row r="9935" spans="14:16">
      <c r="N9935" s="3">
        <v>9933</v>
      </c>
      <c r="O9935" s="44" t="s">
        <v>52</v>
      </c>
      <c r="P9935" s="128">
        <v>2.9550899209965764E-6</v>
      </c>
    </row>
    <row r="9936" spans="14:16">
      <c r="N9936" s="3">
        <v>9934</v>
      </c>
      <c r="O9936" s="44" t="s">
        <v>7</v>
      </c>
      <c r="P9936" s="128">
        <v>2.7059583644477653E-5</v>
      </c>
    </row>
    <row r="9937" spans="14:16">
      <c r="N9937" s="3">
        <v>9935</v>
      </c>
      <c r="O9937" s="44" t="s">
        <v>21</v>
      </c>
      <c r="P9937" s="128">
        <v>8.3870137284858193E-6</v>
      </c>
    </row>
    <row r="9938" spans="14:16">
      <c r="N9938" s="3">
        <v>9936</v>
      </c>
      <c r="O9938" s="44" t="s">
        <v>18</v>
      </c>
      <c r="P9938" s="128">
        <v>3.967751302545386E-6</v>
      </c>
    </row>
    <row r="9939" spans="14:16">
      <c r="N9939" s="3">
        <v>9937</v>
      </c>
      <c r="O9939" s="44" t="s">
        <v>46</v>
      </c>
      <c r="P9939" s="128">
        <v>2.2027179557549216E-6</v>
      </c>
    </row>
    <row r="9940" spans="14:16">
      <c r="N9940" s="3">
        <v>9938</v>
      </c>
      <c r="O9940" s="44" t="s">
        <v>18</v>
      </c>
      <c r="P9940" s="128">
        <v>3.062596345582867E-6</v>
      </c>
    </row>
    <row r="9941" spans="14:16">
      <c r="N9941" s="3">
        <v>9939</v>
      </c>
      <c r="O9941" s="44" t="s">
        <v>59</v>
      </c>
      <c r="P9941" s="128">
        <v>1.1648282172337004E-6</v>
      </c>
    </row>
    <row r="9942" spans="14:16">
      <c r="N9942" s="3">
        <v>9940</v>
      </c>
      <c r="O9942" s="44" t="s">
        <v>7</v>
      </c>
      <c r="P9942" s="128">
        <v>1.4126177491920153E-5</v>
      </c>
    </row>
    <row r="9943" spans="14:16">
      <c r="N9943" s="3">
        <v>9941</v>
      </c>
      <c r="O9943" s="44" t="s">
        <v>46</v>
      </c>
      <c r="P9943" s="128">
        <v>2.8504075940354006E-6</v>
      </c>
    </row>
    <row r="9944" spans="14:16">
      <c r="N9944" s="3">
        <v>9942</v>
      </c>
      <c r="O9944" s="44" t="s">
        <v>7</v>
      </c>
      <c r="P9944" s="128">
        <v>1.0218176608849733E-5</v>
      </c>
    </row>
    <row r="9945" spans="14:16">
      <c r="N9945" s="3">
        <v>9943</v>
      </c>
      <c r="O9945" s="44" t="s">
        <v>59</v>
      </c>
      <c r="P9945" s="128">
        <v>1.4125810824838788E-6</v>
      </c>
    </row>
    <row r="9946" spans="14:16">
      <c r="N9946" s="3">
        <v>9944</v>
      </c>
      <c r="O9946" s="44" t="s">
        <v>18</v>
      </c>
      <c r="P9946" s="128">
        <v>5.9109996977647105E-6</v>
      </c>
    </row>
    <row r="9947" spans="14:16">
      <c r="N9947" s="3">
        <v>9945</v>
      </c>
      <c r="O9947" s="44" t="s">
        <v>46</v>
      </c>
      <c r="P9947" s="128">
        <v>3.28152249924926E-6</v>
      </c>
    </row>
    <row r="9948" spans="14:16">
      <c r="N9948" s="3">
        <v>9946</v>
      </c>
      <c r="O9948" s="44" t="s">
        <v>18</v>
      </c>
      <c r="P9948" s="128">
        <v>7.6211996714362552E-6</v>
      </c>
    </row>
    <row r="9949" spans="14:16">
      <c r="N9949" s="3">
        <v>9947</v>
      </c>
      <c r="O9949" s="44" t="s">
        <v>21</v>
      </c>
      <c r="P9949" s="128">
        <v>6.4989279988084403E-6</v>
      </c>
    </row>
    <row r="9950" spans="14:16">
      <c r="N9950" s="3">
        <v>9948</v>
      </c>
      <c r="O9950" s="44" t="s">
        <v>7</v>
      </c>
      <c r="P9950" s="128">
        <v>2.104462314252004E-5</v>
      </c>
    </row>
    <row r="9951" spans="14:16">
      <c r="N9951" s="3">
        <v>9949</v>
      </c>
      <c r="O9951" s="44" t="s">
        <v>46</v>
      </c>
      <c r="P9951" s="128">
        <v>4.2464250256916796E-6</v>
      </c>
    </row>
    <row r="9952" spans="14:16">
      <c r="N9952" s="3">
        <v>9950</v>
      </c>
      <c r="O9952" s="44" t="s">
        <v>7</v>
      </c>
      <c r="P9952" s="128">
        <v>2.9656324337161991E-5</v>
      </c>
    </row>
    <row r="9953" spans="14:16">
      <c r="N9953" s="3">
        <v>9951</v>
      </c>
      <c r="O9953" s="44" t="s">
        <v>21</v>
      </c>
      <c r="P9953" s="128">
        <v>9.1918635046318008E-6</v>
      </c>
    </row>
    <row r="9954" spans="14:16">
      <c r="N9954" s="3">
        <v>9952</v>
      </c>
      <c r="O9954" s="44" t="s">
        <v>18</v>
      </c>
      <c r="P9954" s="128">
        <v>2.2969396856540554E-6</v>
      </c>
    </row>
    <row r="9955" spans="14:16">
      <c r="N9955" s="3">
        <v>9953</v>
      </c>
      <c r="O9955" s="44" t="s">
        <v>52</v>
      </c>
      <c r="P9955" s="128">
        <v>1.1007560712346107E-6</v>
      </c>
    </row>
    <row r="9956" spans="14:16">
      <c r="N9956" s="3">
        <v>9954</v>
      </c>
      <c r="O9956" s="44" t="s">
        <v>18</v>
      </c>
      <c r="P9956" s="128">
        <v>1.95357012797347E-6</v>
      </c>
    </row>
    <row r="9957" spans="14:16">
      <c r="N9957" s="3">
        <v>9955</v>
      </c>
      <c r="O9957" s="44" t="s">
        <v>59</v>
      </c>
      <c r="P9957" s="128">
        <v>7.4302106860748134E-7</v>
      </c>
    </row>
    <row r="9958" spans="14:16">
      <c r="N9958" s="3">
        <v>9956</v>
      </c>
      <c r="O9958" s="44" t="s">
        <v>23</v>
      </c>
      <c r="P9958" s="128">
        <v>2.2723879952487319E-6</v>
      </c>
    </row>
    <row r="9959" spans="14:16">
      <c r="N9959" s="3">
        <v>9957</v>
      </c>
      <c r="O9959" s="44" t="s">
        <v>52</v>
      </c>
      <c r="P9959" s="128">
        <v>1.0978593347696986E-6</v>
      </c>
    </row>
    <row r="9960" spans="14:16">
      <c r="N9960" s="3">
        <v>9958</v>
      </c>
      <c r="O9960" s="44" t="s">
        <v>23</v>
      </c>
      <c r="P9960" s="128">
        <v>1.9334492817226135E-6</v>
      </c>
    </row>
    <row r="9961" spans="14:16">
      <c r="N9961" s="3">
        <v>9959</v>
      </c>
      <c r="O9961" s="44" t="s">
        <v>59</v>
      </c>
      <c r="P9961" s="128">
        <v>7.4135739041755857E-7</v>
      </c>
    </row>
    <row r="9962" spans="14:16">
      <c r="N9962" s="3">
        <v>9960</v>
      </c>
      <c r="O9962" s="44" t="s">
        <v>18</v>
      </c>
      <c r="P9962" s="128">
        <v>3.3233883962519199E-6</v>
      </c>
    </row>
    <row r="9963" spans="14:16">
      <c r="N9963" s="3">
        <v>9961</v>
      </c>
      <c r="O9963" s="44" t="s">
        <v>52</v>
      </c>
      <c r="P9963" s="128">
        <v>1.5926582561541098E-6</v>
      </c>
    </row>
    <row r="9964" spans="14:16">
      <c r="N9964" s="3">
        <v>9962</v>
      </c>
      <c r="O9964" s="44" t="s">
        <v>18</v>
      </c>
      <c r="P9964" s="128">
        <v>4.7214739674454789E-6</v>
      </c>
    </row>
    <row r="9965" spans="14:16">
      <c r="N9965" s="3">
        <v>9963</v>
      </c>
      <c r="O9965" s="44" t="s">
        <v>21</v>
      </c>
      <c r="P9965" s="128">
        <v>4.0262059368002276E-6</v>
      </c>
    </row>
    <row r="9966" spans="14:16">
      <c r="N9966" s="3">
        <v>9964</v>
      </c>
      <c r="O9966" s="44" t="s">
        <v>23</v>
      </c>
      <c r="P9966" s="128">
        <v>3.2878651287011722E-6</v>
      </c>
    </row>
    <row r="9967" spans="14:16">
      <c r="N9967" s="3">
        <v>9965</v>
      </c>
      <c r="O9967" s="44" t="s">
        <v>52</v>
      </c>
      <c r="P9967" s="128">
        <v>1.5884670358035648E-6</v>
      </c>
    </row>
    <row r="9968" spans="14:16">
      <c r="N9968" s="3">
        <v>9966</v>
      </c>
      <c r="O9968" s="44" t="s">
        <v>23</v>
      </c>
      <c r="P9968" s="128">
        <v>4.6658413854105094E-6</v>
      </c>
    </row>
    <row r="9969" spans="14:16">
      <c r="N9969" s="3">
        <v>9967</v>
      </c>
      <c r="O9969" s="44" t="s">
        <v>21</v>
      </c>
      <c r="P9969" s="128">
        <v>4.0111700219136896E-6</v>
      </c>
    </row>
    <row r="9970" spans="14:16">
      <c r="N9970" s="3">
        <v>9968</v>
      </c>
      <c r="O9970" s="44" t="s">
        <v>18</v>
      </c>
      <c r="P9970" s="128">
        <v>2.693983398213194E-6</v>
      </c>
    </row>
    <row r="9971" spans="14:16">
      <c r="N9971" s="3">
        <v>9969</v>
      </c>
      <c r="O9971" s="44" t="s">
        <v>46</v>
      </c>
      <c r="P9971" s="128">
        <v>1.4955790197694692E-6</v>
      </c>
    </row>
    <row r="9972" spans="14:16">
      <c r="N9972" s="3">
        <v>9970</v>
      </c>
      <c r="O9972" s="44" t="s">
        <v>18</v>
      </c>
      <c r="P9972" s="128">
        <v>2.0794104976125241E-6</v>
      </c>
    </row>
    <row r="9973" spans="14:16">
      <c r="N9973" s="3">
        <v>9971</v>
      </c>
      <c r="O9973" s="44" t="s">
        <v>59</v>
      </c>
      <c r="P9973" s="128">
        <v>7.908832080742455E-7</v>
      </c>
    </row>
    <row r="9974" spans="14:16">
      <c r="N9974" s="3">
        <v>9972</v>
      </c>
      <c r="O9974" s="44" t="s">
        <v>23</v>
      </c>
      <c r="P9974" s="128">
        <v>2.664473400869454E-6</v>
      </c>
    </row>
    <row r="9975" spans="14:16">
      <c r="N9975" s="3">
        <v>9973</v>
      </c>
      <c r="O9975" s="44" t="s">
        <v>46</v>
      </c>
      <c r="P9975" s="128">
        <v>1.4912434623971552E-6</v>
      </c>
    </row>
    <row r="9976" spans="14:16">
      <c r="N9976" s="3">
        <v>9974</v>
      </c>
      <c r="O9976" s="44" t="s">
        <v>23</v>
      </c>
      <c r="P9976" s="128">
        <v>2.057993555207554E-6</v>
      </c>
    </row>
    <row r="9977" spans="14:16">
      <c r="N9977" s="3">
        <v>9975</v>
      </c>
      <c r="O9977" s="44" t="s">
        <v>59</v>
      </c>
      <c r="P9977" s="128">
        <v>7.8911236307450009E-7</v>
      </c>
    </row>
    <row r="9978" spans="14:16">
      <c r="N9978" s="3">
        <v>9976</v>
      </c>
      <c r="O9978" s="44" t="s">
        <v>18</v>
      </c>
      <c r="P9978" s="128">
        <v>4.0133904164824314E-6</v>
      </c>
    </row>
    <row r="9979" spans="14:16">
      <c r="N9979" s="3">
        <v>9977</v>
      </c>
      <c r="O9979" s="44" t="s">
        <v>46</v>
      </c>
      <c r="P9979" s="128">
        <v>2.2280547493410976E-6</v>
      </c>
    </row>
    <row r="9980" spans="14:16">
      <c r="N9980" s="3">
        <v>9978</v>
      </c>
      <c r="O9980" s="44" t="s">
        <v>18</v>
      </c>
      <c r="P9980" s="128">
        <v>5.1745645893042379E-6</v>
      </c>
    </row>
    <row r="9981" spans="14:16">
      <c r="N9981" s="3">
        <v>9979</v>
      </c>
      <c r="O9981" s="44" t="s">
        <v>21</v>
      </c>
      <c r="P9981" s="128">
        <v>4.4125759907736971E-6</v>
      </c>
    </row>
    <row r="9982" spans="14:16">
      <c r="N9982" s="3">
        <v>9980</v>
      </c>
      <c r="O9982" s="44" t="s">
        <v>23</v>
      </c>
      <c r="P9982" s="128">
        <v>3.9694275841174138E-6</v>
      </c>
    </row>
    <row r="9983" spans="14:16">
      <c r="N9983" s="3">
        <v>9981</v>
      </c>
      <c r="O9983" s="44" t="s">
        <v>46</v>
      </c>
      <c r="P9983" s="128">
        <v>2.2215958066394847E-6</v>
      </c>
    </row>
    <row r="9984" spans="14:16">
      <c r="N9984" s="3">
        <v>9982</v>
      </c>
      <c r="O9984" s="44" t="s">
        <v>23</v>
      </c>
      <c r="P9984" s="128">
        <v>5.1135932928416046E-6</v>
      </c>
    </row>
    <row r="9985" spans="14:16">
      <c r="N9985" s="3">
        <v>9983</v>
      </c>
      <c r="O9985" s="44" t="s">
        <v>21</v>
      </c>
      <c r="P9985" s="128">
        <v>4.3960971722360677E-6</v>
      </c>
    </row>
    <row r="9986" spans="14:16">
      <c r="N9986" s="3">
        <v>9984</v>
      </c>
      <c r="O9986" s="44" t="s">
        <v>6</v>
      </c>
      <c r="P9986" s="128">
        <v>1.7965732828881197E-4</v>
      </c>
    </row>
    <row r="9987" spans="14:16">
      <c r="N9987" s="3">
        <v>9985</v>
      </c>
      <c r="O9987" s="44" t="s">
        <v>52</v>
      </c>
      <c r="P9987" s="128">
        <v>2.0405514703306552E-5</v>
      </c>
    </row>
    <row r="9988" spans="14:16">
      <c r="N9988" s="3">
        <v>9986</v>
      </c>
      <c r="O9988" s="44" t="s">
        <v>6</v>
      </c>
      <c r="P9988" s="128">
        <v>4.6690060483050411E-4</v>
      </c>
    </row>
    <row r="9989" spans="14:16">
      <c r="N9989" s="3">
        <v>9987</v>
      </c>
      <c r="O9989" s="44" t="s">
        <v>14</v>
      </c>
      <c r="P9989" s="128">
        <v>1.6839883870985287E-4</v>
      </c>
    </row>
    <row r="9990" spans="14:16">
      <c r="N9990" s="3">
        <v>9988</v>
      </c>
      <c r="O9990" s="44" t="s">
        <v>7</v>
      </c>
      <c r="P9990" s="128">
        <v>1.1110238332954628E-4</v>
      </c>
    </row>
    <row r="9991" spans="14:16">
      <c r="N9991" s="3">
        <v>9989</v>
      </c>
      <c r="O9991" s="44" t="s">
        <v>52</v>
      </c>
      <c r="P9991" s="128">
        <v>1.9352306422308256E-5</v>
      </c>
    </row>
    <row r="9992" spans="14:16">
      <c r="N9992" s="3">
        <v>9990</v>
      </c>
      <c r="O9992" s="44" t="s">
        <v>7</v>
      </c>
      <c r="P9992" s="128">
        <v>2.6672639718988613E-4</v>
      </c>
    </row>
    <row r="9993" spans="14:16">
      <c r="N9993" s="3">
        <v>9991</v>
      </c>
      <c r="O9993" s="44" t="s">
        <v>14</v>
      </c>
      <c r="P9993" s="128">
        <v>1.4753239553279876E-4</v>
      </c>
    </row>
    <row r="9994" spans="14:16">
      <c r="N9994" s="3">
        <v>9992</v>
      </c>
      <c r="O9994" s="44" t="s">
        <v>6</v>
      </c>
      <c r="P9994" s="128">
        <v>1.6456295550109008E-4</v>
      </c>
    </row>
    <row r="9995" spans="14:16">
      <c r="N9995" s="3">
        <v>9993</v>
      </c>
      <c r="O9995" s="44" t="s">
        <v>52</v>
      </c>
      <c r="P9995" s="128">
        <v>1.8691092871529651E-5</v>
      </c>
    </row>
    <row r="9996" spans="14:16">
      <c r="N9996" s="3">
        <v>9994</v>
      </c>
      <c r="O9996" s="44" t="s">
        <v>6</v>
      </c>
      <c r="P9996" s="128">
        <v>3.3373517056911855E-4</v>
      </c>
    </row>
    <row r="9997" spans="14:16">
      <c r="N9997" s="3">
        <v>9995</v>
      </c>
      <c r="O9997" s="44" t="s">
        <v>19</v>
      </c>
      <c r="P9997" s="128">
        <v>8.7035512059950807E-5</v>
      </c>
    </row>
    <row r="9998" spans="14:16">
      <c r="N9998" s="3">
        <v>9996</v>
      </c>
      <c r="O9998" s="44" t="s">
        <v>7</v>
      </c>
      <c r="P9998" s="128">
        <v>1.0176783067002647E-4</v>
      </c>
    </row>
    <row r="9999" spans="14:16">
      <c r="N9999" s="3">
        <v>9997</v>
      </c>
      <c r="O9999" s="44" t="s">
        <v>52</v>
      </c>
      <c r="P9999" s="128">
        <v>1.7726372594710882E-5</v>
      </c>
    </row>
    <row r="10000" spans="14:16">
      <c r="N10000" s="3">
        <v>9998</v>
      </c>
      <c r="O10000" s="44" t="s">
        <v>7</v>
      </c>
      <c r="P10000" s="128">
        <v>1.9598709655432493E-4</v>
      </c>
    </row>
    <row r="10001" spans="14:16">
      <c r="N10001" s="3">
        <v>9999</v>
      </c>
      <c r="O10001" s="44" t="s">
        <v>19</v>
      </c>
      <c r="P10001" s="128">
        <v>7.8384236163433848E-5</v>
      </c>
    </row>
    <row r="10002" spans="14:16">
      <c r="N10002" s="3">
        <v>10000</v>
      </c>
      <c r="O10002" s="44" t="s">
        <v>6</v>
      </c>
      <c r="P10002" s="128">
        <v>2.2858855885894827E-4</v>
      </c>
    </row>
    <row r="10003" spans="14:16">
      <c r="N10003" s="3">
        <v>10001</v>
      </c>
      <c r="O10003" s="44" t="s">
        <v>46</v>
      </c>
      <c r="P10003" s="128">
        <v>3.0076691241567154E-5</v>
      </c>
    </row>
    <row r="10004" spans="14:16">
      <c r="N10004" s="3">
        <v>10002</v>
      </c>
      <c r="O10004" s="44" t="s">
        <v>6</v>
      </c>
      <c r="P10004" s="128">
        <v>5.211024770646796E-4</v>
      </c>
    </row>
    <row r="10005" spans="14:16">
      <c r="N10005" s="3">
        <v>10003</v>
      </c>
      <c r="O10005" s="44" t="s">
        <v>14</v>
      </c>
      <c r="P10005" s="128">
        <v>1.8794803664556444E-4</v>
      </c>
    </row>
    <row r="10006" spans="14:16">
      <c r="N10006" s="3">
        <v>10004</v>
      </c>
      <c r="O10006" s="44" t="s">
        <v>7</v>
      </c>
      <c r="P10006" s="128">
        <v>1.4034782047852996E-4</v>
      </c>
    </row>
    <row r="10007" spans="14:16">
      <c r="N10007" s="3">
        <v>10005</v>
      </c>
      <c r="O10007" s="44" t="s">
        <v>46</v>
      </c>
      <c r="P10007" s="128">
        <v>2.8319656434101677E-5</v>
      </c>
    </row>
    <row r="10008" spans="14:16">
      <c r="N10008" s="3">
        <v>10006</v>
      </c>
      <c r="O10008" s="44" t="s">
        <v>7</v>
      </c>
      <c r="P10008" s="128">
        <v>2.9769031103449642E-4</v>
      </c>
    </row>
    <row r="10009" spans="14:16">
      <c r="N10009" s="3">
        <v>10007</v>
      </c>
      <c r="O10009" s="44" t="s">
        <v>14</v>
      </c>
      <c r="P10009" s="128">
        <v>1.6465923574319758E-4</v>
      </c>
    </row>
    <row r="10010" spans="14:16">
      <c r="N10010" s="3">
        <v>10008</v>
      </c>
      <c r="O10010" s="44" t="s">
        <v>6</v>
      </c>
      <c r="P10010" s="128">
        <v>2.0736061340440588E-4</v>
      </c>
    </row>
    <row r="10011" spans="14:16">
      <c r="N10011" s="3">
        <v>10009</v>
      </c>
      <c r="O10011" s="44" t="s">
        <v>46</v>
      </c>
      <c r="P10011" s="128">
        <v>2.7283610239105131E-5</v>
      </c>
    </row>
    <row r="10012" spans="14:16">
      <c r="N10012" s="3">
        <v>10010</v>
      </c>
      <c r="O10012" s="44" t="s">
        <v>6</v>
      </c>
      <c r="P10012" s="128">
        <v>3.6888017544787675E-4</v>
      </c>
    </row>
    <row r="10013" spans="14:16">
      <c r="N10013" s="3">
        <v>10011</v>
      </c>
      <c r="O10013" s="44" t="s">
        <v>19</v>
      </c>
      <c r="P10013" s="128">
        <v>9.6201053380501201E-5</v>
      </c>
    </row>
    <row r="10014" spans="14:16">
      <c r="N10014" s="3">
        <v>10012</v>
      </c>
      <c r="O10014" s="44" t="s">
        <v>7</v>
      </c>
      <c r="P10014" s="128">
        <v>1.273143778046972E-4</v>
      </c>
    </row>
    <row r="10015" spans="14:16">
      <c r="N10015" s="3">
        <v>10013</v>
      </c>
      <c r="O10015" s="44" t="s">
        <v>46</v>
      </c>
      <c r="P10015" s="128">
        <v>2.5689742998908947E-5</v>
      </c>
    </row>
    <row r="10016" spans="14:16">
      <c r="N10016" s="3">
        <v>10014</v>
      </c>
      <c r="O10016" s="44" t="s">
        <v>7</v>
      </c>
      <c r="P10016" s="128">
        <v>2.1662611836562924E-4</v>
      </c>
    </row>
    <row r="10017" spans="14:16">
      <c r="N10017" s="3">
        <v>10015</v>
      </c>
      <c r="O10017" s="44" t="s">
        <v>19</v>
      </c>
      <c r="P10017" s="128">
        <v>8.6638728363593119E-5</v>
      </c>
    </row>
    <row r="10018" spans="14:16">
      <c r="N10018" s="3">
        <v>10016</v>
      </c>
      <c r="O10018" s="44" t="s">
        <v>6</v>
      </c>
      <c r="P10018" s="128">
        <v>8.6640057725329397E-5</v>
      </c>
    </row>
    <row r="10019" spans="14:16">
      <c r="N10019" s="3">
        <v>10017</v>
      </c>
      <c r="O10019" s="44" t="s">
        <v>52</v>
      </c>
      <c r="P10019" s="128">
        <v>9.8405948070621203E-6</v>
      </c>
    </row>
    <row r="10020" spans="14:16">
      <c r="N10020" s="3">
        <v>10018</v>
      </c>
      <c r="O10020" s="44" t="s">
        <v>6</v>
      </c>
      <c r="P10020" s="128">
        <v>2.2516362532941673E-4</v>
      </c>
    </row>
    <row r="10021" spans="14:16">
      <c r="N10021" s="3">
        <v>10019</v>
      </c>
      <c r="O10021" s="44" t="s">
        <v>14</v>
      </c>
      <c r="P10021" s="128">
        <v>8.1210631626701493E-5</v>
      </c>
    </row>
    <row r="10022" spans="14:16">
      <c r="N10022" s="3">
        <v>10020</v>
      </c>
      <c r="O10022" s="44" t="s">
        <v>23</v>
      </c>
      <c r="P10022" s="128">
        <v>1.5293234550058985E-5</v>
      </c>
    </row>
    <row r="10023" spans="14:16">
      <c r="N10023" s="3">
        <v>10021</v>
      </c>
      <c r="O10023" s="44" t="s">
        <v>52</v>
      </c>
      <c r="P10023" s="128">
        <v>7.3886239254520184E-6</v>
      </c>
    </row>
    <row r="10024" spans="14:16">
      <c r="N10024" s="3">
        <v>10022</v>
      </c>
      <c r="O10024" s="44" t="s">
        <v>23</v>
      </c>
      <c r="P10024" s="128">
        <v>2.8421909723626411E-5</v>
      </c>
    </row>
    <row r="10025" spans="14:16">
      <c r="N10025" s="3">
        <v>10023</v>
      </c>
      <c r="O10025" s="44" t="s">
        <v>14</v>
      </c>
      <c r="P10025" s="128">
        <v>4.3604318897552108E-5</v>
      </c>
    </row>
    <row r="10026" spans="14:16">
      <c r="N10026" s="3">
        <v>10024</v>
      </c>
      <c r="O10026" s="44" t="s">
        <v>6</v>
      </c>
      <c r="P10026" s="128">
        <v>7.9360770305706183E-5</v>
      </c>
    </row>
    <row r="10027" spans="14:16">
      <c r="N10027" s="3">
        <v>10025</v>
      </c>
      <c r="O10027" s="44" t="s">
        <v>52</v>
      </c>
      <c r="P10027" s="128">
        <v>9.0138119093896613E-6</v>
      </c>
    </row>
    <row r="10028" spans="14:16">
      <c r="N10028" s="3">
        <v>10026</v>
      </c>
      <c r="O10028" s="44" t="s">
        <v>6</v>
      </c>
      <c r="P10028" s="128">
        <v>1.6094436402058938E-4</v>
      </c>
    </row>
    <row r="10029" spans="14:16">
      <c r="N10029" s="3">
        <v>10027</v>
      </c>
      <c r="O10029" s="44" t="s">
        <v>19</v>
      </c>
      <c r="P10029" s="128">
        <v>4.1973026432328039E-5</v>
      </c>
    </row>
    <row r="10030" spans="14:16">
      <c r="N10030" s="3">
        <v>10028</v>
      </c>
      <c r="O10030" s="44" t="s">
        <v>23</v>
      </c>
      <c r="P10030" s="128">
        <v>1.4008334091906987E-5</v>
      </c>
    </row>
    <row r="10031" spans="14:16">
      <c r="N10031" s="3">
        <v>10029</v>
      </c>
      <c r="O10031" s="44" t="s">
        <v>52</v>
      </c>
      <c r="P10031" s="128">
        <v>6.7678496715915425E-6</v>
      </c>
    </row>
    <row r="10032" spans="14:16">
      <c r="N10032" s="3">
        <v>10030</v>
      </c>
      <c r="O10032" s="44" t="s">
        <v>23</v>
      </c>
      <c r="P10032" s="128">
        <v>2.261598925143772E-5</v>
      </c>
    </row>
    <row r="10033" spans="14:16">
      <c r="N10033" s="3">
        <v>10031</v>
      </c>
      <c r="O10033" s="44" t="s">
        <v>19</v>
      </c>
      <c r="P10033" s="128">
        <v>2.5088326708986217E-5</v>
      </c>
    </row>
    <row r="10034" spans="14:16">
      <c r="N10034" s="3">
        <v>10032</v>
      </c>
      <c r="O10034" s="44" t="s">
        <v>6</v>
      </c>
      <c r="P10034" s="128">
        <v>1.1023722841436951E-4</v>
      </c>
    </row>
    <row r="10035" spans="14:16">
      <c r="N10035" s="3">
        <v>10033</v>
      </c>
      <c r="O10035" s="44" t="s">
        <v>46</v>
      </c>
      <c r="P10035" s="128">
        <v>1.4504536442661571E-5</v>
      </c>
    </row>
    <row r="10036" spans="14:16">
      <c r="N10036" s="3">
        <v>10034</v>
      </c>
      <c r="O10036" s="44" t="s">
        <v>6</v>
      </c>
      <c r="P10036" s="128">
        <v>2.5130257208944343E-4</v>
      </c>
    </row>
    <row r="10037" spans="14:16">
      <c r="N10037" s="3">
        <v>10035</v>
      </c>
      <c r="O10037" s="44" t="s">
        <v>14</v>
      </c>
      <c r="P10037" s="128">
        <v>9.063826618949053E-5</v>
      </c>
    </row>
    <row r="10038" spans="14:16">
      <c r="N10038" s="3">
        <v>10036</v>
      </c>
      <c r="O10038" s="44" t="s">
        <v>23</v>
      </c>
      <c r="P10038" s="128">
        <v>1.8802505608883629E-5</v>
      </c>
    </row>
    <row r="10039" spans="14:16">
      <c r="N10039" s="3">
        <v>10037</v>
      </c>
      <c r="O10039" s="44" t="s">
        <v>46</v>
      </c>
      <c r="P10039" s="128">
        <v>1.0523322753675832E-5</v>
      </c>
    </row>
    <row r="10040" spans="14:16">
      <c r="N10040" s="3">
        <v>10038</v>
      </c>
      <c r="O10040" s="44" t="s">
        <v>23</v>
      </c>
      <c r="P10040" s="128">
        <v>3.1721371543879379E-5</v>
      </c>
    </row>
    <row r="10041" spans="14:16">
      <c r="N10041" s="3">
        <v>10039</v>
      </c>
      <c r="O10041" s="44" t="s">
        <v>14</v>
      </c>
      <c r="P10041" s="128">
        <v>4.8666286471145943E-5</v>
      </c>
    </row>
    <row r="10042" spans="14:16">
      <c r="N10042" s="3">
        <v>10040</v>
      </c>
      <c r="O10042" s="44" t="s">
        <v>6</v>
      </c>
      <c r="P10042" s="128">
        <v>1.0000001495311247E-4</v>
      </c>
    </row>
    <row r="10043" spans="14:16">
      <c r="N10043" s="3">
        <v>10041</v>
      </c>
      <c r="O10043" s="44" t="s">
        <v>46</v>
      </c>
      <c r="P10043" s="128">
        <v>1.315756829173922E-5</v>
      </c>
    </row>
    <row r="10044" spans="14:16">
      <c r="N10044" s="3">
        <v>10042</v>
      </c>
      <c r="O10044" s="44" t="s">
        <v>6</v>
      </c>
      <c r="P10044" s="128">
        <v>1.7789310349286734E-4</v>
      </c>
    </row>
    <row r="10045" spans="14:16">
      <c r="N10045" s="3">
        <v>10043</v>
      </c>
      <c r="O10045" s="44" t="s">
        <v>19</v>
      </c>
      <c r="P10045" s="128">
        <v>4.6393124608450295E-5</v>
      </c>
    </row>
    <row r="10046" spans="14:16">
      <c r="N10046" s="3">
        <v>10044</v>
      </c>
      <c r="O10046" s="44" t="s">
        <v>23</v>
      </c>
      <c r="P10046" s="128">
        <v>1.7056405255189196E-5</v>
      </c>
    </row>
    <row r="10047" spans="14:16">
      <c r="N10047" s="3">
        <v>10045</v>
      </c>
      <c r="O10047" s="44" t="s">
        <v>46</v>
      </c>
      <c r="P10047" s="128">
        <v>9.5460712126071508E-6</v>
      </c>
    </row>
    <row r="10048" spans="14:16">
      <c r="N10048" s="3">
        <v>10046</v>
      </c>
      <c r="O10048" s="44" t="s">
        <v>23</v>
      </c>
      <c r="P10048" s="128">
        <v>2.4997635306974151E-5</v>
      </c>
    </row>
    <row r="10049" spans="14:16">
      <c r="N10049" s="3">
        <v>10047</v>
      </c>
      <c r="O10049" s="44" t="s">
        <v>19</v>
      </c>
      <c r="P10049" s="128">
        <v>2.7730329837046067E-5</v>
      </c>
    </row>
    <row r="10050" spans="14:16">
      <c r="N10050" s="3">
        <v>10048</v>
      </c>
      <c r="O10050" s="44" t="s">
        <v>18</v>
      </c>
      <c r="P10050" s="128">
        <v>1.4117025076495841E-5</v>
      </c>
    </row>
    <row r="10051" spans="14:16">
      <c r="N10051" s="3">
        <v>10049</v>
      </c>
      <c r="O10051" s="44" t="s">
        <v>52</v>
      </c>
      <c r="P10051" s="128">
        <v>6.765262996576762E-6</v>
      </c>
    </row>
    <row r="10052" spans="14:16">
      <c r="N10052" s="3">
        <v>10050</v>
      </c>
      <c r="O10052" s="44" t="s">
        <v>18</v>
      </c>
      <c r="P10052" s="128">
        <v>2.6295529519815678E-5</v>
      </c>
    </row>
    <row r="10053" spans="14:16">
      <c r="N10053" s="3">
        <v>10051</v>
      </c>
      <c r="O10053" s="44" t="s">
        <v>14</v>
      </c>
      <c r="P10053" s="128">
        <v>4.0016164317280754E-5</v>
      </c>
    </row>
    <row r="10054" spans="14:16">
      <c r="N10054" s="3">
        <v>10052</v>
      </c>
      <c r="O10054" s="44" t="s">
        <v>7</v>
      </c>
      <c r="P10054" s="128">
        <v>4.8929852117820232E-5</v>
      </c>
    </row>
    <row r="10055" spans="14:16">
      <c r="N10055" s="3">
        <v>10053</v>
      </c>
      <c r="O10055" s="44" t="s">
        <v>52</v>
      </c>
      <c r="P10055" s="128">
        <v>8.5228188901548796E-6</v>
      </c>
    </row>
    <row r="10056" spans="14:16">
      <c r="N10056" s="3">
        <v>10054</v>
      </c>
      <c r="O10056" s="44" t="s">
        <v>7</v>
      </c>
      <c r="P10056" s="128">
        <v>1.1746717558442685E-4</v>
      </c>
    </row>
    <row r="10057" spans="14:16">
      <c r="N10057" s="3">
        <v>10055</v>
      </c>
      <c r="O10057" s="44" t="s">
        <v>14</v>
      </c>
      <c r="P10057" s="128">
        <v>6.4973748354216218E-5</v>
      </c>
    </row>
    <row r="10058" spans="14:16">
      <c r="N10058" s="3">
        <v>10056</v>
      </c>
      <c r="O10058" s="44" t="s">
        <v>18</v>
      </c>
      <c r="P10058" s="128">
        <v>1.2930946884262609E-5</v>
      </c>
    </row>
    <row r="10059" spans="14:16">
      <c r="N10059" s="3">
        <v>10057</v>
      </c>
      <c r="O10059" s="44" t="s">
        <v>52</v>
      </c>
      <c r="P10059" s="128">
        <v>6.1968620153868991E-6</v>
      </c>
    </row>
    <row r="10060" spans="14:16">
      <c r="N10060" s="3">
        <v>10058</v>
      </c>
      <c r="O10060" s="44" t="s">
        <v>18</v>
      </c>
      <c r="P10060" s="128">
        <v>2.0910485412913296E-5</v>
      </c>
    </row>
    <row r="10061" spans="14:16">
      <c r="N10061" s="3">
        <v>10059</v>
      </c>
      <c r="O10061" s="44" t="s">
        <v>19</v>
      </c>
      <c r="P10061" s="128">
        <v>2.30089874684642E-5</v>
      </c>
    </row>
    <row r="10062" spans="14:16">
      <c r="N10062" s="3">
        <v>10060</v>
      </c>
      <c r="O10062" s="44" t="s">
        <v>7</v>
      </c>
      <c r="P10062" s="128">
        <v>4.4818884670240334E-5</v>
      </c>
    </row>
    <row r="10063" spans="14:16">
      <c r="N10063" s="3">
        <v>10061</v>
      </c>
      <c r="O10063" s="44" t="s">
        <v>52</v>
      </c>
      <c r="P10063" s="128">
        <v>7.8067523274626696E-6</v>
      </c>
    </row>
    <row r="10064" spans="14:16">
      <c r="N10064" s="3">
        <v>10062</v>
      </c>
      <c r="O10064" s="44" t="s">
        <v>7</v>
      </c>
      <c r="P10064" s="128">
        <v>8.6313356779753594E-5</v>
      </c>
    </row>
    <row r="10065" spans="14:16">
      <c r="N10065" s="3">
        <v>10063</v>
      </c>
      <c r="O10065" s="44" t="s">
        <v>19</v>
      </c>
      <c r="P10065" s="128">
        <v>3.4520673354674632E-5</v>
      </c>
    </row>
    <row r="10066" spans="14:16">
      <c r="N10066" s="3">
        <v>10064</v>
      </c>
      <c r="O10066" s="44" t="s">
        <v>18</v>
      </c>
      <c r="P10066" s="128">
        <v>1.7361049870572829E-5</v>
      </c>
    </row>
    <row r="10067" spans="14:16">
      <c r="N10067" s="3">
        <v>10065</v>
      </c>
      <c r="O10067" s="44" t="s">
        <v>46</v>
      </c>
      <c r="P10067" s="128">
        <v>9.6380779350093828E-6</v>
      </c>
    </row>
    <row r="10068" spans="14:16">
      <c r="N10068" s="3">
        <v>10066</v>
      </c>
      <c r="O10068" s="44" t="s">
        <v>18</v>
      </c>
      <c r="P10068" s="128">
        <v>2.9348142681198166E-5</v>
      </c>
    </row>
    <row r="10069" spans="14:16">
      <c r="N10069" s="3">
        <v>10067</v>
      </c>
      <c r="O10069" s="44" t="s">
        <v>14</v>
      </c>
      <c r="P10069" s="128">
        <v>4.4661587782547859E-5</v>
      </c>
    </row>
    <row r="10070" spans="14:16">
      <c r="N10070" s="3">
        <v>10068</v>
      </c>
      <c r="O10070" s="44" t="s">
        <v>7</v>
      </c>
      <c r="P10070" s="128">
        <v>6.1809638058831889E-5</v>
      </c>
    </row>
    <row r="10071" spans="14:16">
      <c r="N10071" s="3">
        <v>10069</v>
      </c>
      <c r="O10071" s="44" t="s">
        <v>46</v>
      </c>
      <c r="P10071" s="128">
        <v>1.2472069093585035E-5</v>
      </c>
    </row>
    <row r="10072" spans="14:16">
      <c r="N10072" s="3">
        <v>10070</v>
      </c>
      <c r="O10072" s="44" t="s">
        <v>7</v>
      </c>
      <c r="P10072" s="128">
        <v>1.3110378426915521E-4</v>
      </c>
    </row>
    <row r="10073" spans="14:16">
      <c r="N10073" s="3">
        <v>10071</v>
      </c>
      <c r="O10073" s="44" t="s">
        <v>14</v>
      </c>
      <c r="P10073" s="128">
        <v>7.2516464663502562E-5</v>
      </c>
    </row>
    <row r="10074" spans="14:16">
      <c r="N10074" s="3">
        <v>10072</v>
      </c>
      <c r="O10074" s="44" t="s">
        <v>18</v>
      </c>
      <c r="P10074" s="128">
        <v>1.5748810738720566E-5</v>
      </c>
    </row>
    <row r="10075" spans="14:16">
      <c r="N10075" s="3">
        <v>10073</v>
      </c>
      <c r="O10075" s="44" t="s">
        <v>46</v>
      </c>
      <c r="P10075" s="128">
        <v>8.7430349209919785E-6</v>
      </c>
    </row>
    <row r="10076" spans="14:16">
      <c r="N10076" s="3">
        <v>10074</v>
      </c>
      <c r="O10076" s="44" t="s">
        <v>18</v>
      </c>
      <c r="P10076" s="128">
        <v>2.3112528160163508E-5</v>
      </c>
    </row>
    <row r="10077" spans="14:16">
      <c r="N10077" s="3">
        <v>10075</v>
      </c>
      <c r="O10077" s="44" t="s">
        <v>19</v>
      </c>
      <c r="P10077" s="128">
        <v>2.5432019405600065E-5</v>
      </c>
    </row>
    <row r="10078" spans="14:16">
      <c r="N10078" s="3">
        <v>10076</v>
      </c>
      <c r="O10078" s="44" t="s">
        <v>7</v>
      </c>
      <c r="P10078" s="128">
        <v>5.6069667380388957E-5</v>
      </c>
    </row>
    <row r="10079" spans="14:16">
      <c r="N10079" s="3">
        <v>10077</v>
      </c>
      <c r="O10079" s="44" t="s">
        <v>46</v>
      </c>
      <c r="P10079" s="128">
        <v>1.1313846635971677E-5</v>
      </c>
    </row>
    <row r="10080" spans="14:16">
      <c r="N10080" s="3">
        <v>10078</v>
      </c>
      <c r="O10080" s="44" t="s">
        <v>7</v>
      </c>
      <c r="P10080" s="128">
        <v>9.5402849325455132E-5</v>
      </c>
    </row>
    <row r="10081" spans="14:16">
      <c r="N10081" s="3">
        <v>10079</v>
      </c>
      <c r="O10081" s="44" t="s">
        <v>19</v>
      </c>
      <c r="P10081" s="128">
        <v>3.8155978651983091E-5</v>
      </c>
    </row>
    <row r="10082" spans="14:16">
      <c r="N10082" s="3">
        <v>10080</v>
      </c>
      <c r="O10082" s="44" t="s">
        <v>18</v>
      </c>
      <c r="P10082" s="128">
        <v>9.5850340125505162E-6</v>
      </c>
    </row>
    <row r="10083" spans="14:16">
      <c r="N10083" s="3">
        <v>10081</v>
      </c>
      <c r="O10083" s="44" t="s">
        <v>52</v>
      </c>
      <c r="P10083" s="128">
        <v>4.593409416974255E-6</v>
      </c>
    </row>
    <row r="10084" spans="14:16">
      <c r="N10084" s="3">
        <v>10082</v>
      </c>
      <c r="O10084" s="44" t="s">
        <v>18</v>
      </c>
      <c r="P10084" s="128">
        <v>1.7853871014587885E-5</v>
      </c>
    </row>
    <row r="10085" spans="14:16">
      <c r="N10085" s="3">
        <v>10083</v>
      </c>
      <c r="O10085" s="44" t="s">
        <v>14</v>
      </c>
      <c r="P10085" s="128">
        <v>2.7169767989684238E-5</v>
      </c>
    </row>
    <row r="10086" spans="14:16">
      <c r="N10086" s="3">
        <v>10084</v>
      </c>
      <c r="O10086" s="44" t="s">
        <v>23</v>
      </c>
      <c r="P10086" s="128">
        <v>9.4825808270923093E-6</v>
      </c>
    </row>
    <row r="10087" spans="14:16">
      <c r="N10087" s="3">
        <v>10085</v>
      </c>
      <c r="O10087" s="44" t="s">
        <v>52</v>
      </c>
      <c r="P10087" s="128">
        <v>4.5813214558862956E-6</v>
      </c>
    </row>
    <row r="10088" spans="14:16">
      <c r="N10088" s="3">
        <v>10086</v>
      </c>
      <c r="O10088" s="44" t="s">
        <v>23</v>
      </c>
      <c r="P10088" s="128">
        <v>1.7623025092070451E-5</v>
      </c>
    </row>
    <row r="10089" spans="14:16">
      <c r="N10089" s="3">
        <v>10087</v>
      </c>
      <c r="O10089" s="44" t="s">
        <v>14</v>
      </c>
      <c r="P10089" s="128">
        <v>2.7036888566830463E-5</v>
      </c>
    </row>
    <row r="10090" spans="14:16">
      <c r="N10090" s="3">
        <v>10088</v>
      </c>
      <c r="O10090" s="44" t="s">
        <v>18</v>
      </c>
      <c r="P10090" s="128">
        <v>8.7797227127194988E-6</v>
      </c>
    </row>
    <row r="10091" spans="14:16">
      <c r="N10091" s="3">
        <v>10089</v>
      </c>
      <c r="O10091" s="44" t="s">
        <v>52</v>
      </c>
      <c r="P10091" s="128">
        <v>4.2074823035810221E-6</v>
      </c>
    </row>
    <row r="10092" spans="14:16">
      <c r="N10092" s="3">
        <v>10090</v>
      </c>
      <c r="O10092" s="44" t="s">
        <v>18</v>
      </c>
      <c r="P10092" s="128">
        <v>1.4197588572355643E-5</v>
      </c>
    </row>
    <row r="10093" spans="14:16">
      <c r="N10093" s="3">
        <v>10091</v>
      </c>
      <c r="O10093" s="44" t="s">
        <v>19</v>
      </c>
      <c r="P10093" s="128">
        <v>1.5622408140846156E-5</v>
      </c>
    </row>
    <row r="10094" spans="14:16">
      <c r="N10094" s="3">
        <v>10092</v>
      </c>
      <c r="O10094" s="44" t="s">
        <v>23</v>
      </c>
      <c r="P10094" s="128">
        <v>8.6858773953027749E-6</v>
      </c>
    </row>
    <row r="10095" spans="14:16">
      <c r="N10095" s="3">
        <v>10093</v>
      </c>
      <c r="O10095" s="44" t="s">
        <v>52</v>
      </c>
      <c r="P10095" s="128">
        <v>4.1964099436524639E-6</v>
      </c>
    </row>
    <row r="10096" spans="14:16">
      <c r="N10096" s="3">
        <v>10094</v>
      </c>
      <c r="O10096" s="44" t="s">
        <v>23</v>
      </c>
      <c r="P10096" s="128">
        <v>1.4023060024315257E-5</v>
      </c>
    </row>
    <row r="10097" spans="14:16">
      <c r="N10097" s="3">
        <v>10095</v>
      </c>
      <c r="O10097" s="44" t="s">
        <v>19</v>
      </c>
      <c r="P10097" s="128">
        <v>1.55560346018196E-5</v>
      </c>
    </row>
    <row r="10098" spans="14:16">
      <c r="N10098" s="3">
        <v>10096</v>
      </c>
      <c r="O10098" s="44" t="s">
        <v>18</v>
      </c>
      <c r="P10098" s="128">
        <v>1.1787628951660968E-5</v>
      </c>
    </row>
    <row r="10099" spans="14:16">
      <c r="N10099" s="3">
        <v>10097</v>
      </c>
      <c r="O10099" s="44" t="s">
        <v>46</v>
      </c>
      <c r="P10099" s="128">
        <v>6.543964066231485E-6</v>
      </c>
    </row>
    <row r="10100" spans="14:16">
      <c r="N10100" s="3">
        <v>10098</v>
      </c>
      <c r="O10100" s="44" t="s">
        <v>18</v>
      </c>
      <c r="P10100" s="128">
        <v>1.9926503231394383E-5</v>
      </c>
    </row>
    <row r="10101" spans="14:16">
      <c r="N10101" s="3">
        <v>10099</v>
      </c>
      <c r="O10101" s="44" t="s">
        <v>14</v>
      </c>
      <c r="P10101" s="128">
        <v>3.0323870336036223E-5</v>
      </c>
    </row>
    <row r="10102" spans="14:16">
      <c r="N10102" s="3">
        <v>10100</v>
      </c>
      <c r="O10102" s="44" t="s">
        <v>23</v>
      </c>
      <c r="P10102" s="128">
        <v>1.1658506812570124E-5</v>
      </c>
    </row>
    <row r="10103" spans="14:16">
      <c r="N10103" s="3">
        <v>10101</v>
      </c>
      <c r="O10103" s="44" t="s">
        <v>46</v>
      </c>
      <c r="P10103" s="128">
        <v>6.5249936666227224E-6</v>
      </c>
    </row>
    <row r="10104" spans="14:16">
      <c r="N10104" s="3">
        <v>10102</v>
      </c>
      <c r="O10104" s="44" t="s">
        <v>23</v>
      </c>
      <c r="P10104" s="128">
        <v>1.966885871176951E-5</v>
      </c>
    </row>
    <row r="10105" spans="14:16">
      <c r="N10105" s="3">
        <v>10103</v>
      </c>
      <c r="O10105" s="44" t="s">
        <v>14</v>
      </c>
      <c r="P10105" s="128">
        <v>3.0175565117144586E-5</v>
      </c>
    </row>
    <row r="10106" spans="14:16">
      <c r="N10106" s="3">
        <v>10104</v>
      </c>
      <c r="O10106" s="44" t="s">
        <v>18</v>
      </c>
      <c r="P10106" s="128">
        <v>1.0692967234235961E-5</v>
      </c>
    </row>
    <row r="10107" spans="14:16">
      <c r="N10107" s="3">
        <v>10105</v>
      </c>
      <c r="O10107" s="44" t="s">
        <v>46</v>
      </c>
      <c r="P10107" s="128">
        <v>5.9362568697389189E-6</v>
      </c>
    </row>
    <row r="10108" spans="14:16">
      <c r="N10108" s="3">
        <v>10106</v>
      </c>
      <c r="O10108" s="44" t="s">
        <v>18</v>
      </c>
      <c r="P10108" s="128">
        <v>1.5692709145926414E-5</v>
      </c>
    </row>
    <row r="10109" spans="14:16">
      <c r="N10109" s="3">
        <v>10107</v>
      </c>
      <c r="O10109" s="44" t="s">
        <v>19</v>
      </c>
      <c r="P10109" s="128">
        <v>1.7267573705481416E-5</v>
      </c>
    </row>
    <row r="10110" spans="14:16">
      <c r="N10110" s="3">
        <v>10108</v>
      </c>
      <c r="O10110" s="44" t="s">
        <v>23</v>
      </c>
      <c r="P10110" s="128">
        <v>1.0575836061531521E-5</v>
      </c>
    </row>
    <row r="10111" spans="14:16">
      <c r="N10111" s="3">
        <v>10109</v>
      </c>
      <c r="O10111" s="44" t="s">
        <v>46</v>
      </c>
      <c r="P10111" s="128">
        <v>5.9190481620107806E-6</v>
      </c>
    </row>
    <row r="10112" spans="14:16">
      <c r="N10112" s="3">
        <v>10110</v>
      </c>
      <c r="O10112" s="44" t="s">
        <v>23</v>
      </c>
      <c r="P10112" s="128">
        <v>1.5499801334286384E-5</v>
      </c>
    </row>
    <row r="10113" spans="14:16">
      <c r="N10113" s="3">
        <v>10111</v>
      </c>
      <c r="O10113" s="44" t="s">
        <v>19</v>
      </c>
      <c r="P10113" s="128">
        <v>1.7194210497523863E-5</v>
      </c>
    </row>
    <row r="10114" spans="14:16">
      <c r="N10114" s="3">
        <v>10112</v>
      </c>
      <c r="O10114" s="44" t="s">
        <v>6</v>
      </c>
      <c r="P10114" s="128">
        <v>1.5374770989384925E-4</v>
      </c>
    </row>
    <row r="10115" spans="14:16">
      <c r="N10115" s="3">
        <v>10113</v>
      </c>
      <c r="O10115" s="44" t="s">
        <v>52</v>
      </c>
      <c r="P10115" s="128">
        <v>1.7462695147036894E-5</v>
      </c>
    </row>
    <row r="10116" spans="14:16">
      <c r="N10116" s="3">
        <v>10114</v>
      </c>
      <c r="O10116" s="44" t="s">
        <v>6</v>
      </c>
      <c r="P10116" s="128">
        <v>3.9956565882658427E-4</v>
      </c>
    </row>
    <row r="10117" spans="14:16">
      <c r="N10117" s="3">
        <v>10115</v>
      </c>
      <c r="O10117" s="44" t="s">
        <v>14</v>
      </c>
      <c r="P10117" s="128">
        <v>1.4411288449532126E-4</v>
      </c>
    </row>
    <row r="10118" spans="14:16">
      <c r="N10118" s="3">
        <v>10116</v>
      </c>
      <c r="O10118" s="44" t="s">
        <v>7</v>
      </c>
      <c r="P10118" s="128">
        <v>9.507954483886237E-5</v>
      </c>
    </row>
    <row r="10119" spans="14:16">
      <c r="N10119" s="3">
        <v>10117</v>
      </c>
      <c r="O10119" s="44" t="s">
        <v>52</v>
      </c>
      <c r="P10119" s="128">
        <v>1.6561377272686598E-5</v>
      </c>
    </row>
    <row r="10120" spans="14:16">
      <c r="N10120" s="3">
        <v>10118</v>
      </c>
      <c r="O10120" s="44" t="s">
        <v>7</v>
      </c>
      <c r="P10120" s="128">
        <v>2.2825994979875253E-4</v>
      </c>
    </row>
    <row r="10121" spans="14:16">
      <c r="N10121" s="3">
        <v>10119</v>
      </c>
      <c r="O10121" s="44" t="s">
        <v>14</v>
      </c>
      <c r="P10121" s="128">
        <v>1.262557345384609E-4</v>
      </c>
    </row>
    <row r="10122" spans="14:16">
      <c r="N10122" s="3">
        <v>10120</v>
      </c>
      <c r="O10122" s="44" t="s">
        <v>6</v>
      </c>
      <c r="P10122" s="128">
        <v>1.2942815668521784E-4</v>
      </c>
    </row>
    <row r="10123" spans="14:16">
      <c r="N10123" s="3">
        <v>10121</v>
      </c>
      <c r="O10123" s="44" t="s">
        <v>52</v>
      </c>
      <c r="P10123" s="128">
        <v>1.4700475507552932E-5</v>
      </c>
    </row>
    <row r="10124" spans="14:16">
      <c r="N10124" s="3">
        <v>10122</v>
      </c>
      <c r="O10124" s="44" t="s">
        <v>6</v>
      </c>
      <c r="P10124" s="128">
        <v>2.1334591789807435E-4</v>
      </c>
    </row>
    <row r="10125" spans="14:16">
      <c r="N10125" s="3">
        <v>10123</v>
      </c>
      <c r="O10125" s="44" t="s">
        <v>21</v>
      </c>
      <c r="P10125" s="128">
        <v>4.3118519607224865E-5</v>
      </c>
    </row>
    <row r="10126" spans="14:16">
      <c r="N10126" s="3">
        <v>10124</v>
      </c>
      <c r="O10126" s="44" t="s">
        <v>7</v>
      </c>
      <c r="P10126" s="128">
        <v>8.0040022940567888E-5</v>
      </c>
    </row>
    <row r="10127" spans="14:16">
      <c r="N10127" s="3">
        <v>10125</v>
      </c>
      <c r="O10127" s="44" t="s">
        <v>52</v>
      </c>
      <c r="P10127" s="128">
        <v>1.3941726573047566E-5</v>
      </c>
    </row>
    <row r="10128" spans="14:16">
      <c r="N10128" s="3">
        <v>10126</v>
      </c>
      <c r="O10128" s="44" t="s">
        <v>7</v>
      </c>
      <c r="P10128" s="128">
        <v>1.2766356572479218E-4</v>
      </c>
    </row>
    <row r="10129" spans="14:16">
      <c r="N10129" s="3">
        <v>10127</v>
      </c>
      <c r="O10129" s="44" t="s">
        <v>21</v>
      </c>
      <c r="P10129" s="128">
        <v>3.9568830490109792E-5</v>
      </c>
    </row>
    <row r="10130" spans="14:16">
      <c r="N10130" s="3">
        <v>10128</v>
      </c>
      <c r="O10130" s="44" t="s">
        <v>6</v>
      </c>
      <c r="P10130" s="128">
        <v>1.9562223131806022E-4</v>
      </c>
    </row>
    <row r="10131" spans="14:16">
      <c r="N10131" s="3">
        <v>10129</v>
      </c>
      <c r="O10131" s="44" t="s">
        <v>46</v>
      </c>
      <c r="P10131" s="128">
        <v>2.5739124830697556E-5</v>
      </c>
    </row>
    <row r="10132" spans="14:16">
      <c r="N10132" s="3">
        <v>10130</v>
      </c>
      <c r="O10132" s="44" t="s">
        <v>6</v>
      </c>
      <c r="P10132" s="128">
        <v>4.4595070644661201E-4</v>
      </c>
    </row>
    <row r="10133" spans="14:16">
      <c r="N10133" s="3">
        <v>10131</v>
      </c>
      <c r="O10133" s="44" t="s">
        <v>14</v>
      </c>
      <c r="P10133" s="128">
        <v>1.6084275820270173E-4</v>
      </c>
    </row>
    <row r="10134" spans="14:16">
      <c r="N10134" s="3">
        <v>10132</v>
      </c>
      <c r="O10134" s="44" t="s">
        <v>7</v>
      </c>
      <c r="P10134" s="128">
        <v>1.2010729644425432E-4</v>
      </c>
    </row>
    <row r="10135" spans="14:16">
      <c r="N10135" s="3">
        <v>10133</v>
      </c>
      <c r="O10135" s="44" t="s">
        <v>46</v>
      </c>
      <c r="P10135" s="128">
        <v>2.4235484091827568E-5</v>
      </c>
    </row>
    <row r="10136" spans="14:16">
      <c r="N10136" s="3">
        <v>10134</v>
      </c>
      <c r="O10136" s="44" t="s">
        <v>7</v>
      </c>
      <c r="P10136" s="128">
        <v>2.5475834476155763E-4</v>
      </c>
    </row>
    <row r="10137" spans="14:16">
      <c r="N10137" s="3">
        <v>10135</v>
      </c>
      <c r="O10137" s="44" t="s">
        <v>14</v>
      </c>
      <c r="P10137" s="128">
        <v>1.4091259538097343E-4</v>
      </c>
    </row>
    <row r="10138" spans="14:16">
      <c r="N10138" s="3">
        <v>10136</v>
      </c>
      <c r="O10138" s="44" t="s">
        <v>6</v>
      </c>
      <c r="P10138" s="128">
        <v>1.6170961023690352E-4</v>
      </c>
    </row>
    <row r="10139" spans="14:16">
      <c r="N10139" s="3">
        <v>10137</v>
      </c>
      <c r="O10139" s="44" t="s">
        <v>46</v>
      </c>
      <c r="P10139" s="128">
        <v>2.1277049219644795E-5</v>
      </c>
    </row>
    <row r="10140" spans="14:16">
      <c r="N10140" s="3">
        <v>10138</v>
      </c>
      <c r="O10140" s="44" t="s">
        <v>6</v>
      </c>
      <c r="P10140" s="128">
        <v>2.3381940462657705E-4</v>
      </c>
    </row>
    <row r="10141" spans="14:16">
      <c r="N10141" s="3">
        <v>10139</v>
      </c>
      <c r="O10141" s="44" t="s">
        <v>21</v>
      </c>
      <c r="P10141" s="128">
        <v>4.7256336949260678E-5</v>
      </c>
    </row>
    <row r="10142" spans="14:16">
      <c r="N10142" s="3">
        <v>10140</v>
      </c>
      <c r="O10142" s="44" t="s">
        <v>7</v>
      </c>
      <c r="P10142" s="128">
        <v>9.9285771171016526E-5</v>
      </c>
    </row>
    <row r="10143" spans="14:16">
      <c r="N10143" s="3">
        <v>10141</v>
      </c>
      <c r="O10143" s="44" t="s">
        <v>46</v>
      </c>
      <c r="P10143" s="128">
        <v>2.0034076188508805E-5</v>
      </c>
    </row>
    <row r="10144" spans="14:16">
      <c r="N10144" s="3">
        <v>10142</v>
      </c>
      <c r="O10144" s="44" t="s">
        <v>7</v>
      </c>
      <c r="P10144" s="128">
        <v>1.3991464765000889E-4</v>
      </c>
    </row>
    <row r="10145" spans="14:16">
      <c r="N10145" s="3">
        <v>10143</v>
      </c>
      <c r="O10145" s="44" t="s">
        <v>21</v>
      </c>
      <c r="P10145" s="128">
        <v>4.3366006146822693E-5</v>
      </c>
    </row>
    <row r="10146" spans="14:16">
      <c r="N10146" s="3">
        <v>10144</v>
      </c>
      <c r="O10146" s="44" t="s">
        <v>6</v>
      </c>
      <c r="P10146" s="128">
        <v>7.4145099380117148E-5</v>
      </c>
    </row>
    <row r="10147" spans="14:16">
      <c r="N10147" s="3">
        <v>10145</v>
      </c>
      <c r="O10147" s="44" t="s">
        <v>52</v>
      </c>
      <c r="P10147" s="128">
        <v>8.4214149792259001E-6</v>
      </c>
    </row>
    <row r="10148" spans="14:16">
      <c r="N10148" s="3">
        <v>10146</v>
      </c>
      <c r="O10148" s="44" t="s">
        <v>6</v>
      </c>
      <c r="P10148" s="128">
        <v>1.9269123099806423E-4</v>
      </c>
    </row>
    <row r="10149" spans="14:16">
      <c r="N10149" s="3">
        <v>10147</v>
      </c>
      <c r="O10149" s="44" t="s">
        <v>14</v>
      </c>
      <c r="P10149" s="128">
        <v>6.9498688144612207E-5</v>
      </c>
    </row>
    <row r="10150" spans="14:16">
      <c r="N10150" s="3">
        <v>10148</v>
      </c>
      <c r="O10150" s="44" t="s">
        <v>23</v>
      </c>
      <c r="P10150" s="128">
        <v>1.3087692059859529E-5</v>
      </c>
    </row>
    <row r="10151" spans="14:16">
      <c r="N10151" s="3">
        <v>10149</v>
      </c>
      <c r="O10151" s="44" t="s">
        <v>52</v>
      </c>
      <c r="P10151" s="128">
        <v>6.3230596749105339E-6</v>
      </c>
    </row>
    <row r="10152" spans="14:16">
      <c r="N10152" s="3">
        <v>10150</v>
      </c>
      <c r="O10152" s="44" t="s">
        <v>23</v>
      </c>
      <c r="P10152" s="128">
        <v>2.4322990731513689E-5</v>
      </c>
    </row>
    <row r="10153" spans="14:16">
      <c r="N10153" s="3">
        <v>10151</v>
      </c>
      <c r="O10153" s="44" t="s">
        <v>14</v>
      </c>
      <c r="P10153" s="128">
        <v>3.7315840304618508E-5</v>
      </c>
    </row>
    <row r="10154" spans="14:16">
      <c r="N10154" s="3">
        <v>10152</v>
      </c>
      <c r="O10154" s="44" t="s">
        <v>6</v>
      </c>
      <c r="P10154" s="128">
        <v>6.2416952724931357E-5</v>
      </c>
    </row>
    <row r="10155" spans="14:16">
      <c r="N10155" s="3">
        <v>10153</v>
      </c>
      <c r="O10155" s="44" t="s">
        <v>52</v>
      </c>
      <c r="P10155" s="128">
        <v>7.0893297740501484E-6</v>
      </c>
    </row>
    <row r="10156" spans="14:16">
      <c r="N10156" s="3">
        <v>10154</v>
      </c>
      <c r="O10156" s="44" t="s">
        <v>6</v>
      </c>
      <c r="P10156" s="128">
        <v>1.0288643841145021E-4</v>
      </c>
    </row>
    <row r="10157" spans="14:16">
      <c r="N10157" s="3">
        <v>10155</v>
      </c>
      <c r="O10157" s="44" t="s">
        <v>21</v>
      </c>
      <c r="P10157" s="128">
        <v>2.0793980759833846E-5</v>
      </c>
    </row>
    <row r="10158" spans="14:16">
      <c r="N10158" s="3">
        <v>10156</v>
      </c>
      <c r="O10158" s="44" t="s">
        <v>23</v>
      </c>
      <c r="P10158" s="128">
        <v>1.1017503023237852E-5</v>
      </c>
    </row>
    <row r="10159" spans="14:16">
      <c r="N10159" s="3">
        <v>10157</v>
      </c>
      <c r="O10159" s="44" t="s">
        <v>52</v>
      </c>
      <c r="P10159" s="128">
        <v>5.3228887695259445E-6</v>
      </c>
    </row>
    <row r="10160" spans="14:16">
      <c r="N10160" s="3">
        <v>10158</v>
      </c>
      <c r="O10160" s="44" t="s">
        <v>23</v>
      </c>
      <c r="P10160" s="128">
        <v>1.5635045708220942E-5</v>
      </c>
    </row>
    <row r="10161" spans="14:16">
      <c r="N10161" s="3">
        <v>10159</v>
      </c>
      <c r="O10161" s="44" t="s">
        <v>21</v>
      </c>
      <c r="P10161" s="128">
        <v>1.3441268456353319E-5</v>
      </c>
    </row>
    <row r="10162" spans="14:16">
      <c r="N10162" s="3">
        <v>10160</v>
      </c>
      <c r="O10162" s="44" t="s">
        <v>6</v>
      </c>
      <c r="P10162" s="128">
        <v>9.4339159861646157E-5</v>
      </c>
    </row>
    <row r="10163" spans="14:16">
      <c r="N10163" s="3">
        <v>10161</v>
      </c>
      <c r="O10163" s="44" t="s">
        <v>46</v>
      </c>
      <c r="P10163" s="128">
        <v>1.2412737528558524E-5</v>
      </c>
    </row>
    <row r="10164" spans="14:16">
      <c r="N10164" s="3">
        <v>10162</v>
      </c>
      <c r="O10164" s="44" t="s">
        <v>6</v>
      </c>
      <c r="P10164" s="128">
        <v>2.1506050054954524E-4</v>
      </c>
    </row>
    <row r="10165" spans="14:16">
      <c r="N10165" s="3">
        <v>10163</v>
      </c>
      <c r="O10165" s="44" t="s">
        <v>14</v>
      </c>
      <c r="P10165" s="128">
        <v>7.7566698715351496E-5</v>
      </c>
    </row>
    <row r="10166" spans="14:16">
      <c r="N10166" s="3">
        <v>10164</v>
      </c>
      <c r="O10166" s="44" t="s">
        <v>23</v>
      </c>
      <c r="P10166" s="128">
        <v>1.6090867014257708E-5</v>
      </c>
    </row>
    <row r="10167" spans="14:16">
      <c r="N10167" s="3">
        <v>10165</v>
      </c>
      <c r="O10167" s="44" t="s">
        <v>46</v>
      </c>
      <c r="P10167" s="128">
        <v>9.0056820351382792E-6</v>
      </c>
    </row>
    <row r="10168" spans="14:16">
      <c r="N10168" s="3">
        <v>10166</v>
      </c>
      <c r="O10168" s="44" t="s">
        <v>23</v>
      </c>
      <c r="P10168" s="128">
        <v>2.7146614480001086E-5</v>
      </c>
    </row>
    <row r="10169" spans="14:16">
      <c r="N10169" s="3">
        <v>10167</v>
      </c>
      <c r="O10169" s="44" t="s">
        <v>14</v>
      </c>
      <c r="P10169" s="128">
        <v>4.164778673513572E-5</v>
      </c>
    </row>
    <row r="10170" spans="14:16">
      <c r="N10170" s="3">
        <v>10168</v>
      </c>
      <c r="O10170" s="44" t="s">
        <v>6</v>
      </c>
      <c r="P10170" s="128">
        <v>7.7984739610192282E-5</v>
      </c>
    </row>
    <row r="10171" spans="14:16">
      <c r="N10171" s="3">
        <v>10169</v>
      </c>
      <c r="O10171" s="44" t="s">
        <v>46</v>
      </c>
      <c r="P10171" s="128">
        <v>1.0260893837023059E-5</v>
      </c>
    </row>
    <row r="10172" spans="14:16">
      <c r="N10172" s="3">
        <v>10170</v>
      </c>
      <c r="O10172" s="44" t="s">
        <v>6</v>
      </c>
      <c r="P10172" s="128">
        <v>1.1275981284538751E-4</v>
      </c>
    </row>
    <row r="10173" spans="14:16">
      <c r="N10173" s="3">
        <v>10171</v>
      </c>
      <c r="O10173" s="44" t="s">
        <v>21</v>
      </c>
      <c r="P10173" s="128">
        <v>2.2789450339535802E-5</v>
      </c>
    </row>
    <row r="10174" spans="14:16">
      <c r="N10174" s="3">
        <v>10172</v>
      </c>
      <c r="O10174" s="44" t="s">
        <v>23</v>
      </c>
      <c r="P10174" s="128">
        <v>1.3301391236146455E-5</v>
      </c>
    </row>
    <row r="10175" spans="14:16">
      <c r="N10175" s="3">
        <v>10173</v>
      </c>
      <c r="O10175" s="44" t="s">
        <v>46</v>
      </c>
      <c r="P10175" s="128">
        <v>7.4444776649740929E-6</v>
      </c>
    </row>
    <row r="10176" spans="14:16">
      <c r="N10176" s="3">
        <v>10174</v>
      </c>
      <c r="O10176" s="44" t="s">
        <v>23</v>
      </c>
      <c r="P10176" s="128">
        <v>1.7135444234522829E-5</v>
      </c>
    </row>
    <row r="10177" spans="14:16">
      <c r="N10177" s="3">
        <v>10175</v>
      </c>
      <c r="O10177" s="44" t="s">
        <v>21</v>
      </c>
      <c r="P10177" s="128">
        <v>1.4731143763397452E-5</v>
      </c>
    </row>
    <row r="10178" spans="14:16">
      <c r="N10178" s="3">
        <v>10176</v>
      </c>
      <c r="O10178" s="44" t="s">
        <v>18</v>
      </c>
      <c r="P10178" s="128">
        <v>1.2081111840515114E-5</v>
      </c>
    </row>
    <row r="10179" spans="14:16">
      <c r="N10179" s="3">
        <v>10177</v>
      </c>
      <c r="O10179" s="44" t="s">
        <v>52</v>
      </c>
      <c r="P10179" s="128">
        <v>5.7895979109806861E-6</v>
      </c>
    </row>
    <row r="10180" spans="14:16">
      <c r="N10180" s="3">
        <v>10178</v>
      </c>
      <c r="O10180" s="44" t="s">
        <v>18</v>
      </c>
      <c r="P10180" s="128">
        <v>2.2503270435028149E-5</v>
      </c>
    </row>
    <row r="10181" spans="14:16">
      <c r="N10181" s="3">
        <v>10179</v>
      </c>
      <c r="O10181" s="44" t="s">
        <v>14</v>
      </c>
      <c r="P10181" s="128">
        <v>3.4245158163698564E-5</v>
      </c>
    </row>
    <row r="10182" spans="14:16">
      <c r="N10182" s="3">
        <v>10180</v>
      </c>
      <c r="O10182" s="44" t="s">
        <v>7</v>
      </c>
      <c r="P10182" s="128">
        <v>4.1873341767979806E-5</v>
      </c>
    </row>
    <row r="10183" spans="14:16">
      <c r="N10183" s="3">
        <v>10181</v>
      </c>
      <c r="O10183" s="44" t="s">
        <v>52</v>
      </c>
      <c r="P10183" s="128">
        <v>7.2936845865527253E-6</v>
      </c>
    </row>
    <row r="10184" spans="14:16">
      <c r="N10184" s="3">
        <v>10182</v>
      </c>
      <c r="O10184" s="44" t="s">
        <v>7</v>
      </c>
      <c r="P10184" s="128">
        <v>1.0052642664690569E-4</v>
      </c>
    </row>
    <row r="10185" spans="14:16">
      <c r="N10185" s="3">
        <v>10183</v>
      </c>
      <c r="O10185" s="44" t="s">
        <v>14</v>
      </c>
      <c r="P10185" s="128">
        <v>5.5603437431848376E-5</v>
      </c>
    </row>
    <row r="10186" spans="14:16">
      <c r="N10186" s="3">
        <v>10184</v>
      </c>
      <c r="O10186" s="44" t="s">
        <v>18</v>
      </c>
      <c r="P10186" s="128">
        <v>1.017014196377558E-5</v>
      </c>
    </row>
    <row r="10187" spans="14:16">
      <c r="N10187" s="3">
        <v>10185</v>
      </c>
      <c r="O10187" s="44" t="s">
        <v>52</v>
      </c>
      <c r="P10187" s="128">
        <v>4.8738090868747021E-6</v>
      </c>
    </row>
    <row r="10188" spans="14:16">
      <c r="N10188" s="3">
        <v>10186</v>
      </c>
      <c r="O10188" s="44" t="s">
        <v>18</v>
      </c>
      <c r="P10188" s="128">
        <v>1.4448525059949501E-5</v>
      </c>
    </row>
    <row r="10189" spans="14:16">
      <c r="N10189" s="3">
        <v>10187</v>
      </c>
      <c r="O10189" s="44" t="s">
        <v>21</v>
      </c>
      <c r="P10189" s="128">
        <v>1.2320884913371555E-5</v>
      </c>
    </row>
    <row r="10190" spans="14:16">
      <c r="N10190" s="3">
        <v>10188</v>
      </c>
      <c r="O10190" s="44" t="s">
        <v>7</v>
      </c>
      <c r="P10190" s="128">
        <v>3.5249887253745552E-5</v>
      </c>
    </row>
    <row r="10191" spans="14:16">
      <c r="N10191" s="3">
        <v>10189</v>
      </c>
      <c r="O10191" s="44" t="s">
        <v>52</v>
      </c>
      <c r="P10191" s="128">
        <v>6.1399818711619693E-6</v>
      </c>
    </row>
    <row r="10192" spans="14:16">
      <c r="N10192" s="3">
        <v>10190</v>
      </c>
      <c r="O10192" s="44" t="s">
        <v>7</v>
      </c>
      <c r="P10192" s="128">
        <v>5.6223450879712242E-5</v>
      </c>
    </row>
    <row r="10193" spans="14:16">
      <c r="N10193" s="3">
        <v>10191</v>
      </c>
      <c r="O10193" s="44" t="s">
        <v>21</v>
      </c>
      <c r="P10193" s="128">
        <v>1.7426242051112578E-5</v>
      </c>
    </row>
    <row r="10194" spans="14:16">
      <c r="N10194" s="3">
        <v>10192</v>
      </c>
      <c r="O10194" s="44" t="s">
        <v>18</v>
      </c>
      <c r="P10194" s="128">
        <v>1.4857293517481875E-5</v>
      </c>
    </row>
    <row r="10195" spans="14:16">
      <c r="N10195" s="3">
        <v>10193</v>
      </c>
      <c r="O10195" s="44" t="s">
        <v>46</v>
      </c>
      <c r="P10195" s="128">
        <v>8.2481044575258332E-6</v>
      </c>
    </row>
    <row r="10196" spans="14:16">
      <c r="N10196" s="3">
        <v>10194</v>
      </c>
      <c r="O10196" s="44" t="s">
        <v>18</v>
      </c>
      <c r="P10196" s="128">
        <v>2.5115645266740528E-5</v>
      </c>
    </row>
    <row r="10197" spans="14:16">
      <c r="N10197" s="3">
        <v>10195</v>
      </c>
      <c r="O10197" s="44" t="s">
        <v>14</v>
      </c>
      <c r="P10197" s="128">
        <v>3.8220633175348527E-5</v>
      </c>
    </row>
    <row r="10198" spans="14:16">
      <c r="N10198" s="3">
        <v>10196</v>
      </c>
      <c r="O10198" s="44" t="s">
        <v>7</v>
      </c>
      <c r="P10198" s="128">
        <v>5.2895645234333059E-5</v>
      </c>
    </row>
    <row r="10199" spans="14:16">
      <c r="N10199" s="3">
        <v>10197</v>
      </c>
      <c r="O10199" s="44" t="s">
        <v>46</v>
      </c>
      <c r="P10199" s="128">
        <v>1.067338626840734E-5</v>
      </c>
    </row>
    <row r="10200" spans="14:16">
      <c r="N10200" s="3">
        <v>10198</v>
      </c>
      <c r="O10200" s="44" t="s">
        <v>7</v>
      </c>
      <c r="P10200" s="128">
        <v>1.1219640624620778E-4</v>
      </c>
    </row>
    <row r="10201" spans="14:16">
      <c r="N10201" s="3">
        <v>10199</v>
      </c>
      <c r="O10201" s="44" t="s">
        <v>14</v>
      </c>
      <c r="P10201" s="128">
        <v>6.2058366768588259E-5</v>
      </c>
    </row>
    <row r="10202" spans="14:16">
      <c r="N10202" s="3">
        <v>10200</v>
      </c>
      <c r="O10202" s="44" t="s">
        <v>18</v>
      </c>
      <c r="P10202" s="128">
        <v>1.2281667209801721E-5</v>
      </c>
    </row>
    <row r="10203" spans="14:16">
      <c r="N10203" s="3">
        <v>10201</v>
      </c>
      <c r="O10203" s="44" t="s">
        <v>46</v>
      </c>
      <c r="P10203" s="128">
        <v>6.8182319976258753E-6</v>
      </c>
    </row>
    <row r="10204" spans="14:16">
      <c r="N10204" s="3">
        <v>10202</v>
      </c>
      <c r="O10204" s="44" t="s">
        <v>18</v>
      </c>
      <c r="P10204" s="128">
        <v>1.5835060546429436E-5</v>
      </c>
    </row>
    <row r="10205" spans="14:16">
      <c r="N10205" s="3">
        <v>10203</v>
      </c>
      <c r="O10205" s="44" t="s">
        <v>21</v>
      </c>
      <c r="P10205" s="128">
        <v>1.3503243949075412E-5</v>
      </c>
    </row>
    <row r="10206" spans="14:16">
      <c r="N10206" s="3">
        <v>10204</v>
      </c>
      <c r="O10206" s="44" t="s">
        <v>7</v>
      </c>
      <c r="P10206" s="128">
        <v>4.3725777568532537E-5</v>
      </c>
    </row>
    <row r="10207" spans="14:16">
      <c r="N10207" s="3">
        <v>10205</v>
      </c>
      <c r="O10207" s="44" t="s">
        <v>46</v>
      </c>
      <c r="P10207" s="128">
        <v>8.8230725196350522E-6</v>
      </c>
    </row>
    <row r="10208" spans="14:16">
      <c r="N10208" s="3">
        <v>10206</v>
      </c>
      <c r="O10208" s="44" t="s">
        <v>7</v>
      </c>
      <c r="P10208" s="128">
        <v>6.161886733181583E-5</v>
      </c>
    </row>
    <row r="10209" spans="14:16">
      <c r="N10209" s="3">
        <v>10207</v>
      </c>
      <c r="O10209" s="44" t="s">
        <v>21</v>
      </c>
      <c r="P10209" s="128">
        <v>1.9098530599570197E-5</v>
      </c>
    </row>
    <row r="10210" spans="14:16">
      <c r="N10210" s="3">
        <v>10208</v>
      </c>
      <c r="O10210" s="44" t="s">
        <v>18</v>
      </c>
      <c r="P10210" s="128">
        <v>8.2027103637835112E-6</v>
      </c>
    </row>
    <row r="10211" spans="14:16">
      <c r="N10211" s="3">
        <v>10209</v>
      </c>
      <c r="O10211" s="44" t="s">
        <v>52</v>
      </c>
      <c r="P10211" s="128">
        <v>3.9309622668401477E-6</v>
      </c>
    </row>
    <row r="10212" spans="14:16">
      <c r="N10212" s="3">
        <v>10210</v>
      </c>
      <c r="O10212" s="44" t="s">
        <v>18</v>
      </c>
      <c r="P10212" s="128">
        <v>1.5279041536342407E-5</v>
      </c>
    </row>
    <row r="10213" spans="14:16">
      <c r="N10213" s="3">
        <v>10211</v>
      </c>
      <c r="O10213" s="44" t="s">
        <v>14</v>
      </c>
      <c r="P10213" s="128">
        <v>2.3251428965067716E-5</v>
      </c>
    </row>
    <row r="10214" spans="14:16">
      <c r="N10214" s="3">
        <v>10212</v>
      </c>
      <c r="O10214" s="44" t="s">
        <v>23</v>
      </c>
      <c r="P10214" s="128">
        <v>8.1150326565306976E-6</v>
      </c>
    </row>
    <row r="10215" spans="14:16">
      <c r="N10215" s="3">
        <v>10213</v>
      </c>
      <c r="O10215" s="44" t="s">
        <v>52</v>
      </c>
      <c r="P10215" s="128">
        <v>3.9206175937212638E-6</v>
      </c>
    </row>
    <row r="10216" spans="14:16">
      <c r="N10216" s="3">
        <v>10214</v>
      </c>
      <c r="O10216" s="44" t="s">
        <v>23</v>
      </c>
      <c r="P10216" s="128">
        <v>1.508148749129765E-5</v>
      </c>
    </row>
    <row r="10217" spans="14:16">
      <c r="N10217" s="3">
        <v>10215</v>
      </c>
      <c r="O10217" s="44" t="s">
        <v>14</v>
      </c>
      <c r="P10217" s="128">
        <v>2.313771299728409E-5</v>
      </c>
    </row>
    <row r="10218" spans="14:16">
      <c r="N10218" s="3">
        <v>10216</v>
      </c>
      <c r="O10218" s="44" t="s">
        <v>18</v>
      </c>
      <c r="P10218" s="128">
        <v>6.9052194854819395E-6</v>
      </c>
    </row>
    <row r="10219" spans="14:16">
      <c r="N10219" s="3">
        <v>10217</v>
      </c>
      <c r="O10219" s="44" t="s">
        <v>52</v>
      </c>
      <c r="P10219" s="128">
        <v>3.3091692913509826E-6</v>
      </c>
    </row>
    <row r="10220" spans="14:16">
      <c r="N10220" s="3">
        <v>10218</v>
      </c>
      <c r="O10220" s="44" t="s">
        <v>18</v>
      </c>
      <c r="P10220" s="128">
        <v>9.8101124975249159E-6</v>
      </c>
    </row>
    <row r="10221" spans="14:16">
      <c r="N10221" s="3">
        <v>10219</v>
      </c>
      <c r="O10221" s="44" t="s">
        <v>21</v>
      </c>
      <c r="P10221" s="128">
        <v>8.3655090445373763E-6</v>
      </c>
    </row>
    <row r="10222" spans="14:16">
      <c r="N10222" s="3">
        <v>10220</v>
      </c>
      <c r="O10222" s="44" t="s">
        <v>23</v>
      </c>
      <c r="P10222" s="128">
        <v>6.8314104899531422E-6</v>
      </c>
    </row>
    <row r="10223" spans="14:16">
      <c r="N10223" s="3">
        <v>10221</v>
      </c>
      <c r="O10223" s="44" t="s">
        <v>52</v>
      </c>
      <c r="P10223" s="128">
        <v>3.3004609211631428E-6</v>
      </c>
    </row>
    <row r="10224" spans="14:16">
      <c r="N10224" s="3">
        <v>10222</v>
      </c>
      <c r="O10224" s="44" t="s">
        <v>23</v>
      </c>
      <c r="P10224" s="128">
        <v>9.6945210758515421E-6</v>
      </c>
    </row>
    <row r="10225" spans="14:16">
      <c r="N10225" s="3">
        <v>10223</v>
      </c>
      <c r="O10225" s="44" t="s">
        <v>21</v>
      </c>
      <c r="P10225" s="128">
        <v>8.3342679495833013E-6</v>
      </c>
    </row>
    <row r="10226" spans="14:16">
      <c r="N10226" s="3">
        <v>10224</v>
      </c>
      <c r="O10226" s="44" t="s">
        <v>18</v>
      </c>
      <c r="P10226" s="128">
        <v>1.0087653944641063E-5</v>
      </c>
    </row>
    <row r="10227" spans="14:16">
      <c r="N10227" s="3">
        <v>10225</v>
      </c>
      <c r="O10227" s="44" t="s">
        <v>46</v>
      </c>
      <c r="P10227" s="128">
        <v>5.6002140207346476E-6</v>
      </c>
    </row>
    <row r="10228" spans="14:16">
      <c r="N10228" s="3">
        <v>10226</v>
      </c>
      <c r="O10228" s="44" t="s">
        <v>18</v>
      </c>
      <c r="P10228" s="128">
        <v>1.7052765212528544E-5</v>
      </c>
    </row>
    <row r="10229" spans="14:16">
      <c r="N10229" s="3">
        <v>10227</v>
      </c>
      <c r="O10229" s="44" t="s">
        <v>14</v>
      </c>
      <c r="P10229" s="128">
        <v>2.5950656528681853E-5</v>
      </c>
    </row>
    <row r="10230" spans="14:16">
      <c r="N10230" s="3">
        <v>10228</v>
      </c>
      <c r="O10230" s="44" t="s">
        <v>23</v>
      </c>
      <c r="P10230" s="128">
        <v>9.9771533968988712E-6</v>
      </c>
    </row>
    <row r="10231" spans="14:16">
      <c r="N10231" s="3">
        <v>10229</v>
      </c>
      <c r="O10231" s="44" t="s">
        <v>46</v>
      </c>
      <c r="P10231" s="128">
        <v>5.5839794728684463E-6</v>
      </c>
    </row>
    <row r="10232" spans="14:16">
      <c r="N10232" s="3">
        <v>10230</v>
      </c>
      <c r="O10232" s="44" t="s">
        <v>23</v>
      </c>
      <c r="P10232" s="128">
        <v>1.6832277380296365E-5</v>
      </c>
    </row>
    <row r="10233" spans="14:16">
      <c r="N10233" s="3">
        <v>10231</v>
      </c>
      <c r="O10233" s="44" t="s">
        <v>14</v>
      </c>
      <c r="P10233" s="128">
        <v>2.5823739424954032E-5</v>
      </c>
    </row>
    <row r="10234" spans="14:16">
      <c r="N10234" s="3">
        <v>10232</v>
      </c>
      <c r="O10234" s="44" t="s">
        <v>18</v>
      </c>
      <c r="P10234" s="128">
        <v>8.3388814072997776E-6</v>
      </c>
    </row>
    <row r="10235" spans="14:16">
      <c r="N10235" s="3">
        <v>10233</v>
      </c>
      <c r="O10235" s="44" t="s">
        <v>46</v>
      </c>
      <c r="P10235" s="128">
        <v>4.6293737702225812E-6</v>
      </c>
    </row>
    <row r="10236" spans="14:16">
      <c r="N10236" s="3">
        <v>10234</v>
      </c>
      <c r="O10236" s="44" t="s">
        <v>18</v>
      </c>
      <c r="P10236" s="128">
        <v>1.0751528250879753E-5</v>
      </c>
    </row>
    <row r="10237" spans="14:16">
      <c r="N10237" s="3">
        <v>10235</v>
      </c>
      <c r="O10237" s="44" t="s">
        <v>21</v>
      </c>
      <c r="P10237" s="128">
        <v>9.1682951493192332E-6</v>
      </c>
    </row>
    <row r="10238" spans="14:16">
      <c r="N10238" s="3">
        <v>10236</v>
      </c>
      <c r="O10238" s="44" t="s">
        <v>23</v>
      </c>
      <c r="P10238" s="128">
        <v>8.2475369809226917E-6</v>
      </c>
    </row>
    <row r="10239" spans="14:16">
      <c r="N10239" s="3">
        <v>10237</v>
      </c>
      <c r="O10239" s="44" t="s">
        <v>46</v>
      </c>
      <c r="P10239" s="128">
        <v>4.615953606317246E-6</v>
      </c>
    </row>
    <row r="10240" spans="14:16">
      <c r="N10240" s="3">
        <v>10238</v>
      </c>
      <c r="O10240" s="44" t="s">
        <v>23</v>
      </c>
      <c r="P10240" s="128">
        <v>1.0624844236196519E-5</v>
      </c>
    </row>
    <row r="10241" spans="14:16">
      <c r="N10241" s="3">
        <v>10239</v>
      </c>
      <c r="O10241" s="44" t="s">
        <v>21</v>
      </c>
      <c r="P10241" s="128">
        <v>9.134056039923508E-6</v>
      </c>
    </row>
    <row r="10242" spans="14:16">
      <c r="N10242" s="3">
        <v>10240</v>
      </c>
      <c r="O10242" s="44" t="s">
        <v>6</v>
      </c>
      <c r="P10242" s="128">
        <v>3.1895495174917533E-4</v>
      </c>
    </row>
    <row r="10243" spans="14:16">
      <c r="N10243" s="3">
        <v>10241</v>
      </c>
      <c r="O10243" s="44" t="s">
        <v>8</v>
      </c>
      <c r="P10243" s="128">
        <v>1.6516919707869419E-4</v>
      </c>
    </row>
    <row r="10244" spans="14:16">
      <c r="N10244" s="3">
        <v>10242</v>
      </c>
      <c r="O10244" s="44" t="s">
        <v>6</v>
      </c>
      <c r="P10244" s="128">
        <v>7.73048437429449E-5</v>
      </c>
    </row>
    <row r="10245" spans="14:16">
      <c r="N10245" s="3">
        <v>10243</v>
      </c>
      <c r="O10245" s="44" t="s">
        <v>59</v>
      </c>
      <c r="P10245" s="128">
        <v>6.9685103279557396E-6</v>
      </c>
    </row>
    <row r="10246" spans="14:16">
      <c r="N10246" s="3">
        <v>10244</v>
      </c>
      <c r="O10246" s="44" t="s">
        <v>7</v>
      </c>
      <c r="P10246" s="128">
        <v>1.7595010377950771E-4</v>
      </c>
    </row>
    <row r="10247" spans="14:16">
      <c r="N10247" s="3">
        <v>10245</v>
      </c>
      <c r="O10247" s="44" t="s">
        <v>8</v>
      </c>
      <c r="P10247" s="128">
        <v>1.39732032354129E-4</v>
      </c>
    </row>
    <row r="10248" spans="14:16">
      <c r="N10248" s="3">
        <v>10246</v>
      </c>
      <c r="O10248" s="44" t="s">
        <v>7</v>
      </c>
      <c r="P10248" s="128">
        <v>4.8277962835208818E-5</v>
      </c>
    </row>
    <row r="10249" spans="14:16">
      <c r="N10249" s="3">
        <v>10247</v>
      </c>
      <c r="O10249" s="44" t="s">
        <v>59</v>
      </c>
      <c r="P10249" s="128">
        <v>6.6740417211826474E-6</v>
      </c>
    </row>
    <row r="10250" spans="14:16">
      <c r="N10250" s="3">
        <v>10248</v>
      </c>
      <c r="O10250" s="44" t="s">
        <v>6</v>
      </c>
      <c r="P10250" s="128">
        <v>7.2052768982265938E-4</v>
      </c>
    </row>
    <row r="10251" spans="14:16">
      <c r="N10251" s="3">
        <v>10249</v>
      </c>
      <c r="O10251" s="44" t="s">
        <v>8</v>
      </c>
      <c r="P10251" s="128">
        <v>3.7312159396905414E-4</v>
      </c>
    </row>
    <row r="10252" spans="14:16">
      <c r="N10252" s="3">
        <v>10250</v>
      </c>
      <c r="O10252" s="44" t="s">
        <v>6</v>
      </c>
      <c r="P10252" s="128">
        <v>4.3684702296996699E-4</v>
      </c>
    </row>
    <row r="10253" spans="14:16">
      <c r="N10253" s="3">
        <v>10251</v>
      </c>
      <c r="O10253" s="44" t="s">
        <v>19</v>
      </c>
      <c r="P10253" s="128">
        <v>1.139262735516266E-4</v>
      </c>
    </row>
    <row r="10254" spans="14:16">
      <c r="N10254" s="3">
        <v>10252</v>
      </c>
      <c r="O10254" s="44" t="s">
        <v>7</v>
      </c>
      <c r="P10254" s="128">
        <v>3.9747594795142954E-4</v>
      </c>
    </row>
    <row r="10255" spans="14:16">
      <c r="N10255" s="3">
        <v>10253</v>
      </c>
      <c r="O10255" s="44" t="s">
        <v>8</v>
      </c>
      <c r="P10255" s="128">
        <v>3.156583646505686E-4</v>
      </c>
    </row>
    <row r="10256" spans="14:16">
      <c r="N10256" s="3">
        <v>10254</v>
      </c>
      <c r="O10256" s="44" t="s">
        <v>7</v>
      </c>
      <c r="P10256" s="128">
        <v>2.5653987718550226E-4</v>
      </c>
    </row>
    <row r="10257" spans="14:16">
      <c r="N10257" s="3">
        <v>10255</v>
      </c>
      <c r="O10257" s="44" t="s">
        <v>19</v>
      </c>
      <c r="P10257" s="128">
        <v>1.0260207264753715E-4</v>
      </c>
    </row>
    <row r="10258" spans="14:16">
      <c r="N10258" s="3">
        <v>10256</v>
      </c>
      <c r="O10258" s="44" t="s">
        <v>6</v>
      </c>
      <c r="P10258" s="128">
        <v>3.2639738824202749E-5</v>
      </c>
    </row>
    <row r="10259" spans="14:16">
      <c r="N10259" s="3">
        <v>10257</v>
      </c>
      <c r="O10259" s="44" t="s">
        <v>89</v>
      </c>
      <c r="P10259" s="128">
        <v>2.3454249277379782E-6</v>
      </c>
    </row>
    <row r="10260" spans="14:16">
      <c r="N10260" s="3">
        <v>10258</v>
      </c>
      <c r="O10260" s="44" t="s">
        <v>6</v>
      </c>
      <c r="P10260" s="128">
        <v>4.0258604645405914E-5</v>
      </c>
    </row>
    <row r="10261" spans="14:16">
      <c r="N10261" s="3">
        <v>10259</v>
      </c>
      <c r="O10261" s="44" t="s">
        <v>59</v>
      </c>
      <c r="P10261" s="128">
        <v>3.6290417091257788E-6</v>
      </c>
    </row>
    <row r="10262" spans="14:16">
      <c r="N10262" s="3">
        <v>10260</v>
      </c>
      <c r="O10262" s="44" t="s">
        <v>7</v>
      </c>
      <c r="P10262" s="128">
        <v>2.0548302360208218E-5</v>
      </c>
    </row>
    <row r="10263" spans="14:16">
      <c r="N10263" s="3">
        <v>10261</v>
      </c>
      <c r="O10263" s="44" t="s">
        <v>89</v>
      </c>
      <c r="P10263" s="128">
        <v>2.2644229560917829E-6</v>
      </c>
    </row>
    <row r="10264" spans="14:16">
      <c r="N10264" s="3">
        <v>10262</v>
      </c>
      <c r="O10264" s="44" t="s">
        <v>7</v>
      </c>
      <c r="P10264" s="128">
        <v>2.5142065163874701E-5</v>
      </c>
    </row>
    <row r="10265" spans="14:16">
      <c r="N10265" s="3">
        <v>10263</v>
      </c>
      <c r="O10265" s="44" t="s">
        <v>59</v>
      </c>
      <c r="P10265" s="128">
        <v>3.4756891551773943E-6</v>
      </c>
    </row>
    <row r="10266" spans="14:16">
      <c r="N10266" s="3">
        <v>10264</v>
      </c>
      <c r="O10266" s="44" t="s">
        <v>6</v>
      </c>
      <c r="P10266" s="128">
        <v>4.598736712185625E-5</v>
      </c>
    </row>
    <row r="10267" spans="14:16">
      <c r="N10267" s="3">
        <v>10265</v>
      </c>
      <c r="O10267" s="44" t="s">
        <v>89</v>
      </c>
      <c r="P10267" s="128">
        <v>3.3045582193402894E-6</v>
      </c>
    </row>
    <row r="10268" spans="14:16">
      <c r="N10268" s="3">
        <v>10266</v>
      </c>
      <c r="O10268" s="44" t="s">
        <v>6</v>
      </c>
      <c r="P10268" s="128">
        <v>1.4189004830998984E-4</v>
      </c>
    </row>
    <row r="10269" spans="14:16">
      <c r="N10269" s="3">
        <v>10267</v>
      </c>
      <c r="O10269" s="44" t="s">
        <v>19</v>
      </c>
      <c r="P10269" s="128">
        <v>3.7003810505831813E-5</v>
      </c>
    </row>
    <row r="10270" spans="14:16">
      <c r="N10270" s="3">
        <v>10268</v>
      </c>
      <c r="O10270" s="44" t="s">
        <v>7</v>
      </c>
      <c r="P10270" s="128">
        <v>2.895128326422452E-5</v>
      </c>
    </row>
    <row r="10271" spans="14:16">
      <c r="N10271" s="3">
        <v>10269</v>
      </c>
      <c r="O10271" s="44" t="s">
        <v>89</v>
      </c>
      <c r="P10271" s="128">
        <v>3.1904314664348527E-6</v>
      </c>
    </row>
    <row r="10272" spans="14:16">
      <c r="N10272" s="3">
        <v>10270</v>
      </c>
      <c r="O10272" s="44" t="s">
        <v>7</v>
      </c>
      <c r="P10272" s="128">
        <v>8.3325406042179391E-5</v>
      </c>
    </row>
    <row r="10273" spans="14:16">
      <c r="N10273" s="3">
        <v>10271</v>
      </c>
      <c r="O10273" s="44" t="s">
        <v>19</v>
      </c>
      <c r="P10273" s="128">
        <v>3.3325654701016467E-5</v>
      </c>
    </row>
    <row r="10274" spans="14:16">
      <c r="N10274" s="3">
        <v>10272</v>
      </c>
      <c r="O10274" s="44" t="s">
        <v>6</v>
      </c>
      <c r="P10274" s="128">
        <v>2.0684237282153509E-4</v>
      </c>
    </row>
    <row r="10275" spans="14:16">
      <c r="N10275" s="3">
        <v>10273</v>
      </c>
      <c r="O10275" s="44" t="s">
        <v>8</v>
      </c>
      <c r="P10275" s="128">
        <v>1.071122691572171E-4</v>
      </c>
    </row>
    <row r="10276" spans="14:16">
      <c r="N10276" s="3">
        <v>10274</v>
      </c>
      <c r="O10276" s="44" t="s">
        <v>6</v>
      </c>
      <c r="P10276" s="128">
        <v>5.0132212159424693E-5</v>
      </c>
    </row>
    <row r="10277" spans="14:16">
      <c r="N10277" s="3">
        <v>10275</v>
      </c>
      <c r="O10277" s="44" t="s">
        <v>59</v>
      </c>
      <c r="P10277" s="128">
        <v>4.5190808399777904E-6</v>
      </c>
    </row>
    <row r="10278" spans="14:16">
      <c r="N10278" s="3">
        <v>10276</v>
      </c>
      <c r="O10278" s="44" t="s">
        <v>11</v>
      </c>
      <c r="P10278" s="128">
        <v>4.3111138529234471E-5</v>
      </c>
    </row>
    <row r="10279" spans="14:16">
      <c r="N10279" s="3">
        <v>10277</v>
      </c>
      <c r="O10279" s="44" t="s">
        <v>8</v>
      </c>
      <c r="P10279" s="128">
        <v>6.4894667110481228E-5</v>
      </c>
    </row>
    <row r="10280" spans="14:16">
      <c r="N10280" s="3">
        <v>10278</v>
      </c>
      <c r="O10280" s="44" t="s">
        <v>11</v>
      </c>
      <c r="P10280" s="128">
        <v>1.4897401847581347E-5</v>
      </c>
    </row>
    <row r="10281" spans="14:16">
      <c r="N10281" s="3">
        <v>10279</v>
      </c>
      <c r="O10281" s="44" t="s">
        <v>59</v>
      </c>
      <c r="P10281" s="128">
        <v>3.9035844746788575E-6</v>
      </c>
    </row>
    <row r="10282" spans="14:16">
      <c r="N10282" s="3">
        <v>10280</v>
      </c>
      <c r="O10282" s="44" t="s">
        <v>6</v>
      </c>
      <c r="P10282" s="128">
        <v>4.6726240250923853E-4</v>
      </c>
    </row>
    <row r="10283" spans="14:16">
      <c r="N10283" s="3">
        <v>10281</v>
      </c>
      <c r="O10283" s="44" t="s">
        <v>8</v>
      </c>
      <c r="P10283" s="128">
        <v>2.4196945501007443E-4</v>
      </c>
    </row>
    <row r="10284" spans="14:16">
      <c r="N10284" s="3">
        <v>10282</v>
      </c>
      <c r="O10284" s="44" t="s">
        <v>6</v>
      </c>
      <c r="P10284" s="128">
        <v>2.8329541302180217E-4</v>
      </c>
    </row>
    <row r="10285" spans="14:16">
      <c r="N10285" s="3">
        <v>10283</v>
      </c>
      <c r="O10285" s="44" t="s">
        <v>19</v>
      </c>
      <c r="P10285" s="128">
        <v>7.3881219334901485E-5</v>
      </c>
    </row>
    <row r="10286" spans="14:16">
      <c r="N10286" s="3">
        <v>10284</v>
      </c>
      <c r="O10286" s="44" t="s">
        <v>11</v>
      </c>
      <c r="P10286" s="128">
        <v>9.7389204587491654E-5</v>
      </c>
    </row>
    <row r="10287" spans="14:16">
      <c r="N10287" s="3">
        <v>10285</v>
      </c>
      <c r="O10287" s="44" t="s">
        <v>8</v>
      </c>
      <c r="P10287" s="128">
        <v>1.4659877301950828E-4</v>
      </c>
    </row>
    <row r="10288" spans="14:16">
      <c r="N10288" s="3">
        <v>10286</v>
      </c>
      <c r="O10288" s="44" t="s">
        <v>11</v>
      </c>
      <c r="P10288" s="128">
        <v>6.9891587822760654E-5</v>
      </c>
    </row>
    <row r="10289" spans="14:16">
      <c r="N10289" s="3">
        <v>10287</v>
      </c>
      <c r="O10289" s="44" t="s">
        <v>19</v>
      </c>
      <c r="P10289" s="128">
        <v>5.2983327133830933E-5</v>
      </c>
    </row>
    <row r="10290" spans="14:16">
      <c r="N10290" s="3">
        <v>10288</v>
      </c>
      <c r="O10290" s="44" t="s">
        <v>6</v>
      </c>
      <c r="P10290" s="128">
        <v>2.1166879490814286E-5</v>
      </c>
    </row>
    <row r="10291" spans="14:16">
      <c r="N10291" s="3">
        <v>10289</v>
      </c>
      <c r="O10291" s="44" t="s">
        <v>89</v>
      </c>
      <c r="P10291" s="128">
        <v>1.5210087025380543E-6</v>
      </c>
    </row>
    <row r="10292" spans="14:16">
      <c r="N10292" s="3">
        <v>10290</v>
      </c>
      <c r="O10292" s="44" t="s">
        <v>6</v>
      </c>
      <c r="P10292" s="128">
        <v>2.6107716044767017E-5</v>
      </c>
    </row>
    <row r="10293" spans="14:16">
      <c r="N10293" s="3">
        <v>10291</v>
      </c>
      <c r="O10293" s="44" t="s">
        <v>59</v>
      </c>
      <c r="P10293" s="128">
        <v>2.3534345338340907E-6</v>
      </c>
    </row>
    <row r="10294" spans="14:16">
      <c r="N10294" s="3">
        <v>10292</v>
      </c>
      <c r="O10294" s="44" t="s">
        <v>11</v>
      </c>
      <c r="P10294" s="128">
        <v>6.4564151965188172E-6</v>
      </c>
    </row>
    <row r="10295" spans="14:16">
      <c r="N10295" s="3">
        <v>10293</v>
      </c>
      <c r="O10295" s="44" t="s">
        <v>89</v>
      </c>
      <c r="P10295" s="128">
        <v>1.3486092080977352E-6</v>
      </c>
    </row>
    <row r="10296" spans="14:16">
      <c r="N10296" s="3">
        <v>10294</v>
      </c>
      <c r="O10296" s="44" t="s">
        <v>11</v>
      </c>
      <c r="P10296" s="128">
        <v>7.7582281030126552E-6</v>
      </c>
    </row>
    <row r="10297" spans="14:16">
      <c r="N10297" s="3">
        <v>10295</v>
      </c>
      <c r="O10297" s="44" t="s">
        <v>59</v>
      </c>
      <c r="P10297" s="128">
        <v>2.0328980236815106E-6</v>
      </c>
    </row>
    <row r="10298" spans="14:16">
      <c r="N10298" s="3">
        <v>10296</v>
      </c>
      <c r="O10298" s="44" t="s">
        <v>6</v>
      </c>
      <c r="P10298" s="128">
        <v>2.982282006639011E-5</v>
      </c>
    </row>
    <row r="10299" spans="14:16">
      <c r="N10299" s="3">
        <v>10297</v>
      </c>
      <c r="O10299" s="44" t="s">
        <v>89</v>
      </c>
      <c r="P10299" s="128">
        <v>2.1430069025947318E-6</v>
      </c>
    </row>
    <row r="10300" spans="14:16">
      <c r="N10300" s="3">
        <v>10298</v>
      </c>
      <c r="O10300" s="44" t="s">
        <v>6</v>
      </c>
      <c r="P10300" s="128">
        <v>9.2015734859261122E-5</v>
      </c>
    </row>
    <row r="10301" spans="14:16">
      <c r="N10301" s="3">
        <v>10299</v>
      </c>
      <c r="O10301" s="44" t="s">
        <v>19</v>
      </c>
      <c r="P10301" s="128">
        <v>2.3996981161414094E-5</v>
      </c>
    </row>
    <row r="10302" spans="14:16">
      <c r="N10302" s="3">
        <v>10300</v>
      </c>
      <c r="O10302" s="44" t="s">
        <v>11</v>
      </c>
      <c r="P10302" s="128">
        <v>9.096688473293716E-6</v>
      </c>
    </row>
    <row r="10303" spans="14:16">
      <c r="N10303" s="3">
        <v>10301</v>
      </c>
      <c r="O10303" s="44" t="s">
        <v>89</v>
      </c>
      <c r="P10303" s="128">
        <v>1.9001067101284087E-6</v>
      </c>
    </row>
    <row r="10304" spans="14:16">
      <c r="N10304" s="3">
        <v>10302</v>
      </c>
      <c r="O10304" s="44" t="s">
        <v>11</v>
      </c>
      <c r="P10304" s="128">
        <v>2.2701129345489873E-5</v>
      </c>
    </row>
    <row r="10305" spans="14:16">
      <c r="N10305" s="3">
        <v>10303</v>
      </c>
      <c r="O10305" s="44" t="s">
        <v>19</v>
      </c>
      <c r="P10305" s="128">
        <v>1.7209243628427132E-5</v>
      </c>
    </row>
    <row r="10306" spans="14:16">
      <c r="N10306" s="3">
        <v>10304</v>
      </c>
      <c r="O10306" s="44" t="s">
        <v>18</v>
      </c>
      <c r="P10306" s="128">
        <v>1.5866011789978607E-5</v>
      </c>
    </row>
    <row r="10307" spans="14:16">
      <c r="N10307" s="3">
        <v>10305</v>
      </c>
      <c r="O10307" s="44" t="s">
        <v>8</v>
      </c>
      <c r="P10307" s="128">
        <v>3.4666209924739873E-5</v>
      </c>
    </row>
    <row r="10308" spans="14:16">
      <c r="N10308" s="3">
        <v>10306</v>
      </c>
      <c r="O10308" s="44" t="s">
        <v>18</v>
      </c>
      <c r="P10308" s="128">
        <v>6.3725876736483896E-6</v>
      </c>
    </row>
    <row r="10309" spans="14:16">
      <c r="N10309" s="3">
        <v>10307</v>
      </c>
      <c r="O10309" s="44" t="s">
        <v>59</v>
      </c>
      <c r="P10309" s="128">
        <v>2.4237506682091284E-6</v>
      </c>
    </row>
    <row r="10310" spans="14:16">
      <c r="N10310" s="3">
        <v>10308</v>
      </c>
      <c r="O10310" s="44" t="s">
        <v>7</v>
      </c>
      <c r="P10310" s="128">
        <v>7.7488999785992236E-5</v>
      </c>
    </row>
    <row r="10311" spans="14:16">
      <c r="N10311" s="3">
        <v>10309</v>
      </c>
      <c r="O10311" s="44" t="s">
        <v>8</v>
      </c>
      <c r="P10311" s="128">
        <v>6.1538442959681988E-5</v>
      </c>
    </row>
    <row r="10312" spans="14:16">
      <c r="N10312" s="3">
        <v>10310</v>
      </c>
      <c r="O10312" s="44" t="s">
        <v>7</v>
      </c>
      <c r="P10312" s="128">
        <v>2.1261772351630401E-5</v>
      </c>
    </row>
    <row r="10313" spans="14:16">
      <c r="N10313" s="3">
        <v>10311</v>
      </c>
      <c r="O10313" s="44" t="s">
        <v>59</v>
      </c>
      <c r="P10313" s="128">
        <v>2.9392697497496883E-6</v>
      </c>
    </row>
    <row r="10314" spans="14:16">
      <c r="N10314" s="3">
        <v>10312</v>
      </c>
      <c r="O10314" s="44" t="s">
        <v>18</v>
      </c>
      <c r="P10314" s="128">
        <v>3.5841741158238404E-5</v>
      </c>
    </row>
    <row r="10315" spans="14:16">
      <c r="N10315" s="3">
        <v>10313</v>
      </c>
      <c r="O10315" s="44" t="s">
        <v>8</v>
      </c>
      <c r="P10315" s="128">
        <v>7.8311887039216496E-5</v>
      </c>
    </row>
    <row r="10316" spans="14:16">
      <c r="N10316" s="3">
        <v>10314</v>
      </c>
      <c r="O10316" s="44" t="s">
        <v>18</v>
      </c>
      <c r="P10316" s="128">
        <v>2.7371053778691406E-5</v>
      </c>
    </row>
    <row r="10317" spans="14:16">
      <c r="N10317" s="3">
        <v>10315</v>
      </c>
      <c r="O10317" s="44" t="s">
        <v>19</v>
      </c>
      <c r="P10317" s="128">
        <v>3.0117915531680991E-5</v>
      </c>
    </row>
    <row r="10318" spans="14:16">
      <c r="N10318" s="3">
        <v>10316</v>
      </c>
      <c r="O10318" s="44" t="s">
        <v>7</v>
      </c>
      <c r="P10318" s="128">
        <v>1.7504970434312718E-4</v>
      </c>
    </row>
    <row r="10319" spans="14:16">
      <c r="N10319" s="3">
        <v>10317</v>
      </c>
      <c r="O10319" s="44" t="s">
        <v>8</v>
      </c>
      <c r="P10319" s="128">
        <v>1.3901697370697055E-4</v>
      </c>
    </row>
    <row r="10320" spans="14:16">
      <c r="N10320" s="3">
        <v>10318</v>
      </c>
      <c r="O10320" s="44" t="s">
        <v>7</v>
      </c>
      <c r="P10320" s="128">
        <v>1.1298099893841093E-4</v>
      </c>
    </row>
    <row r="10321" spans="14:16">
      <c r="N10321" s="3">
        <v>10319</v>
      </c>
      <c r="O10321" s="44" t="s">
        <v>19</v>
      </c>
      <c r="P10321" s="128">
        <v>4.518628755906045E-5</v>
      </c>
    </row>
    <row r="10322" spans="14:16">
      <c r="N10322" s="3">
        <v>10320</v>
      </c>
      <c r="O10322" s="44" t="s">
        <v>18</v>
      </c>
      <c r="P10322" s="128">
        <v>2.8021287222154242E-6</v>
      </c>
    </row>
    <row r="10323" spans="14:16">
      <c r="N10323" s="3">
        <v>10321</v>
      </c>
      <c r="O10323" s="44" t="s">
        <v>89</v>
      </c>
      <c r="P10323" s="128">
        <v>8.4957519653986609E-7</v>
      </c>
    </row>
    <row r="10324" spans="14:16">
      <c r="N10324" s="3">
        <v>10322</v>
      </c>
      <c r="O10324" s="44" t="s">
        <v>18</v>
      </c>
      <c r="P10324" s="128">
        <v>3.3186987425352791E-6</v>
      </c>
    </row>
    <row r="10325" spans="14:16">
      <c r="N10325" s="3">
        <v>10323</v>
      </c>
      <c r="O10325" s="44" t="s">
        <v>59</v>
      </c>
      <c r="P10325" s="128">
        <v>1.2622342299136317E-6</v>
      </c>
    </row>
    <row r="10326" spans="14:16">
      <c r="N10326" s="3">
        <v>10324</v>
      </c>
      <c r="O10326" s="44" t="s">
        <v>7</v>
      </c>
      <c r="P10326" s="128">
        <v>9.049539403443782E-6</v>
      </c>
    </row>
    <row r="10327" spans="14:16">
      <c r="N10327" s="3">
        <v>10325</v>
      </c>
      <c r="O10327" s="44" t="s">
        <v>89</v>
      </c>
      <c r="P10327" s="128">
        <v>9.9725925811262932E-7</v>
      </c>
    </row>
    <row r="10328" spans="14:16">
      <c r="N10328" s="3">
        <v>10326</v>
      </c>
      <c r="O10328" s="44" t="s">
        <v>7</v>
      </c>
      <c r="P10328" s="128">
        <v>1.1072647530485813E-5</v>
      </c>
    </row>
    <row r="10329" spans="14:16">
      <c r="N10329" s="3">
        <v>10327</v>
      </c>
      <c r="O10329" s="44" t="s">
        <v>59</v>
      </c>
      <c r="P10329" s="128">
        <v>1.5307048442507607E-6</v>
      </c>
    </row>
    <row r="10330" spans="14:16">
      <c r="N10330" s="3">
        <v>10328</v>
      </c>
      <c r="O10330" s="44" t="s">
        <v>18</v>
      </c>
      <c r="P10330" s="128">
        <v>3.9480255330862393E-6</v>
      </c>
    </row>
    <row r="10331" spans="14:16">
      <c r="N10331" s="3">
        <v>10329</v>
      </c>
      <c r="O10331" s="44" t="s">
        <v>89</v>
      </c>
      <c r="P10331" s="128">
        <v>1.1969987465687484E-6</v>
      </c>
    </row>
    <row r="10332" spans="14:16">
      <c r="N10332" s="3">
        <v>10330</v>
      </c>
      <c r="O10332" s="44" t="s">
        <v>18</v>
      </c>
      <c r="P10332" s="128">
        <v>8.8902520533391713E-6</v>
      </c>
    </row>
    <row r="10333" spans="14:16">
      <c r="N10333" s="3">
        <v>10331</v>
      </c>
      <c r="O10333" s="44" t="s">
        <v>19</v>
      </c>
      <c r="P10333" s="128">
        <v>9.7824461770000557E-6</v>
      </c>
    </row>
    <row r="10334" spans="14:16">
      <c r="N10334" s="3">
        <v>10332</v>
      </c>
      <c r="O10334" s="44" t="s">
        <v>7</v>
      </c>
      <c r="P10334" s="128">
        <v>1.2750239610412642E-5</v>
      </c>
    </row>
    <row r="10335" spans="14:16">
      <c r="N10335" s="3">
        <v>10333</v>
      </c>
      <c r="O10335" s="44" t="s">
        <v>89</v>
      </c>
      <c r="P10335" s="128">
        <v>1.4050764274035422E-6</v>
      </c>
    </row>
    <row r="10336" spans="14:16">
      <c r="N10336" s="3">
        <v>10334</v>
      </c>
      <c r="O10336" s="44" t="s">
        <v>7</v>
      </c>
      <c r="P10336" s="128">
        <v>3.6696780691084508E-5</v>
      </c>
    </row>
    <row r="10337" spans="14:16">
      <c r="N10337" s="3">
        <v>10335</v>
      </c>
      <c r="O10337" s="44" t="s">
        <v>19</v>
      </c>
      <c r="P10337" s="128">
        <v>1.4676727063663578E-5</v>
      </c>
    </row>
    <row r="10338" spans="14:16">
      <c r="N10338" s="3">
        <v>10336</v>
      </c>
      <c r="O10338" s="44" t="s">
        <v>18</v>
      </c>
      <c r="P10338" s="128">
        <v>1.2808525623286868E-5</v>
      </c>
    </row>
    <row r="10339" spans="14:16">
      <c r="N10339" s="3">
        <v>10337</v>
      </c>
      <c r="O10339" s="44" t="s">
        <v>8</v>
      </c>
      <c r="P10339" s="128">
        <v>2.798580033601947E-5</v>
      </c>
    </row>
    <row r="10340" spans="14:16">
      <c r="N10340" s="3">
        <v>10338</v>
      </c>
      <c r="O10340" s="44" t="s">
        <v>18</v>
      </c>
      <c r="P10340" s="128">
        <v>5.1445475766079404E-6</v>
      </c>
    </row>
    <row r="10341" spans="14:16">
      <c r="N10341" s="3">
        <v>10339</v>
      </c>
      <c r="O10341" s="44" t="s">
        <v>59</v>
      </c>
      <c r="P10341" s="128">
        <v>1.9566777681221643E-6</v>
      </c>
    </row>
    <row r="10342" spans="14:16">
      <c r="N10342" s="3">
        <v>10340</v>
      </c>
      <c r="O10342" s="44" t="s">
        <v>11</v>
      </c>
      <c r="P10342" s="128">
        <v>2.3635305851021369E-5</v>
      </c>
    </row>
    <row r="10343" spans="14:16">
      <c r="N10343" s="3">
        <v>10341</v>
      </c>
      <c r="O10343" s="44" t="s">
        <v>8</v>
      </c>
      <c r="P10343" s="128">
        <v>3.5577935484499877E-5</v>
      </c>
    </row>
    <row r="10344" spans="14:16">
      <c r="N10344" s="3">
        <v>10342</v>
      </c>
      <c r="O10344" s="44" t="s">
        <v>11</v>
      </c>
      <c r="P10344" s="128">
        <v>8.1673706857541509E-6</v>
      </c>
    </row>
    <row r="10345" spans="14:16">
      <c r="N10345" s="3">
        <v>10343</v>
      </c>
      <c r="O10345" s="44" t="s">
        <v>59</v>
      </c>
      <c r="P10345" s="128">
        <v>2.1401061563653325E-6</v>
      </c>
    </row>
    <row r="10346" spans="14:16">
      <c r="N10346" s="3">
        <v>10344</v>
      </c>
      <c r="O10346" s="44" t="s">
        <v>18</v>
      </c>
      <c r="P10346" s="128">
        <v>2.8934798869775149E-5</v>
      </c>
    </row>
    <row r="10347" spans="14:16">
      <c r="N10347" s="3">
        <v>10345</v>
      </c>
      <c r="O10347" s="44" t="s">
        <v>8</v>
      </c>
      <c r="P10347" s="128">
        <v>6.3220664715710759E-5</v>
      </c>
    </row>
    <row r="10348" spans="14:16">
      <c r="N10348" s="3">
        <v>10346</v>
      </c>
      <c r="O10348" s="44" t="s">
        <v>18</v>
      </c>
      <c r="P10348" s="128">
        <v>2.2096469377526186E-5</v>
      </c>
    </row>
    <row r="10349" spans="14:16">
      <c r="N10349" s="3">
        <v>10347</v>
      </c>
      <c r="O10349" s="44" t="s">
        <v>19</v>
      </c>
      <c r="P10349" s="128">
        <v>2.4313992571919403E-5</v>
      </c>
    </row>
    <row r="10350" spans="14:16">
      <c r="N10350" s="3">
        <v>10348</v>
      </c>
      <c r="O10350" s="44" t="s">
        <v>11</v>
      </c>
      <c r="P10350" s="128">
        <v>5.339278236533113E-5</v>
      </c>
    </row>
    <row r="10351" spans="14:16">
      <c r="N10351" s="3">
        <v>10349</v>
      </c>
      <c r="O10351" s="44" t="s">
        <v>8</v>
      </c>
      <c r="P10351" s="128">
        <v>8.0371499243772428E-5</v>
      </c>
    </row>
    <row r="10352" spans="14:16">
      <c r="N10352" s="3">
        <v>10350</v>
      </c>
      <c r="O10352" s="44" t="s">
        <v>11</v>
      </c>
      <c r="P10352" s="128">
        <v>3.8317453701304539E-5</v>
      </c>
    </row>
    <row r="10353" spans="14:16">
      <c r="N10353" s="3">
        <v>10351</v>
      </c>
      <c r="O10353" s="44" t="s">
        <v>19</v>
      </c>
      <c r="P10353" s="128">
        <v>2.904764718666895E-5</v>
      </c>
    </row>
    <row r="10354" spans="14:16">
      <c r="N10354" s="3">
        <v>10352</v>
      </c>
      <c r="O10354" s="44" t="s">
        <v>18</v>
      </c>
      <c r="P10354" s="128">
        <v>2.2621398504767379E-6</v>
      </c>
    </row>
    <row r="10355" spans="14:16">
      <c r="N10355" s="3">
        <v>10353</v>
      </c>
      <c r="O10355" s="44" t="s">
        <v>89</v>
      </c>
      <c r="P10355" s="128">
        <v>6.858563965434019E-7</v>
      </c>
    </row>
    <row r="10356" spans="14:16">
      <c r="N10356" s="3">
        <v>10354</v>
      </c>
      <c r="O10356" s="44" t="s">
        <v>18</v>
      </c>
      <c r="P10356" s="128">
        <v>2.6791633866414996E-6</v>
      </c>
    </row>
    <row r="10357" spans="14:16">
      <c r="N10357" s="3">
        <v>10355</v>
      </c>
      <c r="O10357" s="44" t="s">
        <v>59</v>
      </c>
      <c r="P10357" s="128">
        <v>1.0189932851714037E-6</v>
      </c>
    </row>
    <row r="10358" spans="14:16">
      <c r="N10358" s="3">
        <v>10356</v>
      </c>
      <c r="O10358" s="44" t="s">
        <v>11</v>
      </c>
      <c r="P10358" s="128">
        <v>3.5396733437560228E-6</v>
      </c>
    </row>
    <row r="10359" spans="14:16">
      <c r="N10359" s="3">
        <v>10357</v>
      </c>
      <c r="O10359" s="44" t="s">
        <v>89</v>
      </c>
      <c r="P10359" s="128">
        <v>7.393632410166761E-7</v>
      </c>
    </row>
    <row r="10360" spans="14:16">
      <c r="N10360" s="3">
        <v>10358</v>
      </c>
      <c r="O10360" s="44" t="s">
        <v>11</v>
      </c>
      <c r="P10360" s="128">
        <v>4.2533809203936484E-6</v>
      </c>
    </row>
    <row r="10361" spans="14:16">
      <c r="N10361" s="3">
        <v>10359</v>
      </c>
      <c r="O10361" s="44" t="s">
        <v>59</v>
      </c>
      <c r="P10361" s="128">
        <v>1.1145186184555763E-6</v>
      </c>
    </row>
    <row r="10362" spans="14:16">
      <c r="N10362" s="3">
        <v>10360</v>
      </c>
      <c r="O10362" s="44" t="s">
        <v>18</v>
      </c>
      <c r="P10362" s="128">
        <v>3.1872147122609753E-6</v>
      </c>
    </row>
    <row r="10363" spans="14:16">
      <c r="N10363" s="3">
        <v>10361</v>
      </c>
      <c r="O10363" s="44" t="s">
        <v>89</v>
      </c>
      <c r="P10363" s="128">
        <v>9.6632911404692426E-7</v>
      </c>
    </row>
    <row r="10364" spans="14:16">
      <c r="N10364" s="3">
        <v>10362</v>
      </c>
      <c r="O10364" s="44" t="s">
        <v>18</v>
      </c>
      <c r="P10364" s="128">
        <v>7.1770412583833735E-6</v>
      </c>
    </row>
    <row r="10365" spans="14:16">
      <c r="N10365" s="3">
        <v>10363</v>
      </c>
      <c r="O10365" s="44" t="s">
        <v>19</v>
      </c>
      <c r="P10365" s="128">
        <v>7.8973036308766575E-6</v>
      </c>
    </row>
    <row r="10366" spans="14:16">
      <c r="N10366" s="3">
        <v>10364</v>
      </c>
      <c r="O10366" s="44" t="s">
        <v>11</v>
      </c>
      <c r="P10366" s="128">
        <v>4.9871801495560121E-6</v>
      </c>
    </row>
    <row r="10367" spans="14:16">
      <c r="N10367" s="3">
        <v>10365</v>
      </c>
      <c r="O10367" s="44" t="s">
        <v>89</v>
      </c>
      <c r="P10367" s="128">
        <v>1.0417169384893161E-6</v>
      </c>
    </row>
    <row r="10368" spans="14:16">
      <c r="N10368" s="3">
        <v>10366</v>
      </c>
      <c r="O10368" s="44" t="s">
        <v>11</v>
      </c>
      <c r="P10368" s="128">
        <v>1.2445696252730744E-5</v>
      </c>
    </row>
    <row r="10369" spans="14:16">
      <c r="N10369" s="3">
        <v>10367</v>
      </c>
      <c r="O10369" s="44" t="s">
        <v>19</v>
      </c>
      <c r="P10369" s="128">
        <v>9.4348177872127883E-6</v>
      </c>
    </row>
    <row r="10370" spans="14:16">
      <c r="N10370" s="3">
        <v>10368</v>
      </c>
      <c r="O10370" s="44" t="s">
        <v>6</v>
      </c>
      <c r="P10370" s="128">
        <v>2.9681640849137331E-4</v>
      </c>
    </row>
    <row r="10371" spans="14:16">
      <c r="N10371" s="3">
        <v>10369</v>
      </c>
      <c r="O10371" s="44" t="s">
        <v>8</v>
      </c>
      <c r="P10371" s="128">
        <v>1.5370486522138966E-4</v>
      </c>
    </row>
    <row r="10372" spans="14:16">
      <c r="N10372" s="3">
        <v>10370</v>
      </c>
      <c r="O10372" s="44" t="s">
        <v>6</v>
      </c>
      <c r="P10372" s="128">
        <v>7.1939143609257492E-5</v>
      </c>
    </row>
    <row r="10373" spans="14:16">
      <c r="N10373" s="3">
        <v>10371</v>
      </c>
      <c r="O10373" s="44" t="s">
        <v>59</v>
      </c>
      <c r="P10373" s="128">
        <v>6.4848286466027953E-6</v>
      </c>
    </row>
    <row r="10374" spans="14:16">
      <c r="N10374" s="3">
        <v>10372</v>
      </c>
      <c r="O10374" s="44" t="s">
        <v>7</v>
      </c>
      <c r="P10374" s="128">
        <v>1.6373747324226307E-4</v>
      </c>
    </row>
    <row r="10375" spans="14:16">
      <c r="N10375" s="3">
        <v>10373</v>
      </c>
      <c r="O10375" s="44" t="s">
        <v>8</v>
      </c>
      <c r="P10375" s="128">
        <v>1.3003328453470289E-4</v>
      </c>
    </row>
    <row r="10376" spans="14:16">
      <c r="N10376" s="3">
        <v>10374</v>
      </c>
      <c r="O10376" s="44" t="s">
        <v>7</v>
      </c>
      <c r="P10376" s="128">
        <v>4.4927007589759826E-5</v>
      </c>
    </row>
    <row r="10377" spans="14:16">
      <c r="N10377" s="3">
        <v>10375</v>
      </c>
      <c r="O10377" s="44" t="s">
        <v>59</v>
      </c>
      <c r="P10377" s="128">
        <v>6.2107989950908135E-6</v>
      </c>
    </row>
    <row r="10378" spans="14:16">
      <c r="N10378" s="3">
        <v>10376</v>
      </c>
      <c r="O10378" s="44" t="s">
        <v>6</v>
      </c>
      <c r="P10378" s="128">
        <v>5.6198707299051219E-4</v>
      </c>
    </row>
    <row r="10379" spans="14:16">
      <c r="N10379" s="3">
        <v>10377</v>
      </c>
      <c r="O10379" s="44" t="s">
        <v>8</v>
      </c>
      <c r="P10379" s="128">
        <v>2.9102214311268614E-4</v>
      </c>
    </row>
    <row r="10380" spans="14:16">
      <c r="N10380" s="3">
        <v>10378</v>
      </c>
      <c r="O10380" s="44" t="s">
        <v>6</v>
      </c>
      <c r="P10380" s="128">
        <v>2.7694319873668269E-4</v>
      </c>
    </row>
    <row r="10381" spans="14:16">
      <c r="N10381" s="3">
        <v>10379</v>
      </c>
      <c r="O10381" s="44" t="s">
        <v>21</v>
      </c>
      <c r="P10381" s="128">
        <v>5.5971920449493666E-5</v>
      </c>
    </row>
    <row r="10382" spans="14:16">
      <c r="N10382" s="3">
        <v>10380</v>
      </c>
      <c r="O10382" s="44" t="s">
        <v>7</v>
      </c>
      <c r="P10382" s="128">
        <v>3.100177102538998E-4</v>
      </c>
    </row>
    <row r="10383" spans="14:16">
      <c r="N10383" s="3">
        <v>10381</v>
      </c>
      <c r="O10383" s="44" t="s">
        <v>8</v>
      </c>
      <c r="P10383" s="128">
        <v>2.4620278015770157E-4</v>
      </c>
    </row>
    <row r="10384" spans="14:16">
      <c r="N10384" s="3">
        <v>10382</v>
      </c>
      <c r="O10384" s="44" t="s">
        <v>7</v>
      </c>
      <c r="P10384" s="128">
        <v>1.6571939412895508E-4</v>
      </c>
    </row>
    <row r="10385" spans="14:16">
      <c r="N10385" s="3">
        <v>10383</v>
      </c>
      <c r="O10385" s="44" t="s">
        <v>21</v>
      </c>
      <c r="P10385" s="128">
        <v>5.1364087928956317E-5</v>
      </c>
    </row>
    <row r="10386" spans="14:16">
      <c r="N10386" s="3">
        <v>10384</v>
      </c>
      <c r="O10386" s="44" t="s">
        <v>6</v>
      </c>
      <c r="P10386" s="128">
        <v>3.0374226826598717E-5</v>
      </c>
    </row>
    <row r="10387" spans="14:16">
      <c r="N10387" s="3">
        <v>10385</v>
      </c>
      <c r="O10387" s="44" t="s">
        <v>89</v>
      </c>
      <c r="P10387" s="128">
        <v>2.1826298655014544E-6</v>
      </c>
    </row>
    <row r="10388" spans="14:16">
      <c r="N10388" s="3">
        <v>10386</v>
      </c>
      <c r="O10388" s="44" t="s">
        <v>6</v>
      </c>
      <c r="P10388" s="128">
        <v>3.746427003622902E-5</v>
      </c>
    </row>
    <row r="10389" spans="14:16">
      <c r="N10389" s="3">
        <v>10387</v>
      </c>
      <c r="O10389" s="44" t="s">
        <v>59</v>
      </c>
      <c r="P10389" s="128">
        <v>3.3771512887976157E-6</v>
      </c>
    </row>
    <row r="10390" spans="14:16">
      <c r="N10390" s="3">
        <v>10388</v>
      </c>
      <c r="O10390" s="44" t="s">
        <v>7</v>
      </c>
      <c r="P10390" s="128">
        <v>1.9122052420581626E-5</v>
      </c>
    </row>
    <row r="10391" spans="14:16">
      <c r="N10391" s="3">
        <v>10389</v>
      </c>
      <c r="O10391" s="44" t="s">
        <v>89</v>
      </c>
      <c r="P10391" s="128">
        <v>2.1072502102464054E-6</v>
      </c>
    </row>
    <row r="10392" spans="14:16">
      <c r="N10392" s="3">
        <v>10390</v>
      </c>
      <c r="O10392" s="44" t="s">
        <v>7</v>
      </c>
      <c r="P10392" s="128">
        <v>2.3396963875531539E-5</v>
      </c>
    </row>
    <row r="10393" spans="14:16">
      <c r="N10393" s="3">
        <v>10391</v>
      </c>
      <c r="O10393" s="44" t="s">
        <v>59</v>
      </c>
      <c r="P10393" s="128">
        <v>3.2344428779505132E-6</v>
      </c>
    </row>
    <row r="10394" spans="14:16">
      <c r="N10394" s="3">
        <v>10392</v>
      </c>
      <c r="O10394" s="44" t="s">
        <v>6</v>
      </c>
      <c r="P10394" s="128">
        <v>4.0269488275976201E-5</v>
      </c>
    </row>
    <row r="10395" spans="14:16">
      <c r="N10395" s="3">
        <v>10393</v>
      </c>
      <c r="O10395" s="44" t="s">
        <v>89</v>
      </c>
      <c r="P10395" s="128">
        <v>2.8936831308126687E-6</v>
      </c>
    </row>
    <row r="10396" spans="14:16">
      <c r="N10396" s="3">
        <v>10394</v>
      </c>
      <c r="O10396" s="44" t="s">
        <v>6</v>
      </c>
      <c r="P10396" s="128">
        <v>1.0098925643197118E-4</v>
      </c>
    </row>
    <row r="10397" spans="14:16">
      <c r="N10397" s="3">
        <v>10395</v>
      </c>
      <c r="O10397" s="44" t="s">
        <v>21</v>
      </c>
      <c r="P10397" s="128">
        <v>2.041054863614202E-5</v>
      </c>
    </row>
    <row r="10398" spans="14:16">
      <c r="N10398" s="3">
        <v>10396</v>
      </c>
      <c r="O10398" s="44" t="s">
        <v>7</v>
      </c>
      <c r="P10398" s="128">
        <v>2.5351600557907663E-5</v>
      </c>
    </row>
    <row r="10399" spans="14:16">
      <c r="N10399" s="3">
        <v>10397</v>
      </c>
      <c r="O10399" s="44" t="s">
        <v>89</v>
      </c>
      <c r="P10399" s="128">
        <v>2.7937464258927547E-6</v>
      </c>
    </row>
    <row r="10400" spans="14:16">
      <c r="N10400" s="3">
        <v>10398</v>
      </c>
      <c r="O10400" s="44" t="s">
        <v>7</v>
      </c>
      <c r="P10400" s="128">
        <v>6.0430725382616816E-5</v>
      </c>
    </row>
    <row r="10401" spans="14:16">
      <c r="N10401" s="3">
        <v>10399</v>
      </c>
      <c r="O10401" s="44" t="s">
        <v>21</v>
      </c>
      <c r="P10401" s="128">
        <v>1.8730270578638365E-5</v>
      </c>
    </row>
    <row r="10402" spans="14:16">
      <c r="N10402" s="3">
        <v>10400</v>
      </c>
      <c r="O10402" s="44" t="s">
        <v>6</v>
      </c>
      <c r="P10402" s="128">
        <v>1.9248552150713066E-4</v>
      </c>
    </row>
    <row r="10403" spans="14:16">
      <c r="N10403" s="3">
        <v>10401</v>
      </c>
      <c r="O10403" s="44" t="s">
        <v>8</v>
      </c>
      <c r="P10403" s="128">
        <v>9.9677646834616632E-5</v>
      </c>
    </row>
    <row r="10404" spans="14:16">
      <c r="N10404" s="3">
        <v>10402</v>
      </c>
      <c r="O10404" s="44" t="s">
        <v>6</v>
      </c>
      <c r="P10404" s="128">
        <v>4.6652554165672918E-5</v>
      </c>
    </row>
    <row r="10405" spans="14:16">
      <c r="N10405" s="3">
        <v>10403</v>
      </c>
      <c r="O10405" s="44" t="s">
        <v>59</v>
      </c>
      <c r="P10405" s="128">
        <v>4.2054131382766804E-6</v>
      </c>
    </row>
    <row r="10406" spans="14:16">
      <c r="N10406" s="3">
        <v>10404</v>
      </c>
      <c r="O10406" s="44" t="s">
        <v>11</v>
      </c>
      <c r="P10406" s="128">
        <v>4.0118810615877297E-5</v>
      </c>
    </row>
    <row r="10407" spans="14:16">
      <c r="N10407" s="3">
        <v>10405</v>
      </c>
      <c r="O10407" s="44" t="s">
        <v>8</v>
      </c>
      <c r="P10407" s="128">
        <v>6.0390352670002389E-5</v>
      </c>
    </row>
    <row r="10408" spans="14:16">
      <c r="N10408" s="3">
        <v>10406</v>
      </c>
      <c r="O10408" s="44" t="s">
        <v>11</v>
      </c>
      <c r="P10408" s="128">
        <v>1.3863378787513302E-5</v>
      </c>
    </row>
    <row r="10409" spans="14:16">
      <c r="N10409" s="3">
        <v>10407</v>
      </c>
      <c r="O10409" s="44" t="s">
        <v>59</v>
      </c>
      <c r="P10409" s="128">
        <v>3.6326381442355476E-6</v>
      </c>
    </row>
    <row r="10410" spans="14:16">
      <c r="N10410" s="3">
        <v>10408</v>
      </c>
      <c r="O10410" s="44" t="s">
        <v>6</v>
      </c>
      <c r="P10410" s="128">
        <v>3.6444876944189769E-4</v>
      </c>
    </row>
    <row r="10411" spans="14:16">
      <c r="N10411" s="3">
        <v>10409</v>
      </c>
      <c r="O10411" s="44" t="s">
        <v>8</v>
      </c>
      <c r="P10411" s="128">
        <v>1.8872793883561962E-4</v>
      </c>
    </row>
    <row r="10412" spans="14:16">
      <c r="N10412" s="3">
        <v>10410</v>
      </c>
      <c r="O10412" s="44" t="s">
        <v>6</v>
      </c>
      <c r="P10412" s="128">
        <v>1.7959773958464505E-4</v>
      </c>
    </row>
    <row r="10413" spans="14:16">
      <c r="N10413" s="3">
        <v>10411</v>
      </c>
      <c r="O10413" s="44" t="s">
        <v>21</v>
      </c>
      <c r="P10413" s="128">
        <v>3.6297805610667743E-5</v>
      </c>
    </row>
    <row r="10414" spans="14:16">
      <c r="N10414" s="3">
        <v>10412</v>
      </c>
      <c r="O10414" s="44" t="s">
        <v>11</v>
      </c>
      <c r="P10414" s="128">
        <v>7.5960264678335182E-5</v>
      </c>
    </row>
    <row r="10415" spans="14:16">
      <c r="N10415" s="3">
        <v>10413</v>
      </c>
      <c r="O10415" s="44" t="s">
        <v>8</v>
      </c>
      <c r="P10415" s="128">
        <v>1.1434205307711551E-4</v>
      </c>
    </row>
    <row r="10416" spans="14:16">
      <c r="N10416" s="3">
        <v>10414</v>
      </c>
      <c r="O10416" s="44" t="s">
        <v>11</v>
      </c>
      <c r="P10416" s="128">
        <v>4.678571884974202E-5</v>
      </c>
    </row>
    <row r="10417" spans="14:16">
      <c r="N10417" s="3">
        <v>10415</v>
      </c>
      <c r="O10417" s="44" t="s">
        <v>21</v>
      </c>
      <c r="P10417" s="128">
        <v>2.74860681379577E-5</v>
      </c>
    </row>
    <row r="10418" spans="14:16">
      <c r="N10418" s="3">
        <v>10416</v>
      </c>
      <c r="O10418" s="44" t="s">
        <v>6</v>
      </c>
      <c r="P10418" s="128">
        <v>1.9697694345168453E-5</v>
      </c>
    </row>
    <row r="10419" spans="14:16">
      <c r="N10419" s="3">
        <v>10417</v>
      </c>
      <c r="O10419" s="44" t="s">
        <v>89</v>
      </c>
      <c r="P10419" s="128">
        <v>1.4154360604706816E-6</v>
      </c>
    </row>
    <row r="10420" spans="14:16">
      <c r="N10420" s="3">
        <v>10418</v>
      </c>
      <c r="O10420" s="44" t="s">
        <v>6</v>
      </c>
      <c r="P10420" s="128">
        <v>2.429558929191444E-5</v>
      </c>
    </row>
    <row r="10421" spans="14:16">
      <c r="N10421" s="3">
        <v>10419</v>
      </c>
      <c r="O10421" s="44" t="s">
        <v>59</v>
      </c>
      <c r="P10421" s="128">
        <v>2.1900835278504512E-6</v>
      </c>
    </row>
    <row r="10422" spans="14:16">
      <c r="N10422" s="3">
        <v>10420</v>
      </c>
      <c r="O10422" s="44" t="s">
        <v>11</v>
      </c>
      <c r="P10422" s="128">
        <v>6.0082778456653797E-6</v>
      </c>
    </row>
    <row r="10423" spans="14:16">
      <c r="N10423" s="3">
        <v>10421</v>
      </c>
      <c r="O10423" s="44" t="s">
        <v>89</v>
      </c>
      <c r="P10423" s="128">
        <v>1.2550027501085817E-6</v>
      </c>
    </row>
    <row r="10424" spans="14:16">
      <c r="N10424" s="3">
        <v>10422</v>
      </c>
      <c r="O10424" s="44" t="s">
        <v>11</v>
      </c>
      <c r="P10424" s="128">
        <v>7.2197324078666274E-6</v>
      </c>
    </row>
    <row r="10425" spans="14:16">
      <c r="N10425" s="3">
        <v>10423</v>
      </c>
      <c r="O10425" s="44" t="s">
        <v>59</v>
      </c>
      <c r="P10425" s="128">
        <v>1.8917953363297081E-6</v>
      </c>
    </row>
    <row r="10426" spans="14:16">
      <c r="N10426" s="3">
        <v>10424</v>
      </c>
      <c r="O10426" s="44" t="s">
        <v>6</v>
      </c>
      <c r="P10426" s="128">
        <v>2.6114774082147297E-5</v>
      </c>
    </row>
    <row r="10427" spans="14:16">
      <c r="N10427" s="3">
        <v>10425</v>
      </c>
      <c r="O10427" s="44" t="s">
        <v>89</v>
      </c>
      <c r="P10427" s="128">
        <v>1.876554296111468E-6</v>
      </c>
    </row>
    <row r="10428" spans="14:16">
      <c r="N10428" s="3">
        <v>10426</v>
      </c>
      <c r="O10428" s="44" t="s">
        <v>6</v>
      </c>
      <c r="P10428" s="128">
        <v>6.5491560219758848E-5</v>
      </c>
    </row>
    <row r="10429" spans="14:16">
      <c r="N10429" s="3">
        <v>10427</v>
      </c>
      <c r="O10429" s="44" t="s">
        <v>21</v>
      </c>
      <c r="P10429" s="128">
        <v>1.3236246333021157E-5</v>
      </c>
    </row>
    <row r="10430" spans="14:16">
      <c r="N10430" s="3">
        <v>10428</v>
      </c>
      <c r="O10430" s="44" t="s">
        <v>11</v>
      </c>
      <c r="P10430" s="128">
        <v>7.9656438876973691E-6</v>
      </c>
    </row>
    <row r="10431" spans="14:16">
      <c r="N10431" s="3">
        <v>10429</v>
      </c>
      <c r="O10431" s="44" t="s">
        <v>89</v>
      </c>
      <c r="P10431" s="128">
        <v>1.6638553079994449E-6</v>
      </c>
    </row>
    <row r="10432" spans="14:16">
      <c r="N10432" s="3">
        <v>10430</v>
      </c>
      <c r="O10432" s="44" t="s">
        <v>11</v>
      </c>
      <c r="P10432" s="128">
        <v>1.7060736569173129E-5</v>
      </c>
    </row>
    <row r="10433" spans="14:16">
      <c r="N10433" s="3">
        <v>10431</v>
      </c>
      <c r="O10433" s="44" t="s">
        <v>21</v>
      </c>
      <c r="P10433" s="128">
        <v>1.0022985204738925E-5</v>
      </c>
    </row>
    <row r="10434" spans="14:16">
      <c r="N10434" s="3">
        <v>10432</v>
      </c>
      <c r="O10434" s="44" t="s">
        <v>18</v>
      </c>
      <c r="P10434" s="128">
        <v>1.4764757878054828E-5</v>
      </c>
    </row>
    <row r="10435" spans="14:16">
      <c r="N10435" s="3">
        <v>10433</v>
      </c>
      <c r="O10435" s="44" t="s">
        <v>8</v>
      </c>
      <c r="P10435" s="128">
        <v>3.2260041330102629E-5</v>
      </c>
    </row>
    <row r="10436" spans="14:16">
      <c r="N10436" s="3">
        <v>10434</v>
      </c>
      <c r="O10436" s="44" t="s">
        <v>18</v>
      </c>
      <c r="P10436" s="128">
        <v>5.9302687596340199E-6</v>
      </c>
    </row>
    <row r="10437" spans="14:16">
      <c r="N10437" s="3">
        <v>10435</v>
      </c>
      <c r="O10437" s="44" t="s">
        <v>59</v>
      </c>
      <c r="P10437" s="128">
        <v>2.255519045780921E-6</v>
      </c>
    </row>
    <row r="10438" spans="14:16">
      <c r="N10438" s="3">
        <v>10436</v>
      </c>
      <c r="O10438" s="44" t="s">
        <v>7</v>
      </c>
      <c r="P10438" s="128">
        <v>7.2110517450608836E-5</v>
      </c>
    </row>
    <row r="10439" spans="14:16">
      <c r="N10439" s="3">
        <v>10437</v>
      </c>
      <c r="O10439" s="44" t="s">
        <v>8</v>
      </c>
      <c r="P10439" s="128">
        <v>5.7267082775400953E-5</v>
      </c>
    </row>
    <row r="10440" spans="14:16">
      <c r="N10440" s="3">
        <v>10438</v>
      </c>
      <c r="O10440" s="44" t="s">
        <v>7</v>
      </c>
      <c r="P10440" s="128">
        <v>1.9786000728199798E-5</v>
      </c>
    </row>
    <row r="10441" spans="14:16">
      <c r="N10441" s="3">
        <v>10439</v>
      </c>
      <c r="O10441" s="44" t="s">
        <v>59</v>
      </c>
      <c r="P10441" s="128">
        <v>2.7352561417328605E-6</v>
      </c>
    </row>
    <row r="10442" spans="14:16">
      <c r="N10442" s="3">
        <v>10440</v>
      </c>
      <c r="O10442" s="44" t="s">
        <v>18</v>
      </c>
      <c r="P10442" s="128">
        <v>2.7955338134693459E-5</v>
      </c>
    </row>
    <row r="10443" spans="14:16">
      <c r="N10443" s="3">
        <v>10441</v>
      </c>
      <c r="O10443" s="44" t="s">
        <v>8</v>
      </c>
      <c r="P10443" s="128">
        <v>6.1080606337786923E-5</v>
      </c>
    </row>
    <row r="10444" spans="14:16">
      <c r="N10444" s="3">
        <v>10442</v>
      </c>
      <c r="O10444" s="44" t="s">
        <v>18</v>
      </c>
      <c r="P10444" s="128">
        <v>1.8755553359315773E-5</v>
      </c>
    </row>
    <row r="10445" spans="14:16">
      <c r="N10445" s="3">
        <v>10443</v>
      </c>
      <c r="O10445" s="44" t="s">
        <v>21</v>
      </c>
      <c r="P10445" s="128">
        <v>1.5993675026891399E-5</v>
      </c>
    </row>
    <row r="10446" spans="14:16">
      <c r="N10446" s="3">
        <v>10444</v>
      </c>
      <c r="O10446" s="44" t="s">
        <v>7</v>
      </c>
      <c r="P10446" s="128">
        <v>1.3653281110662295E-4</v>
      </c>
    </row>
    <row r="10447" spans="14:16">
      <c r="N10447" s="3">
        <v>10445</v>
      </c>
      <c r="O10447" s="44" t="s">
        <v>8</v>
      </c>
      <c r="P10447" s="128">
        <v>1.0842850767998677E-4</v>
      </c>
    </row>
    <row r="10448" spans="14:16">
      <c r="N10448" s="3">
        <v>10446</v>
      </c>
      <c r="O10448" s="44" t="s">
        <v>7</v>
      </c>
      <c r="P10448" s="128">
        <v>7.2983361875623707E-5</v>
      </c>
    </row>
    <row r="10449" spans="14:16">
      <c r="N10449" s="3">
        <v>10447</v>
      </c>
      <c r="O10449" s="44" t="s">
        <v>21</v>
      </c>
      <c r="P10449" s="128">
        <v>2.2620911912176631E-5</v>
      </c>
    </row>
    <row r="10450" spans="14:16">
      <c r="N10450" s="3">
        <v>10448</v>
      </c>
      <c r="O10450" s="44" t="s">
        <v>18</v>
      </c>
      <c r="P10450" s="128">
        <v>2.6076340213478246E-6</v>
      </c>
    </row>
    <row r="10451" spans="14:16">
      <c r="N10451" s="3">
        <v>10449</v>
      </c>
      <c r="O10451" s="44" t="s">
        <v>89</v>
      </c>
      <c r="P10451" s="128">
        <v>7.9060650163104947E-7</v>
      </c>
    </row>
    <row r="10452" spans="14:16">
      <c r="N10452" s="3">
        <v>10450</v>
      </c>
      <c r="O10452" s="44" t="s">
        <v>18</v>
      </c>
      <c r="P10452" s="128">
        <v>3.0883491108135944E-6</v>
      </c>
    </row>
    <row r="10453" spans="14:16">
      <c r="N10453" s="3">
        <v>10451</v>
      </c>
      <c r="O10453" s="44" t="s">
        <v>59</v>
      </c>
      <c r="P10453" s="128">
        <v>1.1746230266788993E-6</v>
      </c>
    </row>
    <row r="10454" spans="14:16">
      <c r="N10454" s="3">
        <v>10452</v>
      </c>
      <c r="O10454" s="44" t="s">
        <v>7</v>
      </c>
      <c r="P10454" s="128">
        <v>8.4214142765328405E-6</v>
      </c>
    </row>
    <row r="10455" spans="14:16">
      <c r="N10455" s="3">
        <v>10453</v>
      </c>
      <c r="O10455" s="44" t="s">
        <v>89</v>
      </c>
      <c r="P10455" s="128">
        <v>9.2803986802668423E-7</v>
      </c>
    </row>
    <row r="10456" spans="14:16">
      <c r="N10456" s="3">
        <v>10454</v>
      </c>
      <c r="O10456" s="44" t="s">
        <v>7</v>
      </c>
      <c r="P10456" s="128">
        <v>1.0304099229267322E-5</v>
      </c>
    </row>
    <row r="10457" spans="14:16">
      <c r="N10457" s="3">
        <v>10455</v>
      </c>
      <c r="O10457" s="44" t="s">
        <v>59</v>
      </c>
      <c r="P10457" s="128">
        <v>1.4244591966333457E-6</v>
      </c>
    </row>
    <row r="10458" spans="14:16">
      <c r="N10458" s="3">
        <v>10456</v>
      </c>
      <c r="O10458" s="44" t="s">
        <v>18</v>
      </c>
      <c r="P10458" s="128">
        <v>3.457144382643093E-6</v>
      </c>
    </row>
    <row r="10459" spans="14:16">
      <c r="N10459" s="3">
        <v>10457</v>
      </c>
      <c r="O10459" s="44" t="s">
        <v>89</v>
      </c>
      <c r="P10459" s="128">
        <v>1.0481688778481814E-6</v>
      </c>
    </row>
    <row r="10460" spans="14:16">
      <c r="N10460" s="3">
        <v>10458</v>
      </c>
      <c r="O10460" s="44" t="s">
        <v>18</v>
      </c>
      <c r="P10460" s="128">
        <v>6.8393424946621495E-6</v>
      </c>
    </row>
    <row r="10461" spans="14:16">
      <c r="N10461" s="3">
        <v>10459</v>
      </c>
      <c r="O10461" s="44" t="s">
        <v>21</v>
      </c>
      <c r="P10461" s="128">
        <v>5.8322044229584745E-6</v>
      </c>
    </row>
    <row r="10462" spans="14:16">
      <c r="N10462" s="3">
        <v>10460</v>
      </c>
      <c r="O10462" s="44" t="s">
        <v>7</v>
      </c>
      <c r="P10462" s="128">
        <v>1.1164927601679889E-5</v>
      </c>
    </row>
    <row r="10463" spans="14:16">
      <c r="N10463" s="3">
        <v>10461</v>
      </c>
      <c r="O10463" s="44" t="s">
        <v>89</v>
      </c>
      <c r="P10463" s="128">
        <v>1.2303750412640186E-6</v>
      </c>
    </row>
    <row r="10464" spans="14:16">
      <c r="N10464" s="3">
        <v>10462</v>
      </c>
      <c r="O10464" s="44" t="s">
        <v>7</v>
      </c>
      <c r="P10464" s="128">
        <v>2.6613888628955313E-5</v>
      </c>
    </row>
    <row r="10465" spans="14:16">
      <c r="N10465" s="3">
        <v>10463</v>
      </c>
      <c r="O10465" s="44" t="s">
        <v>21</v>
      </c>
      <c r="P10465" s="128">
        <v>8.2488722750541646E-6</v>
      </c>
    </row>
    <row r="10466" spans="14:16">
      <c r="N10466" s="3">
        <v>10464</v>
      </c>
      <c r="O10466" s="44" t="s">
        <v>18</v>
      </c>
      <c r="P10466" s="128">
        <v>1.1919490676424548E-5</v>
      </c>
    </row>
    <row r="10467" spans="14:16">
      <c r="N10467" s="3">
        <v>10465</v>
      </c>
      <c r="O10467" s="44" t="s">
        <v>8</v>
      </c>
      <c r="P10467" s="128">
        <v>2.604331645876523E-5</v>
      </c>
    </row>
    <row r="10468" spans="14:16">
      <c r="N10468" s="3">
        <v>10466</v>
      </c>
      <c r="O10468" s="44" t="s">
        <v>18</v>
      </c>
      <c r="P10468" s="128">
        <v>4.7874664639242911E-6</v>
      </c>
    </row>
    <row r="10469" spans="14:16">
      <c r="N10469" s="3">
        <v>10467</v>
      </c>
      <c r="O10469" s="44" t="s">
        <v>59</v>
      </c>
      <c r="P10469" s="128">
        <v>1.8208655000460852E-6</v>
      </c>
    </row>
    <row r="10470" spans="14:16">
      <c r="N10470" s="3">
        <v>10468</v>
      </c>
      <c r="O10470" s="44" t="s">
        <v>11</v>
      </c>
      <c r="P10470" s="128">
        <v>2.1994788159966054E-5</v>
      </c>
    </row>
    <row r="10471" spans="14:16">
      <c r="N10471" s="3">
        <v>10469</v>
      </c>
      <c r="O10471" s="44" t="s">
        <v>8</v>
      </c>
      <c r="P10471" s="128">
        <v>3.310848436161439E-5</v>
      </c>
    </row>
    <row r="10472" spans="14:16">
      <c r="N10472" s="3">
        <v>10470</v>
      </c>
      <c r="O10472" s="44" t="s">
        <v>11</v>
      </c>
      <c r="P10472" s="128">
        <v>7.6004765577982276E-6</v>
      </c>
    </row>
    <row r="10473" spans="14:16">
      <c r="N10473" s="3">
        <v>10471</v>
      </c>
      <c r="O10473" s="44" t="s">
        <v>59</v>
      </c>
      <c r="P10473" s="128">
        <v>1.9915621928395966E-6</v>
      </c>
    </row>
    <row r="10474" spans="14:16">
      <c r="N10474" s="3">
        <v>10472</v>
      </c>
      <c r="O10474" s="44" t="s">
        <v>18</v>
      </c>
      <c r="P10474" s="128">
        <v>2.2568158245793949E-5</v>
      </c>
    </row>
    <row r="10475" spans="14:16">
      <c r="N10475" s="3">
        <v>10473</v>
      </c>
      <c r="O10475" s="44" t="s">
        <v>8</v>
      </c>
      <c r="P10475" s="128">
        <v>4.9309966595234522E-5</v>
      </c>
    </row>
    <row r="10476" spans="14:16">
      <c r="N10476" s="3">
        <v>10474</v>
      </c>
      <c r="O10476" s="44" t="s">
        <v>18</v>
      </c>
      <c r="P10476" s="128">
        <v>1.5141233282925986E-5</v>
      </c>
    </row>
    <row r="10477" spans="14:16">
      <c r="N10477" s="3">
        <v>10475</v>
      </c>
      <c r="O10477" s="44" t="s">
        <v>21</v>
      </c>
      <c r="P10477" s="128">
        <v>1.2911587303991154E-5</v>
      </c>
    </row>
    <row r="10478" spans="14:16">
      <c r="N10478" s="3">
        <v>10476</v>
      </c>
      <c r="O10478" s="44" t="s">
        <v>11</v>
      </c>
      <c r="P10478" s="128">
        <v>4.1644552879983206E-5</v>
      </c>
    </row>
    <row r="10479" spans="14:16">
      <c r="N10479" s="3">
        <v>10477</v>
      </c>
      <c r="O10479" s="44" t="s">
        <v>8</v>
      </c>
      <c r="P10479" s="128">
        <v>6.2687033752975937E-5</v>
      </c>
    </row>
    <row r="10480" spans="14:16">
      <c r="N10480" s="3">
        <v>10478</v>
      </c>
      <c r="O10480" s="44" t="s">
        <v>11</v>
      </c>
      <c r="P10480" s="128">
        <v>2.5649862476345589E-5</v>
      </c>
    </row>
    <row r="10481" spans="14:16">
      <c r="N10481" s="3">
        <v>10479</v>
      </c>
      <c r="O10481" s="44" t="s">
        <v>21</v>
      </c>
      <c r="P10481" s="128">
        <v>1.5068997230080323E-5</v>
      </c>
    </row>
    <row r="10482" spans="14:16">
      <c r="N10482" s="3">
        <v>10480</v>
      </c>
      <c r="O10482" s="44" t="s">
        <v>18</v>
      </c>
      <c r="P10482" s="128">
        <v>2.1051255741335379E-6</v>
      </c>
    </row>
    <row r="10483" spans="14:16">
      <c r="N10483" s="3">
        <v>10481</v>
      </c>
      <c r="O10483" s="44" t="s">
        <v>89</v>
      </c>
      <c r="P10483" s="128">
        <v>6.3825136197583431E-7</v>
      </c>
    </row>
    <row r="10484" spans="14:16">
      <c r="N10484" s="3">
        <v>10482</v>
      </c>
      <c r="O10484" s="44" t="s">
        <v>18</v>
      </c>
      <c r="P10484" s="128">
        <v>2.4932036634749334E-6</v>
      </c>
    </row>
    <row r="10485" spans="14:16">
      <c r="N10485" s="3">
        <v>10483</v>
      </c>
      <c r="O10485" s="44" t="s">
        <v>59</v>
      </c>
      <c r="P10485" s="128">
        <v>9.4826534444039663E-7</v>
      </c>
    </row>
    <row r="10486" spans="14:16">
      <c r="N10486" s="3">
        <v>10484</v>
      </c>
      <c r="O10486" s="44" t="s">
        <v>11</v>
      </c>
      <c r="P10486" s="128">
        <v>3.2939859480611731E-6</v>
      </c>
    </row>
    <row r="10487" spans="14:16">
      <c r="N10487" s="3">
        <v>10485</v>
      </c>
      <c r="O10487" s="44" t="s">
        <v>89</v>
      </c>
      <c r="P10487" s="128">
        <v>6.8804431649548404E-7</v>
      </c>
    </row>
    <row r="10488" spans="14:16">
      <c r="N10488" s="3">
        <v>10486</v>
      </c>
      <c r="O10488" s="44" t="s">
        <v>11</v>
      </c>
      <c r="P10488" s="128">
        <v>3.958155350194337E-6</v>
      </c>
    </row>
    <row r="10489" spans="14:16">
      <c r="N10489" s="3">
        <v>10487</v>
      </c>
      <c r="O10489" s="44" t="s">
        <v>59</v>
      </c>
      <c r="P10489" s="128">
        <v>1.0371603002636462E-6</v>
      </c>
    </row>
    <row r="10490" spans="14:16">
      <c r="N10490" s="3">
        <v>10488</v>
      </c>
      <c r="O10490" s="44" t="s">
        <v>18</v>
      </c>
      <c r="P10490" s="128">
        <v>2.7909296296158891E-6</v>
      </c>
    </row>
    <row r="10491" spans="14:16">
      <c r="N10491" s="3">
        <v>10489</v>
      </c>
      <c r="O10491" s="44" t="s">
        <v>89</v>
      </c>
      <c r="P10491" s="128">
        <v>8.461797524901737E-7</v>
      </c>
    </row>
    <row r="10492" spans="14:16">
      <c r="N10492" s="3">
        <v>10490</v>
      </c>
      <c r="O10492" s="44" t="s">
        <v>18</v>
      </c>
      <c r="P10492" s="128">
        <v>5.5213556342272835E-6</v>
      </c>
    </row>
    <row r="10493" spans="14:16">
      <c r="N10493" s="3">
        <v>10491</v>
      </c>
      <c r="O10493" s="44" t="s">
        <v>21</v>
      </c>
      <c r="P10493" s="128">
        <v>4.7082997782022555E-6</v>
      </c>
    </row>
    <row r="10494" spans="14:16">
      <c r="N10494" s="3">
        <v>10492</v>
      </c>
      <c r="O10494" s="44" t="s">
        <v>11</v>
      </c>
      <c r="P10494" s="128">
        <v>4.3670948160734944E-6</v>
      </c>
    </row>
    <row r="10495" spans="14:16">
      <c r="N10495" s="3">
        <v>10493</v>
      </c>
      <c r="O10495" s="44" t="s">
        <v>89</v>
      </c>
      <c r="P10495" s="128">
        <v>9.1219416693773254E-7</v>
      </c>
    </row>
    <row r="10496" spans="14:16">
      <c r="N10496" s="3">
        <v>10494</v>
      </c>
      <c r="O10496" s="44" t="s">
        <v>11</v>
      </c>
      <c r="P10496" s="128">
        <v>9.3534000866776007E-6</v>
      </c>
    </row>
    <row r="10497" spans="14:16">
      <c r="N10497" s="3">
        <v>10495</v>
      </c>
      <c r="O10497" s="44" t="s">
        <v>21</v>
      </c>
      <c r="P10497" s="128">
        <v>5.4950142570144049E-6</v>
      </c>
    </row>
    <row r="10498" spans="14:16">
      <c r="N10498" s="3">
        <v>10496</v>
      </c>
      <c r="O10498" s="44" t="s">
        <v>6</v>
      </c>
      <c r="P10498" s="128">
        <v>1.9954740075774254E-3</v>
      </c>
    </row>
    <row r="10499" spans="14:16">
      <c r="N10499" s="3">
        <v>10497</v>
      </c>
      <c r="O10499" s="44" t="s">
        <v>8</v>
      </c>
      <c r="P10499" s="128">
        <v>1.0333460503292519E-3</v>
      </c>
    </row>
    <row r="10500" spans="14:16">
      <c r="N10500" s="3">
        <v>10498</v>
      </c>
      <c r="O10500" s="44" t="s">
        <v>6</v>
      </c>
      <c r="P10500" s="128">
        <v>1.5503665201972608E-3</v>
      </c>
    </row>
    <row r="10501" spans="14:16">
      <c r="N10501" s="3">
        <v>10499</v>
      </c>
      <c r="O10501" s="44" t="s">
        <v>14</v>
      </c>
      <c r="P10501" s="128">
        <v>5.5917666174502498E-4</v>
      </c>
    </row>
    <row r="10502" spans="14:16">
      <c r="N10502" s="3">
        <v>10500</v>
      </c>
      <c r="O10502" s="44" t="s">
        <v>7</v>
      </c>
      <c r="P10502" s="128">
        <v>1.100794506550457E-3</v>
      </c>
    </row>
    <row r="10503" spans="14:16">
      <c r="N10503" s="3">
        <v>10501</v>
      </c>
      <c r="O10503" s="44" t="s">
        <v>8</v>
      </c>
      <c r="P10503" s="128">
        <v>8.7420382426890242E-4</v>
      </c>
    </row>
    <row r="10504" spans="14:16">
      <c r="N10504" s="3">
        <v>10502</v>
      </c>
      <c r="O10504" s="44" t="s">
        <v>7</v>
      </c>
      <c r="P10504" s="128">
        <v>8.8567817642077175E-4</v>
      </c>
    </row>
    <row r="10505" spans="14:16">
      <c r="N10505" s="3">
        <v>10503</v>
      </c>
      <c r="O10505" s="44" t="s">
        <v>14</v>
      </c>
      <c r="P10505" s="128">
        <v>4.8988860650884191E-4</v>
      </c>
    </row>
    <row r="10506" spans="14:16">
      <c r="N10506" s="3">
        <v>10504</v>
      </c>
      <c r="O10506" s="44" t="s">
        <v>6</v>
      </c>
      <c r="P10506" s="128">
        <v>1.6279531476460509E-3</v>
      </c>
    </row>
    <row r="10507" spans="14:16">
      <c r="N10507" s="3">
        <v>10505</v>
      </c>
      <c r="O10507" s="44" t="s">
        <v>8</v>
      </c>
      <c r="P10507" s="128">
        <v>8.4302724508219303E-4</v>
      </c>
    </row>
    <row r="10508" spans="14:16">
      <c r="N10508" s="3">
        <v>10506</v>
      </c>
      <c r="O10508" s="44" t="s">
        <v>6</v>
      </c>
      <c r="P10508" s="128">
        <v>9.8700785011995992E-4</v>
      </c>
    </row>
    <row r="10509" spans="14:16">
      <c r="N10509" s="3">
        <v>10507</v>
      </c>
      <c r="O10509" s="44" t="s">
        <v>19</v>
      </c>
      <c r="P10509" s="128">
        <v>2.5740389751517212E-4</v>
      </c>
    </row>
    <row r="10510" spans="14:16">
      <c r="N10510" s="3">
        <v>10508</v>
      </c>
      <c r="O10510" s="44" t="s">
        <v>7</v>
      </c>
      <c r="P10510" s="128">
        <v>8.9805323198666881E-4</v>
      </c>
    </row>
    <row r="10511" spans="14:16">
      <c r="N10511" s="3">
        <v>10509</v>
      </c>
      <c r="O10511" s="44" t="s">
        <v>8</v>
      </c>
      <c r="P10511" s="128">
        <v>7.1319539217177944E-4</v>
      </c>
    </row>
    <row r="10512" spans="14:16">
      <c r="N10512" s="3">
        <v>10510</v>
      </c>
      <c r="O10512" s="44" t="s">
        <v>7</v>
      </c>
      <c r="P10512" s="128">
        <v>5.7962366534957223E-4</v>
      </c>
    </row>
    <row r="10513" spans="14:16">
      <c r="N10513" s="3">
        <v>10511</v>
      </c>
      <c r="O10513" s="44" t="s">
        <v>19</v>
      </c>
      <c r="P10513" s="128">
        <v>2.3181810981154322E-4</v>
      </c>
    </row>
    <row r="10514" spans="14:16">
      <c r="N10514" s="3">
        <v>10512</v>
      </c>
      <c r="O10514" s="44" t="s">
        <v>6</v>
      </c>
      <c r="P10514" s="128">
        <v>1.105145683379871E-4</v>
      </c>
    </row>
    <row r="10515" spans="14:16">
      <c r="N10515" s="3">
        <v>10513</v>
      </c>
      <c r="O10515" s="44" t="s">
        <v>89</v>
      </c>
      <c r="P10515" s="128">
        <v>7.9413510277819582E-6</v>
      </c>
    </row>
    <row r="10516" spans="14:16">
      <c r="N10516" s="3">
        <v>10514</v>
      </c>
      <c r="O10516" s="44" t="s">
        <v>6</v>
      </c>
      <c r="P10516" s="128">
        <v>4.3696084576951038E-4</v>
      </c>
    </row>
    <row r="10517" spans="14:16">
      <c r="N10517" s="3">
        <v>10515</v>
      </c>
      <c r="O10517" s="44" t="s">
        <v>14</v>
      </c>
      <c r="P10517" s="128">
        <v>1.5760035054136049E-4</v>
      </c>
    </row>
    <row r="10518" spans="14:16">
      <c r="N10518" s="3">
        <v>10516</v>
      </c>
      <c r="O10518" s="44" t="s">
        <v>7</v>
      </c>
      <c r="P10518" s="128">
        <v>6.9574293398848004E-5</v>
      </c>
    </row>
    <row r="10519" spans="14:16">
      <c r="N10519" s="3">
        <v>10517</v>
      </c>
      <c r="O10519" s="44" t="s">
        <v>89</v>
      </c>
      <c r="P10519" s="128">
        <v>7.6670872544343851E-6</v>
      </c>
    </row>
    <row r="10520" spans="14:16">
      <c r="N10520" s="3">
        <v>10518</v>
      </c>
      <c r="O10520" s="44" t="s">
        <v>7</v>
      </c>
      <c r="P10520" s="128">
        <v>2.4962270534529938E-4</v>
      </c>
    </row>
    <row r="10521" spans="14:16">
      <c r="N10521" s="3">
        <v>10519</v>
      </c>
      <c r="O10521" s="44" t="s">
        <v>14</v>
      </c>
      <c r="P10521" s="128">
        <v>1.3807195720771514E-4</v>
      </c>
    </row>
    <row r="10522" spans="14:16">
      <c r="N10522" s="3">
        <v>10520</v>
      </c>
      <c r="O10522" s="44" t="s">
        <v>6</v>
      </c>
      <c r="P10522" s="128">
        <v>1.0390340317997587E-4</v>
      </c>
    </row>
    <row r="10523" spans="14:16">
      <c r="N10523" s="3">
        <v>10521</v>
      </c>
      <c r="O10523" s="44" t="s">
        <v>89</v>
      </c>
      <c r="P10523" s="128">
        <v>7.4662862104282596E-6</v>
      </c>
    </row>
    <row r="10524" spans="14:16">
      <c r="N10524" s="3">
        <v>10522</v>
      </c>
      <c r="O10524" s="44" t="s">
        <v>6</v>
      </c>
      <c r="P10524" s="128">
        <v>3.2058497408024778E-4</v>
      </c>
    </row>
    <row r="10525" spans="14:16">
      <c r="N10525" s="3">
        <v>10523</v>
      </c>
      <c r="O10525" s="44" t="s">
        <v>19</v>
      </c>
      <c r="P10525" s="128">
        <v>8.3606044068471039E-5</v>
      </c>
    </row>
    <row r="10526" spans="14:16">
      <c r="N10526" s="3">
        <v>10524</v>
      </c>
      <c r="O10526" s="44" t="s">
        <v>7</v>
      </c>
      <c r="P10526" s="128">
        <v>6.54122435322187E-5</v>
      </c>
    </row>
    <row r="10527" spans="14:16">
      <c r="N10527" s="3">
        <v>10525</v>
      </c>
      <c r="O10527" s="44" t="s">
        <v>89</v>
      </c>
      <c r="P10527" s="128">
        <v>7.2084293518406918E-6</v>
      </c>
    </row>
    <row r="10528" spans="14:16">
      <c r="N10528" s="3">
        <v>10526</v>
      </c>
      <c r="O10528" s="44" t="s">
        <v>7</v>
      </c>
      <c r="P10528" s="128">
        <v>1.8826459962786185E-4</v>
      </c>
    </row>
    <row r="10529" spans="14:16">
      <c r="N10529" s="3">
        <v>10527</v>
      </c>
      <c r="O10529" s="44" t="s">
        <v>19</v>
      </c>
      <c r="P10529" s="128">
        <v>7.5295655162452044E-5</v>
      </c>
    </row>
    <row r="10530" spans="14:16">
      <c r="N10530" s="3">
        <v>10528</v>
      </c>
      <c r="O10530" s="44" t="s">
        <v>6</v>
      </c>
      <c r="P10530" s="128">
        <v>1.2940654357847879E-3</v>
      </c>
    </row>
    <row r="10531" spans="14:16">
      <c r="N10531" s="3">
        <v>10529</v>
      </c>
      <c r="O10531" s="44" t="s">
        <v>8</v>
      </c>
      <c r="P10531" s="128">
        <v>6.7012519424356778E-4</v>
      </c>
    </row>
    <row r="10532" spans="14:16">
      <c r="N10532" s="3">
        <v>10530</v>
      </c>
      <c r="O10532" s="44" t="s">
        <v>6</v>
      </c>
      <c r="P10532" s="128">
        <v>1.005413109349844E-3</v>
      </c>
    </row>
    <row r="10533" spans="14:16">
      <c r="N10533" s="3">
        <v>10531</v>
      </c>
      <c r="O10533" s="44" t="s">
        <v>14</v>
      </c>
      <c r="P10533" s="128">
        <v>3.6262621698603223E-4</v>
      </c>
    </row>
    <row r="10534" spans="14:16">
      <c r="N10534" s="3">
        <v>10532</v>
      </c>
      <c r="O10534" s="44" t="s">
        <v>11</v>
      </c>
      <c r="P10534" s="128">
        <v>2.6971569464708743E-4</v>
      </c>
    </row>
    <row r="10535" spans="14:16">
      <c r="N10535" s="3">
        <v>10533</v>
      </c>
      <c r="O10535" s="44" t="s">
        <v>8</v>
      </c>
      <c r="P10535" s="128">
        <v>4.0599972108659933E-4</v>
      </c>
    </row>
    <row r="10536" spans="14:16">
      <c r="N10536" s="3">
        <v>10534</v>
      </c>
      <c r="O10536" s="44" t="s">
        <v>11</v>
      </c>
      <c r="P10536" s="128">
        <v>2.2975247216918527E-4</v>
      </c>
    </row>
    <row r="10537" spans="14:16">
      <c r="N10537" s="3">
        <v>10535</v>
      </c>
      <c r="O10537" s="44" t="s">
        <v>14</v>
      </c>
      <c r="P10537" s="128">
        <v>2.4087662462155462E-4</v>
      </c>
    </row>
    <row r="10538" spans="14:16">
      <c r="N10538" s="3">
        <v>10536</v>
      </c>
      <c r="O10538" s="44" t="s">
        <v>6</v>
      </c>
      <c r="P10538" s="128">
        <v>1.0557280583190277E-3</v>
      </c>
    </row>
    <row r="10539" spans="14:16">
      <c r="N10539" s="3">
        <v>10537</v>
      </c>
      <c r="O10539" s="44" t="s">
        <v>8</v>
      </c>
      <c r="P10539" s="128">
        <v>5.4670339735979172E-4</v>
      </c>
    </row>
    <row r="10540" spans="14:16">
      <c r="N10540" s="3">
        <v>10538</v>
      </c>
      <c r="O10540" s="44" t="s">
        <v>6</v>
      </c>
      <c r="P10540" s="128">
        <v>6.400748588247068E-4</v>
      </c>
    </row>
    <row r="10541" spans="14:16">
      <c r="N10541" s="3">
        <v>10539</v>
      </c>
      <c r="O10541" s="44" t="s">
        <v>19</v>
      </c>
      <c r="P10541" s="128">
        <v>1.6692649743659953E-4</v>
      </c>
    </row>
    <row r="10542" spans="14:16">
      <c r="N10542" s="3">
        <v>10540</v>
      </c>
      <c r="O10542" s="44" t="s">
        <v>11</v>
      </c>
      <c r="P10542" s="128">
        <v>2.2004020719033608E-4</v>
      </c>
    </row>
    <row r="10543" spans="14:16">
      <c r="N10543" s="3">
        <v>10541</v>
      </c>
      <c r="O10543" s="44" t="s">
        <v>8</v>
      </c>
      <c r="P10543" s="128">
        <v>3.3122382019335969E-4</v>
      </c>
    </row>
    <row r="10544" spans="14:16">
      <c r="N10544" s="3">
        <v>10542</v>
      </c>
      <c r="O10544" s="44" t="s">
        <v>11</v>
      </c>
      <c r="P10544" s="128">
        <v>1.5791236339306799E-4</v>
      </c>
    </row>
    <row r="10545" spans="14:16">
      <c r="N10545" s="3">
        <v>10543</v>
      </c>
      <c r="O10545" s="44" t="s">
        <v>19</v>
      </c>
      <c r="P10545" s="128">
        <v>1.1971000615050603E-4</v>
      </c>
    </row>
    <row r="10546" spans="14:16">
      <c r="N10546" s="3">
        <v>10544</v>
      </c>
      <c r="O10546" s="44" t="s">
        <v>6</v>
      </c>
      <c r="P10546" s="128">
        <v>7.1668727577407955E-5</v>
      </c>
    </row>
    <row r="10547" spans="14:16">
      <c r="N10547" s="3">
        <v>10545</v>
      </c>
      <c r="O10547" s="44" t="s">
        <v>89</v>
      </c>
      <c r="P10547" s="128">
        <v>5.1499682979899176E-6</v>
      </c>
    </row>
    <row r="10548" spans="14:16">
      <c r="N10548" s="3">
        <v>10546</v>
      </c>
      <c r="O10548" s="44" t="s">
        <v>6</v>
      </c>
      <c r="P10548" s="128">
        <v>2.8336922713821465E-4</v>
      </c>
    </row>
    <row r="10549" spans="14:16">
      <c r="N10549" s="3">
        <v>10547</v>
      </c>
      <c r="O10549" s="44" t="s">
        <v>14</v>
      </c>
      <c r="P10549" s="128">
        <v>1.0220387012243647E-4</v>
      </c>
    </row>
    <row r="10550" spans="14:16">
      <c r="N10550" s="3">
        <v>10548</v>
      </c>
      <c r="O10550" s="44" t="s">
        <v>11</v>
      </c>
      <c r="P10550" s="128">
        <v>2.1860712253157123E-5</v>
      </c>
    </row>
    <row r="10551" spans="14:16">
      <c r="N10551" s="3">
        <v>10549</v>
      </c>
      <c r="O10551" s="44" t="s">
        <v>89</v>
      </c>
      <c r="P10551" s="128">
        <v>4.5662425576469448E-6</v>
      </c>
    </row>
    <row r="10552" spans="14:16">
      <c r="N10552" s="3">
        <v>10550</v>
      </c>
      <c r="O10552" s="44" t="s">
        <v>11</v>
      </c>
      <c r="P10552" s="128">
        <v>6.4754258589065522E-5</v>
      </c>
    </row>
    <row r="10553" spans="14:16">
      <c r="N10553" s="3">
        <v>10551</v>
      </c>
      <c r="O10553" s="44" t="s">
        <v>14</v>
      </c>
      <c r="P10553" s="128">
        <v>6.7889529507736946E-5</v>
      </c>
    </row>
    <row r="10554" spans="14:16">
      <c r="N10554" s="3">
        <v>10552</v>
      </c>
      <c r="O10554" s="44" t="s">
        <v>6</v>
      </c>
      <c r="P10554" s="128">
        <v>6.7381385177176244E-5</v>
      </c>
    </row>
    <row r="10555" spans="14:16">
      <c r="N10555" s="3">
        <v>10553</v>
      </c>
      <c r="O10555" s="44" t="s">
        <v>89</v>
      </c>
      <c r="P10555" s="128">
        <v>4.8418886349322269E-6</v>
      </c>
    </row>
    <row r="10556" spans="14:16">
      <c r="N10556" s="3">
        <v>10554</v>
      </c>
      <c r="O10556" s="44" t="s">
        <v>6</v>
      </c>
      <c r="P10556" s="128">
        <v>2.0789944274586809E-4</v>
      </c>
    </row>
    <row r="10557" spans="14:16">
      <c r="N10557" s="3">
        <v>10555</v>
      </c>
      <c r="O10557" s="44" t="s">
        <v>19</v>
      </c>
      <c r="P10557" s="128">
        <v>5.421854228161891E-5</v>
      </c>
    </row>
    <row r="10558" spans="14:16">
      <c r="N10558" s="3">
        <v>10556</v>
      </c>
      <c r="O10558" s="44" t="s">
        <v>11</v>
      </c>
      <c r="P10558" s="128">
        <v>2.0552968112716013E-5</v>
      </c>
    </row>
    <row r="10559" spans="14:16">
      <c r="N10559" s="3">
        <v>10557</v>
      </c>
      <c r="O10559" s="44" t="s">
        <v>89</v>
      </c>
      <c r="P10559" s="128">
        <v>4.29308233855421E-6</v>
      </c>
    </row>
    <row r="10560" spans="14:16">
      <c r="N10560" s="3">
        <v>10558</v>
      </c>
      <c r="O10560" s="44" t="s">
        <v>11</v>
      </c>
      <c r="P10560" s="128">
        <v>5.1290707484408113E-5</v>
      </c>
    </row>
    <row r="10561" spans="14:16">
      <c r="N10561" s="3">
        <v>10559</v>
      </c>
      <c r="O10561" s="44" t="s">
        <v>19</v>
      </c>
      <c r="P10561" s="128">
        <v>3.8882395124052927E-5</v>
      </c>
    </row>
    <row r="10562" spans="14:16">
      <c r="N10562" s="3">
        <v>10560</v>
      </c>
      <c r="O10562" s="44" t="s">
        <v>18</v>
      </c>
      <c r="P10562" s="128">
        <v>9.9262337697508845E-5</v>
      </c>
    </row>
    <row r="10563" spans="14:16">
      <c r="N10563" s="3">
        <v>10561</v>
      </c>
      <c r="O10563" s="44" t="s">
        <v>8</v>
      </c>
      <c r="P10563" s="128">
        <v>2.168817899414218E-4</v>
      </c>
    </row>
    <row r="10564" spans="14:16">
      <c r="N10564" s="3">
        <v>10562</v>
      </c>
      <c r="O10564" s="44" t="s">
        <v>18</v>
      </c>
      <c r="P10564" s="128">
        <v>8.7315604598928742E-5</v>
      </c>
    </row>
    <row r="10565" spans="14:16">
      <c r="N10565" s="3">
        <v>10563</v>
      </c>
      <c r="O10565" s="44" t="s">
        <v>14</v>
      </c>
      <c r="P10565" s="128">
        <v>1.3287565015416124E-4</v>
      </c>
    </row>
    <row r="10566" spans="14:16">
      <c r="N10566" s="3">
        <v>10564</v>
      </c>
      <c r="O10566" s="44" t="s">
        <v>7</v>
      </c>
      <c r="P10566" s="128">
        <v>4.8479349230394871E-4</v>
      </c>
    </row>
    <row r="10567" spans="14:16">
      <c r="N10567" s="3">
        <v>10565</v>
      </c>
      <c r="O10567" s="44" t="s">
        <v>8</v>
      </c>
      <c r="P10567" s="128">
        <v>3.8500221651802238E-4</v>
      </c>
    </row>
    <row r="10568" spans="14:16">
      <c r="N10568" s="3">
        <v>10566</v>
      </c>
      <c r="O10568" s="44" t="s">
        <v>7</v>
      </c>
      <c r="P10568" s="128">
        <v>3.900555586436674E-4</v>
      </c>
    </row>
    <row r="10569" spans="14:16">
      <c r="N10569" s="3">
        <v>10567</v>
      </c>
      <c r="O10569" s="44" t="s">
        <v>14</v>
      </c>
      <c r="P10569" s="128">
        <v>2.1574854069136872E-4</v>
      </c>
    </row>
    <row r="10570" spans="14:16">
      <c r="N10570" s="3">
        <v>10568</v>
      </c>
      <c r="O10570" s="44" t="s">
        <v>18</v>
      </c>
      <c r="P10570" s="128">
        <v>8.0980476059192583E-5</v>
      </c>
    </row>
    <row r="10571" spans="14:16">
      <c r="N10571" s="3">
        <v>10569</v>
      </c>
      <c r="O10571" s="44" t="s">
        <v>8</v>
      </c>
      <c r="P10571" s="128">
        <v>1.7693710429778564E-4</v>
      </c>
    </row>
    <row r="10572" spans="14:16">
      <c r="N10572" s="3">
        <v>10570</v>
      </c>
      <c r="O10572" s="44" t="s">
        <v>18</v>
      </c>
      <c r="P10572" s="128">
        <v>6.1841888636336885E-5</v>
      </c>
    </row>
    <row r="10573" spans="14:16">
      <c r="N10573" s="3">
        <v>10571</v>
      </c>
      <c r="O10573" s="44" t="s">
        <v>19</v>
      </c>
      <c r="P10573" s="128">
        <v>6.8048120957579886E-5</v>
      </c>
    </row>
    <row r="10574" spans="14:16">
      <c r="N10574" s="3">
        <v>10572</v>
      </c>
      <c r="O10574" s="44" t="s">
        <v>7</v>
      </c>
      <c r="P10574" s="128">
        <v>3.9550557349162191E-4</v>
      </c>
    </row>
    <row r="10575" spans="14:16">
      <c r="N10575" s="3">
        <v>10573</v>
      </c>
      <c r="O10575" s="44" t="s">
        <v>8</v>
      </c>
      <c r="P10575" s="128">
        <v>3.1409357769191697E-4</v>
      </c>
    </row>
    <row r="10576" spans="14:16">
      <c r="N10576" s="3">
        <v>10574</v>
      </c>
      <c r="O10576" s="44" t="s">
        <v>7</v>
      </c>
      <c r="P10576" s="128">
        <v>2.5526815338804056E-4</v>
      </c>
    </row>
    <row r="10577" spans="14:16">
      <c r="N10577" s="3">
        <v>10575</v>
      </c>
      <c r="O10577" s="44" t="s">
        <v>19</v>
      </c>
      <c r="P10577" s="128">
        <v>1.0209345192593129E-4</v>
      </c>
    </row>
    <row r="10578" spans="14:16">
      <c r="N10578" s="3">
        <v>10576</v>
      </c>
      <c r="O10578" s="44" t="s">
        <v>18</v>
      </c>
      <c r="P10578" s="128">
        <v>9.4876998811486997E-6</v>
      </c>
    </row>
    <row r="10579" spans="14:16">
      <c r="N10579" s="3">
        <v>10577</v>
      </c>
      <c r="O10579" s="44" t="s">
        <v>89</v>
      </c>
      <c r="P10579" s="128">
        <v>2.8765682416135941E-6</v>
      </c>
    </row>
    <row r="10580" spans="14:16">
      <c r="N10580" s="3">
        <v>10578</v>
      </c>
      <c r="O10580" s="44" t="s">
        <v>18</v>
      </c>
      <c r="P10580" s="128">
        <v>2.4609342331237645E-5</v>
      </c>
    </row>
    <row r="10581" spans="14:16">
      <c r="N10581" s="3">
        <v>10579</v>
      </c>
      <c r="O10581" s="44" t="s">
        <v>14</v>
      </c>
      <c r="P10581" s="128">
        <v>3.7450148540455078E-5</v>
      </c>
    </row>
    <row r="10582" spans="14:16">
      <c r="N10582" s="3">
        <v>10580</v>
      </c>
      <c r="O10582" s="44" t="s">
        <v>7</v>
      </c>
      <c r="P10582" s="128">
        <v>3.0640745816495461E-5</v>
      </c>
    </row>
    <row r="10583" spans="14:16">
      <c r="N10583" s="3">
        <v>10581</v>
      </c>
      <c r="O10583" s="44" t="s">
        <v>89</v>
      </c>
      <c r="P10583" s="128">
        <v>3.3766102426547375E-6</v>
      </c>
    </row>
    <row r="10584" spans="14:16">
      <c r="N10584" s="3">
        <v>10582</v>
      </c>
      <c r="O10584" s="44" t="s">
        <v>7</v>
      </c>
      <c r="P10584" s="128">
        <v>1.0993465389097154E-4</v>
      </c>
    </row>
    <row r="10585" spans="14:16">
      <c r="N10585" s="3">
        <v>10583</v>
      </c>
      <c r="O10585" s="44" t="s">
        <v>14</v>
      </c>
      <c r="P10585" s="128">
        <v>6.0807340448788344E-5</v>
      </c>
    </row>
    <row r="10586" spans="14:16">
      <c r="N10586" s="3">
        <v>10584</v>
      </c>
      <c r="O10586" s="44" t="s">
        <v>18</v>
      </c>
      <c r="P10586" s="128">
        <v>8.9201299052873609E-6</v>
      </c>
    </row>
    <row r="10587" spans="14:16">
      <c r="N10587" s="3">
        <v>10585</v>
      </c>
      <c r="O10587" s="44" t="s">
        <v>89</v>
      </c>
      <c r="P10587" s="128">
        <v>2.7044871484183852E-6</v>
      </c>
    </row>
    <row r="10588" spans="14:16">
      <c r="N10588" s="3">
        <v>10586</v>
      </c>
      <c r="O10588" s="44" t="s">
        <v>18</v>
      </c>
      <c r="P10588" s="128">
        <v>2.0086547703895221E-5</v>
      </c>
    </row>
    <row r="10589" spans="14:16">
      <c r="N10589" s="3">
        <v>10587</v>
      </c>
      <c r="O10589" s="44" t="s">
        <v>19</v>
      </c>
      <c r="P10589" s="128">
        <v>2.2102362297061698E-5</v>
      </c>
    </row>
    <row r="10590" spans="14:16">
      <c r="N10590" s="3">
        <v>10588</v>
      </c>
      <c r="O10590" s="44" t="s">
        <v>7</v>
      </c>
      <c r="P10590" s="128">
        <v>2.8807765475496714E-5</v>
      </c>
    </row>
    <row r="10591" spans="14:16">
      <c r="N10591" s="3">
        <v>10589</v>
      </c>
      <c r="O10591" s="44" t="s">
        <v>89</v>
      </c>
      <c r="P10591" s="128">
        <v>3.1746158058656318E-6</v>
      </c>
    </row>
    <row r="10592" spans="14:16">
      <c r="N10592" s="3">
        <v>10590</v>
      </c>
      <c r="O10592" s="44" t="s">
        <v>7</v>
      </c>
      <c r="P10592" s="128">
        <v>8.291234393674941E-5</v>
      </c>
    </row>
    <row r="10593" spans="14:16">
      <c r="N10593" s="3">
        <v>10591</v>
      </c>
      <c r="O10593" s="44" t="s">
        <v>19</v>
      </c>
      <c r="P10593" s="128">
        <v>3.3160452204569391E-5</v>
      </c>
    </row>
    <row r="10594" spans="14:16">
      <c r="N10594" s="3">
        <v>10592</v>
      </c>
      <c r="O10594" s="44" t="s">
        <v>18</v>
      </c>
      <c r="P10594" s="128">
        <v>8.0133823966332162E-5</v>
      </c>
    </row>
    <row r="10595" spans="14:16">
      <c r="N10595" s="3">
        <v>10593</v>
      </c>
      <c r="O10595" s="44" t="s">
        <v>8</v>
      </c>
      <c r="P10595" s="128">
        <v>1.7508722421621039E-4</v>
      </c>
    </row>
    <row r="10596" spans="14:16">
      <c r="N10596" s="3">
        <v>10594</v>
      </c>
      <c r="O10596" s="44" t="s">
        <v>18</v>
      </c>
      <c r="P10596" s="128">
        <v>7.0489305921514868E-5</v>
      </c>
    </row>
    <row r="10597" spans="14:16">
      <c r="N10597" s="3">
        <v>10595</v>
      </c>
      <c r="O10597" s="44" t="s">
        <v>14</v>
      </c>
      <c r="P10597" s="128">
        <v>1.0726962719046176E-4</v>
      </c>
    </row>
    <row r="10598" spans="14:16">
      <c r="N10598" s="3">
        <v>10596</v>
      </c>
      <c r="O10598" s="44" t="s">
        <v>11</v>
      </c>
      <c r="P10598" s="128">
        <v>1.4786927817927415E-4</v>
      </c>
    </row>
    <row r="10599" spans="14:16">
      <c r="N10599" s="3">
        <v>10597</v>
      </c>
      <c r="O10599" s="44" t="s">
        <v>8</v>
      </c>
      <c r="P10599" s="128">
        <v>2.2258580753565493E-4</v>
      </c>
    </row>
    <row r="10600" spans="14:16">
      <c r="N10600" s="3">
        <v>10598</v>
      </c>
      <c r="O10600" s="44" t="s">
        <v>11</v>
      </c>
      <c r="P10600" s="128">
        <v>1.2595978985951856E-4</v>
      </c>
    </row>
    <row r="10601" spans="14:16">
      <c r="N10601" s="3">
        <v>10599</v>
      </c>
      <c r="O10601" s="44" t="s">
        <v>14</v>
      </c>
      <c r="P10601" s="128">
        <v>1.3205850945994957E-4</v>
      </c>
    </row>
    <row r="10602" spans="14:16">
      <c r="N10602" s="3">
        <v>10600</v>
      </c>
      <c r="O10602" s="44" t="s">
        <v>18</v>
      </c>
      <c r="P10602" s="128">
        <v>6.5374998854172403E-5</v>
      </c>
    </row>
    <row r="10603" spans="14:16">
      <c r="N10603" s="3">
        <v>10601</v>
      </c>
      <c r="O10603" s="44" t="s">
        <v>8</v>
      </c>
      <c r="P10603" s="128">
        <v>1.4284014559599824E-4</v>
      </c>
    </row>
    <row r="10604" spans="14:16">
      <c r="N10604" s="3">
        <v>10602</v>
      </c>
      <c r="O10604" s="44" t="s">
        <v>18</v>
      </c>
      <c r="P10604" s="128">
        <v>4.9924544723412331E-5</v>
      </c>
    </row>
    <row r="10605" spans="14:16">
      <c r="N10605" s="3">
        <v>10603</v>
      </c>
      <c r="O10605" s="44" t="s">
        <v>19</v>
      </c>
      <c r="P10605" s="128">
        <v>5.4934794732234448E-5</v>
      </c>
    </row>
    <row r="10606" spans="14:16">
      <c r="N10606" s="3">
        <v>10604</v>
      </c>
      <c r="O10606" s="44" t="s">
        <v>11</v>
      </c>
      <c r="P10606" s="128">
        <v>1.2063512525745523E-4</v>
      </c>
    </row>
    <row r="10607" spans="14:16">
      <c r="N10607" s="3">
        <v>10605</v>
      </c>
      <c r="O10607" s="44" t="s">
        <v>8</v>
      </c>
      <c r="P10607" s="128">
        <v>1.8159057177543708E-4</v>
      </c>
    </row>
    <row r="10608" spans="14:16">
      <c r="N10608" s="3">
        <v>10606</v>
      </c>
      <c r="O10608" s="44" t="s">
        <v>11</v>
      </c>
      <c r="P10608" s="128">
        <v>8.6574076532955512E-5</v>
      </c>
    </row>
    <row r="10609" spans="14:16">
      <c r="N10609" s="3">
        <v>10607</v>
      </c>
      <c r="O10609" s="44" t="s">
        <v>19</v>
      </c>
      <c r="P10609" s="128">
        <v>6.5629967227059003E-5</v>
      </c>
    </row>
    <row r="10610" spans="14:16">
      <c r="N10610" s="3">
        <v>10608</v>
      </c>
      <c r="O10610" s="44" t="s">
        <v>18</v>
      </c>
      <c r="P10610" s="128">
        <v>7.6593569097500817E-6</v>
      </c>
    </row>
    <row r="10611" spans="14:16">
      <c r="N10611" s="3">
        <v>10609</v>
      </c>
      <c r="O10611" s="44" t="s">
        <v>89</v>
      </c>
      <c r="P10611" s="128">
        <v>2.3222343785924199E-6</v>
      </c>
    </row>
    <row r="10612" spans="14:16">
      <c r="N10612" s="3">
        <v>10610</v>
      </c>
      <c r="O10612" s="44" t="s">
        <v>18</v>
      </c>
      <c r="P10612" s="128">
        <v>1.9866958123716395E-5</v>
      </c>
    </row>
    <row r="10613" spans="14:16">
      <c r="N10613" s="3">
        <v>10611</v>
      </c>
      <c r="O10613" s="44" t="s">
        <v>14</v>
      </c>
      <c r="P10613" s="128">
        <v>3.0233255434695795E-5</v>
      </c>
    </row>
    <row r="10614" spans="14:16">
      <c r="N10614" s="3">
        <v>10612</v>
      </c>
      <c r="O10614" s="44" t="s">
        <v>11</v>
      </c>
      <c r="P10614" s="128">
        <v>1.1984944908707652E-5</v>
      </c>
    </row>
    <row r="10615" spans="14:16">
      <c r="N10615" s="3">
        <v>10613</v>
      </c>
      <c r="O10615" s="44" t="s">
        <v>89</v>
      </c>
      <c r="P10615" s="128">
        <v>2.5034026732267794E-6</v>
      </c>
    </row>
    <row r="10616" spans="14:16">
      <c r="N10616" s="3">
        <v>10614</v>
      </c>
      <c r="O10616" s="44" t="s">
        <v>11</v>
      </c>
      <c r="P10616" s="128">
        <v>3.5500957736730589E-5</v>
      </c>
    </row>
    <row r="10617" spans="14:16">
      <c r="N10617" s="3">
        <v>10615</v>
      </c>
      <c r="O10617" s="44" t="s">
        <v>14</v>
      </c>
      <c r="P10617" s="128">
        <v>3.7219842684256641E-5</v>
      </c>
    </row>
    <row r="10618" spans="14:16">
      <c r="N10618" s="3">
        <v>10616</v>
      </c>
      <c r="O10618" s="44" t="s">
        <v>18</v>
      </c>
      <c r="P10618" s="128">
        <v>7.2011614492235735E-6</v>
      </c>
    </row>
    <row r="10619" spans="14:16">
      <c r="N10619" s="3">
        <v>10617</v>
      </c>
      <c r="O10619" s="44" t="s">
        <v>89</v>
      </c>
      <c r="P10619" s="128">
        <v>2.1833144584101961E-6</v>
      </c>
    </row>
    <row r="10620" spans="14:16">
      <c r="N10620" s="3">
        <v>10618</v>
      </c>
      <c r="O10620" s="44" t="s">
        <v>18</v>
      </c>
      <c r="P10620" s="128">
        <v>1.6215736150607191E-5</v>
      </c>
    </row>
    <row r="10621" spans="14:16">
      <c r="N10621" s="3">
        <v>10619</v>
      </c>
      <c r="O10621" s="44" t="s">
        <v>19</v>
      </c>
      <c r="P10621" s="128">
        <v>1.7843089842899086E-5</v>
      </c>
    </row>
    <row r="10622" spans="14:16">
      <c r="N10622" s="3">
        <v>10620</v>
      </c>
      <c r="O10622" s="44" t="s">
        <v>11</v>
      </c>
      <c r="P10622" s="128">
        <v>1.1267985584767579E-5</v>
      </c>
    </row>
    <row r="10623" spans="14:16">
      <c r="N10623" s="3">
        <v>10621</v>
      </c>
      <c r="O10623" s="44" t="s">
        <v>89</v>
      </c>
      <c r="P10623" s="128">
        <v>2.3536449645499203E-6</v>
      </c>
    </row>
    <row r="10624" spans="14:16">
      <c r="N10624" s="3">
        <v>10622</v>
      </c>
      <c r="O10624" s="44" t="s">
        <v>11</v>
      </c>
      <c r="P10624" s="128">
        <v>2.8119683220316534E-5</v>
      </c>
    </row>
    <row r="10625" spans="14:16">
      <c r="N10625" s="3">
        <v>10623</v>
      </c>
      <c r="O10625" s="44" t="s">
        <v>19</v>
      </c>
      <c r="P10625" s="128">
        <v>2.1316934145779129E-5</v>
      </c>
    </row>
    <row r="10626" spans="14:16">
      <c r="N10626" s="3">
        <v>10624</v>
      </c>
      <c r="O10626" s="44" t="s">
        <v>6</v>
      </c>
      <c r="P10626" s="128">
        <v>1.7076929827461785E-3</v>
      </c>
    </row>
    <row r="10627" spans="14:16">
      <c r="N10627" s="3">
        <v>10625</v>
      </c>
      <c r="O10627" s="44" t="s">
        <v>8</v>
      </c>
      <c r="P10627" s="128">
        <v>8.843201125120514E-4</v>
      </c>
    </row>
    <row r="10628" spans="14:16">
      <c r="N10628" s="3">
        <v>10626</v>
      </c>
      <c r="O10628" s="44" t="s">
        <v>6</v>
      </c>
      <c r="P10628" s="128">
        <v>1.326777506082222E-3</v>
      </c>
    </row>
    <row r="10629" spans="14:16">
      <c r="N10629" s="3">
        <v>10627</v>
      </c>
      <c r="O10629" s="44" t="s">
        <v>14</v>
      </c>
      <c r="P10629" s="128">
        <v>4.785339512072607E-4</v>
      </c>
    </row>
    <row r="10630" spans="14:16">
      <c r="N10630" s="3">
        <v>10628</v>
      </c>
      <c r="O10630" s="44" t="s">
        <v>7</v>
      </c>
      <c r="P10630" s="128">
        <v>9.4204136317662323E-4</v>
      </c>
    </row>
    <row r="10631" spans="14:16">
      <c r="N10631" s="3">
        <v>10629</v>
      </c>
      <c r="O10631" s="44" t="s">
        <v>8</v>
      </c>
      <c r="P10631" s="128">
        <v>7.4812888092001546E-4</v>
      </c>
    </row>
    <row r="10632" spans="14:16">
      <c r="N10632" s="3">
        <v>10630</v>
      </c>
      <c r="O10632" s="44" t="s">
        <v>7</v>
      </c>
      <c r="P10632" s="128">
        <v>7.5794843786583337E-4</v>
      </c>
    </row>
    <row r="10633" spans="14:16">
      <c r="N10633" s="3">
        <v>10631</v>
      </c>
      <c r="O10633" s="44" t="s">
        <v>14</v>
      </c>
      <c r="P10633" s="128">
        <v>4.1923840274827207E-4</v>
      </c>
    </row>
    <row r="10634" spans="14:16">
      <c r="N10634" s="3">
        <v>10632</v>
      </c>
      <c r="O10634" s="44" t="s">
        <v>6</v>
      </c>
      <c r="P10634" s="128">
        <v>1.1676769682952468E-3</v>
      </c>
    </row>
    <row r="10635" spans="14:16">
      <c r="N10635" s="3">
        <v>10633</v>
      </c>
      <c r="O10635" s="44" t="s">
        <v>8</v>
      </c>
      <c r="P10635" s="128">
        <v>6.046755701484682E-4</v>
      </c>
    </row>
    <row r="10636" spans="14:16">
      <c r="N10636" s="3">
        <v>10634</v>
      </c>
      <c r="O10636" s="44" t="s">
        <v>6</v>
      </c>
      <c r="P10636" s="128">
        <v>5.7542283485281732E-4</v>
      </c>
    </row>
    <row r="10637" spans="14:16">
      <c r="N10637" s="3">
        <v>10635</v>
      </c>
      <c r="O10637" s="44" t="s">
        <v>21</v>
      </c>
      <c r="P10637" s="128">
        <v>1.1629648709238352E-4</v>
      </c>
    </row>
    <row r="10638" spans="14:16">
      <c r="N10638" s="3">
        <v>10636</v>
      </c>
      <c r="O10638" s="44" t="s">
        <v>7</v>
      </c>
      <c r="P10638" s="128">
        <v>6.4414389124786773E-4</v>
      </c>
    </row>
    <row r="10639" spans="14:16">
      <c r="N10639" s="3">
        <v>10637</v>
      </c>
      <c r="O10639" s="44" t="s">
        <v>8</v>
      </c>
      <c r="P10639" s="128">
        <v>5.1155147464621421E-4</v>
      </c>
    </row>
    <row r="10640" spans="14:16">
      <c r="N10640" s="3">
        <v>10638</v>
      </c>
      <c r="O10640" s="44" t="s">
        <v>7</v>
      </c>
      <c r="P10640" s="128">
        <v>3.4432592674153966E-4</v>
      </c>
    </row>
    <row r="10641" spans="14:16">
      <c r="N10641" s="3">
        <v>10639</v>
      </c>
      <c r="O10641" s="44" t="s">
        <v>21</v>
      </c>
      <c r="P10641" s="128">
        <v>1.0672249479508359E-4</v>
      </c>
    </row>
    <row r="10642" spans="14:16">
      <c r="N10642" s="3">
        <v>10640</v>
      </c>
      <c r="O10642" s="44" t="s">
        <v>6</v>
      </c>
      <c r="P10642" s="128">
        <v>9.4576502688262107E-5</v>
      </c>
    </row>
    <row r="10643" spans="14:16">
      <c r="N10643" s="3">
        <v>10641</v>
      </c>
      <c r="O10643" s="44" t="s">
        <v>89</v>
      </c>
      <c r="P10643" s="128">
        <v>6.7960742020044641E-6</v>
      </c>
    </row>
    <row r="10644" spans="14:16">
      <c r="N10644" s="3">
        <v>10642</v>
      </c>
      <c r="O10644" s="44" t="s">
        <v>6</v>
      </c>
      <c r="P10644" s="128">
        <v>3.7394371824533783E-4</v>
      </c>
    </row>
    <row r="10645" spans="14:16">
      <c r="N10645" s="3">
        <v>10643</v>
      </c>
      <c r="O10645" s="44" t="s">
        <v>14</v>
      </c>
      <c r="P10645" s="128">
        <v>1.348717205415048E-4</v>
      </c>
    </row>
    <row r="10646" spans="14:16">
      <c r="N10646" s="3">
        <v>10644</v>
      </c>
      <c r="O10646" s="44" t="s">
        <v>7</v>
      </c>
      <c r="P10646" s="128">
        <v>5.9540506248426564E-5</v>
      </c>
    </row>
    <row r="10647" spans="14:16">
      <c r="N10647" s="3">
        <v>10645</v>
      </c>
      <c r="O10647" s="44" t="s">
        <v>89</v>
      </c>
      <c r="P10647" s="128">
        <v>6.5613638928805969E-6</v>
      </c>
    </row>
    <row r="10648" spans="14:16">
      <c r="N10648" s="3">
        <v>10646</v>
      </c>
      <c r="O10648" s="44" t="s">
        <v>7</v>
      </c>
      <c r="P10648" s="128">
        <v>2.1362289893708119E-4</v>
      </c>
    </row>
    <row r="10649" spans="14:16">
      <c r="N10649" s="3">
        <v>10647</v>
      </c>
      <c r="O10649" s="44" t="s">
        <v>14</v>
      </c>
      <c r="P10649" s="128">
        <v>1.1815965106150209E-4</v>
      </c>
    </row>
    <row r="10650" spans="14:16">
      <c r="N10650" s="3">
        <v>10648</v>
      </c>
      <c r="O10650" s="44" t="s">
        <v>6</v>
      </c>
      <c r="P10650" s="128">
        <v>8.367052596899632E-5</v>
      </c>
    </row>
    <row r="10651" spans="14:16">
      <c r="N10651" s="3">
        <v>10649</v>
      </c>
      <c r="O10651" s="44" t="s">
        <v>89</v>
      </c>
      <c r="P10651" s="128">
        <v>6.0123930029463154E-6</v>
      </c>
    </row>
    <row r="10652" spans="14:16">
      <c r="N10652" s="3">
        <v>10650</v>
      </c>
      <c r="O10652" s="44" t="s">
        <v>6</v>
      </c>
      <c r="P10652" s="128">
        <v>2.0983192398602772E-4</v>
      </c>
    </row>
    <row r="10653" spans="14:16">
      <c r="N10653" s="3">
        <v>10651</v>
      </c>
      <c r="O10653" s="44" t="s">
        <v>21</v>
      </c>
      <c r="P10653" s="128">
        <v>4.2408319867342152E-5</v>
      </c>
    </row>
    <row r="10654" spans="14:16">
      <c r="N10654" s="3">
        <v>10652</v>
      </c>
      <c r="O10654" s="44" t="s">
        <v>7</v>
      </c>
      <c r="P10654" s="128">
        <v>5.2674663713109074E-5</v>
      </c>
    </row>
    <row r="10655" spans="14:16">
      <c r="N10655" s="3">
        <v>10653</v>
      </c>
      <c r="O10655" s="44" t="s">
        <v>89</v>
      </c>
      <c r="P10655" s="128">
        <v>5.8047480334609195E-6</v>
      </c>
    </row>
    <row r="10656" spans="14:16">
      <c r="N10656" s="3">
        <v>10654</v>
      </c>
      <c r="O10656" s="44" t="s">
        <v>7</v>
      </c>
      <c r="P10656" s="128">
        <v>1.2556083511167869E-4</v>
      </c>
    </row>
    <row r="10657" spans="14:16">
      <c r="N10657" s="3">
        <v>10655</v>
      </c>
      <c r="O10657" s="44" t="s">
        <v>21</v>
      </c>
      <c r="P10657" s="128">
        <v>3.8917097235408019E-5</v>
      </c>
    </row>
    <row r="10658" spans="14:16">
      <c r="N10658" s="3">
        <v>10656</v>
      </c>
      <c r="O10658" s="44" t="s">
        <v>6</v>
      </c>
      <c r="P10658" s="128">
        <v>1.1074393630348071E-3</v>
      </c>
    </row>
    <row r="10659" spans="14:16">
      <c r="N10659" s="3">
        <v>10657</v>
      </c>
      <c r="O10659" s="44" t="s">
        <v>8</v>
      </c>
      <c r="P10659" s="128">
        <v>5.7348183310113011E-4</v>
      </c>
    </row>
    <row r="10660" spans="14:16">
      <c r="N10660" s="3">
        <v>10658</v>
      </c>
      <c r="O10660" s="44" t="s">
        <v>6</v>
      </c>
      <c r="P10660" s="128">
        <v>8.6041557298066011E-4</v>
      </c>
    </row>
    <row r="10661" spans="14:16">
      <c r="N10661" s="3">
        <v>10659</v>
      </c>
      <c r="O10661" s="44" t="s">
        <v>14</v>
      </c>
      <c r="P10661" s="128">
        <v>3.1032939730376956E-4</v>
      </c>
    </row>
    <row r="10662" spans="14:16">
      <c r="N10662" s="3">
        <v>10660</v>
      </c>
      <c r="O10662" s="44" t="s">
        <v>11</v>
      </c>
      <c r="P10662" s="128">
        <v>2.308181401192573E-4</v>
      </c>
    </row>
    <row r="10663" spans="14:16">
      <c r="N10663" s="3">
        <v>10661</v>
      </c>
      <c r="O10663" s="44" t="s">
        <v>8</v>
      </c>
      <c r="P10663" s="128">
        <v>3.4744771020004875E-4</v>
      </c>
    </row>
    <row r="10664" spans="14:16">
      <c r="N10664" s="3">
        <v>10662</v>
      </c>
      <c r="O10664" s="44" t="s">
        <v>11</v>
      </c>
      <c r="P10664" s="128">
        <v>1.9661828868832362E-4</v>
      </c>
    </row>
    <row r="10665" spans="14:16">
      <c r="N10665" s="3">
        <v>10663</v>
      </c>
      <c r="O10665" s="44" t="s">
        <v>14</v>
      </c>
      <c r="P10665" s="128">
        <v>2.0613815064080896E-4</v>
      </c>
    </row>
    <row r="10666" spans="14:16">
      <c r="N10666" s="3">
        <v>10664</v>
      </c>
      <c r="O10666" s="44" t="s">
        <v>6</v>
      </c>
      <c r="P10666" s="128">
        <v>7.5723883102206695E-4</v>
      </c>
    </row>
    <row r="10667" spans="14:16">
      <c r="N10667" s="3">
        <v>10665</v>
      </c>
      <c r="O10667" s="44" t="s">
        <v>8</v>
      </c>
      <c r="P10667" s="128">
        <v>3.9213227144089055E-4</v>
      </c>
    </row>
    <row r="10668" spans="14:16">
      <c r="N10668" s="3">
        <v>10666</v>
      </c>
      <c r="O10668" s="44" t="s">
        <v>6</v>
      </c>
      <c r="P10668" s="128">
        <v>3.7316186465808271E-4</v>
      </c>
    </row>
    <row r="10669" spans="14:16">
      <c r="N10669" s="3">
        <v>10667</v>
      </c>
      <c r="O10669" s="44" t="s">
        <v>21</v>
      </c>
      <c r="P10669" s="128">
        <v>7.5418303459713672E-5</v>
      </c>
    </row>
    <row r="10670" spans="14:16">
      <c r="N10670" s="3">
        <v>10668</v>
      </c>
      <c r="O10670" s="44" t="s">
        <v>11</v>
      </c>
      <c r="P10670" s="128">
        <v>1.5782756549633371E-4</v>
      </c>
    </row>
    <row r="10671" spans="14:16">
      <c r="N10671" s="3">
        <v>10669</v>
      </c>
      <c r="O10671" s="44" t="s">
        <v>8</v>
      </c>
      <c r="P10671" s="128">
        <v>2.3757589507400375E-4</v>
      </c>
    </row>
    <row r="10672" spans="14:16">
      <c r="N10672" s="3">
        <v>10670</v>
      </c>
      <c r="O10672" s="44" t="s">
        <v>11</v>
      </c>
      <c r="P10672" s="128">
        <v>9.7209720599574813E-5</v>
      </c>
    </row>
    <row r="10673" spans="14:16">
      <c r="N10673" s="3">
        <v>10671</v>
      </c>
      <c r="O10673" s="44" t="s">
        <v>21</v>
      </c>
      <c r="P10673" s="128">
        <v>5.7109585355584985E-5</v>
      </c>
    </row>
    <row r="10674" spans="14:16">
      <c r="N10674" s="3">
        <v>10672</v>
      </c>
      <c r="O10674" s="44" t="s">
        <v>6</v>
      </c>
      <c r="P10674" s="128">
        <v>6.133288767558068E-5</v>
      </c>
    </row>
    <row r="10675" spans="14:16">
      <c r="N10675" s="3">
        <v>10673</v>
      </c>
      <c r="O10675" s="44" t="s">
        <v>89</v>
      </c>
      <c r="P10675" s="128">
        <v>4.4072559654733707E-6</v>
      </c>
    </row>
    <row r="10676" spans="14:16">
      <c r="N10676" s="3">
        <v>10674</v>
      </c>
      <c r="O10676" s="44" t="s">
        <v>6</v>
      </c>
      <c r="P10676" s="128">
        <v>2.4250260282649219E-4</v>
      </c>
    </row>
    <row r="10677" spans="14:16">
      <c r="N10677" s="3">
        <v>10675</v>
      </c>
      <c r="O10677" s="44" t="s">
        <v>14</v>
      </c>
      <c r="P10677" s="128">
        <v>8.7464347395572163E-5</v>
      </c>
    </row>
    <row r="10678" spans="14:16">
      <c r="N10678" s="3">
        <v>10676</v>
      </c>
      <c r="O10678" s="44" t="s">
        <v>11</v>
      </c>
      <c r="P10678" s="128">
        <v>1.8708028654240104E-5</v>
      </c>
    </row>
    <row r="10679" spans="14:16">
      <c r="N10679" s="3">
        <v>10677</v>
      </c>
      <c r="O10679" s="44" t="s">
        <v>89</v>
      </c>
      <c r="P10679" s="128">
        <v>3.9077133270592555E-6</v>
      </c>
    </row>
    <row r="10680" spans="14:16">
      <c r="N10680" s="3">
        <v>10678</v>
      </c>
      <c r="O10680" s="44" t="s">
        <v>11</v>
      </c>
      <c r="P10680" s="128">
        <v>5.54156017946468E-5</v>
      </c>
    </row>
    <row r="10681" spans="14:16">
      <c r="N10681" s="3">
        <v>10679</v>
      </c>
      <c r="O10681" s="44" t="s">
        <v>14</v>
      </c>
      <c r="P10681" s="128">
        <v>5.8098713740225774E-5</v>
      </c>
    </row>
    <row r="10682" spans="14:16">
      <c r="N10682" s="3">
        <v>10680</v>
      </c>
      <c r="O10682" s="44" t="s">
        <v>6</v>
      </c>
      <c r="P10682" s="128">
        <v>5.4260358811619602E-5</v>
      </c>
    </row>
    <row r="10683" spans="14:16">
      <c r="N10683" s="3">
        <v>10681</v>
      </c>
      <c r="O10683" s="44" t="s">
        <v>89</v>
      </c>
      <c r="P10683" s="128">
        <v>3.8990384950755857E-6</v>
      </c>
    </row>
    <row r="10684" spans="14:16">
      <c r="N10684" s="3">
        <v>10682</v>
      </c>
      <c r="O10684" s="44" t="s">
        <v>6</v>
      </c>
      <c r="P10684" s="128">
        <v>1.3607605968478332E-4</v>
      </c>
    </row>
    <row r="10685" spans="14:16">
      <c r="N10685" s="3">
        <v>10683</v>
      </c>
      <c r="O10685" s="44" t="s">
        <v>21</v>
      </c>
      <c r="P10685" s="128">
        <v>2.7501806949947689E-5</v>
      </c>
    </row>
    <row r="10686" spans="14:16">
      <c r="N10686" s="3">
        <v>10684</v>
      </c>
      <c r="O10686" s="44" t="s">
        <v>11</v>
      </c>
      <c r="P10686" s="128">
        <v>1.655073462065747E-5</v>
      </c>
    </row>
    <row r="10687" spans="14:16">
      <c r="N10687" s="3">
        <v>10685</v>
      </c>
      <c r="O10687" s="44" t="s">
        <v>89</v>
      </c>
      <c r="P10687" s="128">
        <v>3.4571000208034078E-6</v>
      </c>
    </row>
    <row r="10688" spans="14:16">
      <c r="N10688" s="3">
        <v>10686</v>
      </c>
      <c r="O10688" s="44" t="s">
        <v>11</v>
      </c>
      <c r="P10688" s="128">
        <v>3.5448198208488431E-5</v>
      </c>
    </row>
    <row r="10689" spans="14:16">
      <c r="N10689" s="3">
        <v>10687</v>
      </c>
      <c r="O10689" s="44" t="s">
        <v>21</v>
      </c>
      <c r="P10689" s="128">
        <v>2.082540602732912E-5</v>
      </c>
    </row>
    <row r="10690" spans="14:16">
      <c r="N10690" s="3">
        <v>10688</v>
      </c>
      <c r="O10690" s="44" t="s">
        <v>18</v>
      </c>
      <c r="P10690" s="128">
        <v>8.4947033583668586E-5</v>
      </c>
    </row>
    <row r="10691" spans="14:16">
      <c r="N10691" s="3">
        <v>10689</v>
      </c>
      <c r="O10691" s="44" t="s">
        <v>8</v>
      </c>
      <c r="P10691" s="128">
        <v>1.8560377602614613E-4</v>
      </c>
    </row>
    <row r="10692" spans="14:16">
      <c r="N10692" s="3">
        <v>10690</v>
      </c>
      <c r="O10692" s="44" t="s">
        <v>18</v>
      </c>
      <c r="P10692" s="128">
        <v>7.4723220994921957E-5</v>
      </c>
    </row>
    <row r="10693" spans="14:16">
      <c r="N10693" s="3">
        <v>10691</v>
      </c>
      <c r="O10693" s="44" t="s">
        <v>14</v>
      </c>
      <c r="P10693" s="128">
        <v>1.1371273917096764E-4</v>
      </c>
    </row>
    <row r="10694" spans="14:16">
      <c r="N10694" s="3">
        <v>10692</v>
      </c>
      <c r="O10694" s="44" t="s">
        <v>7</v>
      </c>
      <c r="P10694" s="128">
        <v>4.1487808999002686E-4</v>
      </c>
    </row>
    <row r="10695" spans="14:16">
      <c r="N10695" s="3">
        <v>10693</v>
      </c>
      <c r="O10695" s="44" t="s">
        <v>8</v>
      </c>
      <c r="P10695" s="128">
        <v>3.2947840011593921E-4</v>
      </c>
    </row>
    <row r="10696" spans="14:16">
      <c r="N10696" s="3">
        <v>10694</v>
      </c>
      <c r="O10696" s="44" t="s">
        <v>7</v>
      </c>
      <c r="P10696" s="128">
        <v>3.3380296503365326E-4</v>
      </c>
    </row>
    <row r="10697" spans="14:16">
      <c r="N10697" s="3">
        <v>10695</v>
      </c>
      <c r="O10697" s="44" t="s">
        <v>14</v>
      </c>
      <c r="P10697" s="128">
        <v>1.8463396044114262E-4</v>
      </c>
    </row>
    <row r="10698" spans="14:16">
      <c r="N10698" s="3">
        <v>10696</v>
      </c>
      <c r="O10698" s="44" t="s">
        <v>18</v>
      </c>
      <c r="P10698" s="128">
        <v>5.8084618044832606E-5</v>
      </c>
    </row>
    <row r="10699" spans="14:16">
      <c r="N10699" s="3">
        <v>10697</v>
      </c>
      <c r="O10699" s="44" t="s">
        <v>8</v>
      </c>
      <c r="P10699" s="128">
        <v>1.2691113489606299E-4</v>
      </c>
    </row>
    <row r="10700" spans="14:16">
      <c r="N10700" s="3">
        <v>10698</v>
      </c>
      <c r="O10700" s="44" t="s">
        <v>18</v>
      </c>
      <c r="P10700" s="128">
        <v>3.8969628907594662E-5</v>
      </c>
    </row>
    <row r="10701" spans="14:16">
      <c r="N10701" s="3">
        <v>10699</v>
      </c>
      <c r="O10701" s="44" t="s">
        <v>21</v>
      </c>
      <c r="P10701" s="128">
        <v>3.3231095277551413E-5</v>
      </c>
    </row>
    <row r="10702" spans="14:16">
      <c r="N10702" s="3">
        <v>10700</v>
      </c>
      <c r="O10702" s="44" t="s">
        <v>7</v>
      </c>
      <c r="P10702" s="128">
        <v>2.8368307138712539E-4</v>
      </c>
    </row>
    <row r="10703" spans="14:16">
      <c r="N10703" s="3">
        <v>10701</v>
      </c>
      <c r="O10703" s="44" t="s">
        <v>8</v>
      </c>
      <c r="P10703" s="128">
        <v>2.2528893849962695E-4</v>
      </c>
    </row>
    <row r="10704" spans="14:16">
      <c r="N10704" s="3">
        <v>10702</v>
      </c>
      <c r="O10704" s="44" t="s">
        <v>7</v>
      </c>
      <c r="P10704" s="128">
        <v>1.5164226158697063E-4</v>
      </c>
    </row>
    <row r="10705" spans="14:16">
      <c r="N10705" s="3">
        <v>10703</v>
      </c>
      <c r="O10705" s="44" t="s">
        <v>21</v>
      </c>
      <c r="P10705" s="128">
        <v>4.7000934916754186E-5</v>
      </c>
    </row>
    <row r="10706" spans="14:16">
      <c r="N10706" s="3">
        <v>10704</v>
      </c>
      <c r="O10706" s="44" t="s">
        <v>18</v>
      </c>
      <c r="P10706" s="128">
        <v>8.1194134566098741E-6</v>
      </c>
    </row>
    <row r="10707" spans="14:16">
      <c r="N10707" s="3">
        <v>10705</v>
      </c>
      <c r="O10707" s="44" t="s">
        <v>89</v>
      </c>
      <c r="P10707" s="128">
        <v>2.4617185600717217E-6</v>
      </c>
    </row>
    <row r="10708" spans="14:16">
      <c r="N10708" s="3">
        <v>10706</v>
      </c>
      <c r="O10708" s="44" t="s">
        <v>18</v>
      </c>
      <c r="P10708" s="128">
        <v>2.1060259892872798E-5</v>
      </c>
    </row>
    <row r="10709" spans="14:16">
      <c r="N10709" s="3">
        <v>10707</v>
      </c>
      <c r="O10709" s="44" t="s">
        <v>14</v>
      </c>
      <c r="P10709" s="128">
        <v>3.2049205162526153E-5</v>
      </c>
    </row>
    <row r="10710" spans="14:16">
      <c r="N10710" s="3">
        <v>10708</v>
      </c>
      <c r="O10710" s="44" t="s">
        <v>7</v>
      </c>
      <c r="P10710" s="128">
        <v>2.6221833217693956E-5</v>
      </c>
    </row>
    <row r="10711" spans="14:16">
      <c r="N10711" s="3">
        <v>10709</v>
      </c>
      <c r="O10711" s="44" t="s">
        <v>89</v>
      </c>
      <c r="P10711" s="128">
        <v>2.8896460665256914E-6</v>
      </c>
    </row>
    <row r="10712" spans="14:16">
      <c r="N10712" s="3">
        <v>10710</v>
      </c>
      <c r="O10712" s="44" t="s">
        <v>7</v>
      </c>
      <c r="P10712" s="128">
        <v>9.4080221690363313E-5</v>
      </c>
    </row>
    <row r="10713" spans="14:16">
      <c r="N10713" s="3">
        <v>10711</v>
      </c>
      <c r="O10713" s="44" t="s">
        <v>14</v>
      </c>
      <c r="P10713" s="128">
        <v>5.2037895853085735E-5</v>
      </c>
    </row>
    <row r="10714" spans="14:16">
      <c r="N10714" s="3">
        <v>10712</v>
      </c>
      <c r="O10714" s="44" t="s">
        <v>18</v>
      </c>
      <c r="P10714" s="128">
        <v>7.1831329681702164E-6</v>
      </c>
    </row>
    <row r="10715" spans="14:16">
      <c r="N10715" s="3">
        <v>10713</v>
      </c>
      <c r="O10715" s="44" t="s">
        <v>89</v>
      </c>
      <c r="P10715" s="128">
        <v>2.1778484174632579E-6</v>
      </c>
    </row>
    <row r="10716" spans="14:16">
      <c r="N10716" s="3">
        <v>10714</v>
      </c>
      <c r="O10716" s="44" t="s">
        <v>18</v>
      </c>
      <c r="P10716" s="128">
        <v>1.4210545212015539E-5</v>
      </c>
    </row>
    <row r="10717" spans="14:16">
      <c r="N10717" s="3">
        <v>10715</v>
      </c>
      <c r="O10717" s="44" t="s">
        <v>21</v>
      </c>
      <c r="P10717" s="128">
        <v>1.2117949160003643E-5</v>
      </c>
    </row>
    <row r="10718" spans="14:16">
      <c r="N10718" s="3">
        <v>10716</v>
      </c>
      <c r="O10718" s="44" t="s">
        <v>7</v>
      </c>
      <c r="P10718" s="128">
        <v>2.3198093763600854E-5</v>
      </c>
    </row>
    <row r="10719" spans="14:16">
      <c r="N10719" s="3">
        <v>10717</v>
      </c>
      <c r="O10719" s="44" t="s">
        <v>89</v>
      </c>
      <c r="P10719" s="128">
        <v>2.5564299733875976E-6</v>
      </c>
    </row>
    <row r="10720" spans="14:16">
      <c r="N10720" s="3">
        <v>10718</v>
      </c>
      <c r="O10720" s="44" t="s">
        <v>7</v>
      </c>
      <c r="P10720" s="128">
        <v>5.5297401457009213E-5</v>
      </c>
    </row>
    <row r="10721" spans="14:16">
      <c r="N10721" s="3">
        <v>10719</v>
      </c>
      <c r="O10721" s="44" t="s">
        <v>21</v>
      </c>
      <c r="P10721" s="128">
        <v>1.7139216599298145E-5</v>
      </c>
    </row>
    <row r="10722" spans="14:16">
      <c r="N10722" s="3">
        <v>10720</v>
      </c>
      <c r="O10722" s="44" t="s">
        <v>18</v>
      </c>
      <c r="P10722" s="128">
        <v>6.8577174319627598E-5</v>
      </c>
    </row>
    <row r="10723" spans="14:16">
      <c r="N10723" s="3">
        <v>10721</v>
      </c>
      <c r="O10723" s="44" t="s">
        <v>8</v>
      </c>
      <c r="P10723" s="128">
        <v>1.4983669194745355E-4</v>
      </c>
    </row>
    <row r="10724" spans="14:16">
      <c r="N10724" s="3">
        <v>10722</v>
      </c>
      <c r="O10724" s="44" t="s">
        <v>18</v>
      </c>
      <c r="P10724" s="128">
        <v>6.0323558524802794E-5</v>
      </c>
    </row>
    <row r="10725" spans="14:16">
      <c r="N10725" s="3">
        <v>10723</v>
      </c>
      <c r="O10725" s="44" t="s">
        <v>14</v>
      </c>
      <c r="P10725" s="128">
        <v>9.1799536811477438E-5</v>
      </c>
    </row>
    <row r="10726" spans="14:16">
      <c r="N10726" s="3">
        <v>10724</v>
      </c>
      <c r="O10726" s="44" t="s">
        <v>11</v>
      </c>
      <c r="P10726" s="128">
        <v>1.2654403302253555E-4</v>
      </c>
    </row>
    <row r="10727" spans="14:16">
      <c r="N10727" s="3">
        <v>10725</v>
      </c>
      <c r="O10727" s="44" t="s">
        <v>8</v>
      </c>
      <c r="P10727" s="128">
        <v>1.904851780299529E-4</v>
      </c>
    </row>
    <row r="10728" spans="14:16">
      <c r="N10728" s="3">
        <v>10726</v>
      </c>
      <c r="O10728" s="44" t="s">
        <v>11</v>
      </c>
      <c r="P10728" s="128">
        <v>1.0779426263357983E-4</v>
      </c>
    </row>
    <row r="10729" spans="14:16">
      <c r="N10729" s="3">
        <v>10727</v>
      </c>
      <c r="O10729" s="44" t="s">
        <v>14</v>
      </c>
      <c r="P10729" s="128">
        <v>1.130134439538299E-4</v>
      </c>
    </row>
    <row r="10730" spans="14:16">
      <c r="N10730" s="3">
        <v>10728</v>
      </c>
      <c r="O10730" s="44" t="s">
        <v>18</v>
      </c>
      <c r="P10730" s="128">
        <v>4.689132520473644E-5</v>
      </c>
    </row>
    <row r="10731" spans="14:16">
      <c r="N10731" s="3">
        <v>10729</v>
      </c>
      <c r="O10731" s="44" t="s">
        <v>8</v>
      </c>
      <c r="P10731" s="128">
        <v>1.0245451375646754E-4</v>
      </c>
    </row>
    <row r="10732" spans="14:16">
      <c r="N10732" s="3">
        <v>10730</v>
      </c>
      <c r="O10732" s="44" t="s">
        <v>18</v>
      </c>
      <c r="P10732" s="128">
        <v>3.1459921812750655E-5</v>
      </c>
    </row>
    <row r="10733" spans="14:16">
      <c r="N10733" s="3">
        <v>10731</v>
      </c>
      <c r="O10733" s="44" t="s">
        <v>21</v>
      </c>
      <c r="P10733" s="128">
        <v>2.6827241841661239E-5</v>
      </c>
    </row>
    <row r="10734" spans="14:16">
      <c r="N10734" s="3">
        <v>10732</v>
      </c>
      <c r="O10734" s="44" t="s">
        <v>11</v>
      </c>
      <c r="P10734" s="128">
        <v>8.6527586825348304E-5</v>
      </c>
    </row>
    <row r="10735" spans="14:16">
      <c r="N10735" s="3">
        <v>10733</v>
      </c>
      <c r="O10735" s="44" t="s">
        <v>8</v>
      </c>
      <c r="P10735" s="128">
        <v>1.3024891326162685E-4</v>
      </c>
    </row>
    <row r="10736" spans="14:16">
      <c r="N10736" s="3">
        <v>10734</v>
      </c>
      <c r="O10736" s="44" t="s">
        <v>11</v>
      </c>
      <c r="P10736" s="128">
        <v>5.3294381833716828E-5</v>
      </c>
    </row>
    <row r="10737" spans="14:16">
      <c r="N10737" s="3">
        <v>10735</v>
      </c>
      <c r="O10737" s="44" t="s">
        <v>21</v>
      </c>
      <c r="P10737" s="128">
        <v>3.1309832283574132E-5</v>
      </c>
    </row>
    <row r="10738" spans="14:16">
      <c r="N10738" s="3">
        <v>10736</v>
      </c>
      <c r="O10738" s="44" t="s">
        <v>18</v>
      </c>
      <c r="P10738" s="128">
        <v>6.5547483943466822E-6</v>
      </c>
    </row>
    <row r="10739" spans="14:16">
      <c r="N10739" s="3">
        <v>10737</v>
      </c>
      <c r="O10739" s="44" t="s">
        <v>89</v>
      </c>
      <c r="P10739" s="128">
        <v>1.9873289942917672E-6</v>
      </c>
    </row>
    <row r="10740" spans="14:16">
      <c r="N10740" s="3">
        <v>10738</v>
      </c>
      <c r="O10740" s="44" t="s">
        <v>18</v>
      </c>
      <c r="P10740" s="128">
        <v>1.7001807514180966E-5</v>
      </c>
    </row>
    <row r="10741" spans="14:16">
      <c r="N10741" s="3">
        <v>10739</v>
      </c>
      <c r="O10741" s="44" t="s">
        <v>14</v>
      </c>
      <c r="P10741" s="128">
        <v>2.5873109825210057E-5</v>
      </c>
    </row>
    <row r="10742" spans="14:16">
      <c r="N10742" s="3">
        <v>10740</v>
      </c>
      <c r="O10742" s="44" t="s">
        <v>11</v>
      </c>
      <c r="P10742" s="128">
        <v>1.0256513611042605E-5</v>
      </c>
    </row>
    <row r="10743" spans="14:16">
      <c r="N10743" s="3">
        <v>10741</v>
      </c>
      <c r="O10743" s="44" t="s">
        <v>89</v>
      </c>
      <c r="P10743" s="128">
        <v>2.1423697636870984E-6</v>
      </c>
    </row>
    <row r="10744" spans="14:16">
      <c r="N10744" s="3">
        <v>10742</v>
      </c>
      <c r="O10744" s="44" t="s">
        <v>11</v>
      </c>
      <c r="P10744" s="128">
        <v>3.0381120564624151E-5</v>
      </c>
    </row>
    <row r="10745" spans="14:16">
      <c r="N10745" s="3">
        <v>10743</v>
      </c>
      <c r="O10745" s="44" t="s">
        <v>14</v>
      </c>
      <c r="P10745" s="128">
        <v>3.1852113297123771E-5</v>
      </c>
    </row>
    <row r="10746" spans="14:16">
      <c r="N10746" s="3">
        <v>10744</v>
      </c>
      <c r="O10746" s="44" t="s">
        <v>18</v>
      </c>
      <c r="P10746" s="128">
        <v>5.798895393258053E-6</v>
      </c>
    </row>
    <row r="10747" spans="14:16">
      <c r="N10747" s="3">
        <v>10745</v>
      </c>
      <c r="O10747" s="44" t="s">
        <v>89</v>
      </c>
      <c r="P10747" s="128">
        <v>1.7581625192244053E-6</v>
      </c>
    </row>
    <row r="10748" spans="14:16">
      <c r="N10748" s="3">
        <v>10746</v>
      </c>
      <c r="O10748" s="44" t="s">
        <v>18</v>
      </c>
      <c r="P10748" s="128">
        <v>1.147207848313486E-5</v>
      </c>
    </row>
    <row r="10749" spans="14:16">
      <c r="N10749" s="3">
        <v>10747</v>
      </c>
      <c r="O10749" s="44" t="s">
        <v>21</v>
      </c>
      <c r="P10749" s="128">
        <v>9.7827396306128397E-6</v>
      </c>
    </row>
    <row r="10750" spans="14:16">
      <c r="N10750" s="3">
        <v>10748</v>
      </c>
      <c r="O10750" s="44" t="s">
        <v>11</v>
      </c>
      <c r="P10750" s="128">
        <v>9.073795964656783E-6</v>
      </c>
    </row>
    <row r="10751" spans="14:16">
      <c r="N10751" s="3">
        <v>10749</v>
      </c>
      <c r="O10751" s="44" t="s">
        <v>89</v>
      </c>
      <c r="P10751" s="128">
        <v>1.8953249470285279E-6</v>
      </c>
    </row>
    <row r="10752" spans="14:16">
      <c r="N10752" s="3">
        <v>10750</v>
      </c>
      <c r="O10752" s="44" t="s">
        <v>11</v>
      </c>
      <c r="P10752" s="128">
        <v>1.9434165626526058E-5</v>
      </c>
    </row>
    <row r="10753" spans="14:16">
      <c r="N10753" s="3">
        <v>10751</v>
      </c>
      <c r="O10753" s="44" t="s">
        <v>21</v>
      </c>
      <c r="P10753" s="128">
        <v>1.1417347296310614E-5</v>
      </c>
    </row>
    <row r="10754" spans="14:16">
      <c r="N10754" s="3">
        <v>10752</v>
      </c>
      <c r="O10754" s="44" t="s">
        <v>6</v>
      </c>
      <c r="P10754" s="128">
        <v>5.3031907798305655E-4</v>
      </c>
    </row>
    <row r="10755" spans="14:16">
      <c r="N10755" s="3">
        <v>10753</v>
      </c>
      <c r="O10755" s="44" t="s">
        <v>8</v>
      </c>
      <c r="P10755" s="128">
        <v>2.7462303320770226E-4</v>
      </c>
    </row>
    <row r="10756" spans="14:16">
      <c r="N10756" s="3">
        <v>10754</v>
      </c>
      <c r="O10756" s="44" t="s">
        <v>6</v>
      </c>
      <c r="P10756" s="128">
        <v>1.2853298947878395E-4</v>
      </c>
    </row>
    <row r="10757" spans="14:16">
      <c r="N10757" s="3">
        <v>10755</v>
      </c>
      <c r="O10757" s="44" t="s">
        <v>59</v>
      </c>
      <c r="P10757" s="128">
        <v>1.1586382188990266E-5</v>
      </c>
    </row>
    <row r="10758" spans="14:16">
      <c r="N10758" s="3">
        <v>10756</v>
      </c>
      <c r="O10758" s="44" t="s">
        <v>7</v>
      </c>
      <c r="P10758" s="128">
        <v>2.9254819934806963E-4</v>
      </c>
    </row>
    <row r="10759" spans="14:16">
      <c r="N10759" s="3">
        <v>10757</v>
      </c>
      <c r="O10759" s="44" t="s">
        <v>8</v>
      </c>
      <c r="P10759" s="128">
        <v>2.323292432249625E-4</v>
      </c>
    </row>
    <row r="10760" spans="14:16">
      <c r="N10760" s="3">
        <v>10758</v>
      </c>
      <c r="O10760" s="44" t="s">
        <v>7</v>
      </c>
      <c r="P10760" s="128">
        <v>8.0270660785357789E-5</v>
      </c>
    </row>
    <row r="10761" spans="14:16">
      <c r="N10761" s="3">
        <v>10759</v>
      </c>
      <c r="O10761" s="44" t="s">
        <v>59</v>
      </c>
      <c r="P10761" s="128">
        <v>1.1096775994816282E-5</v>
      </c>
    </row>
    <row r="10762" spans="14:16">
      <c r="N10762" s="3">
        <v>10760</v>
      </c>
      <c r="O10762" s="44" t="s">
        <v>6</v>
      </c>
      <c r="P10762" s="128">
        <v>1.1980048531383318E-3</v>
      </c>
    </row>
    <row r="10763" spans="14:16">
      <c r="N10763" s="3">
        <v>10761</v>
      </c>
      <c r="O10763" s="44" t="s">
        <v>8</v>
      </c>
      <c r="P10763" s="128">
        <v>6.203807108310517E-4</v>
      </c>
    </row>
    <row r="10764" spans="14:16">
      <c r="N10764" s="3">
        <v>10762</v>
      </c>
      <c r="O10764" s="44" t="s">
        <v>6</v>
      </c>
      <c r="P10764" s="128">
        <v>7.2633551907749924E-4</v>
      </c>
    </row>
    <row r="10765" spans="14:16">
      <c r="N10765" s="3">
        <v>10763</v>
      </c>
      <c r="O10765" s="44" t="s">
        <v>19</v>
      </c>
      <c r="P10765" s="128">
        <v>1.8942260032838731E-4</v>
      </c>
    </row>
    <row r="10766" spans="14:16">
      <c r="N10766" s="3">
        <v>10764</v>
      </c>
      <c r="O10766" s="44" t="s">
        <v>7</v>
      </c>
      <c r="P10766" s="128">
        <v>6.6087413624418964E-4</v>
      </c>
    </row>
    <row r="10767" spans="14:16">
      <c r="N10767" s="3">
        <v>10765</v>
      </c>
      <c r="O10767" s="44" t="s">
        <v>8</v>
      </c>
      <c r="P10767" s="128">
        <v>5.2483791827371055E-4</v>
      </c>
    </row>
    <row r="10768" spans="14:16">
      <c r="N10768" s="3">
        <v>10766</v>
      </c>
      <c r="O10768" s="44" t="s">
        <v>7</v>
      </c>
      <c r="P10768" s="128">
        <v>4.265429659856468E-4</v>
      </c>
    </row>
    <row r="10769" spans="14:16">
      <c r="N10769" s="3">
        <v>10767</v>
      </c>
      <c r="O10769" s="44" t="s">
        <v>19</v>
      </c>
      <c r="P10769" s="128">
        <v>1.7059411138530212E-4</v>
      </c>
    </row>
    <row r="10770" spans="14:16">
      <c r="N10770" s="3">
        <v>10768</v>
      </c>
      <c r="O10770" s="44" t="s">
        <v>6</v>
      </c>
      <c r="P10770" s="128">
        <v>1.2592882139104714E-4</v>
      </c>
    </row>
    <row r="10771" spans="14:16">
      <c r="N10771" s="3">
        <v>10769</v>
      </c>
      <c r="O10771" s="44" t="s">
        <v>46</v>
      </c>
      <c r="P10771" s="128">
        <v>1.6569168195902979E-5</v>
      </c>
    </row>
    <row r="10772" spans="14:16">
      <c r="N10772" s="3">
        <v>10770</v>
      </c>
      <c r="O10772" s="44" t="s">
        <v>6</v>
      </c>
      <c r="P10772" s="128">
        <v>8.9553556557232173E-5</v>
      </c>
    </row>
    <row r="10773" spans="14:16">
      <c r="N10773" s="3">
        <v>10771</v>
      </c>
      <c r="O10773" s="44" t="s">
        <v>59</v>
      </c>
      <c r="P10773" s="128">
        <v>8.0726491841747515E-6</v>
      </c>
    </row>
    <row r="10774" spans="14:16">
      <c r="N10774" s="3">
        <v>10772</v>
      </c>
      <c r="O10774" s="44" t="s">
        <v>7</v>
      </c>
      <c r="P10774" s="128">
        <v>7.7317236286393817E-5</v>
      </c>
    </row>
    <row r="10775" spans="14:16">
      <c r="N10775" s="3">
        <v>10773</v>
      </c>
      <c r="O10775" s="44" t="s">
        <v>46</v>
      </c>
      <c r="P10775" s="128">
        <v>1.5601222452897952E-5</v>
      </c>
    </row>
    <row r="10776" spans="14:16">
      <c r="N10776" s="3">
        <v>10774</v>
      </c>
      <c r="O10776" s="44" t="s">
        <v>7</v>
      </c>
      <c r="P10776" s="128">
        <v>5.5927456364924097E-5</v>
      </c>
    </row>
    <row r="10777" spans="14:16">
      <c r="N10777" s="3">
        <v>10775</v>
      </c>
      <c r="O10777" s="44" t="s">
        <v>59</v>
      </c>
      <c r="P10777" s="128">
        <v>7.7315229396321516E-6</v>
      </c>
    </row>
    <row r="10778" spans="14:16">
      <c r="N10778" s="3">
        <v>10776</v>
      </c>
      <c r="O10778" s="44" t="s">
        <v>6</v>
      </c>
      <c r="P10778" s="128">
        <v>2.058712920330117E-4</v>
      </c>
    </row>
    <row r="10779" spans="14:16">
      <c r="N10779" s="3">
        <v>10777</v>
      </c>
      <c r="O10779" s="44" t="s">
        <v>46</v>
      </c>
      <c r="P10779" s="128">
        <v>2.7087651791882362E-5</v>
      </c>
    </row>
    <row r="10780" spans="14:16">
      <c r="N10780" s="3">
        <v>10778</v>
      </c>
      <c r="O10780" s="44" t="s">
        <v>6</v>
      </c>
      <c r="P10780" s="128">
        <v>3.6623077583548884E-4</v>
      </c>
    </row>
    <row r="10781" spans="14:16">
      <c r="N10781" s="3">
        <v>10779</v>
      </c>
      <c r="O10781" s="44" t="s">
        <v>19</v>
      </c>
      <c r="P10781" s="128">
        <v>9.5510110764167436E-5</v>
      </c>
    </row>
    <row r="10782" spans="14:16">
      <c r="N10782" s="3">
        <v>10780</v>
      </c>
      <c r="O10782" s="44" t="s">
        <v>7</v>
      </c>
      <c r="P10782" s="128">
        <v>1.2639997067290262E-4</v>
      </c>
    </row>
    <row r="10783" spans="14:16">
      <c r="N10783" s="3">
        <v>10781</v>
      </c>
      <c r="O10783" s="44" t="s">
        <v>46</v>
      </c>
      <c r="P10783" s="128">
        <v>2.5505232147760559E-5</v>
      </c>
    </row>
    <row r="10784" spans="14:16">
      <c r="N10784" s="3">
        <v>10782</v>
      </c>
      <c r="O10784" s="44" t="s">
        <v>7</v>
      </c>
      <c r="P10784" s="128">
        <v>2.150702495707444E-4</v>
      </c>
    </row>
    <row r="10785" spans="14:16">
      <c r="N10785" s="3">
        <v>10783</v>
      </c>
      <c r="O10785" s="44" t="s">
        <v>19</v>
      </c>
      <c r="P10785" s="128">
        <v>8.6016465014619202E-5</v>
      </c>
    </row>
    <row r="10786" spans="14:16">
      <c r="N10786" s="3">
        <v>10784</v>
      </c>
      <c r="O10786" s="44" t="s">
        <v>6</v>
      </c>
      <c r="P10786" s="128">
        <v>3.4391206608012074E-4</v>
      </c>
    </row>
    <row r="10787" spans="14:16">
      <c r="N10787" s="3">
        <v>10785</v>
      </c>
      <c r="O10787" s="44" t="s">
        <v>8</v>
      </c>
      <c r="P10787" s="128">
        <v>1.7809311160906042E-4</v>
      </c>
    </row>
    <row r="10788" spans="14:16">
      <c r="N10788" s="3">
        <v>10786</v>
      </c>
      <c r="O10788" s="44" t="s">
        <v>6</v>
      </c>
      <c r="P10788" s="128">
        <v>8.3353678580115709E-5</v>
      </c>
    </row>
    <row r="10789" spans="14:16">
      <c r="N10789" s="3">
        <v>10787</v>
      </c>
      <c r="O10789" s="44" t="s">
        <v>59</v>
      </c>
      <c r="P10789" s="128">
        <v>7.5137719958414613E-6</v>
      </c>
    </row>
    <row r="10790" spans="14:16">
      <c r="N10790" s="3">
        <v>10788</v>
      </c>
      <c r="O10790" s="44" t="s">
        <v>11</v>
      </c>
      <c r="P10790" s="128">
        <v>7.1679900594873148E-5</v>
      </c>
    </row>
    <row r="10791" spans="14:16">
      <c r="N10791" s="3">
        <v>10789</v>
      </c>
      <c r="O10791" s="44" t="s">
        <v>8</v>
      </c>
      <c r="P10791" s="128">
        <v>1.0789887361620739E-4</v>
      </c>
    </row>
    <row r="10792" spans="14:16">
      <c r="N10792" s="3">
        <v>10790</v>
      </c>
      <c r="O10792" s="44" t="s">
        <v>11</v>
      </c>
      <c r="P10792" s="128">
        <v>2.4769568143796189E-5</v>
      </c>
    </row>
    <row r="10793" spans="14:16">
      <c r="N10793" s="3">
        <v>10791</v>
      </c>
      <c r="O10793" s="44" t="s">
        <v>59</v>
      </c>
      <c r="P10793" s="128">
        <v>6.4904003154295551E-6</v>
      </c>
    </row>
    <row r="10794" spans="14:16">
      <c r="N10794" s="3">
        <v>10792</v>
      </c>
      <c r="O10794" s="44" t="s">
        <v>6</v>
      </c>
      <c r="P10794" s="128">
        <v>7.769064725783424E-4</v>
      </c>
    </row>
    <row r="10795" spans="14:16">
      <c r="N10795" s="3">
        <v>10793</v>
      </c>
      <c r="O10795" s="44" t="s">
        <v>8</v>
      </c>
      <c r="P10795" s="128">
        <v>4.0231705943827572E-4</v>
      </c>
    </row>
    <row r="10796" spans="14:16">
      <c r="N10796" s="3">
        <v>10794</v>
      </c>
      <c r="O10796" s="44" t="s">
        <v>6</v>
      </c>
      <c r="P10796" s="128">
        <v>4.7102878135811776E-4</v>
      </c>
    </row>
    <row r="10797" spans="14:16">
      <c r="N10797" s="3">
        <v>10795</v>
      </c>
      <c r="O10797" s="44" t="s">
        <v>19</v>
      </c>
      <c r="P10797" s="128">
        <v>1.2284060775065306E-4</v>
      </c>
    </row>
    <row r="10798" spans="14:16">
      <c r="N10798" s="3">
        <v>10796</v>
      </c>
      <c r="O10798" s="44" t="s">
        <v>11</v>
      </c>
      <c r="P10798" s="128">
        <v>1.6192679530166711E-4</v>
      </c>
    </row>
    <row r="10799" spans="14:16">
      <c r="N10799" s="3">
        <v>10797</v>
      </c>
      <c r="O10799" s="44" t="s">
        <v>8</v>
      </c>
      <c r="P10799" s="128">
        <v>2.4374641533168805E-4</v>
      </c>
    </row>
    <row r="10800" spans="14:16">
      <c r="N10800" s="3">
        <v>10798</v>
      </c>
      <c r="O10800" s="44" t="s">
        <v>11</v>
      </c>
      <c r="P10800" s="128">
        <v>1.1620713900088896E-4</v>
      </c>
    </row>
    <row r="10801" spans="14:16">
      <c r="N10801" s="3">
        <v>10799</v>
      </c>
      <c r="O10801" s="44" t="s">
        <v>19</v>
      </c>
      <c r="P10801" s="128">
        <v>8.8094162012521658E-5</v>
      </c>
    </row>
    <row r="10802" spans="14:16">
      <c r="N10802" s="3">
        <v>10800</v>
      </c>
      <c r="O10802" s="44" t="s">
        <v>6</v>
      </c>
      <c r="P10802" s="128">
        <v>8.1664874868056739E-5</v>
      </c>
    </row>
    <row r="10803" spans="14:16">
      <c r="N10803" s="3">
        <v>10801</v>
      </c>
      <c r="O10803" s="44" t="s">
        <v>46</v>
      </c>
      <c r="P10803" s="128">
        <v>1.0745110074399549E-5</v>
      </c>
    </row>
    <row r="10804" spans="14:16">
      <c r="N10804" s="3">
        <v>10802</v>
      </c>
      <c r="O10804" s="44" t="s">
        <v>6</v>
      </c>
      <c r="P10804" s="128">
        <v>5.8075505745627095E-5</v>
      </c>
    </row>
    <row r="10805" spans="14:16">
      <c r="N10805" s="3">
        <v>10803</v>
      </c>
      <c r="O10805" s="44" t="s">
        <v>59</v>
      </c>
      <c r="P10805" s="128">
        <v>5.2351151880646486E-6</v>
      </c>
    </row>
    <row r="10806" spans="14:16">
      <c r="N10806" s="3">
        <v>10804</v>
      </c>
      <c r="O10806" s="44" t="s">
        <v>11</v>
      </c>
      <c r="P10806" s="128">
        <v>2.299555676387807E-5</v>
      </c>
    </row>
    <row r="10807" spans="14:16">
      <c r="N10807" s="3">
        <v>10805</v>
      </c>
      <c r="O10807" s="44" t="s">
        <v>46</v>
      </c>
      <c r="P10807" s="128">
        <v>8.7950700921486985E-6</v>
      </c>
    </row>
    <row r="10808" spans="14:16">
      <c r="N10808" s="3">
        <v>10806</v>
      </c>
      <c r="O10808" s="44" t="s">
        <v>11</v>
      </c>
      <c r="P10808" s="128">
        <v>1.7257848982263123E-5</v>
      </c>
    </row>
    <row r="10809" spans="14:16">
      <c r="N10809" s="3">
        <v>10807</v>
      </c>
      <c r="O10809" s="44" t="s">
        <v>59</v>
      </c>
      <c r="P10809" s="128">
        <v>4.5220953319757578E-6</v>
      </c>
    </row>
    <row r="10810" spans="14:16">
      <c r="N10810" s="3">
        <v>10808</v>
      </c>
      <c r="O10810" s="44" t="s">
        <v>6</v>
      </c>
      <c r="P10810" s="128">
        <v>1.3350758878774306E-4</v>
      </c>
    </row>
    <row r="10811" spans="14:16">
      <c r="N10811" s="3">
        <v>10809</v>
      </c>
      <c r="O10811" s="44" t="s">
        <v>46</v>
      </c>
      <c r="P10811" s="128">
        <v>1.7566349542685663E-5</v>
      </c>
    </row>
    <row r="10812" spans="14:16">
      <c r="N10812" s="3">
        <v>10810</v>
      </c>
      <c r="O10812" s="44" t="s">
        <v>6</v>
      </c>
      <c r="P10812" s="128">
        <v>2.3750075757925611E-4</v>
      </c>
    </row>
    <row r="10813" spans="14:16">
      <c r="N10813" s="3">
        <v>10811</v>
      </c>
      <c r="O10813" s="44" t="s">
        <v>19</v>
      </c>
      <c r="P10813" s="128">
        <v>6.19383327663265E-5</v>
      </c>
    </row>
    <row r="10814" spans="14:16">
      <c r="N10814" s="3">
        <v>10812</v>
      </c>
      <c r="O10814" s="44" t="s">
        <v>11</v>
      </c>
      <c r="P10814" s="128">
        <v>3.7593657509881289E-5</v>
      </c>
    </row>
    <row r="10815" spans="14:16">
      <c r="N10815" s="3">
        <v>10813</v>
      </c>
      <c r="O10815" s="44" t="s">
        <v>46</v>
      </c>
      <c r="P10815" s="128">
        <v>1.4378379972039342E-5</v>
      </c>
    </row>
    <row r="10816" spans="14:16">
      <c r="N10816" s="3">
        <v>10814</v>
      </c>
      <c r="O10816" s="44" t="s">
        <v>11</v>
      </c>
      <c r="P10816" s="128">
        <v>5.8593624511122225E-5</v>
      </c>
    </row>
    <row r="10817" spans="14:16">
      <c r="N10817" s="3">
        <v>10815</v>
      </c>
      <c r="O10817" s="44" t="s">
        <v>19</v>
      </c>
      <c r="P10817" s="128">
        <v>4.441858129339348E-5</v>
      </c>
    </row>
    <row r="10818" spans="14:16">
      <c r="N10818" s="3">
        <v>10816</v>
      </c>
      <c r="O10818" s="44" t="s">
        <v>18</v>
      </c>
      <c r="P10818" s="128">
        <v>2.6380053664589365E-5</v>
      </c>
    </row>
    <row r="10819" spans="14:16">
      <c r="N10819" s="3">
        <v>10817</v>
      </c>
      <c r="O10819" s="44" t="s">
        <v>8</v>
      </c>
      <c r="P10819" s="128">
        <v>5.7638711622550193E-5</v>
      </c>
    </row>
    <row r="10820" spans="14:16">
      <c r="N10820" s="3">
        <v>10818</v>
      </c>
      <c r="O10820" s="44" t="s">
        <v>18</v>
      </c>
      <c r="P10820" s="128">
        <v>1.0595555268610569E-5</v>
      </c>
    </row>
    <row r="10821" spans="14:16">
      <c r="N10821" s="3">
        <v>10819</v>
      </c>
      <c r="O10821" s="44" t="s">
        <v>59</v>
      </c>
      <c r="P10821" s="128">
        <v>4.0299146088701703E-6</v>
      </c>
    </row>
    <row r="10822" spans="14:16">
      <c r="N10822" s="3">
        <v>10820</v>
      </c>
      <c r="O10822" s="44" t="s">
        <v>7</v>
      </c>
      <c r="P10822" s="128">
        <v>1.2883918150501924E-4</v>
      </c>
    </row>
    <row r="10823" spans="14:16">
      <c r="N10823" s="3">
        <v>10821</v>
      </c>
      <c r="O10823" s="44" t="s">
        <v>8</v>
      </c>
      <c r="P10823" s="128">
        <v>1.0231855674890252E-4</v>
      </c>
    </row>
    <row r="10824" spans="14:16">
      <c r="N10824" s="3">
        <v>10822</v>
      </c>
      <c r="O10824" s="44" t="s">
        <v>7</v>
      </c>
      <c r="P10824" s="128">
        <v>3.535146091310504E-5</v>
      </c>
    </row>
    <row r="10825" spans="14:16">
      <c r="N10825" s="3">
        <v>10823</v>
      </c>
      <c r="O10825" s="44" t="s">
        <v>59</v>
      </c>
      <c r="P10825" s="128">
        <v>4.8870563541416282E-6</v>
      </c>
    </row>
    <row r="10826" spans="14:16">
      <c r="N10826" s="3">
        <v>10824</v>
      </c>
      <c r="O10826" s="44" t="s">
        <v>18</v>
      </c>
      <c r="P10826" s="128">
        <v>5.9593240425035969E-5</v>
      </c>
    </row>
    <row r="10827" spans="14:16">
      <c r="N10827" s="3">
        <v>10825</v>
      </c>
      <c r="O10827" s="44" t="s">
        <v>8</v>
      </c>
      <c r="P10827" s="128">
        <v>1.3020737725498544E-4</v>
      </c>
    </row>
    <row r="10828" spans="14:16">
      <c r="N10828" s="3">
        <v>10826</v>
      </c>
      <c r="O10828" s="44" t="s">
        <v>18</v>
      </c>
      <c r="P10828" s="128">
        <v>4.550922292861944E-5</v>
      </c>
    </row>
    <row r="10829" spans="14:16">
      <c r="N10829" s="3">
        <v>10827</v>
      </c>
      <c r="O10829" s="44" t="s">
        <v>19</v>
      </c>
      <c r="P10829" s="128">
        <v>5.0076366922476953E-5</v>
      </c>
    </row>
    <row r="10830" spans="14:16">
      <c r="N10830" s="3">
        <v>10828</v>
      </c>
      <c r="O10830" s="44" t="s">
        <v>7</v>
      </c>
      <c r="P10830" s="128">
        <v>2.9105112587014055E-4</v>
      </c>
    </row>
    <row r="10831" spans="14:16">
      <c r="N10831" s="3">
        <v>10829</v>
      </c>
      <c r="O10831" s="44" t="s">
        <v>8</v>
      </c>
      <c r="P10831" s="128">
        <v>2.3114033162354258E-4</v>
      </c>
    </row>
    <row r="10832" spans="14:16">
      <c r="N10832" s="3">
        <v>10830</v>
      </c>
      <c r="O10832" s="44" t="s">
        <v>7</v>
      </c>
      <c r="P10832" s="128">
        <v>1.8785091392385843E-4</v>
      </c>
    </row>
    <row r="10833" spans="14:16">
      <c r="N10833" s="3">
        <v>10831</v>
      </c>
      <c r="O10833" s="44" t="s">
        <v>19</v>
      </c>
      <c r="P10833" s="128">
        <v>7.5130203260310866E-5</v>
      </c>
    </row>
    <row r="10834" spans="14:16">
      <c r="N10834" s="3">
        <v>10832</v>
      </c>
      <c r="O10834" s="44" t="s">
        <v>18</v>
      </c>
      <c r="P10834" s="128">
        <v>9.5641556131488962E-6</v>
      </c>
    </row>
    <row r="10835" spans="14:16">
      <c r="N10835" s="3">
        <v>10833</v>
      </c>
      <c r="O10835" s="44" t="s">
        <v>46</v>
      </c>
      <c r="P10835" s="128">
        <v>5.3095911750321489E-6</v>
      </c>
    </row>
    <row r="10836" spans="14:16">
      <c r="N10836" s="3">
        <v>10834</v>
      </c>
      <c r="O10836" s="44" t="s">
        <v>18</v>
      </c>
      <c r="P10836" s="128">
        <v>7.3823044328975106E-6</v>
      </c>
    </row>
    <row r="10837" spans="14:16">
      <c r="N10837" s="3">
        <v>10835</v>
      </c>
      <c r="O10837" s="44" t="s">
        <v>59</v>
      </c>
      <c r="P10837" s="128">
        <v>2.8077864469638047E-6</v>
      </c>
    </row>
    <row r="10838" spans="14:16">
      <c r="N10838" s="3">
        <v>10836</v>
      </c>
      <c r="O10838" s="44" t="s">
        <v>7</v>
      </c>
      <c r="P10838" s="128">
        <v>3.4050763127470559E-5</v>
      </c>
    </row>
    <row r="10839" spans="14:16">
      <c r="N10839" s="3">
        <v>10837</v>
      </c>
      <c r="O10839" s="44" t="s">
        <v>46</v>
      </c>
      <c r="P10839" s="128">
        <v>6.8708292711710536E-6</v>
      </c>
    </row>
    <row r="10840" spans="14:16">
      <c r="N10840" s="3">
        <v>10838</v>
      </c>
      <c r="O10840" s="44" t="s">
        <v>7</v>
      </c>
      <c r="P10840" s="128">
        <v>2.4630634260514877E-5</v>
      </c>
    </row>
    <row r="10841" spans="14:16">
      <c r="N10841" s="3">
        <v>10839</v>
      </c>
      <c r="O10841" s="44" t="s">
        <v>59</v>
      </c>
      <c r="P10841" s="128">
        <v>3.4049879286534722E-6</v>
      </c>
    </row>
    <row r="10842" spans="14:16">
      <c r="N10842" s="3">
        <v>10840</v>
      </c>
      <c r="O10842" s="44" t="s">
        <v>18</v>
      </c>
      <c r="P10842" s="128">
        <v>1.5635698417040281E-5</v>
      </c>
    </row>
    <row r="10843" spans="14:16">
      <c r="N10843" s="3">
        <v>10841</v>
      </c>
      <c r="O10843" s="44" t="s">
        <v>46</v>
      </c>
      <c r="P10843" s="128">
        <v>8.6802400220721673E-6</v>
      </c>
    </row>
    <row r="10844" spans="14:16">
      <c r="N10844" s="3">
        <v>10842</v>
      </c>
      <c r="O10844" s="44" t="s">
        <v>18</v>
      </c>
      <c r="P10844" s="128">
        <v>2.2946527579962912E-5</v>
      </c>
    </row>
    <row r="10845" spans="14:16">
      <c r="N10845" s="3">
        <v>10843</v>
      </c>
      <c r="O10845" s="44" t="s">
        <v>19</v>
      </c>
      <c r="P10845" s="128">
        <v>2.5249359596696988E-5</v>
      </c>
    </row>
    <row r="10846" spans="14:16">
      <c r="N10846" s="3">
        <v>10844</v>
      </c>
      <c r="O10846" s="44" t="s">
        <v>7</v>
      </c>
      <c r="P10846" s="128">
        <v>5.5666959496063194E-5</v>
      </c>
    </row>
    <row r="10847" spans="14:16">
      <c r="N10847" s="3">
        <v>10845</v>
      </c>
      <c r="O10847" s="44" t="s">
        <v>46</v>
      </c>
      <c r="P10847" s="128">
        <v>1.1232587455112833E-5</v>
      </c>
    </row>
    <row r="10848" spans="14:16">
      <c r="N10848" s="3">
        <v>10846</v>
      </c>
      <c r="O10848" s="44" t="s">
        <v>7</v>
      </c>
      <c r="P10848" s="128">
        <v>9.4717639631774299E-5</v>
      </c>
    </row>
    <row r="10849" spans="14:16">
      <c r="N10849" s="3">
        <v>10847</v>
      </c>
      <c r="O10849" s="44" t="s">
        <v>19</v>
      </c>
      <c r="P10849" s="128">
        <v>3.7881931842804171E-5</v>
      </c>
    </row>
    <row r="10850" spans="14:16">
      <c r="N10850" s="3">
        <v>10848</v>
      </c>
      <c r="O10850" s="44" t="s">
        <v>18</v>
      </c>
      <c r="P10850" s="128">
        <v>2.1296441587166577E-5</v>
      </c>
    </row>
    <row r="10851" spans="14:16">
      <c r="N10851" s="3">
        <v>10849</v>
      </c>
      <c r="O10851" s="44" t="s">
        <v>8</v>
      </c>
      <c r="P10851" s="128">
        <v>4.6531347920526941E-5</v>
      </c>
    </row>
    <row r="10852" spans="14:16">
      <c r="N10852" s="3">
        <v>10850</v>
      </c>
      <c r="O10852" s="44" t="s">
        <v>18</v>
      </c>
      <c r="P10852" s="128">
        <v>8.5537211838371949E-6</v>
      </c>
    </row>
    <row r="10853" spans="14:16">
      <c r="N10853" s="3">
        <v>10851</v>
      </c>
      <c r="O10853" s="44" t="s">
        <v>59</v>
      </c>
      <c r="P10853" s="128">
        <v>3.2533232176201015E-6</v>
      </c>
    </row>
    <row r="10854" spans="14:16">
      <c r="N10854" s="3">
        <v>10852</v>
      </c>
      <c r="O10854" s="44" t="s">
        <v>11</v>
      </c>
      <c r="P10854" s="128">
        <v>3.9297880587908452E-5</v>
      </c>
    </row>
    <row r="10855" spans="14:16">
      <c r="N10855" s="3">
        <v>10853</v>
      </c>
      <c r="O10855" s="44" t="s">
        <v>8</v>
      </c>
      <c r="P10855" s="128">
        <v>5.9154616785877909E-5</v>
      </c>
    </row>
    <row r="10856" spans="14:16">
      <c r="N10856" s="3">
        <v>10854</v>
      </c>
      <c r="O10856" s="44" t="s">
        <v>11</v>
      </c>
      <c r="P10856" s="128">
        <v>1.3579699791026004E-5</v>
      </c>
    </row>
    <row r="10857" spans="14:16">
      <c r="N10857" s="3">
        <v>10855</v>
      </c>
      <c r="O10857" s="44" t="s">
        <v>59</v>
      </c>
      <c r="P10857" s="128">
        <v>3.5583053889128418E-6</v>
      </c>
    </row>
    <row r="10858" spans="14:16">
      <c r="N10858" s="3">
        <v>10856</v>
      </c>
      <c r="O10858" s="44" t="s">
        <v>18</v>
      </c>
      <c r="P10858" s="128">
        <v>4.8109226002270463E-5</v>
      </c>
    </row>
    <row r="10859" spans="14:16">
      <c r="N10859" s="3">
        <v>10857</v>
      </c>
      <c r="O10859" s="44" t="s">
        <v>8</v>
      </c>
      <c r="P10859" s="128">
        <v>1.0511554825421636E-4</v>
      </c>
    </row>
    <row r="10860" spans="14:16">
      <c r="N10860" s="3">
        <v>10858</v>
      </c>
      <c r="O10860" s="44" t="s">
        <v>18</v>
      </c>
      <c r="P10860" s="128">
        <v>3.6739292501047778E-5</v>
      </c>
    </row>
    <row r="10861" spans="14:16">
      <c r="N10861" s="3">
        <v>10859</v>
      </c>
      <c r="O10861" s="44" t="s">
        <v>19</v>
      </c>
      <c r="P10861" s="128">
        <v>4.0426317422302021E-5</v>
      </c>
    </row>
    <row r="10862" spans="14:16">
      <c r="N10862" s="3">
        <v>10860</v>
      </c>
      <c r="O10862" s="44" t="s">
        <v>11</v>
      </c>
      <c r="P10862" s="128">
        <v>8.8774953828587566E-5</v>
      </c>
    </row>
    <row r="10863" spans="14:16">
      <c r="N10863" s="3">
        <v>10861</v>
      </c>
      <c r="O10863" s="44" t="s">
        <v>8</v>
      </c>
      <c r="P10863" s="128">
        <v>1.3363184719763027E-4</v>
      </c>
    </row>
    <row r="10864" spans="14:16">
      <c r="N10864" s="3">
        <v>10862</v>
      </c>
      <c r="O10864" s="44" t="s">
        <v>11</v>
      </c>
      <c r="P10864" s="128">
        <v>6.3709550850661237E-5</v>
      </c>
    </row>
    <row r="10865" spans="14:16">
      <c r="N10865" s="3">
        <v>10863</v>
      </c>
      <c r="O10865" s="44" t="s">
        <v>19</v>
      </c>
      <c r="P10865" s="128">
        <v>4.8296856308803921E-5</v>
      </c>
    </row>
    <row r="10866" spans="14:16">
      <c r="N10866" s="3">
        <v>10864</v>
      </c>
      <c r="O10866" s="44" t="s">
        <v>18</v>
      </c>
      <c r="P10866" s="128">
        <v>7.721079112867959E-6</v>
      </c>
    </row>
    <row r="10867" spans="14:16">
      <c r="N10867" s="3">
        <v>10865</v>
      </c>
      <c r="O10867" s="44" t="s">
        <v>46</v>
      </c>
      <c r="P10867" s="128">
        <v>4.2863975846490168E-6</v>
      </c>
    </row>
    <row r="10868" spans="14:16">
      <c r="N10868" s="3">
        <v>10866</v>
      </c>
      <c r="O10868" s="44" t="s">
        <v>18</v>
      </c>
      <c r="P10868" s="128">
        <v>5.9596851899099398E-6</v>
      </c>
    </row>
    <row r="10869" spans="14:16">
      <c r="N10869" s="3">
        <v>10867</v>
      </c>
      <c r="O10869" s="44" t="s">
        <v>59</v>
      </c>
      <c r="P10869" s="128">
        <v>2.2667072939759856E-6</v>
      </c>
    </row>
    <row r="10870" spans="14:16">
      <c r="N10870" s="3">
        <v>10868</v>
      </c>
      <c r="O10870" s="44" t="s">
        <v>11</v>
      </c>
      <c r="P10870" s="128">
        <v>1.260711351801157E-5</v>
      </c>
    </row>
    <row r="10871" spans="14:16">
      <c r="N10871" s="3">
        <v>10869</v>
      </c>
      <c r="O10871" s="44" t="s">
        <v>46</v>
      </c>
      <c r="P10871" s="128">
        <v>4.8218205016353678E-6</v>
      </c>
    </row>
    <row r="10872" spans="14:16">
      <c r="N10872" s="3">
        <v>10870</v>
      </c>
      <c r="O10872" s="44" t="s">
        <v>11</v>
      </c>
      <c r="P10872" s="128">
        <v>9.4614652487065679E-6</v>
      </c>
    </row>
    <row r="10873" spans="14:16">
      <c r="N10873" s="3">
        <v>10871</v>
      </c>
      <c r="O10873" s="44" t="s">
        <v>59</v>
      </c>
      <c r="P10873" s="128">
        <v>2.4791993416329047E-6</v>
      </c>
    </row>
    <row r="10874" spans="14:16">
      <c r="N10874" s="3">
        <v>10872</v>
      </c>
      <c r="O10874" s="44" t="s">
        <v>18</v>
      </c>
      <c r="P10874" s="128">
        <v>1.262259517159457E-5</v>
      </c>
    </row>
    <row r="10875" spans="14:16">
      <c r="N10875" s="3">
        <v>10873</v>
      </c>
      <c r="O10875" s="44" t="s">
        <v>46</v>
      </c>
      <c r="P10875" s="128">
        <v>7.0074999445806852E-6</v>
      </c>
    </row>
    <row r="10876" spans="14:16">
      <c r="N10876" s="3">
        <v>10874</v>
      </c>
      <c r="O10876" s="44" t="s">
        <v>18</v>
      </c>
      <c r="P10876" s="128">
        <v>1.852457885220128E-5</v>
      </c>
    </row>
    <row r="10877" spans="14:16">
      <c r="N10877" s="3">
        <v>10875</v>
      </c>
      <c r="O10877" s="44" t="s">
        <v>19</v>
      </c>
      <c r="P10877" s="128">
        <v>2.0383639798512578E-5</v>
      </c>
    </row>
    <row r="10878" spans="14:16">
      <c r="N10878" s="3">
        <v>10876</v>
      </c>
      <c r="O10878" s="44" t="s">
        <v>11</v>
      </c>
      <c r="P10878" s="128">
        <v>2.0610394984165327E-5</v>
      </c>
    </row>
    <row r="10879" spans="14:16">
      <c r="N10879" s="3">
        <v>10877</v>
      </c>
      <c r="O10879" s="44" t="s">
        <v>46</v>
      </c>
      <c r="P10879" s="128">
        <v>7.8828214673778514E-6</v>
      </c>
    </row>
    <row r="10880" spans="14:16">
      <c r="N10880" s="3">
        <v>10878</v>
      </c>
      <c r="O10880" s="44" t="s">
        <v>11</v>
      </c>
      <c r="P10880" s="128">
        <v>3.2123443812581396E-5</v>
      </c>
    </row>
    <row r="10881" spans="14:16">
      <c r="N10881" s="3">
        <v>10879</v>
      </c>
      <c r="O10881" s="44" t="s">
        <v>19</v>
      </c>
      <c r="P10881" s="128">
        <v>2.435209994804221E-5</v>
      </c>
    </row>
    <row r="10882" spans="14:16">
      <c r="N10882" s="3">
        <v>10880</v>
      </c>
      <c r="O10882" s="44" t="s">
        <v>6</v>
      </c>
      <c r="P10882" s="128">
        <v>4.9350983020690587E-4</v>
      </c>
    </row>
    <row r="10883" spans="14:16">
      <c r="N10883" s="3">
        <v>10881</v>
      </c>
      <c r="O10883" s="44" t="s">
        <v>8</v>
      </c>
      <c r="P10883" s="128">
        <v>2.5556155174483224E-4</v>
      </c>
    </row>
    <row r="10884" spans="14:16">
      <c r="N10884" s="3">
        <v>10882</v>
      </c>
      <c r="O10884" s="44" t="s">
        <v>6</v>
      </c>
      <c r="P10884" s="128">
        <v>1.1961156301393202E-4</v>
      </c>
    </row>
    <row r="10885" spans="14:16">
      <c r="N10885" s="3">
        <v>10883</v>
      </c>
      <c r="O10885" s="44" t="s">
        <v>59</v>
      </c>
      <c r="P10885" s="128">
        <v>1.0782175758315058E-5</v>
      </c>
    </row>
    <row r="10886" spans="14:16">
      <c r="N10886" s="3">
        <v>10884</v>
      </c>
      <c r="O10886" s="44" t="s">
        <v>7</v>
      </c>
      <c r="P10886" s="128">
        <v>2.7224253884416098E-4</v>
      </c>
    </row>
    <row r="10887" spans="14:16">
      <c r="N10887" s="3">
        <v>10885</v>
      </c>
      <c r="O10887" s="44" t="s">
        <v>8</v>
      </c>
      <c r="P10887" s="128">
        <v>2.1620335782020165E-4</v>
      </c>
    </row>
    <row r="10888" spans="14:16">
      <c r="N10888" s="3">
        <v>10886</v>
      </c>
      <c r="O10888" s="44" t="s">
        <v>7</v>
      </c>
      <c r="P10888" s="128">
        <v>7.4699104406052933E-5</v>
      </c>
    </row>
    <row r="10889" spans="14:16">
      <c r="N10889" s="3">
        <v>10887</v>
      </c>
      <c r="O10889" s="44" t="s">
        <v>59</v>
      </c>
      <c r="P10889" s="128">
        <v>1.0326552945962129E-5</v>
      </c>
    </row>
    <row r="10890" spans="14:16">
      <c r="N10890" s="3">
        <v>10888</v>
      </c>
      <c r="O10890" s="44" t="s">
        <v>6</v>
      </c>
      <c r="P10890" s="128">
        <v>9.344030081749491E-4</v>
      </c>
    </row>
    <row r="10891" spans="14:16">
      <c r="N10891" s="3">
        <v>10889</v>
      </c>
      <c r="O10891" s="44" t="s">
        <v>8</v>
      </c>
      <c r="P10891" s="128">
        <v>4.8387583814513358E-4</v>
      </c>
    </row>
    <row r="10892" spans="14:16">
      <c r="N10892" s="3">
        <v>10890</v>
      </c>
      <c r="O10892" s="44" t="s">
        <v>6</v>
      </c>
      <c r="P10892" s="128">
        <v>4.6046710045502748E-4</v>
      </c>
    </row>
    <row r="10893" spans="14:16">
      <c r="N10893" s="3">
        <v>10891</v>
      </c>
      <c r="O10893" s="44" t="s">
        <v>21</v>
      </c>
      <c r="P10893" s="128">
        <v>9.3063227527688693E-5</v>
      </c>
    </row>
    <row r="10894" spans="14:16">
      <c r="N10894" s="3">
        <v>10892</v>
      </c>
      <c r="O10894" s="44" t="s">
        <v>7</v>
      </c>
      <c r="P10894" s="128">
        <v>5.1545933166623626E-4</v>
      </c>
    </row>
    <row r="10895" spans="14:16">
      <c r="N10895" s="3">
        <v>10893</v>
      </c>
      <c r="O10895" s="44" t="s">
        <v>8</v>
      </c>
      <c r="P10895" s="128">
        <v>4.0935571200278461E-4</v>
      </c>
    </row>
    <row r="10896" spans="14:16">
      <c r="N10896" s="3">
        <v>10894</v>
      </c>
      <c r="O10896" s="44" t="s">
        <v>7</v>
      </c>
      <c r="P10896" s="128">
        <v>2.7553783321567589E-4</v>
      </c>
    </row>
    <row r="10897" spans="14:16">
      <c r="N10897" s="3">
        <v>10895</v>
      </c>
      <c r="O10897" s="44" t="s">
        <v>21</v>
      </c>
      <c r="P10897" s="128">
        <v>8.5401890149508212E-5</v>
      </c>
    </row>
    <row r="10898" spans="14:16">
      <c r="N10898" s="3">
        <v>10896</v>
      </c>
      <c r="O10898" s="44" t="s">
        <v>6</v>
      </c>
      <c r="P10898" s="128">
        <v>1.1718814925386681E-4</v>
      </c>
    </row>
    <row r="10899" spans="14:16">
      <c r="N10899" s="3">
        <v>10897</v>
      </c>
      <c r="O10899" s="44" t="s">
        <v>46</v>
      </c>
      <c r="P10899" s="128">
        <v>1.5419108462266179E-5</v>
      </c>
    </row>
    <row r="10900" spans="14:16">
      <c r="N10900" s="3">
        <v>10898</v>
      </c>
      <c r="O10900" s="44" t="s">
        <v>6</v>
      </c>
      <c r="P10900" s="128">
        <v>8.3337677873237338E-5</v>
      </c>
    </row>
    <row r="10901" spans="14:16">
      <c r="N10901" s="3">
        <v>10899</v>
      </c>
      <c r="O10901" s="44" t="s">
        <v>59</v>
      </c>
      <c r="P10901" s="128">
        <v>7.5123296400234052E-6</v>
      </c>
    </row>
    <row r="10902" spans="14:16">
      <c r="N10902" s="3">
        <v>10900</v>
      </c>
      <c r="O10902" s="44" t="s">
        <v>7</v>
      </c>
      <c r="P10902" s="128">
        <v>7.1950675990925861E-5</v>
      </c>
    </row>
    <row r="10903" spans="14:16">
      <c r="N10903" s="3">
        <v>10901</v>
      </c>
      <c r="O10903" s="44" t="s">
        <v>46</v>
      </c>
      <c r="P10903" s="128">
        <v>1.4518347469286837E-5</v>
      </c>
    </row>
    <row r="10904" spans="14:16">
      <c r="N10904" s="3">
        <v>10902</v>
      </c>
      <c r="O10904" s="44" t="s">
        <v>7</v>
      </c>
      <c r="P10904" s="128">
        <v>5.2045552650171978E-5</v>
      </c>
    </row>
    <row r="10905" spans="14:16">
      <c r="N10905" s="3">
        <v>10903</v>
      </c>
      <c r="O10905" s="44" t="s">
        <v>59</v>
      </c>
      <c r="P10905" s="128">
        <v>7.194880839833876E-6</v>
      </c>
    </row>
    <row r="10906" spans="14:16">
      <c r="N10906" s="3">
        <v>10904</v>
      </c>
      <c r="O10906" s="44" t="s">
        <v>6</v>
      </c>
      <c r="P10906" s="128">
        <v>1.7458229158083394E-4</v>
      </c>
    </row>
    <row r="10907" spans="14:16">
      <c r="N10907" s="3">
        <v>10905</v>
      </c>
      <c r="O10907" s="44" t="s">
        <v>46</v>
      </c>
      <c r="P10907" s="128">
        <v>2.2970780805184829E-5</v>
      </c>
    </row>
    <row r="10908" spans="14:16">
      <c r="N10908" s="3">
        <v>10906</v>
      </c>
      <c r="O10908" s="44" t="s">
        <v>6</v>
      </c>
      <c r="P10908" s="128">
        <v>2.5243229153772601E-4</v>
      </c>
    </row>
    <row r="10909" spans="14:16">
      <c r="N10909" s="3">
        <v>10907</v>
      </c>
      <c r="O10909" s="44" t="s">
        <v>21</v>
      </c>
      <c r="P10909" s="128">
        <v>5.1018115647125704E-5</v>
      </c>
    </row>
    <row r="10910" spans="14:16">
      <c r="N10910" s="3">
        <v>10908</v>
      </c>
      <c r="O10910" s="44" t="s">
        <v>7</v>
      </c>
      <c r="P10910" s="128">
        <v>1.0718928471234855E-4</v>
      </c>
    </row>
    <row r="10911" spans="14:16">
      <c r="N10911" s="3">
        <v>10909</v>
      </c>
      <c r="O10911" s="44" t="s">
        <v>46</v>
      </c>
      <c r="P10911" s="128">
        <v>2.1628862536808619E-5</v>
      </c>
    </row>
    <row r="10912" spans="14:16">
      <c r="N10912" s="3">
        <v>10910</v>
      </c>
      <c r="O10912" s="44" t="s">
        <v>7</v>
      </c>
      <c r="P10912" s="128">
        <v>1.5105236959435286E-4</v>
      </c>
    </row>
    <row r="10913" spans="14:16">
      <c r="N10913" s="3">
        <v>10911</v>
      </c>
      <c r="O10913" s="44" t="s">
        <v>21</v>
      </c>
      <c r="P10913" s="128">
        <v>4.6818100165657837E-5</v>
      </c>
    </row>
    <row r="10914" spans="14:16">
      <c r="N10914" s="3">
        <v>10912</v>
      </c>
      <c r="O10914" s="44" t="s">
        <v>6</v>
      </c>
      <c r="P10914" s="128">
        <v>3.200412589017385E-4</v>
      </c>
    </row>
    <row r="10915" spans="14:16">
      <c r="N10915" s="3">
        <v>10913</v>
      </c>
      <c r="O10915" s="44" t="s">
        <v>8</v>
      </c>
      <c r="P10915" s="128">
        <v>1.6573173570424529E-4</v>
      </c>
    </row>
    <row r="10916" spans="14:16">
      <c r="N10916" s="3">
        <v>10914</v>
      </c>
      <c r="O10916" s="44" t="s">
        <v>6</v>
      </c>
      <c r="P10916" s="128">
        <v>7.7568131095046521E-5</v>
      </c>
    </row>
    <row r="10917" spans="14:16">
      <c r="N10917" s="3">
        <v>10915</v>
      </c>
      <c r="O10917" s="44" t="s">
        <v>59</v>
      </c>
      <c r="P10917" s="128">
        <v>6.992243907166391E-6</v>
      </c>
    </row>
    <row r="10918" spans="14:16">
      <c r="N10918" s="3">
        <v>10916</v>
      </c>
      <c r="O10918" s="44" t="s">
        <v>11</v>
      </c>
      <c r="P10918" s="128">
        <v>6.6704625649831819E-5</v>
      </c>
    </row>
    <row r="10919" spans="14:16">
      <c r="N10919" s="3">
        <v>10917</v>
      </c>
      <c r="O10919" s="44" t="s">
        <v>8</v>
      </c>
      <c r="P10919" s="128">
        <v>1.0040965337391126E-4</v>
      </c>
    </row>
    <row r="10920" spans="14:16">
      <c r="N10920" s="3">
        <v>10918</v>
      </c>
      <c r="O10920" s="44" t="s">
        <v>11</v>
      </c>
      <c r="P10920" s="128">
        <v>2.3050321733539063E-5</v>
      </c>
    </row>
    <row r="10921" spans="14:16">
      <c r="N10921" s="3">
        <v>10919</v>
      </c>
      <c r="O10921" s="44" t="s">
        <v>59</v>
      </c>
      <c r="P10921" s="128">
        <v>6.0399040702526362E-6</v>
      </c>
    </row>
    <row r="10922" spans="14:16">
      <c r="N10922" s="3">
        <v>10920</v>
      </c>
      <c r="O10922" s="44" t="s">
        <v>6</v>
      </c>
      <c r="P10922" s="128">
        <v>6.0596060453852623E-4</v>
      </c>
    </row>
    <row r="10923" spans="14:16">
      <c r="N10923" s="3">
        <v>10921</v>
      </c>
      <c r="O10923" s="44" t="s">
        <v>8</v>
      </c>
      <c r="P10923" s="128">
        <v>3.1379361243356928E-4</v>
      </c>
    </row>
    <row r="10924" spans="14:16">
      <c r="N10924" s="3">
        <v>10922</v>
      </c>
      <c r="O10924" s="44" t="s">
        <v>6</v>
      </c>
      <c r="P10924" s="128">
        <v>2.986130396848944E-4</v>
      </c>
    </row>
    <row r="10925" spans="14:16">
      <c r="N10925" s="3">
        <v>10923</v>
      </c>
      <c r="O10925" s="44" t="s">
        <v>21</v>
      </c>
      <c r="P10925" s="128">
        <v>6.0351528323019067E-5</v>
      </c>
    </row>
    <row r="10926" spans="14:16">
      <c r="N10926" s="3">
        <v>10924</v>
      </c>
      <c r="O10926" s="44" t="s">
        <v>11</v>
      </c>
      <c r="P10926" s="128">
        <v>1.2629738872730264E-4</v>
      </c>
    </row>
    <row r="10927" spans="14:16">
      <c r="N10927" s="3">
        <v>10925</v>
      </c>
      <c r="O10927" s="44" t="s">
        <v>8</v>
      </c>
      <c r="P10927" s="128">
        <v>1.9011390740292025E-4</v>
      </c>
    </row>
    <row r="10928" spans="14:16">
      <c r="N10928" s="3">
        <v>10926</v>
      </c>
      <c r="O10928" s="44" t="s">
        <v>11</v>
      </c>
      <c r="P10928" s="128">
        <v>7.7789540959004259E-5</v>
      </c>
    </row>
    <row r="10929" spans="14:16">
      <c r="N10929" s="3">
        <v>10927</v>
      </c>
      <c r="O10929" s="44" t="s">
        <v>21</v>
      </c>
      <c r="P10929" s="128">
        <v>4.5700454664093124E-5</v>
      </c>
    </row>
    <row r="10930" spans="14:16">
      <c r="N10930" s="3">
        <v>10928</v>
      </c>
      <c r="O10930" s="44" t="s">
        <v>6</v>
      </c>
      <c r="P10930" s="128">
        <v>7.599654661356639E-5</v>
      </c>
    </row>
    <row r="10931" spans="14:16">
      <c r="N10931" s="3">
        <v>10929</v>
      </c>
      <c r="O10931" s="44" t="s">
        <v>46</v>
      </c>
      <c r="P10931" s="128">
        <v>9.9992960248374455E-6</v>
      </c>
    </row>
    <row r="10932" spans="14:16">
      <c r="N10932" s="3">
        <v>10930</v>
      </c>
      <c r="O10932" s="44" t="s">
        <v>6</v>
      </c>
      <c r="P10932" s="128">
        <v>5.4044506731135025E-5</v>
      </c>
    </row>
    <row r="10933" spans="14:16">
      <c r="N10933" s="3">
        <v>10931</v>
      </c>
      <c r="O10933" s="44" t="s">
        <v>59</v>
      </c>
      <c r="P10933" s="128">
        <v>4.8717478115277686E-6</v>
      </c>
    </row>
    <row r="10934" spans="14:16">
      <c r="N10934" s="3">
        <v>10932</v>
      </c>
      <c r="O10934" s="44" t="s">
        <v>11</v>
      </c>
      <c r="P10934" s="128">
        <v>2.1399443816383529E-5</v>
      </c>
    </row>
    <row r="10935" spans="14:16">
      <c r="N10935" s="3">
        <v>10933</v>
      </c>
      <c r="O10935" s="44" t="s">
        <v>46</v>
      </c>
      <c r="P10935" s="128">
        <v>8.1846075844414871E-6</v>
      </c>
    </row>
    <row r="10936" spans="14:16">
      <c r="N10936" s="3">
        <v>10934</v>
      </c>
      <c r="O10936" s="44" t="s">
        <v>11</v>
      </c>
      <c r="P10936" s="128">
        <v>1.6059988174223689E-5</v>
      </c>
    </row>
    <row r="10937" spans="14:16">
      <c r="N10937" s="3">
        <v>10935</v>
      </c>
      <c r="O10937" s="44" t="s">
        <v>59</v>
      </c>
      <c r="P10937" s="128">
        <v>4.2082183955186702E-6</v>
      </c>
    </row>
    <row r="10938" spans="14:16">
      <c r="N10938" s="3">
        <v>10936</v>
      </c>
      <c r="O10938" s="44" t="s">
        <v>6</v>
      </c>
      <c r="P10938" s="128">
        <v>1.1321666349797994E-4</v>
      </c>
    </row>
    <row r="10939" spans="14:16">
      <c r="N10939" s="3">
        <v>10937</v>
      </c>
      <c r="O10939" s="44" t="s">
        <v>46</v>
      </c>
      <c r="P10939" s="128">
        <v>1.4896557589876289E-5</v>
      </c>
    </row>
    <row r="10940" spans="14:16">
      <c r="N10940" s="3">
        <v>10938</v>
      </c>
      <c r="O10940" s="44" t="s">
        <v>6</v>
      </c>
      <c r="P10940" s="128">
        <v>1.6370240961018648E-4</v>
      </c>
    </row>
    <row r="10941" spans="14:16">
      <c r="N10941" s="3">
        <v>10939</v>
      </c>
      <c r="O10941" s="44" t="s">
        <v>21</v>
      </c>
      <c r="P10941" s="128">
        <v>3.3085261851126766E-5</v>
      </c>
    </row>
    <row r="10942" spans="14:16">
      <c r="N10942" s="3">
        <v>10940</v>
      </c>
      <c r="O10942" s="44" t="s">
        <v>11</v>
      </c>
      <c r="P10942" s="128">
        <v>3.1880048996475388E-5</v>
      </c>
    </row>
    <row r="10943" spans="14:16">
      <c r="N10943" s="3">
        <v>10941</v>
      </c>
      <c r="O10943" s="44" t="s">
        <v>46</v>
      </c>
      <c r="P10943" s="128">
        <v>1.2193106187608135E-5</v>
      </c>
    </row>
    <row r="10944" spans="14:16">
      <c r="N10944" s="3">
        <v>10942</v>
      </c>
      <c r="O10944" s="44" t="s">
        <v>11</v>
      </c>
      <c r="P10944" s="128">
        <v>4.2644940458383716E-5</v>
      </c>
    </row>
    <row r="10945" spans="14:16">
      <c r="N10945" s="3">
        <v>10943</v>
      </c>
      <c r="O10945" s="44" t="s">
        <v>21</v>
      </c>
      <c r="P10945" s="128">
        <v>2.5053408775074258E-5</v>
      </c>
    </row>
    <row r="10946" spans="14:16">
      <c r="N10946" s="3">
        <v>10944</v>
      </c>
      <c r="O10946" s="44" t="s">
        <v>18</v>
      </c>
      <c r="P10946" s="128">
        <v>2.4549024059957556E-5</v>
      </c>
    </row>
    <row r="10947" spans="14:16">
      <c r="N10947" s="3">
        <v>10945</v>
      </c>
      <c r="O10947" s="44" t="s">
        <v>8</v>
      </c>
      <c r="P10947" s="128">
        <v>5.3638030323884317E-5</v>
      </c>
    </row>
    <row r="10948" spans="14:16">
      <c r="N10948" s="3">
        <v>10946</v>
      </c>
      <c r="O10948" s="44" t="s">
        <v>18</v>
      </c>
      <c r="P10948" s="128">
        <v>9.8601217618781465E-6</v>
      </c>
    </row>
    <row r="10949" spans="14:16">
      <c r="N10949" s="3">
        <v>10947</v>
      </c>
      <c r="O10949" s="44" t="s">
        <v>59</v>
      </c>
      <c r="P10949" s="128">
        <v>3.7501997513191266E-6</v>
      </c>
    </row>
    <row r="10950" spans="14:16">
      <c r="N10950" s="3">
        <v>10948</v>
      </c>
      <c r="O10950" s="44" t="s">
        <v>7</v>
      </c>
      <c r="P10950" s="128">
        <v>1.1989650236676993E-4</v>
      </c>
    </row>
    <row r="10951" spans="14:16">
      <c r="N10951" s="3">
        <v>10949</v>
      </c>
      <c r="O10951" s="44" t="s">
        <v>8</v>
      </c>
      <c r="P10951" s="128">
        <v>9.5216664201886109E-5</v>
      </c>
    </row>
    <row r="10952" spans="14:16">
      <c r="N10952" s="3">
        <v>10950</v>
      </c>
      <c r="O10952" s="44" t="s">
        <v>7</v>
      </c>
      <c r="P10952" s="128">
        <v>3.2897729305054228E-5</v>
      </c>
    </row>
    <row r="10953" spans="14:16">
      <c r="N10953" s="3">
        <v>10951</v>
      </c>
      <c r="O10953" s="44" t="s">
        <v>59</v>
      </c>
      <c r="P10953" s="128">
        <v>4.5478476103797118E-6</v>
      </c>
    </row>
    <row r="10954" spans="14:16">
      <c r="N10954" s="3">
        <v>10952</v>
      </c>
      <c r="O10954" s="44" t="s">
        <v>18</v>
      </c>
      <c r="P10954" s="128">
        <v>4.6480699117515882E-5</v>
      </c>
    </row>
    <row r="10955" spans="14:16">
      <c r="N10955" s="3">
        <v>10953</v>
      </c>
      <c r="O10955" s="44" t="s">
        <v>8</v>
      </c>
      <c r="P10955" s="128">
        <v>1.0155732230542163E-4</v>
      </c>
    </row>
    <row r="10956" spans="14:16">
      <c r="N10956" s="3">
        <v>10954</v>
      </c>
      <c r="O10956" s="44" t="s">
        <v>18</v>
      </c>
      <c r="P10956" s="128">
        <v>3.1184428114463583E-5</v>
      </c>
    </row>
    <row r="10957" spans="14:16">
      <c r="N10957" s="3">
        <v>10955</v>
      </c>
      <c r="O10957" s="44" t="s">
        <v>21</v>
      </c>
      <c r="P10957" s="128">
        <v>2.6592316398623253E-5</v>
      </c>
    </row>
    <row r="10958" spans="14:16">
      <c r="N10958" s="3">
        <v>10956</v>
      </c>
      <c r="O10958" s="44" t="s">
        <v>7</v>
      </c>
      <c r="P10958" s="128">
        <v>2.2700997148161165E-4</v>
      </c>
    </row>
    <row r="10959" spans="14:16">
      <c r="N10959" s="3">
        <v>10957</v>
      </c>
      <c r="O10959" s="44" t="s">
        <v>8</v>
      </c>
      <c r="P10959" s="128">
        <v>1.8028159119206407E-4</v>
      </c>
    </row>
    <row r="10960" spans="14:16">
      <c r="N10960" s="3">
        <v>10958</v>
      </c>
      <c r="O10960" s="44" t="s">
        <v>7</v>
      </c>
      <c r="P10960" s="128">
        <v>1.2134776075971235E-4</v>
      </c>
    </row>
    <row r="10961" spans="14:16">
      <c r="N10961" s="3">
        <v>10959</v>
      </c>
      <c r="O10961" s="44" t="s">
        <v>21</v>
      </c>
      <c r="P10961" s="128">
        <v>3.7611271067004119E-5</v>
      </c>
    </row>
    <row r="10962" spans="14:16">
      <c r="N10962" s="3">
        <v>10960</v>
      </c>
      <c r="O10962" s="44" t="s">
        <v>18</v>
      </c>
      <c r="P10962" s="128">
        <v>8.9003111686439094E-6</v>
      </c>
    </row>
    <row r="10963" spans="14:16">
      <c r="N10963" s="3">
        <v>10961</v>
      </c>
      <c r="O10963" s="44" t="s">
        <v>46</v>
      </c>
      <c r="P10963" s="128">
        <v>4.9410544482465712E-6</v>
      </c>
    </row>
    <row r="10964" spans="14:16">
      <c r="N10964" s="3">
        <v>10962</v>
      </c>
      <c r="O10964" s="44" t="s">
        <v>18</v>
      </c>
      <c r="P10964" s="128">
        <v>6.8699014583279602E-6</v>
      </c>
    </row>
    <row r="10965" spans="14:16">
      <c r="N10965" s="3">
        <v>10963</v>
      </c>
      <c r="O10965" s="44" t="s">
        <v>59</v>
      </c>
      <c r="P10965" s="128">
        <v>2.6128990455490093E-6</v>
      </c>
    </row>
    <row r="10966" spans="14:16">
      <c r="N10966" s="3">
        <v>10964</v>
      </c>
      <c r="O10966" s="44" t="s">
        <v>7</v>
      </c>
      <c r="P10966" s="128">
        <v>3.1687312463592838E-5</v>
      </c>
    </row>
    <row r="10967" spans="14:16">
      <c r="N10967" s="3">
        <v>10965</v>
      </c>
      <c r="O10967" s="44" t="s">
        <v>46</v>
      </c>
      <c r="P10967" s="128">
        <v>6.3939275952365443E-6</v>
      </c>
    </row>
    <row r="10968" spans="14:16">
      <c r="N10968" s="3">
        <v>10966</v>
      </c>
      <c r="O10968" s="44" t="s">
        <v>7</v>
      </c>
      <c r="P10968" s="128">
        <v>2.2921031198850177E-5</v>
      </c>
    </row>
    <row r="10969" spans="14:16">
      <c r="N10969" s="3">
        <v>10967</v>
      </c>
      <c r="O10969" s="44" t="s">
        <v>59</v>
      </c>
      <c r="P10969" s="128">
        <v>3.1686489969723992E-6</v>
      </c>
    </row>
    <row r="10970" spans="14:16">
      <c r="N10970" s="3">
        <v>10968</v>
      </c>
      <c r="O10970" s="44" t="s">
        <v>18</v>
      </c>
      <c r="P10970" s="128">
        <v>1.325933321327773E-5</v>
      </c>
    </row>
    <row r="10971" spans="14:16">
      <c r="N10971" s="3">
        <v>10969</v>
      </c>
      <c r="O10971" s="44" t="s">
        <v>46</v>
      </c>
      <c r="P10971" s="128">
        <v>7.3609884096031672E-6</v>
      </c>
    </row>
    <row r="10972" spans="14:16">
      <c r="N10972" s="3">
        <v>10970</v>
      </c>
      <c r="O10972" s="44" t="s">
        <v>18</v>
      </c>
      <c r="P10972" s="128">
        <v>1.7095589764064724E-5</v>
      </c>
    </row>
    <row r="10973" spans="14:16">
      <c r="N10973" s="3">
        <v>10971</v>
      </c>
      <c r="O10973" s="44" t="s">
        <v>21</v>
      </c>
      <c r="P10973" s="128">
        <v>1.4578151966051988E-5</v>
      </c>
    </row>
    <row r="10974" spans="14:16">
      <c r="N10974" s="3">
        <v>10972</v>
      </c>
      <c r="O10974" s="44" t="s">
        <v>7</v>
      </c>
      <c r="P10974" s="128">
        <v>4.7206510719337272E-5</v>
      </c>
    </row>
    <row r="10975" spans="14:16">
      <c r="N10975" s="3">
        <v>10973</v>
      </c>
      <c r="O10975" s="44" t="s">
        <v>46</v>
      </c>
      <c r="P10975" s="128">
        <v>9.5254216308181341E-6</v>
      </c>
    </row>
    <row r="10976" spans="14:16">
      <c r="N10976" s="3">
        <v>10974</v>
      </c>
      <c r="O10976" s="44" t="s">
        <v>7</v>
      </c>
      <c r="P10976" s="128">
        <v>6.6523956415725927E-5</v>
      </c>
    </row>
    <row r="10977" spans="14:16">
      <c r="N10977" s="3">
        <v>10975</v>
      </c>
      <c r="O10977" s="44" t="s">
        <v>21</v>
      </c>
      <c r="P10977" s="128">
        <v>2.0618844068790761E-5</v>
      </c>
    </row>
    <row r="10978" spans="14:16">
      <c r="N10978" s="3">
        <v>10976</v>
      </c>
      <c r="O10978" s="44" t="s">
        <v>18</v>
      </c>
      <c r="P10978" s="128">
        <v>1.981826358513479E-5</v>
      </c>
    </row>
    <row r="10979" spans="14:16">
      <c r="N10979" s="3">
        <v>10977</v>
      </c>
      <c r="O10979" s="44" t="s">
        <v>8</v>
      </c>
      <c r="P10979" s="128">
        <v>4.3301624559490942E-5</v>
      </c>
    </row>
    <row r="10980" spans="14:16">
      <c r="N10980" s="3">
        <v>10978</v>
      </c>
      <c r="O10980" s="44" t="s">
        <v>18</v>
      </c>
      <c r="P10980" s="128">
        <v>7.960010613096551E-6</v>
      </c>
    </row>
    <row r="10981" spans="14:16">
      <c r="N10981" s="3">
        <v>10979</v>
      </c>
      <c r="O10981" s="44" t="s">
        <v>59</v>
      </c>
      <c r="P10981" s="128">
        <v>3.0275112764982922E-6</v>
      </c>
    </row>
    <row r="10982" spans="14:16">
      <c r="N10982" s="3">
        <v>10980</v>
      </c>
      <c r="O10982" s="44" t="s">
        <v>11</v>
      </c>
      <c r="P10982" s="128">
        <v>3.6570229474281879E-5</v>
      </c>
    </row>
    <row r="10983" spans="14:16">
      <c r="N10983" s="3">
        <v>10981</v>
      </c>
      <c r="O10983" s="44" t="s">
        <v>8</v>
      </c>
      <c r="P10983" s="128">
        <v>5.5048717079882071E-5</v>
      </c>
    </row>
    <row r="10984" spans="14:16">
      <c r="N10984" s="3">
        <v>10982</v>
      </c>
      <c r="O10984" s="44" t="s">
        <v>11</v>
      </c>
      <c r="P10984" s="128">
        <v>1.2637137935181199E-5</v>
      </c>
    </row>
    <row r="10985" spans="14:16">
      <c r="N10985" s="3">
        <v>10983</v>
      </c>
      <c r="O10985" s="44" t="s">
        <v>59</v>
      </c>
      <c r="P10985" s="128">
        <v>3.3113247499702443E-6</v>
      </c>
    </row>
    <row r="10986" spans="14:16">
      <c r="N10986" s="3">
        <v>10984</v>
      </c>
      <c r="O10986" s="44" t="s">
        <v>18</v>
      </c>
      <c r="P10986" s="128">
        <v>3.7523558756651617E-5</v>
      </c>
    </row>
    <row r="10987" spans="14:16">
      <c r="N10987" s="3">
        <v>10985</v>
      </c>
      <c r="O10987" s="44" t="s">
        <v>8</v>
      </c>
      <c r="P10987" s="128">
        <v>8.1986549751779172E-5</v>
      </c>
    </row>
    <row r="10988" spans="14:16">
      <c r="N10988" s="3">
        <v>10986</v>
      </c>
      <c r="O10988" s="44" t="s">
        <v>18</v>
      </c>
      <c r="P10988" s="128">
        <v>2.5174981075202695E-5</v>
      </c>
    </row>
    <row r="10989" spans="14:16">
      <c r="N10989" s="3">
        <v>10987</v>
      </c>
      <c r="O10989" s="44" t="s">
        <v>21</v>
      </c>
      <c r="P10989" s="128">
        <v>2.1467799878319443E-5</v>
      </c>
    </row>
    <row r="10990" spans="14:16">
      <c r="N10990" s="3">
        <v>10988</v>
      </c>
      <c r="O10990" s="44" t="s">
        <v>11</v>
      </c>
      <c r="P10990" s="128">
        <v>6.9241442295264321E-5</v>
      </c>
    </row>
    <row r="10991" spans="14:16">
      <c r="N10991" s="3">
        <v>10989</v>
      </c>
      <c r="O10991" s="44" t="s">
        <v>8</v>
      </c>
      <c r="P10991" s="128">
        <v>1.0422829229976644E-4</v>
      </c>
    </row>
    <row r="10992" spans="14:16">
      <c r="N10992" s="3">
        <v>10990</v>
      </c>
      <c r="O10992" s="44" t="s">
        <v>11</v>
      </c>
      <c r="P10992" s="128">
        <v>4.2647437653028903E-5</v>
      </c>
    </row>
    <row r="10993" spans="14:16">
      <c r="N10993" s="3">
        <v>10991</v>
      </c>
      <c r="O10993" s="44" t="s">
        <v>21</v>
      </c>
      <c r="P10993" s="128">
        <v>2.505487584801572E-5</v>
      </c>
    </row>
    <row r="10994" spans="14:16">
      <c r="N10994" s="3">
        <v>10992</v>
      </c>
      <c r="O10994" s="44" t="s">
        <v>18</v>
      </c>
      <c r="P10994" s="128">
        <v>7.1851619151579821E-6</v>
      </c>
    </row>
    <row r="10995" spans="14:16">
      <c r="N10995" s="3">
        <v>10993</v>
      </c>
      <c r="O10995" s="44" t="s">
        <v>46</v>
      </c>
      <c r="P10995" s="128">
        <v>3.9888803401996663E-6</v>
      </c>
    </row>
    <row r="10996" spans="14:16">
      <c r="N10996" s="3">
        <v>10994</v>
      </c>
      <c r="O10996" s="44" t="s">
        <v>18</v>
      </c>
      <c r="P10996" s="128">
        <v>5.5460256820197517E-6</v>
      </c>
    </row>
    <row r="10997" spans="14:16">
      <c r="N10997" s="3">
        <v>10995</v>
      </c>
      <c r="O10997" s="44" t="s">
        <v>59</v>
      </c>
      <c r="P10997" s="128">
        <v>2.1093759930970921E-6</v>
      </c>
    </row>
    <row r="10998" spans="14:16">
      <c r="N10998" s="3">
        <v>10996</v>
      </c>
      <c r="O10998" s="44" t="s">
        <v>11</v>
      </c>
      <c r="P10998" s="128">
        <v>1.1732058509635322E-5</v>
      </c>
    </row>
    <row r="10999" spans="14:16">
      <c r="N10999" s="3">
        <v>10997</v>
      </c>
      <c r="O10999" s="44" t="s">
        <v>46</v>
      </c>
      <c r="P10999" s="128">
        <v>4.4871397538639468E-6</v>
      </c>
    </row>
    <row r="11000" spans="14:16">
      <c r="N11000" s="3">
        <v>10998</v>
      </c>
      <c r="O11000" s="44" t="s">
        <v>11</v>
      </c>
      <c r="P11000" s="128">
        <v>8.8047485037807755E-6</v>
      </c>
    </row>
    <row r="11001" spans="14:16">
      <c r="N11001" s="3">
        <v>10999</v>
      </c>
      <c r="O11001" s="44" t="s">
        <v>59</v>
      </c>
      <c r="P11001" s="128">
        <v>2.3071190476338433E-6</v>
      </c>
    </row>
    <row r="11002" spans="14:16">
      <c r="N11002" s="3">
        <v>11000</v>
      </c>
      <c r="O11002" s="44" t="s">
        <v>18</v>
      </c>
      <c r="P11002" s="128">
        <v>1.070417137325192E-5</v>
      </c>
    </row>
    <row r="11003" spans="14:16">
      <c r="N11003" s="3">
        <v>11001</v>
      </c>
      <c r="O11003" s="44" t="s">
        <v>46</v>
      </c>
      <c r="P11003" s="128">
        <v>5.9424769063055741E-6</v>
      </c>
    </row>
    <row r="11004" spans="14:16">
      <c r="N11004" s="3">
        <v>11002</v>
      </c>
      <c r="O11004" s="44" t="s">
        <v>18</v>
      </c>
      <c r="P11004" s="128">
        <v>1.3801155730675214E-5</v>
      </c>
    </row>
    <row r="11005" spans="14:16">
      <c r="N11005" s="3">
        <v>11003</v>
      </c>
      <c r="O11005" s="44" t="s">
        <v>21</v>
      </c>
      <c r="P11005" s="128">
        <v>1.1768844966779047E-5</v>
      </c>
    </row>
    <row r="11006" spans="14:16">
      <c r="N11006" s="3">
        <v>11004</v>
      </c>
      <c r="O11006" s="44" t="s">
        <v>11</v>
      </c>
      <c r="P11006" s="128">
        <v>1.7477958928555863E-5</v>
      </c>
    </row>
    <row r="11007" spans="14:16">
      <c r="N11007" s="3">
        <v>11005</v>
      </c>
      <c r="O11007" s="44" t="s">
        <v>46</v>
      </c>
      <c r="P11007" s="128">
        <v>6.6847641665198366E-6</v>
      </c>
    </row>
    <row r="11008" spans="14:16">
      <c r="N11008" s="3">
        <v>11006</v>
      </c>
      <c r="O11008" s="44" t="s">
        <v>11</v>
      </c>
      <c r="P11008" s="128">
        <v>2.3379716823043317E-5</v>
      </c>
    </row>
    <row r="11009" spans="14:16">
      <c r="N11009" s="3">
        <v>11007</v>
      </c>
      <c r="O11009" s="44" t="s">
        <v>21</v>
      </c>
      <c r="P11009" s="128">
        <v>1.3735312942570464E-5</v>
      </c>
    </row>
    <row r="11010" spans="14:16">
      <c r="N11010" s="3">
        <v>11008</v>
      </c>
      <c r="O11010" s="44" t="s">
        <v>6</v>
      </c>
      <c r="P11010" s="128">
        <v>3.3178288345553203E-3</v>
      </c>
    </row>
    <row r="11011" spans="14:16">
      <c r="N11011" s="3">
        <v>11009</v>
      </c>
      <c r="O11011" s="44" t="s">
        <v>8</v>
      </c>
      <c r="P11011" s="128">
        <v>1.7181207617023892E-3</v>
      </c>
    </row>
    <row r="11012" spans="14:16">
      <c r="N11012" s="3">
        <v>11010</v>
      </c>
      <c r="O11012" s="44" t="s">
        <v>6</v>
      </c>
      <c r="P11012" s="128">
        <v>2.5777588308877443E-3</v>
      </c>
    </row>
    <row r="11013" spans="14:16">
      <c r="N11013" s="3">
        <v>11011</v>
      </c>
      <c r="O11013" s="44" t="s">
        <v>14</v>
      </c>
      <c r="P11013" s="128">
        <v>9.2973020189843106E-4</v>
      </c>
    </row>
    <row r="11014" spans="14:16">
      <c r="N11014" s="3">
        <v>11012</v>
      </c>
      <c r="O11014" s="44" t="s">
        <v>7</v>
      </c>
      <c r="P11014" s="128">
        <v>1.830265761861342E-3</v>
      </c>
    </row>
    <row r="11015" spans="14:16">
      <c r="N11015" s="3">
        <v>11013</v>
      </c>
      <c r="O11015" s="44" t="s">
        <v>8</v>
      </c>
      <c r="P11015" s="128">
        <v>1.4535186348827236E-3</v>
      </c>
    </row>
    <row r="11016" spans="14:16">
      <c r="N11016" s="3">
        <v>11014</v>
      </c>
      <c r="O11016" s="44" t="s">
        <v>7</v>
      </c>
      <c r="P11016" s="128">
        <v>1.472596776859392E-3</v>
      </c>
    </row>
    <row r="11017" spans="14:16">
      <c r="N11017" s="3">
        <v>11015</v>
      </c>
      <c r="O11017" s="44" t="s">
        <v>14</v>
      </c>
      <c r="P11017" s="128">
        <v>8.1452654267765302E-4</v>
      </c>
    </row>
    <row r="11018" spans="14:16">
      <c r="N11018" s="3">
        <v>11016</v>
      </c>
      <c r="O11018" s="44" t="s">
        <v>6</v>
      </c>
      <c r="P11018" s="128">
        <v>2.7067603356670587E-3</v>
      </c>
    </row>
    <row r="11019" spans="14:16">
      <c r="N11019" s="3">
        <v>11017</v>
      </c>
      <c r="O11019" s="44" t="s">
        <v>8</v>
      </c>
      <c r="P11019" s="128">
        <v>1.4016820521982718E-3</v>
      </c>
    </row>
    <row r="11020" spans="14:16">
      <c r="N11020" s="3">
        <v>11018</v>
      </c>
      <c r="O11020" s="44" t="s">
        <v>6</v>
      </c>
      <c r="P11020" s="128">
        <v>1.6410752997159238E-3</v>
      </c>
    </row>
    <row r="11021" spans="14:16">
      <c r="N11021" s="3">
        <v>11019</v>
      </c>
      <c r="O11021" s="44" t="s">
        <v>19</v>
      </c>
      <c r="P11021" s="128">
        <v>4.2797955275777964E-4</v>
      </c>
    </row>
    <row r="11022" spans="14:16">
      <c r="N11022" s="3">
        <v>11020</v>
      </c>
      <c r="O11022" s="44" t="s">
        <v>7</v>
      </c>
      <c r="P11022" s="128">
        <v>1.4931724977306469E-3</v>
      </c>
    </row>
    <row r="11023" spans="14:16">
      <c r="N11023" s="3">
        <v>11021</v>
      </c>
      <c r="O11023" s="44" t="s">
        <v>8</v>
      </c>
      <c r="P11023" s="128">
        <v>1.1858136101167472E-3</v>
      </c>
    </row>
    <row r="11024" spans="14:16">
      <c r="N11024" s="3">
        <v>11022</v>
      </c>
      <c r="O11024" s="44" t="s">
        <v>7</v>
      </c>
      <c r="P11024" s="128">
        <v>9.6372696551540421E-4</v>
      </c>
    </row>
    <row r="11025" spans="14:16">
      <c r="N11025" s="3">
        <v>11023</v>
      </c>
      <c r="O11025" s="44" t="s">
        <v>19</v>
      </c>
      <c r="P11025" s="128">
        <v>3.8543865075877574E-4</v>
      </c>
    </row>
    <row r="11026" spans="14:16">
      <c r="N11026" s="3">
        <v>11024</v>
      </c>
      <c r="O11026" s="44" t="s">
        <v>6</v>
      </c>
      <c r="P11026" s="128">
        <v>5.1276129684119489E-4</v>
      </c>
    </row>
    <row r="11027" spans="14:16">
      <c r="N11027" s="3">
        <v>11025</v>
      </c>
      <c r="O11027" s="44" t="s">
        <v>46</v>
      </c>
      <c r="P11027" s="128">
        <v>6.7466907717085288E-5</v>
      </c>
    </row>
    <row r="11028" spans="14:16">
      <c r="N11028" s="3">
        <v>11026</v>
      </c>
      <c r="O11028" s="44" t="s">
        <v>6</v>
      </c>
      <c r="P11028" s="128">
        <v>1.1689175663936967E-3</v>
      </c>
    </row>
    <row r="11029" spans="14:16">
      <c r="N11029" s="3">
        <v>11027</v>
      </c>
      <c r="O11029" s="44" t="s">
        <v>14</v>
      </c>
      <c r="P11029" s="128">
        <v>4.2159799899960511E-4</v>
      </c>
    </row>
    <row r="11030" spans="14:16">
      <c r="N11030" s="3">
        <v>11028</v>
      </c>
      <c r="O11030" s="44" t="s">
        <v>7</v>
      </c>
      <c r="P11030" s="128">
        <v>3.148229762532103E-4</v>
      </c>
    </row>
    <row r="11031" spans="14:16">
      <c r="N11031" s="3">
        <v>11029</v>
      </c>
      <c r="O11031" s="44" t="s">
        <v>46</v>
      </c>
      <c r="P11031" s="128">
        <v>6.3525593020635215E-5</v>
      </c>
    </row>
    <row r="11032" spans="14:16">
      <c r="N11032" s="3">
        <v>11030</v>
      </c>
      <c r="O11032" s="44" t="s">
        <v>7</v>
      </c>
      <c r="P11032" s="128">
        <v>6.6776776014103518E-4</v>
      </c>
    </row>
    <row r="11033" spans="14:16">
      <c r="N11033" s="3">
        <v>11031</v>
      </c>
      <c r="O11033" s="44" t="s">
        <v>14</v>
      </c>
      <c r="P11033" s="128">
        <v>3.693574327517439E-4</v>
      </c>
    </row>
    <row r="11034" spans="14:16">
      <c r="N11034" s="3">
        <v>11032</v>
      </c>
      <c r="O11034" s="44" t="s">
        <v>6</v>
      </c>
      <c r="P11034" s="128">
        <v>4.6514356437514504E-4</v>
      </c>
    </row>
    <row r="11035" spans="14:16">
      <c r="N11035" s="3">
        <v>11033</v>
      </c>
      <c r="O11035" s="44" t="s">
        <v>46</v>
      </c>
      <c r="P11035" s="128">
        <v>6.1201572985749639E-5</v>
      </c>
    </row>
    <row r="11036" spans="14:16">
      <c r="N11036" s="3">
        <v>11034</v>
      </c>
      <c r="O11036" s="44" t="s">
        <v>6</v>
      </c>
      <c r="P11036" s="128">
        <v>8.2745819863353355E-4</v>
      </c>
    </row>
    <row r="11037" spans="14:16">
      <c r="N11037" s="3">
        <v>11035</v>
      </c>
      <c r="O11037" s="44" t="s">
        <v>19</v>
      </c>
      <c r="P11037" s="128">
        <v>2.1579460116073881E-4</v>
      </c>
    </row>
    <row r="11038" spans="14:16">
      <c r="N11038" s="3">
        <v>11036</v>
      </c>
      <c r="O11038" s="44" t="s">
        <v>7</v>
      </c>
      <c r="P11038" s="128">
        <v>2.8558684562138953E-4</v>
      </c>
    </row>
    <row r="11039" spans="14:16">
      <c r="N11039" s="3">
        <v>11037</v>
      </c>
      <c r="O11039" s="44" t="s">
        <v>46</v>
      </c>
      <c r="P11039" s="128">
        <v>5.7626269667178948E-5</v>
      </c>
    </row>
    <row r="11040" spans="14:16">
      <c r="N11040" s="3">
        <v>11038</v>
      </c>
      <c r="O11040" s="44" t="s">
        <v>7</v>
      </c>
      <c r="P11040" s="128">
        <v>4.8592759820221431E-4</v>
      </c>
    </row>
    <row r="11041" spans="14:16">
      <c r="N11041" s="3">
        <v>11039</v>
      </c>
      <c r="O11041" s="44" t="s">
        <v>19</v>
      </c>
      <c r="P11041" s="128">
        <v>1.9434475169774655E-4</v>
      </c>
    </row>
    <row r="11042" spans="14:16">
      <c r="N11042" s="3">
        <v>11040</v>
      </c>
      <c r="O11042" s="44" t="s">
        <v>6</v>
      </c>
      <c r="P11042" s="128">
        <v>2.151612900165314E-3</v>
      </c>
    </row>
    <row r="11043" spans="14:16">
      <c r="N11043" s="3">
        <v>11041</v>
      </c>
      <c r="O11043" s="44" t="s">
        <v>8</v>
      </c>
      <c r="P11043" s="128">
        <v>1.1142017805195726E-3</v>
      </c>
    </row>
    <row r="11044" spans="14:16">
      <c r="N11044" s="3">
        <v>11042</v>
      </c>
      <c r="O11044" s="44" t="s">
        <v>6</v>
      </c>
      <c r="P11044" s="128">
        <v>1.6716773018209329E-3</v>
      </c>
    </row>
    <row r="11045" spans="14:16">
      <c r="N11045" s="3">
        <v>11043</v>
      </c>
      <c r="O11045" s="44" t="s">
        <v>14</v>
      </c>
      <c r="P11045" s="128">
        <v>6.0293028839930401E-4</v>
      </c>
    </row>
    <row r="11046" spans="14:16">
      <c r="N11046" s="3">
        <v>11044</v>
      </c>
      <c r="O11046" s="44" t="s">
        <v>11</v>
      </c>
      <c r="P11046" s="128">
        <v>4.4845009528268862E-4</v>
      </c>
    </row>
    <row r="11047" spans="14:16">
      <c r="N11047" s="3">
        <v>11045</v>
      </c>
      <c r="O11047" s="44" t="s">
        <v>8</v>
      </c>
      <c r="P11047" s="128">
        <v>6.7504641820811668E-4</v>
      </c>
    </row>
    <row r="11048" spans="14:16">
      <c r="N11048" s="3">
        <v>11046</v>
      </c>
      <c r="O11048" s="44" t="s">
        <v>11</v>
      </c>
      <c r="P11048" s="128">
        <v>3.8200416245898655E-4</v>
      </c>
    </row>
    <row r="11049" spans="14:16">
      <c r="N11049" s="3">
        <v>11047</v>
      </c>
      <c r="O11049" s="44" t="s">
        <v>14</v>
      </c>
      <c r="P11049" s="128">
        <v>4.0050003543268064E-4</v>
      </c>
    </row>
    <row r="11050" spans="14:16">
      <c r="N11050" s="3">
        <v>11048</v>
      </c>
      <c r="O11050" s="44" t="s">
        <v>6</v>
      </c>
      <c r="P11050" s="128">
        <v>1.7553348127006677E-3</v>
      </c>
    </row>
    <row r="11051" spans="14:16">
      <c r="N11051" s="3">
        <v>11049</v>
      </c>
      <c r="O11051" s="44" t="s">
        <v>8</v>
      </c>
      <c r="P11051" s="128">
        <v>9.0899119147724264E-4</v>
      </c>
    </row>
    <row r="11052" spans="14:16">
      <c r="N11052" s="3">
        <v>11050</v>
      </c>
      <c r="O11052" s="44" t="s">
        <v>6</v>
      </c>
      <c r="P11052" s="128">
        <v>1.0642377774996597E-3</v>
      </c>
    </row>
    <row r="11053" spans="14:16">
      <c r="N11053" s="3">
        <v>11051</v>
      </c>
      <c r="O11053" s="44" t="s">
        <v>19</v>
      </c>
      <c r="P11053" s="128">
        <v>2.7754485618123779E-4</v>
      </c>
    </row>
    <row r="11054" spans="14:16">
      <c r="N11054" s="3">
        <v>11052</v>
      </c>
      <c r="O11054" s="44" t="s">
        <v>11</v>
      </c>
      <c r="P11054" s="128">
        <v>3.6585580238348344E-4</v>
      </c>
    </row>
    <row r="11055" spans="14:16">
      <c r="N11055" s="3">
        <v>11053</v>
      </c>
      <c r="O11055" s="44" t="s">
        <v>8</v>
      </c>
      <c r="P11055" s="128">
        <v>5.5071824396412555E-4</v>
      </c>
    </row>
    <row r="11056" spans="14:16">
      <c r="N11056" s="3">
        <v>11054</v>
      </c>
      <c r="O11056" s="44" t="s">
        <v>11</v>
      </c>
      <c r="P11056" s="128">
        <v>2.6255726238918228E-4</v>
      </c>
    </row>
    <row r="11057" spans="14:16">
      <c r="N11057" s="3">
        <v>11055</v>
      </c>
      <c r="O11057" s="44" t="s">
        <v>19</v>
      </c>
      <c r="P11057" s="128">
        <v>1.9903907977890966E-4</v>
      </c>
    </row>
    <row r="11058" spans="14:16">
      <c r="N11058" s="3">
        <v>11056</v>
      </c>
      <c r="O11058" s="44" t="s">
        <v>6</v>
      </c>
      <c r="P11058" s="128">
        <v>3.3252584024180931E-4</v>
      </c>
    </row>
    <row r="11059" spans="14:16">
      <c r="N11059" s="3">
        <v>11057</v>
      </c>
      <c r="O11059" s="44" t="s">
        <v>46</v>
      </c>
      <c r="P11059" s="128">
        <v>4.3752307975163896E-5</v>
      </c>
    </row>
    <row r="11060" spans="14:16">
      <c r="N11060" s="3">
        <v>11058</v>
      </c>
      <c r="O11060" s="44" t="s">
        <v>6</v>
      </c>
      <c r="P11060" s="128">
        <v>7.5804335922579605E-4</v>
      </c>
    </row>
    <row r="11061" spans="14:16">
      <c r="N11061" s="3">
        <v>11059</v>
      </c>
      <c r="O11061" s="44" t="s">
        <v>14</v>
      </c>
      <c r="P11061" s="128">
        <v>2.7340641683615117E-4</v>
      </c>
    </row>
    <row r="11062" spans="14:16">
      <c r="N11062" s="3">
        <v>11060</v>
      </c>
      <c r="O11062" s="44" t="s">
        <v>11</v>
      </c>
      <c r="P11062" s="128">
        <v>9.3634097243045625E-5</v>
      </c>
    </row>
    <row r="11063" spans="14:16">
      <c r="N11063" s="3">
        <v>11061</v>
      </c>
      <c r="O11063" s="44" t="s">
        <v>46</v>
      </c>
      <c r="P11063" s="128">
        <v>3.5812068249691369E-5</v>
      </c>
    </row>
    <row r="11064" spans="14:16">
      <c r="N11064" s="3">
        <v>11062</v>
      </c>
      <c r="O11064" s="44" t="s">
        <v>11</v>
      </c>
      <c r="P11064" s="128">
        <v>1.7322465181121766E-4</v>
      </c>
    </row>
    <row r="11065" spans="14:16">
      <c r="N11065" s="3">
        <v>11063</v>
      </c>
      <c r="O11065" s="44" t="s">
        <v>14</v>
      </c>
      <c r="P11065" s="128">
        <v>1.8161184093289811E-4</v>
      </c>
    </row>
    <row r="11066" spans="14:16">
      <c r="N11066" s="3">
        <v>11064</v>
      </c>
      <c r="O11066" s="44" t="s">
        <v>6</v>
      </c>
      <c r="P11066" s="128">
        <v>3.0164572780698397E-4</v>
      </c>
    </row>
    <row r="11067" spans="14:16">
      <c r="N11067" s="3">
        <v>11065</v>
      </c>
      <c r="O11067" s="44" t="s">
        <v>46</v>
      </c>
      <c r="P11067" s="128">
        <v>3.9689236700541517E-5</v>
      </c>
    </row>
    <row r="11068" spans="14:16">
      <c r="N11068" s="3">
        <v>11066</v>
      </c>
      <c r="O11068" s="44" t="s">
        <v>6</v>
      </c>
      <c r="P11068" s="128">
        <v>5.3660686651006261E-4</v>
      </c>
    </row>
    <row r="11069" spans="14:16">
      <c r="N11069" s="3">
        <v>11067</v>
      </c>
      <c r="O11069" s="44" t="s">
        <v>19</v>
      </c>
      <c r="P11069" s="128">
        <v>1.3994285745174803E-4</v>
      </c>
    </row>
    <row r="11070" spans="14:16">
      <c r="N11070" s="3">
        <v>11068</v>
      </c>
      <c r="O11070" s="44" t="s">
        <v>11</v>
      </c>
      <c r="P11070" s="128">
        <v>8.4938738565067386E-5</v>
      </c>
    </row>
    <row r="11071" spans="14:16">
      <c r="N11071" s="3">
        <v>11069</v>
      </c>
      <c r="O11071" s="44" t="s">
        <v>46</v>
      </c>
      <c r="P11071" s="128">
        <v>3.2486369731735822E-5</v>
      </c>
    </row>
    <row r="11072" spans="14:16">
      <c r="N11072" s="3">
        <v>11070</v>
      </c>
      <c r="O11072" s="44" t="s">
        <v>11</v>
      </c>
      <c r="P11072" s="128">
        <v>1.3238585664674399E-4</v>
      </c>
    </row>
    <row r="11073" spans="14:16">
      <c r="N11073" s="3">
        <v>11071</v>
      </c>
      <c r="O11073" s="44" t="s">
        <v>19</v>
      </c>
      <c r="P11073" s="128">
        <v>1.0035890396988017E-4</v>
      </c>
    </row>
    <row r="11074" spans="14:16">
      <c r="N11074" s="3">
        <v>11072</v>
      </c>
      <c r="O11074" s="44" t="s">
        <v>18</v>
      </c>
      <c r="P11074" s="128">
        <v>1.6504121073367779E-4</v>
      </c>
    </row>
    <row r="11075" spans="14:16">
      <c r="N11075" s="3">
        <v>11073</v>
      </c>
      <c r="O11075" s="44" t="s">
        <v>8</v>
      </c>
      <c r="P11075" s="128">
        <v>3.6060437451210421E-4</v>
      </c>
    </row>
    <row r="11076" spans="14:16">
      <c r="N11076" s="3">
        <v>11074</v>
      </c>
      <c r="O11076" s="44" t="s">
        <v>18</v>
      </c>
      <c r="P11076" s="128">
        <v>1.4517765179846196E-4</v>
      </c>
    </row>
    <row r="11077" spans="14:16">
      <c r="N11077" s="3">
        <v>11075</v>
      </c>
      <c r="O11077" s="44" t="s">
        <v>14</v>
      </c>
      <c r="P11077" s="128">
        <v>2.2092929390094083E-4</v>
      </c>
    </row>
    <row r="11078" spans="14:16">
      <c r="N11078" s="3">
        <v>11076</v>
      </c>
      <c r="O11078" s="44" t="s">
        <v>7</v>
      </c>
      <c r="P11078" s="128">
        <v>8.0605501322642741E-4</v>
      </c>
    </row>
    <row r="11079" spans="14:16">
      <c r="N11079" s="3">
        <v>11077</v>
      </c>
      <c r="O11079" s="44" t="s">
        <v>8</v>
      </c>
      <c r="P11079" s="128">
        <v>6.4013434927272163E-4</v>
      </c>
    </row>
    <row r="11080" spans="14:16">
      <c r="N11080" s="3">
        <v>11078</v>
      </c>
      <c r="O11080" s="44" t="s">
        <v>7</v>
      </c>
      <c r="P11080" s="128">
        <v>6.4853642524648637E-4</v>
      </c>
    </row>
    <row r="11081" spans="14:16">
      <c r="N11081" s="3">
        <v>11079</v>
      </c>
      <c r="O11081" s="44" t="s">
        <v>14</v>
      </c>
      <c r="P11081" s="128">
        <v>3.5872014699308527E-4</v>
      </c>
    </row>
    <row r="11082" spans="14:16">
      <c r="N11082" s="3">
        <v>11080</v>
      </c>
      <c r="O11082" s="44" t="s">
        <v>18</v>
      </c>
      <c r="P11082" s="128">
        <v>1.3464437897208796E-4</v>
      </c>
    </row>
    <row r="11083" spans="14:16">
      <c r="N11083" s="3">
        <v>11081</v>
      </c>
      <c r="O11083" s="44" t="s">
        <v>8</v>
      </c>
      <c r="P11083" s="128">
        <v>2.9418926245729996E-4</v>
      </c>
    </row>
    <row r="11084" spans="14:16">
      <c r="N11084" s="3">
        <v>11082</v>
      </c>
      <c r="O11084" s="44" t="s">
        <v>18</v>
      </c>
      <c r="P11084" s="128">
        <v>1.0282308891113753E-4</v>
      </c>
    </row>
    <row r="11085" spans="14:16">
      <c r="N11085" s="3">
        <v>11083</v>
      </c>
      <c r="O11085" s="44" t="s">
        <v>19</v>
      </c>
      <c r="P11085" s="128">
        <v>1.1314204895330199E-4</v>
      </c>
    </row>
    <row r="11086" spans="14:16">
      <c r="N11086" s="3">
        <v>11084</v>
      </c>
      <c r="O11086" s="44" t="s">
        <v>7</v>
      </c>
      <c r="P11086" s="128">
        <v>6.5759803985165509E-4</v>
      </c>
    </row>
    <row r="11087" spans="14:16">
      <c r="N11087" s="3">
        <v>11085</v>
      </c>
      <c r="O11087" s="44" t="s">
        <v>8</v>
      </c>
      <c r="P11087" s="128">
        <v>5.222361829107661E-4</v>
      </c>
    </row>
    <row r="11088" spans="14:16">
      <c r="N11088" s="3">
        <v>11086</v>
      </c>
      <c r="O11088" s="44" t="s">
        <v>7</v>
      </c>
      <c r="P11088" s="128">
        <v>4.244285000147615E-4</v>
      </c>
    </row>
    <row r="11089" spans="14:16">
      <c r="N11089" s="3">
        <v>11087</v>
      </c>
      <c r="O11089" s="44" t="s">
        <v>19</v>
      </c>
      <c r="P11089" s="128">
        <v>1.6974843938477081E-4</v>
      </c>
    </row>
    <row r="11090" spans="14:16">
      <c r="N11090" s="3">
        <v>11088</v>
      </c>
      <c r="O11090" s="44" t="s">
        <v>18</v>
      </c>
      <c r="P11090" s="128">
        <v>3.8943657069261498E-5</v>
      </c>
    </row>
    <row r="11091" spans="14:16">
      <c r="N11091" s="3">
        <v>11089</v>
      </c>
      <c r="O11091" s="44" t="s">
        <v>46</v>
      </c>
      <c r="P11091" s="128">
        <v>2.161977557267607E-5</v>
      </c>
    </row>
    <row r="11092" spans="14:16">
      <c r="N11092" s="3">
        <v>11090</v>
      </c>
      <c r="O11092" s="44" t="s">
        <v>18</v>
      </c>
      <c r="P11092" s="128">
        <v>6.5832654863436985E-5</v>
      </c>
    </row>
    <row r="11093" spans="14:16">
      <c r="N11093" s="3">
        <v>11091</v>
      </c>
      <c r="O11093" s="44" t="s">
        <v>14</v>
      </c>
      <c r="P11093" s="128">
        <v>1.0018320157701818E-4</v>
      </c>
    </row>
    <row r="11094" spans="14:16">
      <c r="N11094" s="3">
        <v>11092</v>
      </c>
      <c r="O11094" s="44" t="s">
        <v>7</v>
      </c>
      <c r="P11094" s="128">
        <v>1.3864906593110901E-4</v>
      </c>
    </row>
    <row r="11095" spans="14:16">
      <c r="N11095" s="3">
        <v>11093</v>
      </c>
      <c r="O11095" s="44" t="s">
        <v>46</v>
      </c>
      <c r="P11095" s="128">
        <v>2.7976878434523206E-5</v>
      </c>
    </row>
    <row r="11096" spans="14:16">
      <c r="N11096" s="3">
        <v>11094</v>
      </c>
      <c r="O11096" s="44" t="s">
        <v>7</v>
      </c>
      <c r="P11096" s="128">
        <v>2.940871003264943E-4</v>
      </c>
    </row>
    <row r="11097" spans="14:16">
      <c r="N11097" s="3">
        <v>11095</v>
      </c>
      <c r="O11097" s="44" t="s">
        <v>14</v>
      </c>
      <c r="P11097" s="128">
        <v>1.6266621850545286E-4</v>
      </c>
    </row>
    <row r="11098" spans="14:16">
      <c r="N11098" s="3">
        <v>11096</v>
      </c>
      <c r="O11098" s="44" t="s">
        <v>18</v>
      </c>
      <c r="P11098" s="128">
        <v>3.5327142611174371E-5</v>
      </c>
    </row>
    <row r="11099" spans="14:16">
      <c r="N11099" s="3">
        <v>11097</v>
      </c>
      <c r="O11099" s="44" t="s">
        <v>46</v>
      </c>
      <c r="P11099" s="128">
        <v>1.9612048594181889E-5</v>
      </c>
    </row>
    <row r="11100" spans="14:16">
      <c r="N11100" s="3">
        <v>11098</v>
      </c>
      <c r="O11100" s="44" t="s">
        <v>18</v>
      </c>
      <c r="P11100" s="128">
        <v>5.1845157832229581E-5</v>
      </c>
    </row>
    <row r="11101" spans="14:16">
      <c r="N11101" s="3">
        <v>11099</v>
      </c>
      <c r="O11101" s="44" t="s">
        <v>19</v>
      </c>
      <c r="P11101" s="128">
        <v>5.7048153751879867E-5</v>
      </c>
    </row>
    <row r="11102" spans="14:16">
      <c r="N11102" s="3">
        <v>11100</v>
      </c>
      <c r="O11102" s="44" t="s">
        <v>7</v>
      </c>
      <c r="P11102" s="128">
        <v>1.257733786106208E-4</v>
      </c>
    </row>
    <row r="11103" spans="14:16">
      <c r="N11103" s="3">
        <v>11101</v>
      </c>
      <c r="O11103" s="44" t="s">
        <v>46</v>
      </c>
      <c r="P11103" s="128">
        <v>2.5378797181633879E-5</v>
      </c>
    </row>
    <row r="11104" spans="14:16">
      <c r="N11104" s="3">
        <v>11102</v>
      </c>
      <c r="O11104" s="44" t="s">
        <v>7</v>
      </c>
      <c r="P11104" s="128">
        <v>2.1400409970934346E-4</v>
      </c>
    </row>
    <row r="11105" spans="14:16">
      <c r="N11105" s="3">
        <v>11103</v>
      </c>
      <c r="O11105" s="44" t="s">
        <v>19</v>
      </c>
      <c r="P11105" s="128">
        <v>8.5590062746353034E-5</v>
      </c>
    </row>
    <row r="11106" spans="14:16">
      <c r="N11106" s="3">
        <v>11104</v>
      </c>
      <c r="O11106" s="44" t="s">
        <v>18</v>
      </c>
      <c r="P11106" s="128">
        <v>1.3323666996868221E-4</v>
      </c>
    </row>
    <row r="11107" spans="14:16">
      <c r="N11107" s="3">
        <v>11105</v>
      </c>
      <c r="O11107" s="44" t="s">
        <v>8</v>
      </c>
      <c r="P11107" s="128">
        <v>2.9111350930200271E-4</v>
      </c>
    </row>
    <row r="11108" spans="14:16">
      <c r="N11108" s="3">
        <v>11106</v>
      </c>
      <c r="O11108" s="44" t="s">
        <v>18</v>
      </c>
      <c r="P11108" s="128">
        <v>1.1720095116554345E-4</v>
      </c>
    </row>
    <row r="11109" spans="14:16">
      <c r="N11109" s="3">
        <v>11107</v>
      </c>
      <c r="O11109" s="44" t="s">
        <v>14</v>
      </c>
      <c r="P11109" s="128">
        <v>1.7835474719943417E-4</v>
      </c>
    </row>
    <row r="11110" spans="14:16">
      <c r="N11110" s="3">
        <v>11108</v>
      </c>
      <c r="O11110" s="44" t="s">
        <v>11</v>
      </c>
      <c r="P11110" s="128">
        <v>2.4585885510164537E-4</v>
      </c>
    </row>
    <row r="11111" spans="14:16">
      <c r="N11111" s="3">
        <v>11109</v>
      </c>
      <c r="O11111" s="44" t="s">
        <v>8</v>
      </c>
      <c r="P11111" s="128">
        <v>3.7008831365392908E-4</v>
      </c>
    </row>
    <row r="11112" spans="14:16">
      <c r="N11112" s="3">
        <v>11110</v>
      </c>
      <c r="O11112" s="44" t="s">
        <v>11</v>
      </c>
      <c r="P11112" s="128">
        <v>2.0943045171397672E-4</v>
      </c>
    </row>
    <row r="11113" spans="14:16">
      <c r="N11113" s="3">
        <v>11111</v>
      </c>
      <c r="O11113" s="44" t="s">
        <v>14</v>
      </c>
      <c r="P11113" s="128">
        <v>2.1957065282275642E-4</v>
      </c>
    </row>
    <row r="11114" spans="14:16">
      <c r="N11114" s="3">
        <v>11112</v>
      </c>
      <c r="O11114" s="44" t="s">
        <v>18</v>
      </c>
      <c r="P11114" s="128">
        <v>1.0869751018241627E-4</v>
      </c>
    </row>
    <row r="11115" spans="14:16">
      <c r="N11115" s="3">
        <v>11113</v>
      </c>
      <c r="O11115" s="44" t="s">
        <v>8</v>
      </c>
      <c r="P11115" s="128">
        <v>2.3749703177834794E-4</v>
      </c>
    </row>
    <row r="11116" spans="14:16">
      <c r="N11116" s="3">
        <v>11114</v>
      </c>
      <c r="O11116" s="44" t="s">
        <v>18</v>
      </c>
      <c r="P11116" s="128">
        <v>8.3008394700404104E-5</v>
      </c>
    </row>
    <row r="11117" spans="14:16">
      <c r="N11117" s="3">
        <v>11115</v>
      </c>
      <c r="O11117" s="44" t="s">
        <v>19</v>
      </c>
      <c r="P11117" s="128">
        <v>9.1338822400528427E-5</v>
      </c>
    </row>
    <row r="11118" spans="14:16">
      <c r="N11118" s="3">
        <v>11116</v>
      </c>
      <c r="O11118" s="44" t="s">
        <v>11</v>
      </c>
      <c r="P11118" s="128">
        <v>2.0057725408575535E-4</v>
      </c>
    </row>
    <row r="11119" spans="14:16">
      <c r="N11119" s="3">
        <v>11117</v>
      </c>
      <c r="O11119" s="44" t="s">
        <v>8</v>
      </c>
      <c r="P11119" s="128">
        <v>3.0192647603131251E-4</v>
      </c>
    </row>
    <row r="11120" spans="14:16">
      <c r="N11120" s="3">
        <v>11118</v>
      </c>
      <c r="O11120" s="44" t="s">
        <v>11</v>
      </c>
      <c r="P11120" s="128">
        <v>1.4394473010187478E-4</v>
      </c>
    </row>
    <row r="11121" spans="14:16">
      <c r="N11121" s="3">
        <v>11119</v>
      </c>
      <c r="O11121" s="44" t="s">
        <v>19</v>
      </c>
      <c r="P11121" s="128">
        <v>1.0912144024427153E-4</v>
      </c>
    </row>
    <row r="11122" spans="14:16">
      <c r="N11122" s="3">
        <v>11120</v>
      </c>
      <c r="O11122" s="44" t="s">
        <v>18</v>
      </c>
      <c r="P11122" s="128">
        <v>3.1438954920681136E-5</v>
      </c>
    </row>
    <row r="11123" spans="14:16">
      <c r="N11123" s="3">
        <v>11121</v>
      </c>
      <c r="O11123" s="44" t="s">
        <v>46</v>
      </c>
      <c r="P11123" s="128">
        <v>1.7453500795155176E-5</v>
      </c>
    </row>
    <row r="11124" spans="14:16">
      <c r="N11124" s="3">
        <v>11122</v>
      </c>
      <c r="O11124" s="44" t="s">
        <v>18</v>
      </c>
      <c r="P11124" s="128">
        <v>5.3146263713224586E-5</v>
      </c>
    </row>
    <row r="11125" spans="14:16">
      <c r="N11125" s="3">
        <v>11123</v>
      </c>
      <c r="O11125" s="44" t="s">
        <v>14</v>
      </c>
      <c r="P11125" s="128">
        <v>8.0877231241732297E-5</v>
      </c>
    </row>
    <row r="11126" spans="14:16">
      <c r="N11126" s="3">
        <v>11124</v>
      </c>
      <c r="O11126" s="44" t="s">
        <v>11</v>
      </c>
      <c r="P11126" s="128">
        <v>5.133407750117605E-5</v>
      </c>
    </row>
    <row r="11127" spans="14:16">
      <c r="N11127" s="3">
        <v>11125</v>
      </c>
      <c r="O11127" s="44" t="s">
        <v>46</v>
      </c>
      <c r="P11127" s="128">
        <v>1.9633654204356659E-5</v>
      </c>
    </row>
    <row r="11128" spans="14:16">
      <c r="N11128" s="3">
        <v>11126</v>
      </c>
      <c r="O11128" s="44" t="s">
        <v>11</v>
      </c>
      <c r="P11128" s="128">
        <v>9.4968905163997103E-5</v>
      </c>
    </row>
    <row r="11129" spans="14:16">
      <c r="N11129" s="3">
        <v>11127</v>
      </c>
      <c r="O11129" s="44" t="s">
        <v>14</v>
      </c>
      <c r="P11129" s="128">
        <v>9.9567108479524277E-5</v>
      </c>
    </row>
    <row r="11130" spans="14:16">
      <c r="N11130" s="3">
        <v>11128</v>
      </c>
      <c r="O11130" s="44" t="s">
        <v>18</v>
      </c>
      <c r="P11130" s="128">
        <v>2.851936689083643E-5</v>
      </c>
    </row>
    <row r="11131" spans="14:16">
      <c r="N11131" s="3">
        <v>11129</v>
      </c>
      <c r="O11131" s="44" t="s">
        <v>46</v>
      </c>
      <c r="P11131" s="128">
        <v>1.5832676180310884E-5</v>
      </c>
    </row>
    <row r="11132" spans="14:16">
      <c r="N11132" s="3">
        <v>11130</v>
      </c>
      <c r="O11132" s="44" t="s">
        <v>18</v>
      </c>
      <c r="P11132" s="128">
        <v>4.1854250540573933E-5</v>
      </c>
    </row>
    <row r="11133" spans="14:16">
      <c r="N11133" s="3">
        <v>11131</v>
      </c>
      <c r="O11133" s="44" t="s">
        <v>19</v>
      </c>
      <c r="P11133" s="128">
        <v>4.6054594485659806E-5</v>
      </c>
    </row>
    <row r="11134" spans="14:16">
      <c r="N11134" s="3">
        <v>11132</v>
      </c>
      <c r="O11134" s="44" t="s">
        <v>11</v>
      </c>
      <c r="P11134" s="128">
        <v>4.6566922913064617E-5</v>
      </c>
    </row>
    <row r="11135" spans="14:16">
      <c r="N11135" s="3">
        <v>11133</v>
      </c>
      <c r="O11135" s="44" t="s">
        <v>46</v>
      </c>
      <c r="P11135" s="128">
        <v>1.7810368985691767E-5</v>
      </c>
    </row>
    <row r="11136" spans="14:16">
      <c r="N11136" s="3">
        <v>11134</v>
      </c>
      <c r="O11136" s="44" t="s">
        <v>11</v>
      </c>
      <c r="P11136" s="128">
        <v>7.2579391752167338E-5</v>
      </c>
    </row>
    <row r="11137" spans="14:16">
      <c r="N11137" s="3">
        <v>11135</v>
      </c>
      <c r="O11137" s="44" t="s">
        <v>19</v>
      </c>
      <c r="P11137" s="128">
        <v>5.5020894161560907E-5</v>
      </c>
    </row>
    <row r="11138" spans="14:16">
      <c r="N11138" s="3">
        <v>11136</v>
      </c>
      <c r="O11138" s="44" t="s">
        <v>6</v>
      </c>
      <c r="P11138" s="128">
        <v>2.8393419293902861E-3</v>
      </c>
    </row>
    <row r="11139" spans="14:16">
      <c r="N11139" s="3">
        <v>11137</v>
      </c>
      <c r="O11139" s="44" t="s">
        <v>8</v>
      </c>
      <c r="P11139" s="128">
        <v>1.4703387551670969E-3</v>
      </c>
    </row>
    <row r="11140" spans="14:16">
      <c r="N11140" s="3">
        <v>11138</v>
      </c>
      <c r="O11140" s="44" t="s">
        <v>6</v>
      </c>
      <c r="P11140" s="128">
        <v>2.2060025086787275E-3</v>
      </c>
    </row>
    <row r="11141" spans="14:16">
      <c r="N11141" s="3">
        <v>11139</v>
      </c>
      <c r="O11141" s="44" t="s">
        <v>14</v>
      </c>
      <c r="P11141" s="128">
        <v>7.9564741790681302E-4</v>
      </c>
    </row>
    <row r="11142" spans="14:16">
      <c r="N11142" s="3">
        <v>11140</v>
      </c>
      <c r="O11142" s="44" t="s">
        <v>7</v>
      </c>
      <c r="P11142" s="128">
        <v>1.5663105538947643E-3</v>
      </c>
    </row>
    <row r="11143" spans="14:16">
      <c r="N11143" s="3">
        <v>11141</v>
      </c>
      <c r="O11143" s="44" t="s">
        <v>8</v>
      </c>
      <c r="P11143" s="128">
        <v>1.243896720104846E-3</v>
      </c>
    </row>
    <row r="11144" spans="14:16">
      <c r="N11144" s="3">
        <v>11142</v>
      </c>
      <c r="O11144" s="44" t="s">
        <v>7</v>
      </c>
      <c r="P11144" s="128">
        <v>1.2602234720713848E-3</v>
      </c>
    </row>
    <row r="11145" spans="14:16">
      <c r="N11145" s="3">
        <v>11143</v>
      </c>
      <c r="O11145" s="44" t="s">
        <v>14</v>
      </c>
      <c r="P11145" s="128">
        <v>6.9705807036785658E-4</v>
      </c>
    </row>
    <row r="11146" spans="14:16">
      <c r="N11146" s="3">
        <v>11144</v>
      </c>
      <c r="O11146" s="44" t="s">
        <v>6</v>
      </c>
      <c r="P11146" s="128">
        <v>1.9414696959944196E-3</v>
      </c>
    </row>
    <row r="11147" spans="14:16">
      <c r="N11147" s="3">
        <v>11145</v>
      </c>
      <c r="O11147" s="44" t="s">
        <v>8</v>
      </c>
      <c r="P11147" s="128">
        <v>1.0053801926617804E-3</v>
      </c>
    </row>
    <row r="11148" spans="14:16">
      <c r="N11148" s="3">
        <v>11146</v>
      </c>
      <c r="O11148" s="44" t="s">
        <v>6</v>
      </c>
      <c r="P11148" s="128">
        <v>9.5674234106112054E-4</v>
      </c>
    </row>
    <row r="11149" spans="14:16">
      <c r="N11149" s="3">
        <v>11147</v>
      </c>
      <c r="O11149" s="44" t="s">
        <v>21</v>
      </c>
      <c r="P11149" s="128">
        <v>1.9336349998416583E-4</v>
      </c>
    </row>
    <row r="11150" spans="14:16">
      <c r="N11150" s="3">
        <v>11148</v>
      </c>
      <c r="O11150" s="44" t="s">
        <v>7</v>
      </c>
      <c r="P11150" s="128">
        <v>1.0710032643218581E-3</v>
      </c>
    </row>
    <row r="11151" spans="14:16">
      <c r="N11151" s="3">
        <v>11149</v>
      </c>
      <c r="O11151" s="44" t="s">
        <v>8</v>
      </c>
      <c r="P11151" s="128">
        <v>8.5054489634821826E-4</v>
      </c>
    </row>
    <row r="11152" spans="14:16">
      <c r="N11152" s="3">
        <v>11150</v>
      </c>
      <c r="O11152" s="44" t="s">
        <v>7</v>
      </c>
      <c r="P11152" s="128">
        <v>5.7250281581717739E-4</v>
      </c>
    </row>
    <row r="11153" spans="14:16">
      <c r="N11153" s="3">
        <v>11151</v>
      </c>
      <c r="O11153" s="44" t="s">
        <v>21</v>
      </c>
      <c r="P11153" s="128">
        <v>1.7744504272279769E-4</v>
      </c>
    </row>
    <row r="11154" spans="14:16">
      <c r="N11154" s="3">
        <v>11152</v>
      </c>
      <c r="O11154" s="44" t="s">
        <v>6</v>
      </c>
      <c r="P11154" s="128">
        <v>4.3881246516590548E-4</v>
      </c>
    </row>
    <row r="11155" spans="14:16">
      <c r="N11155" s="3">
        <v>11153</v>
      </c>
      <c r="O11155" s="44" t="s">
        <v>46</v>
      </c>
      <c r="P11155" s="128">
        <v>5.7737041143383689E-5</v>
      </c>
    </row>
    <row r="11156" spans="14:16">
      <c r="N11156" s="3">
        <v>11154</v>
      </c>
      <c r="O11156" s="44" t="s">
        <v>6</v>
      </c>
      <c r="P11156" s="128">
        <v>1.0003399282372284E-3</v>
      </c>
    </row>
    <row r="11157" spans="14:16">
      <c r="N11157" s="3">
        <v>11155</v>
      </c>
      <c r="O11157" s="44" t="s">
        <v>14</v>
      </c>
      <c r="P11157" s="128">
        <v>3.6079645322241628E-4</v>
      </c>
    </row>
    <row r="11158" spans="14:16">
      <c r="N11158" s="3">
        <v>11156</v>
      </c>
      <c r="O11158" s="44" t="s">
        <v>7</v>
      </c>
      <c r="P11158" s="128">
        <v>2.6942019054789114E-4</v>
      </c>
    </row>
    <row r="11159" spans="14:16">
      <c r="N11159" s="3">
        <v>11157</v>
      </c>
      <c r="O11159" s="44" t="s">
        <v>46</v>
      </c>
      <c r="P11159" s="128">
        <v>5.4364130534493659E-5</v>
      </c>
    </row>
    <row r="11160" spans="14:16">
      <c r="N11160" s="3">
        <v>11158</v>
      </c>
      <c r="O11160" s="44" t="s">
        <v>7</v>
      </c>
      <c r="P11160" s="128">
        <v>5.7146438077707354E-4</v>
      </c>
    </row>
    <row r="11161" spans="14:16">
      <c r="N11161" s="3">
        <v>11159</v>
      </c>
      <c r="O11161" s="44" t="s">
        <v>14</v>
      </c>
      <c r="P11161" s="128">
        <v>3.1608985816911127E-4</v>
      </c>
    </row>
    <row r="11162" spans="14:16">
      <c r="N11162" s="3">
        <v>11160</v>
      </c>
      <c r="O11162" s="44" t="s">
        <v>6</v>
      </c>
      <c r="P11162" s="128">
        <v>3.6274094325046267E-4</v>
      </c>
    </row>
    <row r="11163" spans="14:16">
      <c r="N11163" s="3">
        <v>11161</v>
      </c>
      <c r="O11163" s="44" t="s">
        <v>46</v>
      </c>
      <c r="P11163" s="128">
        <v>4.772788019347503E-5</v>
      </c>
    </row>
    <row r="11164" spans="14:16">
      <c r="N11164" s="3">
        <v>11162</v>
      </c>
      <c r="O11164" s="44" t="s">
        <v>6</v>
      </c>
      <c r="P11164" s="128">
        <v>5.2449493422346055E-4</v>
      </c>
    </row>
    <row r="11165" spans="14:16">
      <c r="N11165" s="3">
        <v>11163</v>
      </c>
      <c r="O11165" s="44" t="s">
        <v>21</v>
      </c>
      <c r="P11165" s="128">
        <v>1.06003645759976E-4</v>
      </c>
    </row>
    <row r="11166" spans="14:16">
      <c r="N11166" s="3">
        <v>11164</v>
      </c>
      <c r="O11166" s="44" t="s">
        <v>7</v>
      </c>
      <c r="P11166" s="128">
        <v>2.2271412461610888E-4</v>
      </c>
    </row>
    <row r="11167" spans="14:16">
      <c r="N11167" s="3">
        <v>11165</v>
      </c>
      <c r="O11167" s="44" t="s">
        <v>46</v>
      </c>
      <c r="P11167" s="128">
        <v>4.4939689627134381E-5</v>
      </c>
    </row>
    <row r="11168" spans="14:16">
      <c r="N11168" s="3">
        <v>11166</v>
      </c>
      <c r="O11168" s="44" t="s">
        <v>7</v>
      </c>
      <c r="P11168" s="128">
        <v>3.1385129918232982E-4</v>
      </c>
    </row>
    <row r="11169" spans="14:16">
      <c r="N11169" s="3">
        <v>11167</v>
      </c>
      <c r="O11169" s="44" t="s">
        <v>21</v>
      </c>
      <c r="P11169" s="128">
        <v>9.7277001358537439E-5</v>
      </c>
    </row>
    <row r="11170" spans="14:16">
      <c r="N11170" s="3">
        <v>11168</v>
      </c>
      <c r="O11170" s="44" t="s">
        <v>6</v>
      </c>
      <c r="P11170" s="128">
        <v>1.8413140122327035E-3</v>
      </c>
    </row>
    <row r="11171" spans="14:16">
      <c r="N11171" s="3">
        <v>11169</v>
      </c>
      <c r="O11171" s="44" t="s">
        <v>8</v>
      </c>
      <c r="P11171" s="128">
        <v>9.5351508199624881E-4</v>
      </c>
    </row>
    <row r="11172" spans="14:16">
      <c r="N11172" s="3">
        <v>11170</v>
      </c>
      <c r="O11172" s="44" t="s">
        <v>6</v>
      </c>
      <c r="P11172" s="128">
        <v>1.4305932259179822E-3</v>
      </c>
    </row>
    <row r="11173" spans="14:16">
      <c r="N11173" s="3">
        <v>11171</v>
      </c>
      <c r="O11173" s="44" t="s">
        <v>14</v>
      </c>
      <c r="P11173" s="128">
        <v>5.1597756657056904E-4</v>
      </c>
    </row>
    <row r="11174" spans="14:16">
      <c r="N11174" s="3">
        <v>11172</v>
      </c>
      <c r="O11174" s="44" t="s">
        <v>11</v>
      </c>
      <c r="P11174" s="128">
        <v>3.8377602410157605E-4</v>
      </c>
    </row>
    <row r="11175" spans="14:16">
      <c r="N11175" s="3">
        <v>11173</v>
      </c>
      <c r="O11175" s="44" t="s">
        <v>8</v>
      </c>
      <c r="P11175" s="128">
        <v>5.7769333352602689E-4</v>
      </c>
    </row>
    <row r="11176" spans="14:16">
      <c r="N11176" s="3">
        <v>11174</v>
      </c>
      <c r="O11176" s="44" t="s">
        <v>11</v>
      </c>
      <c r="P11176" s="128">
        <v>3.2691271604334902E-4</v>
      </c>
    </row>
    <row r="11177" spans="14:16">
      <c r="N11177" s="3">
        <v>11175</v>
      </c>
      <c r="O11177" s="44" t="s">
        <v>14</v>
      </c>
      <c r="P11177" s="128">
        <v>3.4274117202273192E-4</v>
      </c>
    </row>
    <row r="11178" spans="14:16">
      <c r="N11178" s="3">
        <v>11176</v>
      </c>
      <c r="O11178" s="44" t="s">
        <v>6</v>
      </c>
      <c r="P11178" s="128">
        <v>1.2590436250583419E-3</v>
      </c>
    </row>
    <row r="11179" spans="14:16">
      <c r="N11179" s="3">
        <v>11177</v>
      </c>
      <c r="O11179" s="44" t="s">
        <v>8</v>
      </c>
      <c r="P11179" s="128">
        <v>6.5198932795208591E-4</v>
      </c>
    </row>
    <row r="11180" spans="14:16">
      <c r="N11180" s="3">
        <v>11178</v>
      </c>
      <c r="O11180" s="44" t="s">
        <v>6</v>
      </c>
      <c r="P11180" s="128">
        <v>6.204476679814528E-4</v>
      </c>
    </row>
    <row r="11181" spans="14:16">
      <c r="N11181" s="3">
        <v>11179</v>
      </c>
      <c r="O11181" s="44" t="s">
        <v>21</v>
      </c>
      <c r="P11181" s="128">
        <v>1.253962822475765E-4</v>
      </c>
    </row>
    <row r="11182" spans="14:16">
      <c r="N11182" s="3">
        <v>11180</v>
      </c>
      <c r="O11182" s="44" t="s">
        <v>11</v>
      </c>
      <c r="P11182" s="128">
        <v>2.6241627087246678E-4</v>
      </c>
    </row>
    <row r="11183" spans="14:16">
      <c r="N11183" s="3">
        <v>11181</v>
      </c>
      <c r="O11183" s="44" t="s">
        <v>8</v>
      </c>
      <c r="P11183" s="128">
        <v>3.9501198816854814E-4</v>
      </c>
    </row>
    <row r="11184" spans="14:16">
      <c r="N11184" s="3">
        <v>11182</v>
      </c>
      <c r="O11184" s="44" t="s">
        <v>11</v>
      </c>
      <c r="P11184" s="128">
        <v>1.6162837139426965E-4</v>
      </c>
    </row>
    <row r="11185" spans="14:16">
      <c r="N11185" s="3">
        <v>11183</v>
      </c>
      <c r="O11185" s="44" t="s">
        <v>21</v>
      </c>
      <c r="P11185" s="128">
        <v>9.4954796856659284E-5</v>
      </c>
    </row>
    <row r="11186" spans="14:16">
      <c r="N11186" s="3">
        <v>11184</v>
      </c>
      <c r="O11186" s="44" t="s">
        <v>6</v>
      </c>
      <c r="P11186" s="128">
        <v>2.8457000281958408E-4</v>
      </c>
    </row>
    <row r="11187" spans="14:16">
      <c r="N11187" s="3">
        <v>11185</v>
      </c>
      <c r="O11187" s="44" t="s">
        <v>46</v>
      </c>
      <c r="P11187" s="128">
        <v>3.7442486859973823E-5</v>
      </c>
    </row>
    <row r="11188" spans="14:16">
      <c r="N11188" s="3">
        <v>11186</v>
      </c>
      <c r="O11188" s="44" t="s">
        <v>6</v>
      </c>
      <c r="P11188" s="128">
        <v>6.4872071510408053E-4</v>
      </c>
    </row>
    <row r="11189" spans="14:16">
      <c r="N11189" s="3">
        <v>11187</v>
      </c>
      <c r="O11189" s="44" t="s">
        <v>14</v>
      </c>
      <c r="P11189" s="128">
        <v>2.339765978889887E-4</v>
      </c>
    </row>
    <row r="11190" spans="14:16">
      <c r="N11190" s="3">
        <v>11188</v>
      </c>
      <c r="O11190" s="44" t="s">
        <v>11</v>
      </c>
      <c r="P11190" s="128">
        <v>8.0130480377363776E-5</v>
      </c>
    </row>
    <row r="11191" spans="14:16">
      <c r="N11191" s="3">
        <v>11189</v>
      </c>
      <c r="O11191" s="44" t="s">
        <v>46</v>
      </c>
      <c r="P11191" s="128">
        <v>3.0647363691732925E-5</v>
      </c>
    </row>
    <row r="11192" spans="14:16">
      <c r="N11192" s="3">
        <v>11190</v>
      </c>
      <c r="O11192" s="44" t="s">
        <v>11</v>
      </c>
      <c r="P11192" s="128">
        <v>1.4824273391353043E-4</v>
      </c>
    </row>
    <row r="11193" spans="14:16">
      <c r="N11193" s="3">
        <v>11191</v>
      </c>
      <c r="O11193" s="44" t="s">
        <v>14</v>
      </c>
      <c r="P11193" s="128">
        <v>1.5542034883292853E-4</v>
      </c>
    </row>
    <row r="11194" spans="14:16">
      <c r="N11194" s="3">
        <v>11192</v>
      </c>
      <c r="O11194" s="44" t="s">
        <v>6</v>
      </c>
      <c r="P11194" s="128">
        <v>2.3523760020020292E-4</v>
      </c>
    </row>
    <row r="11195" spans="14:16">
      <c r="N11195" s="3">
        <v>11193</v>
      </c>
      <c r="O11195" s="44" t="s">
        <v>46</v>
      </c>
      <c r="P11195" s="128">
        <v>3.0951543265971098E-5</v>
      </c>
    </row>
    <row r="11196" spans="14:16">
      <c r="N11196" s="3">
        <v>11194</v>
      </c>
      <c r="O11196" s="44" t="s">
        <v>6</v>
      </c>
      <c r="P11196" s="128">
        <v>3.4013510727047699E-4</v>
      </c>
    </row>
    <row r="11197" spans="14:16">
      <c r="N11197" s="3">
        <v>11195</v>
      </c>
      <c r="O11197" s="44" t="s">
        <v>21</v>
      </c>
      <c r="P11197" s="128">
        <v>6.8743393060627058E-5</v>
      </c>
    </row>
    <row r="11198" spans="14:16">
      <c r="N11198" s="3">
        <v>11196</v>
      </c>
      <c r="O11198" s="44" t="s">
        <v>11</v>
      </c>
      <c r="P11198" s="128">
        <v>6.6239244193321109E-5</v>
      </c>
    </row>
    <row r="11199" spans="14:16">
      <c r="N11199" s="3">
        <v>11197</v>
      </c>
      <c r="O11199" s="44" t="s">
        <v>46</v>
      </c>
      <c r="P11199" s="128">
        <v>2.5334407055816125E-5</v>
      </c>
    </row>
    <row r="11200" spans="14:16">
      <c r="N11200" s="3">
        <v>11198</v>
      </c>
      <c r="O11200" s="44" t="s">
        <v>11</v>
      </c>
      <c r="P11200" s="128">
        <v>8.8606156939872337E-5</v>
      </c>
    </row>
    <row r="11201" spans="14:16">
      <c r="N11201" s="3">
        <v>11199</v>
      </c>
      <c r="O11201" s="44" t="s">
        <v>21</v>
      </c>
      <c r="P11201" s="128">
        <v>5.2055091317792882E-5</v>
      </c>
    </row>
    <row r="11202" spans="14:16">
      <c r="N11202" s="3">
        <v>11200</v>
      </c>
      <c r="O11202" s="44" t="s">
        <v>18</v>
      </c>
      <c r="P11202" s="128">
        <v>1.4123948313212963E-4</v>
      </c>
    </row>
    <row r="11203" spans="14:16">
      <c r="N11203" s="3">
        <v>11201</v>
      </c>
      <c r="O11203" s="44" t="s">
        <v>8</v>
      </c>
      <c r="P11203" s="128">
        <v>3.0859913863247947E-4</v>
      </c>
    </row>
    <row r="11204" spans="14:16">
      <c r="N11204" s="3">
        <v>11202</v>
      </c>
      <c r="O11204" s="44" t="s">
        <v>18</v>
      </c>
      <c r="P11204" s="128">
        <v>1.2424058458610732E-4</v>
      </c>
    </row>
    <row r="11205" spans="14:16">
      <c r="N11205" s="3">
        <v>11203</v>
      </c>
      <c r="O11205" s="44" t="s">
        <v>14</v>
      </c>
      <c r="P11205" s="128">
        <v>1.8906756161446331E-4</v>
      </c>
    </row>
    <row r="11206" spans="14:16">
      <c r="N11206" s="3">
        <v>11204</v>
      </c>
      <c r="O11206" s="44" t="s">
        <v>7</v>
      </c>
      <c r="P11206" s="128">
        <v>6.8980827841764807E-4</v>
      </c>
    </row>
    <row r="11207" spans="14:16">
      <c r="N11207" s="3">
        <v>11205</v>
      </c>
      <c r="O11207" s="44" t="s">
        <v>8</v>
      </c>
      <c r="P11207" s="128">
        <v>5.4781617406028953E-4</v>
      </c>
    </row>
    <row r="11208" spans="14:16">
      <c r="N11208" s="3">
        <v>11206</v>
      </c>
      <c r="O11208" s="44" t="s">
        <v>7</v>
      </c>
      <c r="P11208" s="128">
        <v>5.5500652889649076E-4</v>
      </c>
    </row>
    <row r="11209" spans="14:16">
      <c r="N11209" s="3">
        <v>11207</v>
      </c>
      <c r="O11209" s="44" t="s">
        <v>14</v>
      </c>
      <c r="P11209" s="128">
        <v>3.0698664851739542E-4</v>
      </c>
    </row>
    <row r="11210" spans="14:16">
      <c r="N11210" s="3">
        <v>11208</v>
      </c>
      <c r="O11210" s="44" t="s">
        <v>18</v>
      </c>
      <c r="P11210" s="128">
        <v>9.6575961331232978E-5</v>
      </c>
    </row>
    <row r="11211" spans="14:16">
      <c r="N11211" s="3">
        <v>11209</v>
      </c>
      <c r="O11211" s="44" t="s">
        <v>8</v>
      </c>
      <c r="P11211" s="128">
        <v>2.1101223127205284E-4</v>
      </c>
    </row>
    <row r="11212" spans="14:16">
      <c r="N11212" s="3">
        <v>11210</v>
      </c>
      <c r="O11212" s="44" t="s">
        <v>18</v>
      </c>
      <c r="P11212" s="128">
        <v>6.4793907598178268E-5</v>
      </c>
    </row>
    <row r="11213" spans="14:16">
      <c r="N11213" s="3">
        <v>11211</v>
      </c>
      <c r="O11213" s="44" t="s">
        <v>21</v>
      </c>
      <c r="P11213" s="128">
        <v>5.5252579435784658E-5</v>
      </c>
    </row>
    <row r="11214" spans="14:16">
      <c r="N11214" s="3">
        <v>11212</v>
      </c>
      <c r="O11214" s="44" t="s">
        <v>7</v>
      </c>
      <c r="P11214" s="128">
        <v>4.7167333202504812E-4</v>
      </c>
    </row>
    <row r="11215" spans="14:16">
      <c r="N11215" s="3">
        <v>11213</v>
      </c>
      <c r="O11215" s="44" t="s">
        <v>8</v>
      </c>
      <c r="P11215" s="128">
        <v>3.745827474685463E-4</v>
      </c>
    </row>
    <row r="11216" spans="14:16">
      <c r="N11216" s="3">
        <v>11214</v>
      </c>
      <c r="O11216" s="44" t="s">
        <v>7</v>
      </c>
      <c r="P11216" s="128">
        <v>2.5213210802041007E-4</v>
      </c>
    </row>
    <row r="11217" spans="14:16">
      <c r="N11217" s="3">
        <v>11215</v>
      </c>
      <c r="O11217" s="44" t="s">
        <v>21</v>
      </c>
      <c r="P11217" s="128">
        <v>7.8147375774231673E-5</v>
      </c>
    </row>
    <row r="11218" spans="14:16">
      <c r="N11218" s="3">
        <v>11216</v>
      </c>
      <c r="O11218" s="44" t="s">
        <v>18</v>
      </c>
      <c r="P11218" s="128">
        <v>3.332732455903518E-5</v>
      </c>
    </row>
    <row r="11219" spans="14:16">
      <c r="N11219" s="3">
        <v>11217</v>
      </c>
      <c r="O11219" s="44" t="s">
        <v>46</v>
      </c>
      <c r="P11219" s="128">
        <v>1.8501839108808165E-5</v>
      </c>
    </row>
    <row r="11220" spans="14:16">
      <c r="N11220" s="3">
        <v>11218</v>
      </c>
      <c r="O11220" s="44" t="s">
        <v>18</v>
      </c>
      <c r="P11220" s="128">
        <v>5.6338475128687128E-5</v>
      </c>
    </row>
    <row r="11221" spans="14:16">
      <c r="N11221" s="3">
        <v>11219</v>
      </c>
      <c r="O11221" s="44" t="s">
        <v>14</v>
      </c>
      <c r="P11221" s="128">
        <v>8.5735093352490958E-5</v>
      </c>
    </row>
    <row r="11222" spans="14:16">
      <c r="N11222" s="3">
        <v>11220</v>
      </c>
      <c r="O11222" s="44" t="s">
        <v>7</v>
      </c>
      <c r="P11222" s="128">
        <v>1.1865353096847109E-4</v>
      </c>
    </row>
    <row r="11223" spans="14:16">
      <c r="N11223" s="3">
        <v>11221</v>
      </c>
      <c r="O11223" s="44" t="s">
        <v>46</v>
      </c>
      <c r="P11223" s="128">
        <v>2.394214046404934E-5</v>
      </c>
    </row>
    <row r="11224" spans="14:16">
      <c r="N11224" s="3">
        <v>11222</v>
      </c>
      <c r="O11224" s="44" t="s">
        <v>7</v>
      </c>
      <c r="P11224" s="128">
        <v>2.5167477784059268E-4</v>
      </c>
    </row>
    <row r="11225" spans="14:16">
      <c r="N11225" s="3">
        <v>11223</v>
      </c>
      <c r="O11225" s="44" t="s">
        <v>14</v>
      </c>
      <c r="P11225" s="128">
        <v>1.3920700486039293E-4</v>
      </c>
    </row>
    <row r="11226" spans="14:16">
      <c r="N11226" s="3">
        <v>11224</v>
      </c>
      <c r="O11226" s="44" t="s">
        <v>18</v>
      </c>
      <c r="P11226" s="128">
        <v>2.7549776057496616E-5</v>
      </c>
    </row>
    <row r="11227" spans="14:16">
      <c r="N11227" s="3">
        <v>11225</v>
      </c>
      <c r="O11227" s="44" t="s">
        <v>46</v>
      </c>
      <c r="P11227" s="128">
        <v>1.5294402741407877E-5</v>
      </c>
    </row>
    <row r="11228" spans="14:16">
      <c r="N11228" s="3">
        <v>11226</v>
      </c>
      <c r="O11228" s="44" t="s">
        <v>18</v>
      </c>
      <c r="P11228" s="128">
        <v>3.5520614950620698E-5</v>
      </c>
    </row>
    <row r="11229" spans="14:16">
      <c r="N11229" s="3">
        <v>11227</v>
      </c>
      <c r="O11229" s="44" t="s">
        <v>21</v>
      </c>
      <c r="P11229" s="128">
        <v>3.0289971263012245E-5</v>
      </c>
    </row>
    <row r="11230" spans="14:16">
      <c r="N11230" s="3">
        <v>11228</v>
      </c>
      <c r="O11230" s="44" t="s">
        <v>7</v>
      </c>
      <c r="P11230" s="128">
        <v>9.8084027141819016E-5</v>
      </c>
    </row>
    <row r="11231" spans="14:16">
      <c r="N11231" s="3">
        <v>11229</v>
      </c>
      <c r="O11231" s="44" t="s">
        <v>46</v>
      </c>
      <c r="P11231" s="128">
        <v>1.9791585938837896E-5</v>
      </c>
    </row>
    <row r="11232" spans="14:16">
      <c r="N11232" s="3">
        <v>11230</v>
      </c>
      <c r="O11232" s="44" t="s">
        <v>7</v>
      </c>
      <c r="P11232" s="128">
        <v>1.3822113617875231E-4</v>
      </c>
    </row>
    <row r="11233" spans="14:16">
      <c r="N11233" s="3">
        <v>11231</v>
      </c>
      <c r="O11233" s="44" t="s">
        <v>21</v>
      </c>
      <c r="P11233" s="128">
        <v>4.2841108788999678E-5</v>
      </c>
    </row>
    <row r="11234" spans="14:16">
      <c r="N11234" s="3">
        <v>11232</v>
      </c>
      <c r="O11234" s="44" t="s">
        <v>18</v>
      </c>
      <c r="P11234" s="128">
        <v>1.1402169383614931E-4</v>
      </c>
    </row>
    <row r="11235" spans="14:16">
      <c r="N11235" s="3">
        <v>11233</v>
      </c>
      <c r="O11235" s="44" t="s">
        <v>8</v>
      </c>
      <c r="P11235" s="128">
        <v>2.4913002882016015E-4</v>
      </c>
    </row>
    <row r="11236" spans="14:16">
      <c r="N11236" s="3">
        <v>11234</v>
      </c>
      <c r="O11236" s="44" t="s">
        <v>18</v>
      </c>
      <c r="P11236" s="128">
        <v>1.0029859628167092E-4</v>
      </c>
    </row>
    <row r="11237" spans="14:16">
      <c r="N11237" s="3">
        <v>11235</v>
      </c>
      <c r="O11237" s="44" t="s">
        <v>14</v>
      </c>
      <c r="P11237" s="128">
        <v>1.526329829781683E-4</v>
      </c>
    </row>
    <row r="11238" spans="14:16">
      <c r="N11238" s="3">
        <v>11236</v>
      </c>
      <c r="O11238" s="44" t="s">
        <v>11</v>
      </c>
      <c r="P11238" s="128">
        <v>2.1040185941224231E-4</v>
      </c>
    </row>
    <row r="11239" spans="14:16">
      <c r="N11239" s="3">
        <v>11237</v>
      </c>
      <c r="O11239" s="44" t="s">
        <v>8</v>
      </c>
      <c r="P11239" s="128">
        <v>3.1671533371183715E-4</v>
      </c>
    </row>
    <row r="11240" spans="14:16">
      <c r="N11240" s="3">
        <v>11238</v>
      </c>
      <c r="O11240" s="44" t="s">
        <v>11</v>
      </c>
      <c r="P11240" s="128">
        <v>1.7922704650987224E-4</v>
      </c>
    </row>
    <row r="11241" spans="14:16">
      <c r="N11241" s="3">
        <v>11239</v>
      </c>
      <c r="O11241" s="44" t="s">
        <v>14</v>
      </c>
      <c r="P11241" s="128">
        <v>1.8790485950635462E-4</v>
      </c>
    </row>
    <row r="11242" spans="14:16">
      <c r="N11242" s="3">
        <v>11240</v>
      </c>
      <c r="O11242" s="44" t="s">
        <v>18</v>
      </c>
      <c r="P11242" s="128">
        <v>7.7965130221696846E-5</v>
      </c>
    </row>
    <row r="11243" spans="14:16">
      <c r="N11243" s="3">
        <v>11241</v>
      </c>
      <c r="O11243" s="44" t="s">
        <v>8</v>
      </c>
      <c r="P11243" s="128">
        <v>1.7034876860372409E-4</v>
      </c>
    </row>
    <row r="11244" spans="14:16">
      <c r="N11244" s="3">
        <v>11242</v>
      </c>
      <c r="O11244" s="44" t="s">
        <v>18</v>
      </c>
      <c r="P11244" s="128">
        <v>5.2307689965813845E-5</v>
      </c>
    </row>
    <row r="11245" spans="14:16">
      <c r="N11245" s="3">
        <v>11243</v>
      </c>
      <c r="O11245" s="44" t="s">
        <v>21</v>
      </c>
      <c r="P11245" s="128">
        <v>4.460503930187079E-5</v>
      </c>
    </row>
    <row r="11246" spans="14:16">
      <c r="N11246" s="3">
        <v>11244</v>
      </c>
      <c r="O11246" s="44" t="s">
        <v>11</v>
      </c>
      <c r="P11246" s="128">
        <v>1.4386743273201507E-4</v>
      </c>
    </row>
    <row r="11247" spans="14:16">
      <c r="N11247" s="3">
        <v>11245</v>
      </c>
      <c r="O11247" s="44" t="s">
        <v>8</v>
      </c>
      <c r="P11247" s="128">
        <v>2.1656187875559343E-4</v>
      </c>
    </row>
    <row r="11248" spans="14:16">
      <c r="N11248" s="3">
        <v>11246</v>
      </c>
      <c r="O11248" s="44" t="s">
        <v>11</v>
      </c>
      <c r="P11248" s="128">
        <v>8.8611345523049214E-5</v>
      </c>
    </row>
    <row r="11249" spans="14:16">
      <c r="N11249" s="3">
        <v>11247</v>
      </c>
      <c r="O11249" s="44" t="s">
        <v>21</v>
      </c>
      <c r="P11249" s="128">
        <v>5.205813955033574E-5</v>
      </c>
    </row>
    <row r="11250" spans="14:16">
      <c r="N11250" s="3">
        <v>11248</v>
      </c>
      <c r="O11250" s="44" t="s">
        <v>18</v>
      </c>
      <c r="P11250" s="128">
        <v>2.690492709955156E-5</v>
      </c>
    </row>
    <row r="11251" spans="14:16">
      <c r="N11251" s="3">
        <v>11249</v>
      </c>
      <c r="O11251" s="44" t="s">
        <v>46</v>
      </c>
      <c r="P11251" s="128">
        <v>1.4936411458661854E-5</v>
      </c>
    </row>
    <row r="11252" spans="14:16">
      <c r="N11252" s="3">
        <v>11250</v>
      </c>
      <c r="O11252" s="44" t="s">
        <v>18</v>
      </c>
      <c r="P11252" s="128">
        <v>4.5481675660829214E-5</v>
      </c>
    </row>
    <row r="11253" spans="14:16">
      <c r="N11253" s="3">
        <v>11251</v>
      </c>
      <c r="O11253" s="44" t="s">
        <v>14</v>
      </c>
      <c r="P11253" s="128">
        <v>6.9213369721172585E-5</v>
      </c>
    </row>
    <row r="11254" spans="14:16">
      <c r="N11254" s="3">
        <v>11252</v>
      </c>
      <c r="O11254" s="44" t="s">
        <v>11</v>
      </c>
      <c r="P11254" s="128">
        <v>4.3930837280578055E-5</v>
      </c>
    </row>
    <row r="11255" spans="14:16">
      <c r="N11255" s="3">
        <v>11253</v>
      </c>
      <c r="O11255" s="44" t="s">
        <v>46</v>
      </c>
      <c r="P11255" s="128">
        <v>1.6802149956916424E-5</v>
      </c>
    </row>
    <row r="11256" spans="14:16">
      <c r="N11256" s="3">
        <v>11254</v>
      </c>
      <c r="O11256" s="44" t="s">
        <v>11</v>
      </c>
      <c r="P11256" s="128">
        <v>8.1272786471688803E-5</v>
      </c>
    </row>
    <row r="11257" spans="14:16">
      <c r="N11257" s="3">
        <v>11255</v>
      </c>
      <c r="O11257" s="44" t="s">
        <v>14</v>
      </c>
      <c r="P11257" s="128">
        <v>8.5207851276015146E-5</v>
      </c>
    </row>
    <row r="11258" spans="14:16">
      <c r="N11258" s="3">
        <v>11256</v>
      </c>
      <c r="O11258" s="44" t="s">
        <v>18</v>
      </c>
      <c r="P11258" s="128">
        <v>2.2240750682609722E-5</v>
      </c>
    </row>
    <row r="11259" spans="14:16">
      <c r="N11259" s="3">
        <v>11257</v>
      </c>
      <c r="O11259" s="44" t="s">
        <v>46</v>
      </c>
      <c r="P11259" s="128">
        <v>1.2347069446269203E-5</v>
      </c>
    </row>
    <row r="11260" spans="14:16">
      <c r="N11260" s="3">
        <v>11258</v>
      </c>
      <c r="O11260" s="44" t="s">
        <v>18</v>
      </c>
      <c r="P11260" s="128">
        <v>2.8675555821614922E-5</v>
      </c>
    </row>
    <row r="11261" spans="14:16">
      <c r="N11261" s="3">
        <v>11259</v>
      </c>
      <c r="O11261" s="44" t="s">
        <v>21</v>
      </c>
      <c r="P11261" s="128">
        <v>2.4452892017637817E-5</v>
      </c>
    </row>
    <row r="11262" spans="14:16">
      <c r="N11262" s="3">
        <v>11260</v>
      </c>
      <c r="O11262" s="44" t="s">
        <v>11</v>
      </c>
      <c r="P11262" s="128">
        <v>3.6315088147996437E-5</v>
      </c>
    </row>
    <row r="11263" spans="14:16">
      <c r="N11263" s="3">
        <v>11261</v>
      </c>
      <c r="O11263" s="44" t="s">
        <v>46</v>
      </c>
      <c r="P11263" s="128">
        <v>1.3889367800213383E-5</v>
      </c>
    </row>
    <row r="11264" spans="14:16">
      <c r="N11264" s="3">
        <v>11262</v>
      </c>
      <c r="O11264" s="44" t="s">
        <v>11</v>
      </c>
      <c r="P11264" s="128">
        <v>4.8577553064096025E-5</v>
      </c>
    </row>
    <row r="11265" spans="14:16">
      <c r="N11265" s="3">
        <v>11263</v>
      </c>
      <c r="O11265" s="44" t="s">
        <v>21</v>
      </c>
      <c r="P11265" s="128">
        <v>2.8538749992987691E-5</v>
      </c>
    </row>
    <row r="11266" spans="14:16">
      <c r="N11266" s="3">
        <v>11264</v>
      </c>
      <c r="O11266" s="44" t="s">
        <v>6</v>
      </c>
      <c r="P11266" s="128">
        <v>4.3534364542440485E-5</v>
      </c>
    </row>
    <row r="11267" spans="14:16">
      <c r="N11267" s="3">
        <v>11265</v>
      </c>
      <c r="O11267" s="44" t="s">
        <v>52</v>
      </c>
      <c r="P11267" s="128">
        <v>4.9446416922208987E-6</v>
      </c>
    </row>
    <row r="11268" spans="14:16">
      <c r="N11268" s="3">
        <v>11266</v>
      </c>
      <c r="O11268" s="44" t="s">
        <v>6</v>
      </c>
      <c r="P11268" s="128">
        <v>3.529399019932293E-5</v>
      </c>
    </row>
    <row r="11269" spans="14:16">
      <c r="N11269" s="3">
        <v>11267</v>
      </c>
      <c r="O11269" s="44" t="s">
        <v>59</v>
      </c>
      <c r="P11269" s="128">
        <v>3.1815151976320555E-6</v>
      </c>
    </row>
    <row r="11270" spans="14:16">
      <c r="N11270" s="3">
        <v>11268</v>
      </c>
      <c r="O11270" s="44" t="s">
        <v>7</v>
      </c>
      <c r="P11270" s="128">
        <v>2.6922206310599109E-5</v>
      </c>
    </row>
    <row r="11271" spans="14:16">
      <c r="N11271" s="3">
        <v>11269</v>
      </c>
      <c r="O11271" s="44" t="s">
        <v>52</v>
      </c>
      <c r="P11271" s="128">
        <v>4.6894294296273646E-6</v>
      </c>
    </row>
    <row r="11272" spans="14:16">
      <c r="N11272" s="3">
        <v>11270</v>
      </c>
      <c r="O11272" s="44" t="s">
        <v>7</v>
      </c>
      <c r="P11272" s="128">
        <v>2.204159357484818E-5</v>
      </c>
    </row>
    <row r="11273" spans="14:16">
      <c r="N11273" s="3">
        <v>11271</v>
      </c>
      <c r="O11273" s="44" t="s">
        <v>59</v>
      </c>
      <c r="P11273" s="128">
        <v>3.0470737885527405E-6</v>
      </c>
    </row>
    <row r="11274" spans="14:16">
      <c r="N11274" s="3">
        <v>11272</v>
      </c>
      <c r="O11274" s="44" t="s">
        <v>6</v>
      </c>
      <c r="P11274" s="128">
        <v>6.8537892905383676E-5</v>
      </c>
    </row>
    <row r="11275" spans="14:16">
      <c r="N11275" s="3">
        <v>11273</v>
      </c>
      <c r="O11275" s="44" t="s">
        <v>52</v>
      </c>
      <c r="P11275" s="128">
        <v>7.7845473643367668E-6</v>
      </c>
    </row>
    <row r="11276" spans="14:16">
      <c r="N11276" s="3">
        <v>11274</v>
      </c>
      <c r="O11276" s="44" t="s">
        <v>6</v>
      </c>
      <c r="P11276" s="128">
        <v>1.3899547021124499E-4</v>
      </c>
    </row>
    <row r="11277" spans="14:16">
      <c r="N11277" s="3">
        <v>11275</v>
      </c>
      <c r="O11277" s="44" t="s">
        <v>19</v>
      </c>
      <c r="P11277" s="128">
        <v>3.6248927265350572E-5</v>
      </c>
    </row>
    <row r="11278" spans="14:16">
      <c r="N11278" s="3">
        <v>11276</v>
      </c>
      <c r="O11278" s="44" t="s">
        <v>7</v>
      </c>
      <c r="P11278" s="128">
        <v>4.2384707168371752E-5</v>
      </c>
    </row>
    <row r="11279" spans="14:16">
      <c r="N11279" s="3">
        <v>11277</v>
      </c>
      <c r="O11279" s="44" t="s">
        <v>52</v>
      </c>
      <c r="P11279" s="128">
        <v>7.3827564824525453E-6</v>
      </c>
    </row>
    <row r="11280" spans="14:16">
      <c r="N11280" s="3">
        <v>11278</v>
      </c>
      <c r="O11280" s="44" t="s">
        <v>7</v>
      </c>
      <c r="P11280" s="128">
        <v>8.1625555360109183E-5</v>
      </c>
    </row>
    <row r="11281" spans="14:16">
      <c r="N11281" s="3">
        <v>11279</v>
      </c>
      <c r="O11281" s="44" t="s">
        <v>19</v>
      </c>
      <c r="P11281" s="128">
        <v>3.2645806386262577E-5</v>
      </c>
    </row>
    <row r="11282" spans="14:16">
      <c r="N11282" s="3">
        <v>11280</v>
      </c>
      <c r="O11282" s="44" t="s">
        <v>6</v>
      </c>
      <c r="P11282" s="128">
        <v>2.2765842437573297E-5</v>
      </c>
    </row>
    <row r="11283" spans="14:16">
      <c r="N11283" s="3">
        <v>11281</v>
      </c>
      <c r="O11283" s="44" t="s">
        <v>89</v>
      </c>
      <c r="P11283" s="128">
        <v>1.6359069121731481E-6</v>
      </c>
    </row>
    <row r="11284" spans="14:16">
      <c r="N11284" s="3">
        <v>11282</v>
      </c>
      <c r="O11284" s="44" t="s">
        <v>6</v>
      </c>
      <c r="P11284" s="128">
        <v>2.8079913722663006E-5</v>
      </c>
    </row>
    <row r="11285" spans="14:16">
      <c r="N11285" s="3">
        <v>11283</v>
      </c>
      <c r="O11285" s="44" t="s">
        <v>59</v>
      </c>
      <c r="P11285" s="128">
        <v>2.5312148542094589E-6</v>
      </c>
    </row>
    <row r="11286" spans="14:16">
      <c r="N11286" s="3">
        <v>11284</v>
      </c>
      <c r="O11286" s="44" t="s">
        <v>7</v>
      </c>
      <c r="P11286" s="128">
        <v>1.433220456853769E-5</v>
      </c>
    </row>
    <row r="11287" spans="14:16">
      <c r="N11287" s="3">
        <v>11285</v>
      </c>
      <c r="O11287" s="44" t="s">
        <v>89</v>
      </c>
      <c r="P11287" s="128">
        <v>1.5794089685602335E-6</v>
      </c>
    </row>
    <row r="11288" spans="14:16">
      <c r="N11288" s="3">
        <v>11286</v>
      </c>
      <c r="O11288" s="44" t="s">
        <v>7</v>
      </c>
      <c r="P11288" s="128">
        <v>1.7536301290853011E-5</v>
      </c>
    </row>
    <row r="11289" spans="14:16">
      <c r="N11289" s="3">
        <v>11287</v>
      </c>
      <c r="O11289" s="44" t="s">
        <v>59</v>
      </c>
      <c r="P11289" s="128">
        <v>2.424253211550737E-6</v>
      </c>
    </row>
    <row r="11290" spans="14:16">
      <c r="N11290" s="3">
        <v>11288</v>
      </c>
      <c r="O11290" s="44" t="s">
        <v>6</v>
      </c>
      <c r="P11290" s="128">
        <v>3.2075659663020911E-5</v>
      </c>
    </row>
    <row r="11291" spans="14:16">
      <c r="N11291" s="3">
        <v>11289</v>
      </c>
      <c r="O11291" s="44" t="s">
        <v>89</v>
      </c>
      <c r="P11291" s="128">
        <v>2.304891351995258E-6</v>
      </c>
    </row>
    <row r="11292" spans="14:16">
      <c r="N11292" s="3">
        <v>11290</v>
      </c>
      <c r="O11292" s="44" t="s">
        <v>6</v>
      </c>
      <c r="P11292" s="128">
        <v>9.8966676807157086E-5</v>
      </c>
    </row>
    <row r="11293" spans="14:16">
      <c r="N11293" s="3">
        <v>11291</v>
      </c>
      <c r="O11293" s="44" t="s">
        <v>19</v>
      </c>
      <c r="P11293" s="128">
        <v>2.5809732243963909E-5</v>
      </c>
    </row>
    <row r="11294" spans="14:16">
      <c r="N11294" s="3">
        <v>11292</v>
      </c>
      <c r="O11294" s="44" t="s">
        <v>7</v>
      </c>
      <c r="P11294" s="128">
        <v>2.0193187105717812E-5</v>
      </c>
    </row>
    <row r="11295" spans="14:16">
      <c r="N11295" s="3">
        <v>11293</v>
      </c>
      <c r="O11295" s="44" t="s">
        <v>89</v>
      </c>
      <c r="P11295" s="128">
        <v>2.2252892544248437E-6</v>
      </c>
    </row>
    <row r="11296" spans="14:16">
      <c r="N11296" s="3">
        <v>11294</v>
      </c>
      <c r="O11296" s="44" t="s">
        <v>7</v>
      </c>
      <c r="P11296" s="128">
        <v>5.8118512382104168E-5</v>
      </c>
    </row>
    <row r="11297" spans="14:16">
      <c r="N11297" s="3">
        <v>11295</v>
      </c>
      <c r="O11297" s="44" t="s">
        <v>19</v>
      </c>
      <c r="P11297" s="128">
        <v>2.3244260872876211E-5</v>
      </c>
    </row>
    <row r="11298" spans="14:16">
      <c r="N11298" s="3">
        <v>11296</v>
      </c>
      <c r="O11298" s="44" t="s">
        <v>6</v>
      </c>
      <c r="P11298" s="128">
        <v>2.8232047227526313E-5</v>
      </c>
    </row>
    <row r="11299" spans="14:16">
      <c r="N11299" s="3">
        <v>11297</v>
      </c>
      <c r="O11299" s="44" t="s">
        <v>52</v>
      </c>
      <c r="P11299" s="128">
        <v>3.2066014801223596E-6</v>
      </c>
    </row>
    <row r="11300" spans="14:16">
      <c r="N11300" s="3">
        <v>11298</v>
      </c>
      <c r="O11300" s="44" t="s">
        <v>6</v>
      </c>
      <c r="P11300" s="128">
        <v>2.2888162228341504E-5</v>
      </c>
    </row>
    <row r="11301" spans="14:16">
      <c r="N11301" s="3">
        <v>11299</v>
      </c>
      <c r="O11301" s="44" t="s">
        <v>59</v>
      </c>
      <c r="P11301" s="128">
        <v>2.0632134696046181E-6</v>
      </c>
    </row>
    <row r="11302" spans="14:16">
      <c r="N11302" s="3">
        <v>11300</v>
      </c>
      <c r="O11302" s="44" t="s">
        <v>11</v>
      </c>
      <c r="P11302" s="128">
        <v>8.1309386344778991E-6</v>
      </c>
    </row>
    <row r="11303" spans="14:16">
      <c r="N11303" s="3">
        <v>11301</v>
      </c>
      <c r="O11303" s="44" t="s">
        <v>52</v>
      </c>
      <c r="P11303" s="128">
        <v>2.6844981448368875E-6</v>
      </c>
    </row>
    <row r="11304" spans="14:16">
      <c r="N11304" s="3">
        <v>11302</v>
      </c>
      <c r="O11304" s="44" t="s">
        <v>11</v>
      </c>
      <c r="P11304" s="128">
        <v>6.8014981901039907E-6</v>
      </c>
    </row>
    <row r="11305" spans="14:16">
      <c r="N11305" s="3">
        <v>11303</v>
      </c>
      <c r="O11305" s="44" t="s">
        <v>59</v>
      </c>
      <c r="P11305" s="128">
        <v>1.7822049113723021E-6</v>
      </c>
    </row>
    <row r="11306" spans="14:16">
      <c r="N11306" s="3">
        <v>11304</v>
      </c>
      <c r="O11306" s="44" t="s">
        <v>6</v>
      </c>
      <c r="P11306" s="128">
        <v>4.4446842160601361E-5</v>
      </c>
    </row>
    <row r="11307" spans="14:16">
      <c r="N11307" s="3">
        <v>11305</v>
      </c>
      <c r="O11307" s="44" t="s">
        <v>52</v>
      </c>
      <c r="P11307" s="128">
        <v>5.0482810796656884E-6</v>
      </c>
    </row>
    <row r="11308" spans="14:16">
      <c r="N11308" s="3">
        <v>11306</v>
      </c>
      <c r="O11308" s="44" t="s">
        <v>6</v>
      </c>
      <c r="P11308" s="128">
        <v>9.0138600176202651E-5</v>
      </c>
    </row>
    <row r="11309" spans="14:16">
      <c r="N11309" s="3">
        <v>11307</v>
      </c>
      <c r="O11309" s="44" t="s">
        <v>19</v>
      </c>
      <c r="P11309" s="128">
        <v>2.3507439174973525E-5</v>
      </c>
    </row>
    <row r="11310" spans="14:16">
      <c r="N11310" s="3">
        <v>11308</v>
      </c>
      <c r="O11310" s="44" t="s">
        <v>11</v>
      </c>
      <c r="P11310" s="128">
        <v>1.2800862197191785E-5</v>
      </c>
    </row>
    <row r="11311" spans="14:16">
      <c r="N11311" s="3">
        <v>11309</v>
      </c>
      <c r="O11311" s="44" t="s">
        <v>52</v>
      </c>
      <c r="P11311" s="128">
        <v>4.226312897622865E-6</v>
      </c>
    </row>
    <row r="11312" spans="14:16">
      <c r="N11312" s="3">
        <v>11310</v>
      </c>
      <c r="O11312" s="44" t="s">
        <v>11</v>
      </c>
      <c r="P11312" s="128">
        <v>2.223802292891674E-5</v>
      </c>
    </row>
    <row r="11313" spans="14:16">
      <c r="N11313" s="3">
        <v>11311</v>
      </c>
      <c r="O11313" s="44" t="s">
        <v>19</v>
      </c>
      <c r="P11313" s="128">
        <v>1.6858172497673975E-5</v>
      </c>
    </row>
    <row r="11314" spans="14:16">
      <c r="N11314" s="3">
        <v>11312</v>
      </c>
      <c r="O11314" s="44" t="s">
        <v>6</v>
      </c>
      <c r="P11314" s="128">
        <v>1.4763655002829211E-5</v>
      </c>
    </row>
    <row r="11315" spans="14:16">
      <c r="N11315" s="3">
        <v>11313</v>
      </c>
      <c r="O11315" s="44" t="s">
        <v>89</v>
      </c>
      <c r="P11315" s="128">
        <v>1.0608860767746946E-6</v>
      </c>
    </row>
    <row r="11316" spans="14:16">
      <c r="N11316" s="3">
        <v>11314</v>
      </c>
      <c r="O11316" s="44" t="s">
        <v>6</v>
      </c>
      <c r="P11316" s="128">
        <v>1.8209831674245576E-5</v>
      </c>
    </row>
    <row r="11317" spans="14:16">
      <c r="N11317" s="3">
        <v>11315</v>
      </c>
      <c r="O11317" s="44" t="s">
        <v>59</v>
      </c>
      <c r="P11317" s="128">
        <v>1.6414935203060513E-6</v>
      </c>
    </row>
    <row r="11318" spans="14:16">
      <c r="N11318" s="3">
        <v>11316</v>
      </c>
      <c r="O11318" s="44" t="s">
        <v>11</v>
      </c>
      <c r="P11318" s="128">
        <v>4.5032753438121756E-6</v>
      </c>
    </row>
    <row r="11319" spans="14:16">
      <c r="N11319" s="3">
        <v>11317</v>
      </c>
      <c r="O11319" s="44" t="s">
        <v>89</v>
      </c>
      <c r="P11319" s="128">
        <v>9.4063941218327026E-7</v>
      </c>
    </row>
    <row r="11320" spans="14:16">
      <c r="N11320" s="3">
        <v>11318</v>
      </c>
      <c r="O11320" s="44" t="s">
        <v>11</v>
      </c>
      <c r="P11320" s="128">
        <v>5.4112748738348221E-6</v>
      </c>
    </row>
    <row r="11321" spans="14:16">
      <c r="N11321" s="3">
        <v>11319</v>
      </c>
      <c r="O11321" s="44" t="s">
        <v>59</v>
      </c>
      <c r="P11321" s="128">
        <v>1.4179229909912693E-6</v>
      </c>
    </row>
    <row r="11322" spans="14:16">
      <c r="N11322" s="3">
        <v>11320</v>
      </c>
      <c r="O11322" s="44" t="s">
        <v>6</v>
      </c>
      <c r="P11322" s="128">
        <v>2.0801074001612211E-5</v>
      </c>
    </row>
    <row r="11323" spans="14:16">
      <c r="N11323" s="3">
        <v>11321</v>
      </c>
      <c r="O11323" s="44" t="s">
        <v>89</v>
      </c>
      <c r="P11323" s="128">
        <v>1.4947226676620113E-6</v>
      </c>
    </row>
    <row r="11324" spans="14:16">
      <c r="N11324" s="3">
        <v>11322</v>
      </c>
      <c r="O11324" s="44" t="s">
        <v>6</v>
      </c>
      <c r="P11324" s="128">
        <v>6.4179916783835571E-5</v>
      </c>
    </row>
    <row r="11325" spans="14:16">
      <c r="N11325" s="3">
        <v>11323</v>
      </c>
      <c r="O11325" s="44" t="s">
        <v>19</v>
      </c>
      <c r="P11325" s="128">
        <v>1.6737618368841591E-5</v>
      </c>
    </row>
    <row r="11326" spans="14:16">
      <c r="N11326" s="3">
        <v>11324</v>
      </c>
      <c r="O11326" s="44" t="s">
        <v>11</v>
      </c>
      <c r="P11326" s="128">
        <v>6.3448355883635759E-6</v>
      </c>
    </row>
    <row r="11327" spans="14:16">
      <c r="N11327" s="3">
        <v>11325</v>
      </c>
      <c r="O11327" s="44" t="s">
        <v>89</v>
      </c>
      <c r="P11327" s="128">
        <v>1.3253025770317482E-6</v>
      </c>
    </row>
    <row r="11328" spans="14:16">
      <c r="N11328" s="3">
        <v>11326</v>
      </c>
      <c r="O11328" s="44" t="s">
        <v>11</v>
      </c>
      <c r="P11328" s="128">
        <v>1.5833776630932259E-5</v>
      </c>
    </row>
    <row r="11329" spans="14:16">
      <c r="N11329" s="3">
        <v>11327</v>
      </c>
      <c r="O11329" s="44" t="s">
        <v>19</v>
      </c>
      <c r="P11329" s="128">
        <v>1.2003249505908198E-5</v>
      </c>
    </row>
    <row r="11330" spans="14:16">
      <c r="N11330" s="3">
        <v>11328</v>
      </c>
      <c r="O11330" s="44" t="s">
        <v>18</v>
      </c>
      <c r="P11330" s="128">
        <v>3.4208218600856041E-6</v>
      </c>
    </row>
    <row r="11331" spans="14:16">
      <c r="N11331" s="3">
        <v>11329</v>
      </c>
      <c r="O11331" s="44" t="s">
        <v>52</v>
      </c>
      <c r="P11331" s="128">
        <v>1.6393510263327077E-6</v>
      </c>
    </row>
    <row r="11332" spans="14:16">
      <c r="N11332" s="3">
        <v>11330</v>
      </c>
      <c r="O11332" s="44" t="s">
        <v>18</v>
      </c>
      <c r="P11332" s="128">
        <v>2.9094431345849377E-6</v>
      </c>
    </row>
    <row r="11333" spans="14:16">
      <c r="N11333" s="3">
        <v>11331</v>
      </c>
      <c r="O11333" s="44" t="s">
        <v>59</v>
      </c>
      <c r="P11333" s="128">
        <v>1.1065779088025438E-6</v>
      </c>
    </row>
    <row r="11334" spans="14:16">
      <c r="N11334" s="3">
        <v>11332</v>
      </c>
      <c r="O11334" s="44" t="s">
        <v>7</v>
      </c>
      <c r="P11334" s="128">
        <v>1.1856627499661767E-5</v>
      </c>
    </row>
    <row r="11335" spans="14:16">
      <c r="N11335" s="3">
        <v>11333</v>
      </c>
      <c r="O11335" s="44" t="s">
        <v>52</v>
      </c>
      <c r="P11335" s="128">
        <v>2.0652400212516496E-6</v>
      </c>
    </row>
    <row r="11336" spans="14:16">
      <c r="N11336" s="3">
        <v>11334</v>
      </c>
      <c r="O11336" s="44" t="s">
        <v>7</v>
      </c>
      <c r="P11336" s="128">
        <v>9.7071897266096471E-6</v>
      </c>
    </row>
    <row r="11337" spans="14:16">
      <c r="N11337" s="3">
        <v>11335</v>
      </c>
      <c r="O11337" s="44" t="s">
        <v>59</v>
      </c>
      <c r="P11337" s="128">
        <v>1.3419412383237554E-6</v>
      </c>
    </row>
    <row r="11338" spans="14:16">
      <c r="N11338" s="3">
        <v>11336</v>
      </c>
      <c r="O11338" s="44" t="s">
        <v>18</v>
      </c>
      <c r="P11338" s="128">
        <v>5.3855367997017089E-6</v>
      </c>
    </row>
    <row r="11339" spans="14:16">
      <c r="N11339" s="3">
        <v>11337</v>
      </c>
      <c r="O11339" s="44" t="s">
        <v>52</v>
      </c>
      <c r="P11339" s="128">
        <v>2.5808959487070826E-6</v>
      </c>
    </row>
    <row r="11340" spans="14:16">
      <c r="N11340" s="3">
        <v>11338</v>
      </c>
      <c r="O11340" s="44" t="s">
        <v>18</v>
      </c>
      <c r="P11340" s="128">
        <v>8.7088895885826855E-6</v>
      </c>
    </row>
    <row r="11341" spans="14:16">
      <c r="N11341" s="3">
        <v>11339</v>
      </c>
      <c r="O11341" s="44" t="s">
        <v>19</v>
      </c>
      <c r="P11341" s="128">
        <v>9.5828828193625155E-6</v>
      </c>
    </row>
    <row r="11342" spans="14:16">
      <c r="N11342" s="3">
        <v>11340</v>
      </c>
      <c r="O11342" s="44" t="s">
        <v>7</v>
      </c>
      <c r="P11342" s="128">
        <v>1.8666363327725518E-5</v>
      </c>
    </row>
    <row r="11343" spans="14:16">
      <c r="N11343" s="3">
        <v>11341</v>
      </c>
      <c r="O11343" s="44" t="s">
        <v>52</v>
      </c>
      <c r="P11343" s="128">
        <v>3.2513900429732307E-6</v>
      </c>
    </row>
    <row r="11344" spans="14:16">
      <c r="N11344" s="3">
        <v>11342</v>
      </c>
      <c r="O11344" s="44" t="s">
        <v>7</v>
      </c>
      <c r="P11344" s="128">
        <v>3.5948160904510116E-5</v>
      </c>
    </row>
    <row r="11345" spans="14:16">
      <c r="N11345" s="3">
        <v>11343</v>
      </c>
      <c r="O11345" s="44" t="s">
        <v>19</v>
      </c>
      <c r="P11345" s="128">
        <v>1.4377319647669731E-5</v>
      </c>
    </row>
    <row r="11346" spans="14:16">
      <c r="N11346" s="3">
        <v>11344</v>
      </c>
      <c r="O11346" s="44" t="s">
        <v>18</v>
      </c>
      <c r="P11346" s="128">
        <v>1.9544525562334409E-6</v>
      </c>
    </row>
    <row r="11347" spans="14:16">
      <c r="N11347" s="3">
        <v>11345</v>
      </c>
      <c r="O11347" s="44" t="s">
        <v>89</v>
      </c>
      <c r="P11347" s="128">
        <v>5.9256892855267459E-7</v>
      </c>
    </row>
    <row r="11348" spans="14:16">
      <c r="N11348" s="3">
        <v>11346</v>
      </c>
      <c r="O11348" s="44" t="s">
        <v>18</v>
      </c>
      <c r="P11348" s="128">
        <v>2.3147542042924489E-6</v>
      </c>
    </row>
    <row r="11349" spans="14:16">
      <c r="N11349" s="3">
        <v>11347</v>
      </c>
      <c r="O11349" s="44" t="s">
        <v>59</v>
      </c>
      <c r="P11349" s="128">
        <v>8.8039385830555277E-7</v>
      </c>
    </row>
    <row r="11350" spans="14:16">
      <c r="N11350" s="3">
        <v>11348</v>
      </c>
      <c r="O11350" s="44" t="s">
        <v>7</v>
      </c>
      <c r="P11350" s="128">
        <v>6.3119496544085591E-6</v>
      </c>
    </row>
    <row r="11351" spans="14:16">
      <c r="N11351" s="3">
        <v>11349</v>
      </c>
      <c r="O11351" s="44" t="s">
        <v>89</v>
      </c>
      <c r="P11351" s="128">
        <v>6.9557686297319531E-7</v>
      </c>
    </row>
    <row r="11352" spans="14:16">
      <c r="N11352" s="3">
        <v>11350</v>
      </c>
      <c r="O11352" s="44" t="s">
        <v>7</v>
      </c>
      <c r="P11352" s="128">
        <v>7.7230443050881953E-6</v>
      </c>
    </row>
    <row r="11353" spans="14:16">
      <c r="N11353" s="3">
        <v>11351</v>
      </c>
      <c r="O11353" s="44" t="s">
        <v>59</v>
      </c>
      <c r="P11353" s="128">
        <v>1.0676490241031876E-6</v>
      </c>
    </row>
    <row r="11354" spans="14:16">
      <c r="N11354" s="3">
        <v>11352</v>
      </c>
      <c r="O11354" s="44" t="s">
        <v>18</v>
      </c>
      <c r="P11354" s="128">
        <v>2.7537024027628078E-6</v>
      </c>
    </row>
    <row r="11355" spans="14:16">
      <c r="N11355" s="3">
        <v>11353</v>
      </c>
      <c r="O11355" s="44" t="s">
        <v>89</v>
      </c>
      <c r="P11355" s="128">
        <v>8.3489285895113062E-7</v>
      </c>
    </row>
    <row r="11356" spans="14:16">
      <c r="N11356" s="3">
        <v>11354</v>
      </c>
      <c r="O11356" s="44" t="s">
        <v>18</v>
      </c>
      <c r="P11356" s="128">
        <v>6.2008485596874448E-6</v>
      </c>
    </row>
    <row r="11357" spans="14:16">
      <c r="N11357" s="3">
        <v>11355</v>
      </c>
      <c r="O11357" s="44" t="s">
        <v>19</v>
      </c>
      <c r="P11357" s="128">
        <v>6.8231436997432597E-6</v>
      </c>
    </row>
    <row r="11358" spans="14:16">
      <c r="N11358" s="3">
        <v>11356</v>
      </c>
      <c r="O11358" s="44" t="s">
        <v>7</v>
      </c>
      <c r="P11358" s="128">
        <v>8.8931454867133149E-6</v>
      </c>
    </row>
    <row r="11359" spans="14:16">
      <c r="N11359" s="3">
        <v>11357</v>
      </c>
      <c r="O11359" s="44" t="s">
        <v>89</v>
      </c>
      <c r="P11359" s="128">
        <v>9.8002464821495852E-7</v>
      </c>
    </row>
    <row r="11360" spans="14:16">
      <c r="N11360" s="3">
        <v>11358</v>
      </c>
      <c r="O11360" s="44" t="s">
        <v>7</v>
      </c>
      <c r="P11360" s="128">
        <v>2.5595582479352693E-5</v>
      </c>
    </row>
    <row r="11361" spans="14:16">
      <c r="N11361" s="3">
        <v>11359</v>
      </c>
      <c r="O11361" s="44" t="s">
        <v>19</v>
      </c>
      <c r="P11361" s="128">
        <v>1.0236848328665939E-5</v>
      </c>
    </row>
    <row r="11362" spans="14:16">
      <c r="N11362" s="3">
        <v>11360</v>
      </c>
      <c r="O11362" s="44" t="s">
        <v>18</v>
      </c>
      <c r="P11362" s="128">
        <v>2.7616066991253251E-6</v>
      </c>
    </row>
    <row r="11363" spans="14:16">
      <c r="N11363" s="3">
        <v>11361</v>
      </c>
      <c r="O11363" s="44" t="s">
        <v>52</v>
      </c>
      <c r="P11363" s="128">
        <v>1.3234371626779453E-6</v>
      </c>
    </row>
    <row r="11364" spans="14:16">
      <c r="N11364" s="3">
        <v>11362</v>
      </c>
      <c r="O11364" s="44" t="s">
        <v>18</v>
      </c>
      <c r="P11364" s="128">
        <v>2.3487740606851961E-6</v>
      </c>
    </row>
    <row r="11365" spans="14:16">
      <c r="N11365" s="3">
        <v>11363</v>
      </c>
      <c r="O11365" s="44" t="s">
        <v>59</v>
      </c>
      <c r="P11365" s="128">
        <v>8.933329740756293E-7</v>
      </c>
    </row>
    <row r="11366" spans="14:16">
      <c r="N11366" s="3">
        <v>11364</v>
      </c>
      <c r="O11366" s="44" t="s">
        <v>11</v>
      </c>
      <c r="P11366" s="128">
        <v>4.4577162199381993E-6</v>
      </c>
    </row>
    <row r="11367" spans="14:16">
      <c r="N11367" s="3">
        <v>11365</v>
      </c>
      <c r="O11367" s="44" t="s">
        <v>52</v>
      </c>
      <c r="P11367" s="128">
        <v>1.471752704157729E-6</v>
      </c>
    </row>
    <row r="11368" spans="14:16">
      <c r="N11368" s="3">
        <v>11366</v>
      </c>
      <c r="O11368" s="44" t="s">
        <v>11</v>
      </c>
      <c r="P11368" s="128">
        <v>3.7288620865177293E-6</v>
      </c>
    </row>
    <row r="11369" spans="14:16">
      <c r="N11369" s="3">
        <v>11367</v>
      </c>
      <c r="O11369" s="44" t="s">
        <v>59</v>
      </c>
      <c r="P11369" s="128">
        <v>9.7707830520208671E-7</v>
      </c>
    </row>
    <row r="11370" spans="14:16">
      <c r="N11370" s="3">
        <v>11368</v>
      </c>
      <c r="O11370" s="44" t="s">
        <v>18</v>
      </c>
      <c r="P11370" s="128">
        <v>4.347707981517056E-6</v>
      </c>
    </row>
    <row r="11371" spans="14:16">
      <c r="N11371" s="3">
        <v>11369</v>
      </c>
      <c r="O11371" s="44" t="s">
        <v>52</v>
      </c>
      <c r="P11371" s="128">
        <v>2.0835401062119417E-6</v>
      </c>
    </row>
    <row r="11372" spans="14:16">
      <c r="N11372" s="3">
        <v>11370</v>
      </c>
      <c r="O11372" s="44" t="s">
        <v>18</v>
      </c>
      <c r="P11372" s="128">
        <v>7.0306285487695318E-6</v>
      </c>
    </row>
    <row r="11373" spans="14:16">
      <c r="N11373" s="3">
        <v>11371</v>
      </c>
      <c r="O11373" s="44" t="s">
        <v>19</v>
      </c>
      <c r="P11373" s="128">
        <v>7.7361974616890034E-6</v>
      </c>
    </row>
    <row r="11374" spans="14:16">
      <c r="N11374" s="3">
        <v>11372</v>
      </c>
      <c r="O11374" s="44" t="s">
        <v>11</v>
      </c>
      <c r="P11374" s="128">
        <v>7.0179611002905623E-6</v>
      </c>
    </row>
    <row r="11375" spans="14:16">
      <c r="N11375" s="3">
        <v>11373</v>
      </c>
      <c r="O11375" s="44" t="s">
        <v>52</v>
      </c>
      <c r="P11375" s="128">
        <v>2.3170392006626164E-6</v>
      </c>
    </row>
    <row r="11376" spans="14:16">
      <c r="N11376" s="3">
        <v>11374</v>
      </c>
      <c r="O11376" s="44" t="s">
        <v>11</v>
      </c>
      <c r="P11376" s="128">
        <v>1.2191802197257032E-5</v>
      </c>
    </row>
    <row r="11377" spans="14:16">
      <c r="N11377" s="3">
        <v>11375</v>
      </c>
      <c r="O11377" s="44" t="s">
        <v>19</v>
      </c>
      <c r="P11377" s="128">
        <v>9.2423461004539711E-6</v>
      </c>
    </row>
    <row r="11378" spans="14:16">
      <c r="N11378" s="3">
        <v>11376</v>
      </c>
      <c r="O11378" s="44" t="s">
        <v>18</v>
      </c>
      <c r="P11378" s="128">
        <v>1.5778165286519244E-6</v>
      </c>
    </row>
    <row r="11379" spans="14:16">
      <c r="N11379" s="3">
        <v>11377</v>
      </c>
      <c r="O11379" s="44" t="s">
        <v>89</v>
      </c>
      <c r="P11379" s="128">
        <v>4.7837694849846149E-7</v>
      </c>
    </row>
    <row r="11380" spans="14:16">
      <c r="N11380" s="3">
        <v>11378</v>
      </c>
      <c r="O11380" s="44" t="s">
        <v>18</v>
      </c>
      <c r="P11380" s="128">
        <v>1.8686856489050185E-6</v>
      </c>
    </row>
    <row r="11381" spans="14:16">
      <c r="N11381" s="3">
        <v>11379</v>
      </c>
      <c r="O11381" s="44" t="s">
        <v>59</v>
      </c>
      <c r="P11381" s="128">
        <v>7.1073609688186601E-7</v>
      </c>
    </row>
    <row r="11382" spans="14:16">
      <c r="N11382" s="3">
        <v>11380</v>
      </c>
      <c r="O11382" s="44" t="s">
        <v>11</v>
      </c>
      <c r="P11382" s="128">
        <v>2.4688814471969397E-6</v>
      </c>
    </row>
    <row r="11383" spans="14:16">
      <c r="N11383" s="3">
        <v>11381</v>
      </c>
      <c r="O11383" s="44" t="s">
        <v>89</v>
      </c>
      <c r="P11383" s="128">
        <v>5.156973571319719E-7</v>
      </c>
    </row>
    <row r="11384" spans="14:16">
      <c r="N11384" s="3">
        <v>11382</v>
      </c>
      <c r="O11384" s="44" t="s">
        <v>11</v>
      </c>
      <c r="P11384" s="128">
        <v>2.9666842734924208E-6</v>
      </c>
    </row>
    <row r="11385" spans="14:16">
      <c r="N11385" s="3">
        <v>11383</v>
      </c>
      <c r="O11385" s="44" t="s">
        <v>59</v>
      </c>
      <c r="P11385" s="128">
        <v>7.7736391820289874E-7</v>
      </c>
    </row>
    <row r="11386" spans="14:16">
      <c r="N11386" s="3">
        <v>11384</v>
      </c>
      <c r="O11386" s="44" t="s">
        <v>18</v>
      </c>
      <c r="P11386" s="128">
        <v>2.2230456053847176E-6</v>
      </c>
    </row>
    <row r="11387" spans="14:16">
      <c r="N11387" s="3">
        <v>11385</v>
      </c>
      <c r="O11387" s="44" t="s">
        <v>89</v>
      </c>
      <c r="P11387" s="128">
        <v>6.7400344321748484E-7</v>
      </c>
    </row>
    <row r="11388" spans="14:16">
      <c r="N11388" s="3">
        <v>11386</v>
      </c>
      <c r="O11388" s="44" t="s">
        <v>18</v>
      </c>
      <c r="P11388" s="128">
        <v>5.0059037339833744E-6</v>
      </c>
    </row>
    <row r="11389" spans="14:16">
      <c r="N11389" s="3">
        <v>11387</v>
      </c>
      <c r="O11389" s="44" t="s">
        <v>19</v>
      </c>
      <c r="P11389" s="128">
        <v>5.5082784550009332E-6</v>
      </c>
    </row>
    <row r="11390" spans="14:16">
      <c r="N11390" s="3">
        <v>11388</v>
      </c>
      <c r="O11390" s="44" t="s">
        <v>11</v>
      </c>
      <c r="P11390" s="128">
        <v>3.4785007963481663E-6</v>
      </c>
    </row>
    <row r="11391" spans="14:16">
      <c r="N11391" s="3">
        <v>11389</v>
      </c>
      <c r="O11391" s="44" t="s">
        <v>89</v>
      </c>
      <c r="P11391" s="128">
        <v>7.2658558372451309E-7</v>
      </c>
    </row>
    <row r="11392" spans="14:16">
      <c r="N11392" s="3">
        <v>11390</v>
      </c>
      <c r="O11392" s="44" t="s">
        <v>11</v>
      </c>
      <c r="P11392" s="128">
        <v>8.6807299973082836E-6</v>
      </c>
    </row>
    <row r="11393" spans="14:16">
      <c r="N11393" s="3">
        <v>11391</v>
      </c>
      <c r="O11393" s="44" t="s">
        <v>19</v>
      </c>
      <c r="P11393" s="128">
        <v>6.5806768959692116E-6</v>
      </c>
    </row>
    <row r="11394" spans="14:16">
      <c r="N11394" s="3">
        <v>11392</v>
      </c>
      <c r="O11394" s="44" t="s">
        <v>6</v>
      </c>
      <c r="P11394" s="128">
        <v>4.0512660670660955E-5</v>
      </c>
    </row>
    <row r="11395" spans="14:16">
      <c r="N11395" s="3">
        <v>11393</v>
      </c>
      <c r="O11395" s="44" t="s">
        <v>52</v>
      </c>
      <c r="P11395" s="128">
        <v>4.6014359717978854E-6</v>
      </c>
    </row>
    <row r="11396" spans="14:16">
      <c r="N11396" s="3">
        <v>11394</v>
      </c>
      <c r="O11396" s="44" t="s">
        <v>6</v>
      </c>
      <c r="P11396" s="128">
        <v>3.2844247611903867E-5</v>
      </c>
    </row>
    <row r="11397" spans="14:16">
      <c r="N11397" s="3">
        <v>11395</v>
      </c>
      <c r="O11397" s="44" t="s">
        <v>59</v>
      </c>
      <c r="P11397" s="128">
        <v>2.9606874241741894E-6</v>
      </c>
    </row>
    <row r="11398" spans="14:16">
      <c r="N11398" s="3">
        <v>11396</v>
      </c>
      <c r="O11398" s="44" t="s">
        <v>7</v>
      </c>
      <c r="P11398" s="128">
        <v>2.5053546094684442E-5</v>
      </c>
    </row>
    <row r="11399" spans="14:16">
      <c r="N11399" s="3">
        <v>11397</v>
      </c>
      <c r="O11399" s="44" t="s">
        <v>52</v>
      </c>
      <c r="P11399" s="128">
        <v>4.3639378963783172E-6</v>
      </c>
    </row>
    <row r="11400" spans="14:16">
      <c r="N11400" s="3">
        <v>11398</v>
      </c>
      <c r="O11400" s="44" t="s">
        <v>7</v>
      </c>
      <c r="P11400" s="128">
        <v>2.0511694853566057E-5</v>
      </c>
    </row>
    <row r="11401" spans="14:16">
      <c r="N11401" s="3">
        <v>11399</v>
      </c>
      <c r="O11401" s="44" t="s">
        <v>59</v>
      </c>
      <c r="P11401" s="128">
        <v>2.8355775427423364E-6</v>
      </c>
    </row>
    <row r="11402" spans="14:16">
      <c r="N11402" s="3">
        <v>11400</v>
      </c>
      <c r="O11402" s="44" t="s">
        <v>6</v>
      </c>
      <c r="P11402" s="128">
        <v>5.8616822729425524E-5</v>
      </c>
    </row>
    <row r="11403" spans="14:16">
      <c r="N11403" s="3">
        <v>11401</v>
      </c>
      <c r="O11403" s="44" t="s">
        <v>52</v>
      </c>
      <c r="P11403" s="128">
        <v>6.6577102613013359E-6</v>
      </c>
    </row>
    <row r="11404" spans="14:16">
      <c r="N11404" s="3">
        <v>11402</v>
      </c>
      <c r="O11404" s="44" t="s">
        <v>6</v>
      </c>
      <c r="P11404" s="128">
        <v>9.662240558592678E-5</v>
      </c>
    </row>
    <row r="11405" spans="14:16">
      <c r="N11405" s="3">
        <v>11403</v>
      </c>
      <c r="O11405" s="44" t="s">
        <v>21</v>
      </c>
      <c r="P11405" s="128">
        <v>1.952798127473158E-5</v>
      </c>
    </row>
    <row r="11406" spans="14:16">
      <c r="N11406" s="3">
        <v>11404</v>
      </c>
      <c r="O11406" s="44" t="s">
        <v>7</v>
      </c>
      <c r="P11406" s="128">
        <v>3.624939082905339E-5</v>
      </c>
    </row>
    <row r="11407" spans="14:16">
      <c r="N11407" s="3">
        <v>11405</v>
      </c>
      <c r="O11407" s="44" t="s">
        <v>52</v>
      </c>
      <c r="P11407" s="128">
        <v>6.3140798416994394E-6</v>
      </c>
    </row>
    <row r="11408" spans="14:16">
      <c r="N11408" s="3">
        <v>11406</v>
      </c>
      <c r="O11408" s="44" t="s">
        <v>7</v>
      </c>
      <c r="P11408" s="128">
        <v>5.7817655699883569E-5</v>
      </c>
    </row>
    <row r="11409" spans="14:16">
      <c r="N11409" s="3">
        <v>11407</v>
      </c>
      <c r="O11409" s="44" t="s">
        <v>21</v>
      </c>
      <c r="P11409" s="128">
        <v>1.7920359694919115E-5</v>
      </c>
    </row>
    <row r="11410" spans="14:16">
      <c r="N11410" s="3">
        <v>11408</v>
      </c>
      <c r="O11410" s="44" t="s">
        <v>6</v>
      </c>
      <c r="P11410" s="128">
        <v>2.1185673875083425E-5</v>
      </c>
    </row>
    <row r="11411" spans="14:16">
      <c r="N11411" s="3">
        <v>11409</v>
      </c>
      <c r="O11411" s="44" t="s">
        <v>89</v>
      </c>
      <c r="P11411" s="128">
        <v>1.5223592285825102E-6</v>
      </c>
    </row>
    <row r="11412" spans="14:16">
      <c r="N11412" s="3">
        <v>11410</v>
      </c>
      <c r="O11412" s="44" t="s">
        <v>6</v>
      </c>
      <c r="P11412" s="128">
        <v>2.6130897470633209E-5</v>
      </c>
    </row>
    <row r="11413" spans="14:16">
      <c r="N11413" s="3">
        <v>11411</v>
      </c>
      <c r="O11413" s="44" t="s">
        <v>59</v>
      </c>
      <c r="P11413" s="128">
        <v>2.3555241830429093E-6</v>
      </c>
    </row>
    <row r="11414" spans="14:16">
      <c r="N11414" s="3">
        <v>11412</v>
      </c>
      <c r="O11414" s="44" t="s">
        <v>7</v>
      </c>
      <c r="P11414" s="128">
        <v>1.3337411639065453E-5</v>
      </c>
    </row>
    <row r="11415" spans="14:16">
      <c r="N11415" s="3">
        <v>11413</v>
      </c>
      <c r="O11415" s="44" t="s">
        <v>89</v>
      </c>
      <c r="P11415" s="128">
        <v>1.4697827859896991E-6</v>
      </c>
    </row>
    <row r="11416" spans="14:16">
      <c r="N11416" s="3">
        <v>11414</v>
      </c>
      <c r="O11416" s="44" t="s">
        <v>7</v>
      </c>
      <c r="P11416" s="128">
        <v>1.6319113212786426E-5</v>
      </c>
    </row>
    <row r="11417" spans="14:16">
      <c r="N11417" s="3">
        <v>11415</v>
      </c>
      <c r="O11417" s="44" t="s">
        <v>59</v>
      </c>
      <c r="P11417" s="128">
        <v>2.2559867077781703E-6</v>
      </c>
    </row>
    <row r="11418" spans="14:16">
      <c r="N11418" s="3">
        <v>11416</v>
      </c>
      <c r="O11418" s="44" t="s">
        <v>6</v>
      </c>
      <c r="P11418" s="128">
        <v>2.8087504929812253E-5</v>
      </c>
    </row>
    <row r="11419" spans="14:16">
      <c r="N11419" s="3">
        <v>11417</v>
      </c>
      <c r="O11419" s="44" t="s">
        <v>89</v>
      </c>
      <c r="P11419" s="128">
        <v>2.0183107032552705E-6</v>
      </c>
    </row>
    <row r="11420" spans="14:16">
      <c r="N11420" s="3">
        <v>11418</v>
      </c>
      <c r="O11420" s="44" t="s">
        <v>6</v>
      </c>
      <c r="P11420" s="128">
        <v>7.0438844875594621E-5</v>
      </c>
    </row>
    <row r="11421" spans="14:16">
      <c r="N11421" s="3">
        <v>11419</v>
      </c>
      <c r="O11421" s="44" t="s">
        <v>21</v>
      </c>
      <c r="P11421" s="128">
        <v>1.4236122930318374E-5</v>
      </c>
    </row>
    <row r="11422" spans="14:16">
      <c r="N11422" s="3">
        <v>11420</v>
      </c>
      <c r="O11422" s="44" t="s">
        <v>7</v>
      </c>
      <c r="P11422" s="128">
        <v>1.7682449818307281E-5</v>
      </c>
    </row>
    <row r="11423" spans="14:16">
      <c r="N11423" s="3">
        <v>11421</v>
      </c>
      <c r="O11423" s="44" t="s">
        <v>89</v>
      </c>
      <c r="P11423" s="128">
        <v>1.9486060009538544E-6</v>
      </c>
    </row>
    <row r="11424" spans="14:16">
      <c r="N11424" s="3">
        <v>11422</v>
      </c>
      <c r="O11424" s="44" t="s">
        <v>7</v>
      </c>
      <c r="P11424" s="128">
        <v>4.2149735935655704E-5</v>
      </c>
    </row>
    <row r="11425" spans="14:16">
      <c r="N11425" s="3">
        <v>11423</v>
      </c>
      <c r="O11425" s="44" t="s">
        <v>21</v>
      </c>
      <c r="P11425" s="128">
        <v>1.3064148310225062E-5</v>
      </c>
    </row>
    <row r="11426" spans="14:16">
      <c r="N11426" s="3">
        <v>11424</v>
      </c>
      <c r="O11426" s="44" t="s">
        <v>6</v>
      </c>
      <c r="P11426" s="128">
        <v>2.6272471446133812E-5</v>
      </c>
    </row>
    <row r="11427" spans="14:16">
      <c r="N11427" s="3">
        <v>11425</v>
      </c>
      <c r="O11427" s="44" t="s">
        <v>52</v>
      </c>
      <c r="P11427" s="128">
        <v>2.984032477230546E-6</v>
      </c>
    </row>
    <row r="11428" spans="14:16">
      <c r="N11428" s="3">
        <v>11426</v>
      </c>
      <c r="O11428" s="44" t="s">
        <v>6</v>
      </c>
      <c r="P11428" s="128">
        <v>2.1299503495172804E-5</v>
      </c>
    </row>
    <row r="11429" spans="14:16">
      <c r="N11429" s="3">
        <v>11427</v>
      </c>
      <c r="O11429" s="44" t="s">
        <v>59</v>
      </c>
      <c r="P11429" s="128">
        <v>1.9200065985514251E-6</v>
      </c>
    </row>
    <row r="11430" spans="14:16">
      <c r="N11430" s="3">
        <v>11428</v>
      </c>
      <c r="O11430" s="44" t="s">
        <v>11</v>
      </c>
      <c r="P11430" s="128">
        <v>7.5665732415007764E-6</v>
      </c>
    </row>
    <row r="11431" spans="14:16">
      <c r="N11431" s="3">
        <v>11429</v>
      </c>
      <c r="O11431" s="44" t="s">
        <v>52</v>
      </c>
      <c r="P11431" s="128">
        <v>2.4981681381101167E-6</v>
      </c>
    </row>
    <row r="11432" spans="14:16">
      <c r="N11432" s="3">
        <v>11430</v>
      </c>
      <c r="O11432" s="44" t="s">
        <v>11</v>
      </c>
      <c r="P11432" s="128">
        <v>6.3294087584343726E-6</v>
      </c>
    </row>
    <row r="11433" spans="14:16">
      <c r="N11433" s="3">
        <v>11431</v>
      </c>
      <c r="O11433" s="44" t="s">
        <v>59</v>
      </c>
      <c r="P11433" s="128">
        <v>1.6585027386726592E-6</v>
      </c>
    </row>
    <row r="11434" spans="14:16">
      <c r="N11434" s="3">
        <v>11432</v>
      </c>
      <c r="O11434" s="44" t="s">
        <v>6</v>
      </c>
      <c r="P11434" s="128">
        <v>3.8013025457426576E-5</v>
      </c>
    </row>
    <row r="11435" spans="14:16">
      <c r="N11435" s="3">
        <v>11433</v>
      </c>
      <c r="O11435" s="44" t="s">
        <v>52</v>
      </c>
      <c r="P11435" s="128">
        <v>4.3175269123546738E-6</v>
      </c>
    </row>
    <row r="11436" spans="14:16">
      <c r="N11436" s="3">
        <v>11434</v>
      </c>
      <c r="O11436" s="44" t="s">
        <v>6</v>
      </c>
      <c r="P11436" s="128">
        <v>6.2659656260281006E-5</v>
      </c>
    </row>
    <row r="11437" spans="14:16">
      <c r="N11437" s="3">
        <v>11435</v>
      </c>
      <c r="O11437" s="44" t="s">
        <v>21</v>
      </c>
      <c r="P11437" s="128">
        <v>1.2663901159485381E-5</v>
      </c>
    </row>
    <row r="11438" spans="14:16">
      <c r="N11438" s="3">
        <v>11436</v>
      </c>
      <c r="O11438" s="44" t="s">
        <v>11</v>
      </c>
      <c r="P11438" s="128">
        <v>1.0947898139098689E-5</v>
      </c>
    </row>
    <row r="11439" spans="14:16">
      <c r="N11439" s="3">
        <v>11437</v>
      </c>
      <c r="O11439" s="44" t="s">
        <v>52</v>
      </c>
      <c r="P11439" s="128">
        <v>3.6145411453053964E-6</v>
      </c>
    </row>
    <row r="11440" spans="14:16">
      <c r="N11440" s="3">
        <v>11438</v>
      </c>
      <c r="O11440" s="44" t="s">
        <v>11</v>
      </c>
      <c r="P11440" s="128">
        <v>1.6323017582486454E-5</v>
      </c>
    </row>
    <row r="11441" spans="14:16">
      <c r="N11441" s="3">
        <v>11439</v>
      </c>
      <c r="O11441" s="44" t="s">
        <v>21</v>
      </c>
      <c r="P11441" s="128">
        <v>9.5895838413900568E-6</v>
      </c>
    </row>
    <row r="11442" spans="14:16">
      <c r="N11442" s="3">
        <v>11440</v>
      </c>
      <c r="O11442" s="44" t="s">
        <v>6</v>
      </c>
      <c r="P11442" s="128">
        <v>1.3738915260959866E-5</v>
      </c>
    </row>
    <row r="11443" spans="14:16">
      <c r="N11443" s="3">
        <v>11441</v>
      </c>
      <c r="O11443" s="44" t="s">
        <v>89</v>
      </c>
      <c r="P11443" s="128">
        <v>9.8725037313230033E-7</v>
      </c>
    </row>
    <row r="11444" spans="14:16">
      <c r="N11444" s="3">
        <v>11442</v>
      </c>
      <c r="O11444" s="44" t="s">
        <v>6</v>
      </c>
      <c r="P11444" s="128">
        <v>1.6945894105549023E-5</v>
      </c>
    </row>
    <row r="11445" spans="14:16">
      <c r="N11445" s="3">
        <v>11443</v>
      </c>
      <c r="O11445" s="44" t="s">
        <v>59</v>
      </c>
      <c r="P11445" s="128">
        <v>1.5275580723457543E-6</v>
      </c>
    </row>
    <row r="11446" spans="14:16">
      <c r="N11446" s="3">
        <v>11444</v>
      </c>
      <c r="O11446" s="44" t="s">
        <v>11</v>
      </c>
      <c r="P11446" s="128">
        <v>4.1907046956562584E-6</v>
      </c>
    </row>
    <row r="11447" spans="14:16">
      <c r="N11447" s="3">
        <v>11445</v>
      </c>
      <c r="O11447" s="44" t="s">
        <v>89</v>
      </c>
      <c r="P11447" s="128">
        <v>8.7534998431137149E-7</v>
      </c>
    </row>
    <row r="11448" spans="14:16">
      <c r="N11448" s="3">
        <v>11446</v>
      </c>
      <c r="O11448" s="44" t="s">
        <v>11</v>
      </c>
      <c r="P11448" s="128">
        <v>5.0356803197535377E-6</v>
      </c>
    </row>
    <row r="11449" spans="14:16">
      <c r="N11449" s="3">
        <v>11447</v>
      </c>
      <c r="O11449" s="44" t="s">
        <v>59</v>
      </c>
      <c r="P11449" s="128">
        <v>1.3195054893969448E-6</v>
      </c>
    </row>
    <row r="11450" spans="14:16">
      <c r="N11450" s="3">
        <v>11448</v>
      </c>
      <c r="O11450" s="44" t="s">
        <v>6</v>
      </c>
      <c r="P11450" s="128">
        <v>1.8214754574143253E-5</v>
      </c>
    </row>
    <row r="11451" spans="14:16">
      <c r="N11451" s="3">
        <v>11449</v>
      </c>
      <c r="O11451" s="44" t="s">
        <v>89</v>
      </c>
      <c r="P11451" s="128">
        <v>1.3088750391331738E-6</v>
      </c>
    </row>
    <row r="11452" spans="14:16">
      <c r="N11452" s="3">
        <v>11450</v>
      </c>
      <c r="O11452" s="44" t="s">
        <v>6</v>
      </c>
      <c r="P11452" s="128">
        <v>4.5679610029486534E-5</v>
      </c>
    </row>
    <row r="11453" spans="14:16">
      <c r="N11453" s="3">
        <v>11451</v>
      </c>
      <c r="O11453" s="44" t="s">
        <v>21</v>
      </c>
      <c r="P11453" s="128">
        <v>9.2321295861296558E-6</v>
      </c>
    </row>
    <row r="11454" spans="14:16">
      <c r="N11454" s="3">
        <v>11452</v>
      </c>
      <c r="O11454" s="44" t="s">
        <v>11</v>
      </c>
      <c r="P11454" s="128">
        <v>5.5559449981464905E-6</v>
      </c>
    </row>
    <row r="11455" spans="14:16">
      <c r="N11455" s="3">
        <v>11453</v>
      </c>
      <c r="O11455" s="44" t="s">
        <v>89</v>
      </c>
      <c r="P11455" s="128">
        <v>1.1605199411935114E-6</v>
      </c>
    </row>
    <row r="11456" spans="14:16">
      <c r="N11456" s="3">
        <v>11454</v>
      </c>
      <c r="O11456" s="44" t="s">
        <v>11</v>
      </c>
      <c r="P11456" s="128">
        <v>1.1899667540070376E-5</v>
      </c>
    </row>
    <row r="11457" spans="14:16">
      <c r="N11457" s="3">
        <v>11455</v>
      </c>
      <c r="O11457" s="44" t="s">
        <v>21</v>
      </c>
      <c r="P11457" s="128">
        <v>6.9909169051320737E-6</v>
      </c>
    </row>
    <row r="11458" spans="14:16">
      <c r="N11458" s="3">
        <v>11456</v>
      </c>
      <c r="O11458" s="44" t="s">
        <v>18</v>
      </c>
      <c r="P11458" s="128">
        <v>3.1833839011781804E-6</v>
      </c>
    </row>
    <row r="11459" spans="14:16">
      <c r="N11459" s="3">
        <v>11457</v>
      </c>
      <c r="O11459" s="44" t="s">
        <v>52</v>
      </c>
      <c r="P11459" s="128">
        <v>1.5255642880734148E-6</v>
      </c>
    </row>
    <row r="11460" spans="14:16">
      <c r="N11460" s="3">
        <v>11458</v>
      </c>
      <c r="O11460" s="44" t="s">
        <v>18</v>
      </c>
      <c r="P11460" s="128">
        <v>2.7074997807103874E-6</v>
      </c>
    </row>
    <row r="11461" spans="14:16">
      <c r="N11461" s="3">
        <v>11459</v>
      </c>
      <c r="O11461" s="44" t="s">
        <v>59</v>
      </c>
      <c r="P11461" s="128">
        <v>1.0297707522815242E-6</v>
      </c>
    </row>
    <row r="11462" spans="14:16">
      <c r="N11462" s="3">
        <v>11460</v>
      </c>
      <c r="O11462" s="44" t="s">
        <v>7</v>
      </c>
      <c r="P11462" s="128">
        <v>1.1033663443598681E-5</v>
      </c>
    </row>
    <row r="11463" spans="14:16">
      <c r="N11463" s="3">
        <v>11461</v>
      </c>
      <c r="O11463" s="44" t="s">
        <v>52</v>
      </c>
      <c r="P11463" s="128">
        <v>1.9218924880107214E-6</v>
      </c>
    </row>
    <row r="11464" spans="14:16">
      <c r="N11464" s="3">
        <v>11462</v>
      </c>
      <c r="O11464" s="44" t="s">
        <v>7</v>
      </c>
      <c r="P11464" s="128">
        <v>9.0334173380773686E-6</v>
      </c>
    </row>
    <row r="11465" spans="14:16">
      <c r="N11465" s="3">
        <v>11463</v>
      </c>
      <c r="O11465" s="44" t="s">
        <v>59</v>
      </c>
      <c r="P11465" s="128">
        <v>1.248797601609121E-6</v>
      </c>
    </row>
    <row r="11466" spans="14:16">
      <c r="N11466" s="3">
        <v>11464</v>
      </c>
      <c r="O11466" s="44" t="s">
        <v>18</v>
      </c>
      <c r="P11466" s="128">
        <v>4.60596383268905E-6</v>
      </c>
    </row>
    <row r="11467" spans="14:16">
      <c r="N11467" s="3">
        <v>11465</v>
      </c>
      <c r="O11467" s="44" t="s">
        <v>52</v>
      </c>
      <c r="P11467" s="128">
        <v>2.2073033455712227E-6</v>
      </c>
    </row>
    <row r="11468" spans="14:16">
      <c r="N11468" s="3">
        <v>11466</v>
      </c>
      <c r="O11468" s="44" t="s">
        <v>18</v>
      </c>
      <c r="P11468" s="128">
        <v>6.5436042189840678E-6</v>
      </c>
    </row>
    <row r="11469" spans="14:16">
      <c r="N11469" s="3">
        <v>11467</v>
      </c>
      <c r="O11469" s="44" t="s">
        <v>21</v>
      </c>
      <c r="P11469" s="128">
        <v>5.5800155494236328E-6</v>
      </c>
    </row>
    <row r="11470" spans="14:16">
      <c r="N11470" s="3">
        <v>11468</v>
      </c>
      <c r="O11470" s="44" t="s">
        <v>7</v>
      </c>
      <c r="P11470" s="128">
        <v>1.5964349993876002E-5</v>
      </c>
    </row>
    <row r="11471" spans="14:16">
      <c r="N11471" s="3">
        <v>11469</v>
      </c>
      <c r="O11471" s="44" t="s">
        <v>52</v>
      </c>
      <c r="P11471" s="128">
        <v>2.7807413635590546E-6</v>
      </c>
    </row>
    <row r="11472" spans="14:16">
      <c r="N11472" s="3">
        <v>11470</v>
      </c>
      <c r="O11472" s="44" t="s">
        <v>7</v>
      </c>
      <c r="P11472" s="128">
        <v>2.5463084214882091E-5</v>
      </c>
    </row>
    <row r="11473" spans="14:16">
      <c r="N11473" s="3">
        <v>11471</v>
      </c>
      <c r="O11473" s="44" t="s">
        <v>21</v>
      </c>
      <c r="P11473" s="128">
        <v>7.8921848793261105E-6</v>
      </c>
    </row>
    <row r="11474" spans="14:16">
      <c r="N11474" s="3">
        <v>11472</v>
      </c>
      <c r="O11474" s="44" t="s">
        <v>18</v>
      </c>
      <c r="P11474" s="128">
        <v>1.818794739277766E-6</v>
      </c>
    </row>
    <row r="11475" spans="14:16">
      <c r="N11475" s="3">
        <v>11473</v>
      </c>
      <c r="O11475" s="44" t="s">
        <v>89</v>
      </c>
      <c r="P11475" s="128">
        <v>5.5143894205756229E-7</v>
      </c>
    </row>
    <row r="11476" spans="14:16">
      <c r="N11476" s="3">
        <v>11474</v>
      </c>
      <c r="O11476" s="44" t="s">
        <v>18</v>
      </c>
      <c r="P11476" s="128">
        <v>2.1540879854365449E-6</v>
      </c>
    </row>
    <row r="11477" spans="14:16">
      <c r="N11477" s="3">
        <v>11475</v>
      </c>
      <c r="O11477" s="44" t="s">
        <v>59</v>
      </c>
      <c r="P11477" s="128">
        <v>8.1928605167294718E-7</v>
      </c>
    </row>
    <row r="11478" spans="14:16">
      <c r="N11478" s="3">
        <v>11476</v>
      </c>
      <c r="O11478" s="44" t="s">
        <v>7</v>
      </c>
      <c r="P11478" s="128">
        <v>5.8738396025066814E-6</v>
      </c>
    </row>
    <row r="11479" spans="14:16">
      <c r="N11479" s="3">
        <v>11477</v>
      </c>
      <c r="O11479" s="44" t="s">
        <v>89</v>
      </c>
      <c r="P11479" s="128">
        <v>6.4729713448612037E-7</v>
      </c>
    </row>
    <row r="11480" spans="14:16">
      <c r="N11480" s="3">
        <v>11478</v>
      </c>
      <c r="O11480" s="44" t="s">
        <v>7</v>
      </c>
      <c r="P11480" s="128">
        <v>7.1869907041252238E-6</v>
      </c>
    </row>
    <row r="11481" spans="14:16">
      <c r="N11481" s="3">
        <v>11479</v>
      </c>
      <c r="O11481" s="44" t="s">
        <v>59</v>
      </c>
      <c r="P11481" s="128">
        <v>9.9354390682993127E-7</v>
      </c>
    </row>
    <row r="11482" spans="14:16">
      <c r="N11482" s="3">
        <v>11480</v>
      </c>
      <c r="O11482" s="44" t="s">
        <v>18</v>
      </c>
      <c r="P11482" s="128">
        <v>2.4113184459930089E-6</v>
      </c>
    </row>
    <row r="11483" spans="14:16">
      <c r="N11483" s="3">
        <v>11481</v>
      </c>
      <c r="O11483" s="44" t="s">
        <v>89</v>
      </c>
      <c r="P11483" s="128">
        <v>7.3108573722303882E-7</v>
      </c>
    </row>
    <row r="11484" spans="14:16">
      <c r="N11484" s="3">
        <v>11482</v>
      </c>
      <c r="O11484" s="44" t="s">
        <v>18</v>
      </c>
      <c r="P11484" s="128">
        <v>4.7703627301889462E-6</v>
      </c>
    </row>
    <row r="11485" spans="14:16">
      <c r="N11485" s="3">
        <v>11483</v>
      </c>
      <c r="O11485" s="44" t="s">
        <v>21</v>
      </c>
      <c r="P11485" s="128">
        <v>4.0678955083530415E-6</v>
      </c>
    </row>
    <row r="11486" spans="14:16">
      <c r="N11486" s="3">
        <v>11484</v>
      </c>
      <c r="O11486" s="44" t="s">
        <v>7</v>
      </c>
      <c r="P11486" s="128">
        <v>7.7874085934254091E-6</v>
      </c>
    </row>
    <row r="11487" spans="14:16">
      <c r="N11487" s="3">
        <v>11485</v>
      </c>
      <c r="O11487" s="44" t="s">
        <v>89</v>
      </c>
      <c r="P11487" s="128">
        <v>8.5817244063758422E-7</v>
      </c>
    </row>
    <row r="11488" spans="14:16">
      <c r="N11488" s="3">
        <v>11486</v>
      </c>
      <c r="O11488" s="44" t="s">
        <v>7</v>
      </c>
      <c r="P11488" s="128">
        <v>1.8562881230184581E-5</v>
      </c>
    </row>
    <row r="11489" spans="14:16">
      <c r="N11489" s="3">
        <v>11487</v>
      </c>
      <c r="O11489" s="44" t="s">
        <v>21</v>
      </c>
      <c r="P11489" s="128">
        <v>5.7534935408949868E-6</v>
      </c>
    </row>
    <row r="11490" spans="14:16">
      <c r="N11490" s="3">
        <v>11488</v>
      </c>
      <c r="O11490" s="44" t="s">
        <v>18</v>
      </c>
      <c r="P11490" s="128">
        <v>2.5699246166420896E-6</v>
      </c>
    </row>
    <row r="11491" spans="14:16">
      <c r="N11491" s="3">
        <v>11489</v>
      </c>
      <c r="O11491" s="44" t="s">
        <v>52</v>
      </c>
      <c r="P11491" s="128">
        <v>1.2315778868954233E-6</v>
      </c>
    </row>
    <row r="11492" spans="14:16">
      <c r="N11492" s="3">
        <v>11490</v>
      </c>
      <c r="O11492" s="44" t="s">
        <v>18</v>
      </c>
      <c r="P11492" s="128">
        <v>2.1857465363902483E-6</v>
      </c>
    </row>
    <row r="11493" spans="14:16">
      <c r="N11493" s="3">
        <v>11491</v>
      </c>
      <c r="O11493" s="44" t="s">
        <v>59</v>
      </c>
      <c r="P11493" s="128">
        <v>8.3132706828318093E-7</v>
      </c>
    </row>
    <row r="11494" spans="14:16">
      <c r="N11494" s="3">
        <v>11492</v>
      </c>
      <c r="O11494" s="44" t="s">
        <v>11</v>
      </c>
      <c r="P11494" s="128">
        <v>4.1483078134378525E-6</v>
      </c>
    </row>
    <row r="11495" spans="14:16">
      <c r="N11495" s="3">
        <v>11493</v>
      </c>
      <c r="O11495" s="44" t="s">
        <v>52</v>
      </c>
      <c r="P11495" s="128">
        <v>1.3695989024152005E-6</v>
      </c>
    </row>
    <row r="11496" spans="14:16">
      <c r="N11496" s="3">
        <v>11494</v>
      </c>
      <c r="O11496" s="44" t="s">
        <v>11</v>
      </c>
      <c r="P11496" s="128">
        <v>3.4700431713322739E-6</v>
      </c>
    </row>
    <row r="11497" spans="14:16">
      <c r="N11497" s="3">
        <v>11495</v>
      </c>
      <c r="O11497" s="44" t="s">
        <v>59</v>
      </c>
      <c r="P11497" s="128">
        <v>9.0925966746860852E-7</v>
      </c>
    </row>
    <row r="11498" spans="14:16">
      <c r="N11498" s="3">
        <v>11496</v>
      </c>
      <c r="O11498" s="44" t="s">
        <v>18</v>
      </c>
      <c r="P11498" s="128">
        <v>3.7183639185364459E-6</v>
      </c>
    </row>
    <row r="11499" spans="14:16">
      <c r="N11499" s="3">
        <v>11497</v>
      </c>
      <c r="O11499" s="44" t="s">
        <v>52</v>
      </c>
      <c r="P11499" s="128">
        <v>1.7819412864657882E-6</v>
      </c>
    </row>
    <row r="11500" spans="14:16">
      <c r="N11500" s="3">
        <v>11498</v>
      </c>
      <c r="O11500" s="44" t="s">
        <v>18</v>
      </c>
      <c r="P11500" s="128">
        <v>5.2826080943948749E-6</v>
      </c>
    </row>
    <row r="11501" spans="14:16">
      <c r="N11501" s="3">
        <v>11499</v>
      </c>
      <c r="O11501" s="44" t="s">
        <v>21</v>
      </c>
      <c r="P11501" s="128">
        <v>4.5047093806066145E-6</v>
      </c>
    </row>
    <row r="11502" spans="14:16">
      <c r="N11502" s="3">
        <v>11500</v>
      </c>
      <c r="O11502" s="44" t="s">
        <v>11</v>
      </c>
      <c r="P11502" s="128">
        <v>6.0020897097847976E-6</v>
      </c>
    </row>
    <row r="11503" spans="14:16">
      <c r="N11503" s="3">
        <v>11501</v>
      </c>
      <c r="O11503" s="44" t="s">
        <v>52</v>
      </c>
      <c r="P11503" s="128">
        <v>1.9816406709477618E-6</v>
      </c>
    </row>
    <row r="11504" spans="14:16">
      <c r="N11504" s="3">
        <v>11502</v>
      </c>
      <c r="O11504" s="44" t="s">
        <v>11</v>
      </c>
      <c r="P11504" s="128">
        <v>8.9489520837416266E-6</v>
      </c>
    </row>
    <row r="11505" spans="14:16">
      <c r="N11505" s="3">
        <v>11503</v>
      </c>
      <c r="O11505" s="44" t="s">
        <v>21</v>
      </c>
      <c r="P11505" s="128">
        <v>5.2574057379989837E-6</v>
      </c>
    </row>
    <row r="11506" spans="14:16">
      <c r="N11506" s="3">
        <v>11504</v>
      </c>
      <c r="O11506" s="44" t="s">
        <v>18</v>
      </c>
      <c r="P11506" s="128">
        <v>1.4683008767365879E-6</v>
      </c>
    </row>
    <row r="11507" spans="14:16">
      <c r="N11507" s="3">
        <v>11505</v>
      </c>
      <c r="O11507" s="44" t="s">
        <v>89</v>
      </c>
      <c r="P11507" s="128">
        <v>4.4517298439698278E-7</v>
      </c>
    </row>
    <row r="11508" spans="14:16">
      <c r="N11508" s="3">
        <v>11506</v>
      </c>
      <c r="O11508" s="44" t="s">
        <v>18</v>
      </c>
      <c r="P11508" s="128">
        <v>1.7389808807343374E-6</v>
      </c>
    </row>
    <row r="11509" spans="14:16">
      <c r="N11509" s="3">
        <v>11507</v>
      </c>
      <c r="O11509" s="44" t="s">
        <v>59</v>
      </c>
      <c r="P11509" s="128">
        <v>6.6140417166982478E-7</v>
      </c>
    </row>
    <row r="11510" spans="14:16">
      <c r="N11510" s="3">
        <v>11508</v>
      </c>
      <c r="O11510" s="44" t="s">
        <v>11</v>
      </c>
      <c r="P11510" s="128">
        <v>2.2975173143706319E-6</v>
      </c>
    </row>
    <row r="11511" spans="14:16">
      <c r="N11511" s="3">
        <v>11509</v>
      </c>
      <c r="O11511" s="44" t="s">
        <v>89</v>
      </c>
      <c r="P11511" s="128">
        <v>4.7990299750159239E-7</v>
      </c>
    </row>
    <row r="11512" spans="14:16">
      <c r="N11512" s="3">
        <v>11510</v>
      </c>
      <c r="O11512" s="44" t="s">
        <v>11</v>
      </c>
      <c r="P11512" s="128">
        <v>2.7607678336918497E-6</v>
      </c>
    </row>
    <row r="11513" spans="14:16">
      <c r="N11513" s="3">
        <v>11511</v>
      </c>
      <c r="O11513" s="44" t="s">
        <v>59</v>
      </c>
      <c r="P11513" s="128">
        <v>7.2340738096837721E-7</v>
      </c>
    </row>
    <row r="11514" spans="14:16">
      <c r="N11514" s="3">
        <v>11512</v>
      </c>
      <c r="O11514" s="44" t="s">
        <v>18</v>
      </c>
      <c r="P11514" s="128">
        <v>1.9466413179469455E-6</v>
      </c>
    </row>
    <row r="11515" spans="14:16">
      <c r="N11515" s="3">
        <v>11513</v>
      </c>
      <c r="O11515" s="44" t="s">
        <v>89</v>
      </c>
      <c r="P11515" s="128">
        <v>5.9020064537929414E-7</v>
      </c>
    </row>
    <row r="11516" spans="14:16">
      <c r="N11516" s="3">
        <v>11514</v>
      </c>
      <c r="O11516" s="44" t="s">
        <v>18</v>
      </c>
      <c r="P11516" s="128">
        <v>3.8510820533103998E-6</v>
      </c>
    </row>
    <row r="11517" spans="14:16">
      <c r="N11517" s="3">
        <v>11515</v>
      </c>
      <c r="O11517" s="44" t="s">
        <v>21</v>
      </c>
      <c r="P11517" s="128">
        <v>3.2839849447549002E-6</v>
      </c>
    </row>
    <row r="11518" spans="14:16">
      <c r="N11518" s="3">
        <v>11516</v>
      </c>
      <c r="O11518" s="44" t="s">
        <v>11</v>
      </c>
      <c r="P11518" s="128">
        <v>3.0459984078962896E-6</v>
      </c>
    </row>
    <row r="11519" spans="14:16">
      <c r="N11519" s="3">
        <v>11517</v>
      </c>
      <c r="O11519" s="44" t="s">
        <v>89</v>
      </c>
      <c r="P11519" s="128">
        <v>6.3624494021928181E-7</v>
      </c>
    </row>
    <row r="11520" spans="14:16">
      <c r="N11520" s="3">
        <v>11518</v>
      </c>
      <c r="O11520" s="44" t="s">
        <v>11</v>
      </c>
      <c r="P11520" s="128">
        <v>6.5238889862375555E-6</v>
      </c>
    </row>
    <row r="11521" spans="14:16">
      <c r="N11521" s="3">
        <v>11519</v>
      </c>
      <c r="O11521" s="44" t="s">
        <v>21</v>
      </c>
      <c r="P11521" s="128">
        <v>3.8327092456587521E-6</v>
      </c>
    </row>
    <row r="11522" spans="14:16">
      <c r="N11522" s="3">
        <v>11520</v>
      </c>
      <c r="O11522" s="44" t="s">
        <v>6</v>
      </c>
      <c r="P11522" s="128">
        <v>1.6905765218498968E-4</v>
      </c>
    </row>
    <row r="11523" spans="14:16">
      <c r="N11523" s="3">
        <v>11521</v>
      </c>
      <c r="O11523" s="44" t="s">
        <v>52</v>
      </c>
      <c r="P11523" s="128">
        <v>1.9201601405435795E-5</v>
      </c>
    </row>
    <row r="11524" spans="14:16">
      <c r="N11524" s="3">
        <v>11522</v>
      </c>
      <c r="O11524" s="44" t="s">
        <v>6</v>
      </c>
      <c r="P11524" s="128">
        <v>4.3935374531177515E-4</v>
      </c>
    </row>
    <row r="11525" spans="14:16">
      <c r="N11525" s="3">
        <v>11523</v>
      </c>
      <c r="O11525" s="44" t="s">
        <v>14</v>
      </c>
      <c r="P11525" s="128">
        <v>1.5846340683192369E-4</v>
      </c>
    </row>
    <row r="11526" spans="14:16">
      <c r="N11526" s="3">
        <v>11524</v>
      </c>
      <c r="O11526" s="44" t="s">
        <v>7</v>
      </c>
      <c r="P11526" s="128">
        <v>1.04547408428869E-4</v>
      </c>
    </row>
    <row r="11527" spans="14:16">
      <c r="N11527" s="3">
        <v>11525</v>
      </c>
      <c r="O11527" s="44" t="s">
        <v>52</v>
      </c>
      <c r="P11527" s="128">
        <v>1.8210531790055961E-5</v>
      </c>
    </row>
    <row r="11528" spans="14:16">
      <c r="N11528" s="3">
        <v>11526</v>
      </c>
      <c r="O11528" s="44" t="s">
        <v>7</v>
      </c>
      <c r="P11528" s="128">
        <v>2.5098969752124076E-4</v>
      </c>
    </row>
    <row r="11529" spans="14:16">
      <c r="N11529" s="3">
        <v>11527</v>
      </c>
      <c r="O11529" s="44" t="s">
        <v>14</v>
      </c>
      <c r="P11529" s="128">
        <v>1.3882807146005759E-4</v>
      </c>
    </row>
    <row r="11530" spans="14:16">
      <c r="N11530" s="3">
        <v>11528</v>
      </c>
      <c r="O11530" s="44" t="s">
        <v>6</v>
      </c>
      <c r="P11530" s="128">
        <v>1.5485383846359761E-4</v>
      </c>
    </row>
    <row r="11531" spans="14:16">
      <c r="N11531" s="3">
        <v>11529</v>
      </c>
      <c r="O11531" s="44" t="s">
        <v>52</v>
      </c>
      <c r="P11531" s="128">
        <v>1.7588329447673177E-5</v>
      </c>
    </row>
    <row r="11532" spans="14:16">
      <c r="N11532" s="3">
        <v>11530</v>
      </c>
      <c r="O11532" s="44" t="s">
        <v>6</v>
      </c>
      <c r="P11532" s="128">
        <v>3.1404499290600761E-4</v>
      </c>
    </row>
    <row r="11533" spans="14:16">
      <c r="N11533" s="3">
        <v>11531</v>
      </c>
      <c r="O11533" s="44" t="s">
        <v>19</v>
      </c>
      <c r="P11533" s="128">
        <v>8.1900468328905562E-5</v>
      </c>
    </row>
    <row r="11534" spans="14:16">
      <c r="N11534" s="3">
        <v>11532</v>
      </c>
      <c r="O11534" s="44" t="s">
        <v>7</v>
      </c>
      <c r="P11534" s="128">
        <v>9.5763588854981687E-5</v>
      </c>
    </row>
    <row r="11535" spans="14:16">
      <c r="N11535" s="3">
        <v>11533</v>
      </c>
      <c r="O11535" s="44" t="s">
        <v>52</v>
      </c>
      <c r="P11535" s="128">
        <v>1.6680527096565911E-5</v>
      </c>
    </row>
    <row r="11536" spans="14:16">
      <c r="N11536" s="3">
        <v>11534</v>
      </c>
      <c r="O11536" s="44" t="s">
        <v>7</v>
      </c>
      <c r="P11536" s="128">
        <v>1.8442397378170514E-4</v>
      </c>
    </row>
    <row r="11537" spans="14:16">
      <c r="N11537" s="3">
        <v>11535</v>
      </c>
      <c r="O11537" s="44" t="s">
        <v>19</v>
      </c>
      <c r="P11537" s="128">
        <v>7.3759612593154165E-5</v>
      </c>
    </row>
    <row r="11538" spans="14:16">
      <c r="N11538" s="3">
        <v>11536</v>
      </c>
      <c r="O11538" s="44" t="s">
        <v>6</v>
      </c>
      <c r="P11538" s="128">
        <v>7.7082640378648768E-5</v>
      </c>
    </row>
    <row r="11539" spans="14:16">
      <c r="N11539" s="3">
        <v>11537</v>
      </c>
      <c r="O11539" s="44" t="s">
        <v>89</v>
      </c>
      <c r="P11539" s="128">
        <v>5.5390010077496629E-6</v>
      </c>
    </row>
    <row r="11540" spans="14:16">
      <c r="N11540" s="3">
        <v>11538</v>
      </c>
      <c r="O11540" s="44" t="s">
        <v>6</v>
      </c>
      <c r="P11540" s="128">
        <v>3.0477516440177645E-4</v>
      </c>
    </row>
    <row r="11541" spans="14:16">
      <c r="N11541" s="3">
        <v>11539</v>
      </c>
      <c r="O11541" s="44" t="s">
        <v>14</v>
      </c>
      <c r="P11541" s="128">
        <v>1.0992443192806612E-4</v>
      </c>
    </row>
    <row r="11542" spans="14:16">
      <c r="N11542" s="3">
        <v>11540</v>
      </c>
      <c r="O11542" s="44" t="s">
        <v>7</v>
      </c>
      <c r="P11542" s="128">
        <v>4.8527269466052714E-5</v>
      </c>
    </row>
    <row r="11543" spans="14:16">
      <c r="N11543" s="3">
        <v>11541</v>
      </c>
      <c r="O11543" s="44" t="s">
        <v>89</v>
      </c>
      <c r="P11543" s="128">
        <v>5.3477051801698388E-6</v>
      </c>
    </row>
    <row r="11544" spans="14:16">
      <c r="N11544" s="3">
        <v>11542</v>
      </c>
      <c r="O11544" s="44" t="s">
        <v>7</v>
      </c>
      <c r="P11544" s="128">
        <v>1.741089660471779E-4</v>
      </c>
    </row>
    <row r="11545" spans="14:16">
      <c r="N11545" s="3">
        <v>11543</v>
      </c>
      <c r="O11545" s="44" t="s">
        <v>14</v>
      </c>
      <c r="P11545" s="128">
        <v>9.6303602175498826E-5</v>
      </c>
    </row>
    <row r="11546" spans="14:16">
      <c r="N11546" s="3">
        <v>11544</v>
      </c>
      <c r="O11546" s="44" t="s">
        <v>6</v>
      </c>
      <c r="P11546" s="128">
        <v>7.2471428716487594E-5</v>
      </c>
    </row>
    <row r="11547" spans="14:16">
      <c r="N11547" s="3">
        <v>11545</v>
      </c>
      <c r="O11547" s="44" t="s">
        <v>89</v>
      </c>
      <c r="P11547" s="128">
        <v>5.2076487614048098E-6</v>
      </c>
    </row>
    <row r="11548" spans="14:16">
      <c r="N11548" s="3">
        <v>11546</v>
      </c>
      <c r="O11548" s="44" t="s">
        <v>6</v>
      </c>
      <c r="P11548" s="128">
        <v>2.2360433234694266E-4</v>
      </c>
    </row>
    <row r="11549" spans="14:16">
      <c r="N11549" s="3">
        <v>11547</v>
      </c>
      <c r="O11549" s="44" t="s">
        <v>19</v>
      </c>
      <c r="P11549" s="128">
        <v>5.8314254177801674E-5</v>
      </c>
    </row>
    <row r="11550" spans="14:16">
      <c r="N11550" s="3">
        <v>11548</v>
      </c>
      <c r="O11550" s="44" t="s">
        <v>7</v>
      </c>
      <c r="P11550" s="128">
        <v>4.5624287552154995E-5</v>
      </c>
    </row>
    <row r="11551" spans="14:16">
      <c r="N11551" s="3">
        <v>11549</v>
      </c>
      <c r="O11551" s="44" t="s">
        <v>89</v>
      </c>
      <c r="P11551" s="128">
        <v>5.0277965681728208E-6</v>
      </c>
    </row>
    <row r="11552" spans="14:16">
      <c r="N11552" s="3">
        <v>11550</v>
      </c>
      <c r="O11552" s="44" t="s">
        <v>7</v>
      </c>
      <c r="P11552" s="128">
        <v>1.3131239299386184E-4</v>
      </c>
    </row>
    <row r="11553" spans="14:16">
      <c r="N11553" s="3">
        <v>11551</v>
      </c>
      <c r="O11553" s="44" t="s">
        <v>19</v>
      </c>
      <c r="P11553" s="128">
        <v>5.2517853494316521E-5</v>
      </c>
    </row>
    <row r="11554" spans="14:16">
      <c r="N11554" s="3">
        <v>11552</v>
      </c>
      <c r="O11554" s="44" t="s">
        <v>6</v>
      </c>
      <c r="P11554" s="128">
        <v>1.0963393334955949E-4</v>
      </c>
    </row>
    <row r="11555" spans="14:16">
      <c r="N11555" s="3">
        <v>11553</v>
      </c>
      <c r="O11555" s="44" t="s">
        <v>52</v>
      </c>
      <c r="P11555" s="128">
        <v>1.2452243725618638E-5</v>
      </c>
    </row>
    <row r="11556" spans="14:16">
      <c r="N11556" s="3">
        <v>11554</v>
      </c>
      <c r="O11556" s="44" t="s">
        <v>6</v>
      </c>
      <c r="P11556" s="128">
        <v>2.8492102314116508E-4</v>
      </c>
    </row>
    <row r="11557" spans="14:16">
      <c r="N11557" s="3">
        <v>11555</v>
      </c>
      <c r="O11557" s="44" t="s">
        <v>14</v>
      </c>
      <c r="P11557" s="128">
        <v>1.0276356236122958E-4</v>
      </c>
    </row>
    <row r="11558" spans="14:16">
      <c r="N11558" s="3">
        <v>11556</v>
      </c>
      <c r="O11558" s="44" t="s">
        <v>11</v>
      </c>
      <c r="P11558" s="128">
        <v>3.1574996213967967E-5</v>
      </c>
    </row>
    <row r="11559" spans="14:16">
      <c r="N11559" s="3">
        <v>11557</v>
      </c>
      <c r="O11559" s="44" t="s">
        <v>52</v>
      </c>
      <c r="P11559" s="128">
        <v>1.0424751996061709E-5</v>
      </c>
    </row>
    <row r="11560" spans="14:16">
      <c r="N11560" s="3">
        <v>11558</v>
      </c>
      <c r="O11560" s="44" t="s">
        <v>11</v>
      </c>
      <c r="P11560" s="128">
        <v>6.5108868017433404E-5</v>
      </c>
    </row>
    <row r="11561" spans="14:16">
      <c r="N11561" s="3">
        <v>11559</v>
      </c>
      <c r="O11561" s="44" t="s">
        <v>14</v>
      </c>
      <c r="P11561" s="128">
        <v>6.8261308411170614E-5</v>
      </c>
    </row>
    <row r="11562" spans="14:16">
      <c r="N11562" s="3">
        <v>11560</v>
      </c>
      <c r="O11562" s="44" t="s">
        <v>6</v>
      </c>
      <c r="P11562" s="128">
        <v>1.0042275629419212E-4</v>
      </c>
    </row>
    <row r="11563" spans="14:16">
      <c r="N11563" s="3">
        <v>11561</v>
      </c>
      <c r="O11563" s="44" t="s">
        <v>52</v>
      </c>
      <c r="P11563" s="128">
        <v>1.1406036422925693E-5</v>
      </c>
    </row>
    <row r="11564" spans="14:16">
      <c r="N11564" s="3">
        <v>11562</v>
      </c>
      <c r="O11564" s="44" t="s">
        <v>6</v>
      </c>
      <c r="P11564" s="128">
        <v>2.0365826317844194E-4</v>
      </c>
    </row>
    <row r="11565" spans="14:16">
      <c r="N11565" s="3">
        <v>11563</v>
      </c>
      <c r="O11565" s="44" t="s">
        <v>19</v>
      </c>
      <c r="P11565" s="128">
        <v>5.311247595136174E-5</v>
      </c>
    </row>
    <row r="11566" spans="14:16">
      <c r="N11566" s="3">
        <v>11564</v>
      </c>
      <c r="O11566" s="44" t="s">
        <v>11</v>
      </c>
      <c r="P11566" s="128">
        <v>2.8922141648200604E-5</v>
      </c>
    </row>
    <row r="11567" spans="14:16">
      <c r="N11567" s="3">
        <v>11565</v>
      </c>
      <c r="O11567" s="44" t="s">
        <v>52</v>
      </c>
      <c r="P11567" s="128">
        <v>9.5488896288158598E-6</v>
      </c>
    </row>
    <row r="11568" spans="14:16">
      <c r="N11568" s="3">
        <v>11566</v>
      </c>
      <c r="O11568" s="44" t="s">
        <v>11</v>
      </c>
      <c r="P11568" s="128">
        <v>5.0244369419675489E-5</v>
      </c>
    </row>
    <row r="11569" spans="14:16">
      <c r="N11569" s="3">
        <v>11567</v>
      </c>
      <c r="O11569" s="44" t="s">
        <v>19</v>
      </c>
      <c r="P11569" s="128">
        <v>3.8089188477826832E-5</v>
      </c>
    </row>
    <row r="11570" spans="14:16">
      <c r="N11570" s="3">
        <v>11568</v>
      </c>
      <c r="O11570" s="44" t="s">
        <v>6</v>
      </c>
      <c r="P11570" s="128">
        <v>4.9988113217339349E-5</v>
      </c>
    </row>
    <row r="11571" spans="14:16">
      <c r="N11571" s="3">
        <v>11569</v>
      </c>
      <c r="O11571" s="44" t="s">
        <v>89</v>
      </c>
      <c r="P11571" s="128">
        <v>3.5920436576409942E-6</v>
      </c>
    </row>
    <row r="11572" spans="14:16">
      <c r="N11572" s="3">
        <v>11570</v>
      </c>
      <c r="O11572" s="44" t="s">
        <v>6</v>
      </c>
      <c r="P11572" s="128">
        <v>1.9764677687622668E-4</v>
      </c>
    </row>
    <row r="11573" spans="14:16">
      <c r="N11573" s="3">
        <v>11571</v>
      </c>
      <c r="O11573" s="44" t="s">
        <v>14</v>
      </c>
      <c r="P11573" s="128">
        <v>7.1286023955322706E-5</v>
      </c>
    </row>
    <row r="11574" spans="14:16">
      <c r="N11574" s="3">
        <v>11572</v>
      </c>
      <c r="O11574" s="44" t="s">
        <v>11</v>
      </c>
      <c r="P11574" s="128">
        <v>1.5247595374735942E-5</v>
      </c>
    </row>
    <row r="11575" spans="14:16">
      <c r="N11575" s="3">
        <v>11573</v>
      </c>
      <c r="O11575" s="44" t="s">
        <v>89</v>
      </c>
      <c r="P11575" s="128">
        <v>3.1849016672292935E-6</v>
      </c>
    </row>
    <row r="11576" spans="14:16">
      <c r="N11576" s="3">
        <v>11574</v>
      </c>
      <c r="O11576" s="44" t="s">
        <v>11</v>
      </c>
      <c r="P11576" s="128">
        <v>4.5165350621844355E-5</v>
      </c>
    </row>
    <row r="11577" spans="14:16">
      <c r="N11577" s="3">
        <v>11575</v>
      </c>
      <c r="O11577" s="44" t="s">
        <v>14</v>
      </c>
      <c r="P11577" s="128">
        <v>4.7352166028610182E-5</v>
      </c>
    </row>
    <row r="11578" spans="14:16">
      <c r="N11578" s="3">
        <v>11576</v>
      </c>
      <c r="O11578" s="44" t="s">
        <v>6</v>
      </c>
      <c r="P11578" s="128">
        <v>4.699774120225363E-5</v>
      </c>
    </row>
    <row r="11579" spans="14:16">
      <c r="N11579" s="3">
        <v>11577</v>
      </c>
      <c r="O11579" s="44" t="s">
        <v>89</v>
      </c>
      <c r="P11579" s="128">
        <v>3.3771616359076783E-6</v>
      </c>
    </row>
    <row r="11580" spans="14:16">
      <c r="N11580" s="3">
        <v>11578</v>
      </c>
      <c r="O11580" s="44" t="s">
        <v>6</v>
      </c>
      <c r="P11580" s="128">
        <v>1.4500747024673321E-4</v>
      </c>
    </row>
    <row r="11581" spans="14:16">
      <c r="N11581" s="3">
        <v>11579</v>
      </c>
      <c r="O11581" s="44" t="s">
        <v>19</v>
      </c>
      <c r="P11581" s="128">
        <v>3.7816809669536053E-5</v>
      </c>
    </row>
    <row r="11582" spans="14:16">
      <c r="N11582" s="3">
        <v>11580</v>
      </c>
      <c r="O11582" s="44" t="s">
        <v>11</v>
      </c>
      <c r="P11582" s="128">
        <v>1.4335458877250679E-5</v>
      </c>
    </row>
    <row r="11583" spans="14:16">
      <c r="N11583" s="3">
        <v>11581</v>
      </c>
      <c r="O11583" s="44" t="s">
        <v>89</v>
      </c>
      <c r="P11583" s="128">
        <v>2.9943755560501519E-6</v>
      </c>
    </row>
    <row r="11584" spans="14:16">
      <c r="N11584" s="3">
        <v>11582</v>
      </c>
      <c r="O11584" s="44" t="s">
        <v>11</v>
      </c>
      <c r="P11584" s="128">
        <v>3.5774678571749199E-5</v>
      </c>
    </row>
    <row r="11585" spans="14:16">
      <c r="N11585" s="3">
        <v>11583</v>
      </c>
      <c r="O11585" s="44" t="s">
        <v>19</v>
      </c>
      <c r="P11585" s="128">
        <v>2.7120023409417665E-5</v>
      </c>
    </row>
    <row r="11586" spans="14:16">
      <c r="N11586" s="3">
        <v>11584</v>
      </c>
      <c r="O11586" s="44" t="s">
        <v>18</v>
      </c>
      <c r="P11586" s="128">
        <v>1.3284128947038531E-5</v>
      </c>
    </row>
    <row r="11587" spans="14:16">
      <c r="N11587" s="3">
        <v>11585</v>
      </c>
      <c r="O11587" s="44" t="s">
        <v>52</v>
      </c>
      <c r="P11587" s="128">
        <v>6.366116481353017E-6</v>
      </c>
    </row>
    <row r="11588" spans="14:16">
      <c r="N11588" s="3">
        <v>11586</v>
      </c>
      <c r="O11588" s="44" t="s">
        <v>18</v>
      </c>
      <c r="P11588" s="128">
        <v>2.4744108831646056E-5</v>
      </c>
    </row>
    <row r="11589" spans="14:16">
      <c r="N11589" s="3">
        <v>11587</v>
      </c>
      <c r="O11589" s="44" t="s">
        <v>14</v>
      </c>
      <c r="P11589" s="128">
        <v>3.76552342916564E-5</v>
      </c>
    </row>
    <row r="11590" spans="14:16">
      <c r="N11590" s="3">
        <v>11588</v>
      </c>
      <c r="O11590" s="44" t="s">
        <v>7</v>
      </c>
      <c r="P11590" s="128">
        <v>4.6043019784306598E-5</v>
      </c>
    </row>
    <row r="11591" spans="14:16">
      <c r="N11591" s="3">
        <v>11589</v>
      </c>
      <c r="O11591" s="44" t="s">
        <v>52</v>
      </c>
      <c r="P11591" s="128">
        <v>8.019977616783871E-6</v>
      </c>
    </row>
    <row r="11592" spans="14:16">
      <c r="N11592" s="3">
        <v>11590</v>
      </c>
      <c r="O11592" s="44" t="s">
        <v>7</v>
      </c>
      <c r="P11592" s="128">
        <v>1.1053668170541216E-4</v>
      </c>
    </row>
    <row r="11593" spans="14:16">
      <c r="N11593" s="3">
        <v>11591</v>
      </c>
      <c r="O11593" s="44" t="s">
        <v>14</v>
      </c>
      <c r="P11593" s="128">
        <v>6.1140335632533011E-5</v>
      </c>
    </row>
    <row r="11594" spans="14:16">
      <c r="N11594" s="3">
        <v>11592</v>
      </c>
      <c r="O11594" s="44" t="s">
        <v>18</v>
      </c>
      <c r="P11594" s="128">
        <v>1.216802866659562E-5</v>
      </c>
    </row>
    <row r="11595" spans="14:16">
      <c r="N11595" s="3">
        <v>11593</v>
      </c>
      <c r="O11595" s="44" t="s">
        <v>52</v>
      </c>
      <c r="P11595" s="128">
        <v>5.8312508218507935E-6</v>
      </c>
    </row>
    <row r="11596" spans="14:16">
      <c r="N11596" s="3">
        <v>11594</v>
      </c>
      <c r="O11596" s="44" t="s">
        <v>18</v>
      </c>
      <c r="P11596" s="128">
        <v>1.9676779141860038E-5</v>
      </c>
    </row>
    <row r="11597" spans="14:16">
      <c r="N11597" s="3">
        <v>11595</v>
      </c>
      <c r="O11597" s="44" t="s">
        <v>19</v>
      </c>
      <c r="P11597" s="128">
        <v>2.1651470817372966E-5</v>
      </c>
    </row>
    <row r="11598" spans="14:16">
      <c r="N11598" s="3">
        <v>11596</v>
      </c>
      <c r="O11598" s="44" t="s">
        <v>7</v>
      </c>
      <c r="P11598" s="128">
        <v>4.2174596984544535E-5</v>
      </c>
    </row>
    <row r="11599" spans="14:16">
      <c r="N11599" s="3">
        <v>11597</v>
      </c>
      <c r="O11599" s="44" t="s">
        <v>52</v>
      </c>
      <c r="P11599" s="128">
        <v>7.3461585577454656E-6</v>
      </c>
    </row>
    <row r="11600" spans="14:16">
      <c r="N11600" s="3">
        <v>11598</v>
      </c>
      <c r="O11600" s="44" t="s">
        <v>7</v>
      </c>
      <c r="P11600" s="128">
        <v>8.1220919783093573E-5</v>
      </c>
    </row>
    <row r="11601" spans="14:16">
      <c r="N11601" s="3">
        <v>11599</v>
      </c>
      <c r="O11601" s="44" t="s">
        <v>19</v>
      </c>
      <c r="P11601" s="128">
        <v>3.2483974045325138E-5</v>
      </c>
    </row>
    <row r="11602" spans="14:16">
      <c r="N11602" s="3">
        <v>11600</v>
      </c>
      <c r="O11602" s="44" t="s">
        <v>18</v>
      </c>
      <c r="P11602" s="128">
        <v>6.6175615482882172E-6</v>
      </c>
    </row>
    <row r="11603" spans="14:16">
      <c r="N11603" s="3">
        <v>11601</v>
      </c>
      <c r="O11603" s="44" t="s">
        <v>89</v>
      </c>
      <c r="P11603" s="128">
        <v>2.0063732648786577E-6</v>
      </c>
    </row>
    <row r="11604" spans="14:16">
      <c r="N11604" s="3">
        <v>11602</v>
      </c>
      <c r="O11604" s="44" t="s">
        <v>18</v>
      </c>
      <c r="P11604" s="128">
        <v>1.7164733241977573E-5</v>
      </c>
    </row>
    <row r="11605" spans="14:16">
      <c r="N11605" s="3">
        <v>11603</v>
      </c>
      <c r="O11605" s="44" t="s">
        <v>14</v>
      </c>
      <c r="P11605" s="128">
        <v>2.6121047889743369E-5</v>
      </c>
    </row>
    <row r="11606" spans="14:16">
      <c r="N11606" s="3">
        <v>11604</v>
      </c>
      <c r="O11606" s="44" t="s">
        <v>7</v>
      </c>
      <c r="P11606" s="128">
        <v>2.1371567805279685E-5</v>
      </c>
    </row>
    <row r="11607" spans="14:16">
      <c r="N11607" s="3">
        <v>11605</v>
      </c>
      <c r="O11607" s="44" t="s">
        <v>89</v>
      </c>
      <c r="P11607" s="128">
        <v>2.3551468095808676E-6</v>
      </c>
    </row>
    <row r="11608" spans="14:16">
      <c r="N11608" s="3">
        <v>11606</v>
      </c>
      <c r="O11608" s="44" t="s">
        <v>7</v>
      </c>
      <c r="P11608" s="128">
        <v>7.6678156721498951E-5</v>
      </c>
    </row>
    <row r="11609" spans="14:16">
      <c r="N11609" s="3">
        <v>11607</v>
      </c>
      <c r="O11609" s="44" t="s">
        <v>14</v>
      </c>
      <c r="P11609" s="128">
        <v>4.2412420612829654E-5</v>
      </c>
    </row>
    <row r="11610" spans="14:16">
      <c r="N11610" s="3">
        <v>11608</v>
      </c>
      <c r="O11610" s="44" t="s">
        <v>18</v>
      </c>
      <c r="P11610" s="128">
        <v>6.2216880177936878E-6</v>
      </c>
    </row>
    <row r="11611" spans="14:16">
      <c r="N11611" s="3">
        <v>11609</v>
      </c>
      <c r="O11611" s="44" t="s">
        <v>89</v>
      </c>
      <c r="P11611" s="128">
        <v>1.8863486814937395E-6</v>
      </c>
    </row>
    <row r="11612" spans="14:16">
      <c r="N11612" s="3">
        <v>11610</v>
      </c>
      <c r="O11612" s="44" t="s">
        <v>18</v>
      </c>
      <c r="P11612" s="128">
        <v>1.4010136006437481E-5</v>
      </c>
    </row>
    <row r="11613" spans="14:16">
      <c r="N11613" s="3">
        <v>11611</v>
      </c>
      <c r="O11613" s="44" t="s">
        <v>19</v>
      </c>
      <c r="P11613" s="128">
        <v>1.5416143501122446E-5</v>
      </c>
    </row>
    <row r="11614" spans="14:16">
      <c r="N11614" s="3">
        <v>11612</v>
      </c>
      <c r="O11614" s="44" t="s">
        <v>7</v>
      </c>
      <c r="P11614" s="128">
        <v>2.0093085098690002E-5</v>
      </c>
    </row>
    <row r="11615" spans="14:16">
      <c r="N11615" s="3">
        <v>11613</v>
      </c>
      <c r="O11615" s="44" t="s">
        <v>89</v>
      </c>
      <c r="P11615" s="128">
        <v>2.2142580130750189E-6</v>
      </c>
    </row>
    <row r="11616" spans="14:16">
      <c r="N11616" s="3">
        <v>11614</v>
      </c>
      <c r="O11616" s="44" t="s">
        <v>7</v>
      </c>
      <c r="P11616" s="128">
        <v>5.7830406314227849E-5</v>
      </c>
    </row>
    <row r="11617" spans="14:16">
      <c r="N11617" s="3">
        <v>11615</v>
      </c>
      <c r="O11617" s="44" t="s">
        <v>19</v>
      </c>
      <c r="P11617" s="128">
        <v>2.3129034031611813E-5</v>
      </c>
    </row>
    <row r="11618" spans="14:16">
      <c r="N11618" s="3">
        <v>11616</v>
      </c>
      <c r="O11618" s="44" t="s">
        <v>18</v>
      </c>
      <c r="P11618" s="128">
        <v>1.0724188803935037E-5</v>
      </c>
    </row>
    <row r="11619" spans="14:16">
      <c r="N11619" s="3">
        <v>11617</v>
      </c>
      <c r="O11619" s="44" t="s">
        <v>52</v>
      </c>
      <c r="P11619" s="128">
        <v>5.139323426177091E-6</v>
      </c>
    </row>
    <row r="11620" spans="14:16">
      <c r="N11620" s="3">
        <v>11618</v>
      </c>
      <c r="O11620" s="44" t="s">
        <v>18</v>
      </c>
      <c r="P11620" s="128">
        <v>1.9975754221720825E-5</v>
      </c>
    </row>
    <row r="11621" spans="14:16">
      <c r="N11621" s="3">
        <v>11619</v>
      </c>
      <c r="O11621" s="44" t="s">
        <v>14</v>
      </c>
      <c r="P11621" s="128">
        <v>3.0398819795418913E-5</v>
      </c>
    </row>
    <row r="11622" spans="14:16">
      <c r="N11622" s="3">
        <v>11620</v>
      </c>
      <c r="O11622" s="44" t="s">
        <v>11</v>
      </c>
      <c r="P11622" s="128">
        <v>1.7310716400029772E-5</v>
      </c>
    </row>
    <row r="11623" spans="14:16">
      <c r="N11623" s="3">
        <v>11621</v>
      </c>
      <c r="O11623" s="44" t="s">
        <v>52</v>
      </c>
      <c r="P11623" s="128">
        <v>5.7152793977101955E-6</v>
      </c>
    </row>
    <row r="11624" spans="14:16">
      <c r="N11624" s="3">
        <v>11622</v>
      </c>
      <c r="O11624" s="44" t="s">
        <v>11</v>
      </c>
      <c r="P11624" s="128">
        <v>3.5695369264309413E-5</v>
      </c>
    </row>
    <row r="11625" spans="14:16">
      <c r="N11625" s="3">
        <v>11623</v>
      </c>
      <c r="O11625" s="44" t="s">
        <v>14</v>
      </c>
      <c r="P11625" s="128">
        <v>3.7423667226854927E-5</v>
      </c>
    </row>
    <row r="11626" spans="14:16">
      <c r="N11626" s="3">
        <v>11624</v>
      </c>
      <c r="O11626" s="44" t="s">
        <v>18</v>
      </c>
      <c r="P11626" s="128">
        <v>9.8231684826694127E-6</v>
      </c>
    </row>
    <row r="11627" spans="14:16">
      <c r="N11627" s="3">
        <v>11625</v>
      </c>
      <c r="O11627" s="44" t="s">
        <v>52</v>
      </c>
      <c r="P11627" s="128">
        <v>4.7075299423806378E-6</v>
      </c>
    </row>
    <row r="11628" spans="14:16">
      <c r="N11628" s="3">
        <v>11626</v>
      </c>
      <c r="O11628" s="44" t="s">
        <v>18</v>
      </c>
      <c r="P11628" s="128">
        <v>1.5884932720235346E-5</v>
      </c>
    </row>
    <row r="11629" spans="14:16">
      <c r="N11629" s="3">
        <v>11627</v>
      </c>
      <c r="O11629" s="44" t="s">
        <v>19</v>
      </c>
      <c r="P11629" s="128">
        <v>1.7479088155054464E-5</v>
      </c>
    </row>
    <row r="11630" spans="14:16">
      <c r="N11630" s="3">
        <v>11628</v>
      </c>
      <c r="O11630" s="44" t="s">
        <v>11</v>
      </c>
      <c r="P11630" s="128">
        <v>1.585631201222472E-5</v>
      </c>
    </row>
    <row r="11631" spans="14:16">
      <c r="N11631" s="3">
        <v>11629</v>
      </c>
      <c r="O11631" s="44" t="s">
        <v>52</v>
      </c>
      <c r="P11631" s="128">
        <v>5.2350954907317861E-6</v>
      </c>
    </row>
    <row r="11632" spans="14:16">
      <c r="N11632" s="3">
        <v>11630</v>
      </c>
      <c r="O11632" s="44" t="s">
        <v>11</v>
      </c>
      <c r="P11632" s="128">
        <v>2.7546037498416827E-5</v>
      </c>
    </row>
    <row r="11633" spans="14:16">
      <c r="N11633" s="3">
        <v>11631</v>
      </c>
      <c r="O11633" s="44" t="s">
        <v>19</v>
      </c>
      <c r="P11633" s="128">
        <v>2.0882065517248173E-5</v>
      </c>
    </row>
    <row r="11634" spans="14:16">
      <c r="N11634" s="3">
        <v>11632</v>
      </c>
      <c r="O11634" s="44" t="s">
        <v>18</v>
      </c>
      <c r="P11634" s="128">
        <v>5.3423133536598651E-6</v>
      </c>
    </row>
    <row r="11635" spans="14:16">
      <c r="N11635" s="3">
        <v>11633</v>
      </c>
      <c r="O11635" s="44" t="s">
        <v>89</v>
      </c>
      <c r="P11635" s="128">
        <v>1.6197317708605257E-6</v>
      </c>
    </row>
    <row r="11636" spans="14:16">
      <c r="N11636" s="3">
        <v>11634</v>
      </c>
      <c r="O11636" s="44" t="s">
        <v>18</v>
      </c>
      <c r="P11636" s="128">
        <v>1.3856974799780489E-5</v>
      </c>
    </row>
    <row r="11637" spans="14:16">
      <c r="N11637" s="3">
        <v>11635</v>
      </c>
      <c r="O11637" s="44" t="s">
        <v>14</v>
      </c>
      <c r="P11637" s="128">
        <v>2.1087347950554657E-5</v>
      </c>
    </row>
    <row r="11638" spans="14:16">
      <c r="N11638" s="3">
        <v>11636</v>
      </c>
      <c r="O11638" s="44" t="s">
        <v>11</v>
      </c>
      <c r="P11638" s="128">
        <v>8.3593612339911E-6</v>
      </c>
    </row>
    <row r="11639" spans="14:16">
      <c r="N11639" s="3">
        <v>11637</v>
      </c>
      <c r="O11639" s="44" t="s">
        <v>89</v>
      </c>
      <c r="P11639" s="128">
        <v>1.7460945727366043E-6</v>
      </c>
    </row>
    <row r="11640" spans="14:16">
      <c r="N11640" s="3">
        <v>11638</v>
      </c>
      <c r="O11640" s="44" t="s">
        <v>11</v>
      </c>
      <c r="P11640" s="128">
        <v>2.4761509721948534E-5</v>
      </c>
    </row>
    <row r="11641" spans="14:16">
      <c r="N11641" s="3">
        <v>11639</v>
      </c>
      <c r="O11641" s="44" t="s">
        <v>14</v>
      </c>
      <c r="P11641" s="128">
        <v>2.5960412203811468E-5</v>
      </c>
    </row>
    <row r="11642" spans="14:16">
      <c r="N11642" s="3">
        <v>11640</v>
      </c>
      <c r="O11642" s="44" t="s">
        <v>18</v>
      </c>
      <c r="P11642" s="128">
        <v>5.0227272896861259E-6</v>
      </c>
    </row>
    <row r="11643" spans="14:16">
      <c r="N11643" s="3">
        <v>11641</v>
      </c>
      <c r="O11643" s="44" t="s">
        <v>89</v>
      </c>
      <c r="P11643" s="128">
        <v>1.5228367242627988E-6</v>
      </c>
    </row>
    <row r="11644" spans="14:16">
      <c r="N11644" s="3">
        <v>11642</v>
      </c>
      <c r="O11644" s="44" t="s">
        <v>18</v>
      </c>
      <c r="P11644" s="128">
        <v>1.1310289466539622E-5</v>
      </c>
    </row>
    <row r="11645" spans="14:16">
      <c r="N11645" s="3">
        <v>11643</v>
      </c>
      <c r="O11645" s="44" t="s">
        <v>19</v>
      </c>
      <c r="P11645" s="128">
        <v>1.2445349950585188E-5</v>
      </c>
    </row>
    <row r="11646" spans="14:16">
      <c r="N11646" s="3">
        <v>11644</v>
      </c>
      <c r="O11646" s="44" t="s">
        <v>11</v>
      </c>
      <c r="P11646" s="128">
        <v>7.8592903513507764E-6</v>
      </c>
    </row>
    <row r="11647" spans="14:16">
      <c r="N11647" s="3">
        <v>11645</v>
      </c>
      <c r="O11647" s="44" t="s">
        <v>89</v>
      </c>
      <c r="P11647" s="128">
        <v>1.6416402933101625E-6</v>
      </c>
    </row>
    <row r="11648" spans="14:16">
      <c r="N11648" s="3">
        <v>11646</v>
      </c>
      <c r="O11648" s="44" t="s">
        <v>11</v>
      </c>
      <c r="P11648" s="128">
        <v>1.9613155639392186E-5</v>
      </c>
    </row>
    <row r="11649" spans="14:16">
      <c r="N11649" s="3">
        <v>11647</v>
      </c>
      <c r="O11649" s="44" t="s">
        <v>19</v>
      </c>
      <c r="P11649" s="128">
        <v>1.4868316398876326E-5</v>
      </c>
    </row>
    <row r="11650" spans="14:16">
      <c r="N11650" s="3">
        <v>11648</v>
      </c>
      <c r="O11650" s="44" t="s">
        <v>6</v>
      </c>
      <c r="P11650" s="128">
        <v>1.4467668595009216E-4</v>
      </c>
    </row>
    <row r="11651" spans="14:16">
      <c r="N11651" s="3">
        <v>11649</v>
      </c>
      <c r="O11651" s="44" t="s">
        <v>52</v>
      </c>
      <c r="P11651" s="128">
        <v>1.6432406462342545E-5</v>
      </c>
    </row>
    <row r="11652" spans="14:16">
      <c r="N11652" s="3">
        <v>11650</v>
      </c>
      <c r="O11652" s="44" t="s">
        <v>6</v>
      </c>
      <c r="P11652" s="128">
        <v>3.7599152129425001E-4</v>
      </c>
    </row>
    <row r="11653" spans="14:16">
      <c r="N11653" s="3">
        <v>11651</v>
      </c>
      <c r="O11653" s="44" t="s">
        <v>14</v>
      </c>
      <c r="P11653" s="128">
        <v>1.3561030955119027E-4</v>
      </c>
    </row>
    <row r="11654" spans="14:16">
      <c r="N11654" s="3">
        <v>11652</v>
      </c>
      <c r="O11654" s="44" t="s">
        <v>7</v>
      </c>
      <c r="P11654" s="128">
        <v>8.9469907931813045E-5</v>
      </c>
    </row>
    <row r="11655" spans="14:16">
      <c r="N11655" s="3">
        <v>11653</v>
      </c>
      <c r="O11655" s="44" t="s">
        <v>52</v>
      </c>
      <c r="P11655" s="128">
        <v>1.5584265809459884E-5</v>
      </c>
    </row>
    <row r="11656" spans="14:16">
      <c r="N11656" s="3">
        <v>11654</v>
      </c>
      <c r="O11656" s="44" t="s">
        <v>7</v>
      </c>
      <c r="P11656" s="128">
        <v>2.147927477737283E-4</v>
      </c>
    </row>
    <row r="11657" spans="14:16">
      <c r="N11657" s="3">
        <v>11655</v>
      </c>
      <c r="O11657" s="44" t="s">
        <v>14</v>
      </c>
      <c r="P11657" s="128">
        <v>1.1880672087948841E-4</v>
      </c>
    </row>
    <row r="11658" spans="14:16">
      <c r="N11658" s="3">
        <v>11656</v>
      </c>
      <c r="O11658" s="44" t="s">
        <v>6</v>
      </c>
      <c r="P11658" s="128">
        <v>1.2179197199603744E-4</v>
      </c>
    </row>
    <row r="11659" spans="14:16">
      <c r="N11659" s="3">
        <v>11657</v>
      </c>
      <c r="O11659" s="44" t="s">
        <v>52</v>
      </c>
      <c r="P11659" s="128">
        <v>1.3833156147767379E-5</v>
      </c>
    </row>
    <row r="11660" spans="14:16">
      <c r="N11660" s="3">
        <v>11658</v>
      </c>
      <c r="O11660" s="44" t="s">
        <v>6</v>
      </c>
      <c r="P11660" s="128">
        <v>2.0075863493371397E-4</v>
      </c>
    </row>
    <row r="11661" spans="14:16">
      <c r="N11661" s="3">
        <v>11659</v>
      </c>
      <c r="O11661" s="44" t="s">
        <v>21</v>
      </c>
      <c r="P11661" s="128">
        <v>4.0574552454500829E-5</v>
      </c>
    </row>
    <row r="11662" spans="14:16">
      <c r="N11662" s="3">
        <v>11660</v>
      </c>
      <c r="O11662" s="44" t="s">
        <v>7</v>
      </c>
      <c r="P11662" s="128">
        <v>7.531770892981589E-5</v>
      </c>
    </row>
    <row r="11663" spans="14:16">
      <c r="N11663" s="3">
        <v>11661</v>
      </c>
      <c r="O11663" s="44" t="s">
        <v>52</v>
      </c>
      <c r="P11663" s="128">
        <v>1.3119172951606674E-5</v>
      </c>
    </row>
    <row r="11664" spans="14:16">
      <c r="N11664" s="3">
        <v>11662</v>
      </c>
      <c r="O11664" s="44" t="s">
        <v>7</v>
      </c>
      <c r="P11664" s="128">
        <v>1.2013149085854193E-4</v>
      </c>
    </row>
    <row r="11665" spans="14:16">
      <c r="N11665" s="3">
        <v>11663</v>
      </c>
      <c r="O11665" s="44" t="s">
        <v>21</v>
      </c>
      <c r="P11665" s="128">
        <v>3.7234292895695771E-5</v>
      </c>
    </row>
    <row r="11666" spans="14:16">
      <c r="N11666" s="3">
        <v>11664</v>
      </c>
      <c r="O11666" s="44" t="s">
        <v>6</v>
      </c>
      <c r="P11666" s="128">
        <v>6.5966022892963334E-5</v>
      </c>
    </row>
    <row r="11667" spans="14:16">
      <c r="N11667" s="3">
        <v>11665</v>
      </c>
      <c r="O11667" s="44" t="s">
        <v>89</v>
      </c>
      <c r="P11667" s="128">
        <v>4.7401835936923876E-6</v>
      </c>
    </row>
    <row r="11668" spans="14:16">
      <c r="N11668" s="3">
        <v>11666</v>
      </c>
      <c r="O11668" s="44" t="s">
        <v>6</v>
      </c>
      <c r="P11668" s="128">
        <v>2.6082144271880845E-4</v>
      </c>
    </row>
    <row r="11669" spans="14:16">
      <c r="N11669" s="3">
        <v>11667</v>
      </c>
      <c r="O11669" s="44" t="s">
        <v>14</v>
      </c>
      <c r="P11669" s="128">
        <v>9.4071473907001005E-5</v>
      </c>
    </row>
    <row r="11670" spans="14:16">
      <c r="N11670" s="3">
        <v>11668</v>
      </c>
      <c r="O11670" s="44" t="s">
        <v>7</v>
      </c>
      <c r="P11670" s="128">
        <v>4.1528818328041146E-5</v>
      </c>
    </row>
    <row r="11671" spans="14:16">
      <c r="N11671" s="3">
        <v>11669</v>
      </c>
      <c r="O11671" s="44" t="s">
        <v>89</v>
      </c>
      <c r="P11671" s="128">
        <v>4.5764758525009677E-6</v>
      </c>
    </row>
    <row r="11672" spans="14:16">
      <c r="N11672" s="3">
        <v>11670</v>
      </c>
      <c r="O11672" s="44" t="s">
        <v>7</v>
      </c>
      <c r="P11672" s="128">
        <v>1.4899951511416617E-4</v>
      </c>
    </row>
    <row r="11673" spans="14:16">
      <c r="N11673" s="3">
        <v>11671</v>
      </c>
      <c r="O11673" s="44" t="s">
        <v>14</v>
      </c>
      <c r="P11673" s="128">
        <v>8.2414997651578239E-5</v>
      </c>
    </row>
    <row r="11674" spans="14:16">
      <c r="N11674" s="3">
        <v>11672</v>
      </c>
      <c r="O11674" s="44" t="s">
        <v>6</v>
      </c>
      <c r="P11674" s="128">
        <v>5.8359229561806455E-5</v>
      </c>
    </row>
    <row r="11675" spans="14:16">
      <c r="N11675" s="3">
        <v>11673</v>
      </c>
      <c r="O11675" s="44" t="s">
        <v>89</v>
      </c>
      <c r="P11675" s="128">
        <v>4.1935749705309503E-6</v>
      </c>
    </row>
    <row r="11676" spans="14:16">
      <c r="N11676" s="3">
        <v>11674</v>
      </c>
      <c r="O11676" s="44" t="s">
        <v>6</v>
      </c>
      <c r="P11676" s="128">
        <v>1.4635535368611965E-4</v>
      </c>
    </row>
    <row r="11677" spans="14:16">
      <c r="N11677" s="3">
        <v>11675</v>
      </c>
      <c r="O11677" s="44" t="s">
        <v>21</v>
      </c>
      <c r="P11677" s="128">
        <v>2.9579315365912793E-5</v>
      </c>
    </row>
    <row r="11678" spans="14:16">
      <c r="N11678" s="3">
        <v>11676</v>
      </c>
      <c r="O11678" s="44" t="s">
        <v>7</v>
      </c>
      <c r="P11678" s="128">
        <v>3.6739972124274242E-5</v>
      </c>
    </row>
    <row r="11679" spans="14:16">
      <c r="N11679" s="3">
        <v>11677</v>
      </c>
      <c r="O11679" s="44" t="s">
        <v>89</v>
      </c>
      <c r="P11679" s="128">
        <v>4.0487449924566791E-6</v>
      </c>
    </row>
    <row r="11680" spans="14:16">
      <c r="N11680" s="3">
        <v>11678</v>
      </c>
      <c r="O11680" s="44" t="s">
        <v>7</v>
      </c>
      <c r="P11680" s="128">
        <v>8.7577238404952781E-5</v>
      </c>
    </row>
    <row r="11681" spans="14:16">
      <c r="N11681" s="3">
        <v>11679</v>
      </c>
      <c r="O11681" s="44" t="s">
        <v>21</v>
      </c>
      <c r="P11681" s="128">
        <v>2.7144227732976014E-5</v>
      </c>
    </row>
    <row r="11682" spans="14:16">
      <c r="N11682" s="3">
        <v>11680</v>
      </c>
      <c r="O11682" s="44" t="s">
        <v>6</v>
      </c>
      <c r="P11682" s="128">
        <v>9.3822870125578778E-5</v>
      </c>
    </row>
    <row r="11683" spans="14:16">
      <c r="N11683" s="3">
        <v>11681</v>
      </c>
      <c r="O11683" s="44" t="s">
        <v>52</v>
      </c>
      <c r="P11683" s="128">
        <v>1.0656420053047973E-5</v>
      </c>
    </row>
    <row r="11684" spans="14:16">
      <c r="N11684" s="3">
        <v>11682</v>
      </c>
      <c r="O11684" s="44" t="s">
        <v>6</v>
      </c>
      <c r="P11684" s="128">
        <v>2.4383060365979259E-4</v>
      </c>
    </row>
    <row r="11685" spans="14:16">
      <c r="N11685" s="3">
        <v>11683</v>
      </c>
      <c r="O11685" s="44" t="s">
        <v>14</v>
      </c>
      <c r="P11685" s="128">
        <v>8.794332256891702E-5</v>
      </c>
    </row>
    <row r="11686" spans="14:16">
      <c r="N11686" s="3">
        <v>11684</v>
      </c>
      <c r="O11686" s="44" t="s">
        <v>11</v>
      </c>
      <c r="P11686" s="128">
        <v>2.7021348942696319E-5</v>
      </c>
    </row>
    <row r="11687" spans="14:16">
      <c r="N11687" s="3">
        <v>11685</v>
      </c>
      <c r="O11687" s="44" t="s">
        <v>52</v>
      </c>
      <c r="P11687" s="128">
        <v>8.9213268441197993E-6</v>
      </c>
    </row>
    <row r="11688" spans="14:16">
      <c r="N11688" s="3">
        <v>11686</v>
      </c>
      <c r="O11688" s="44" t="s">
        <v>11</v>
      </c>
      <c r="P11688" s="128">
        <v>5.5719070559531728E-5</v>
      </c>
    </row>
    <row r="11689" spans="14:16">
      <c r="N11689" s="3">
        <v>11687</v>
      </c>
      <c r="O11689" s="44" t="s">
        <v>14</v>
      </c>
      <c r="P11689" s="128">
        <v>5.8416875852143014E-5</v>
      </c>
    </row>
    <row r="11690" spans="14:16">
      <c r="N11690" s="3">
        <v>11688</v>
      </c>
      <c r="O11690" s="44" t="s">
        <v>6</v>
      </c>
      <c r="P11690" s="128">
        <v>7.8982126912031811E-5</v>
      </c>
    </row>
    <row r="11691" spans="14:16">
      <c r="N11691" s="3">
        <v>11689</v>
      </c>
      <c r="O11691" s="44" t="s">
        <v>52</v>
      </c>
      <c r="P11691" s="128">
        <v>8.9708055182197352E-6</v>
      </c>
    </row>
    <row r="11692" spans="14:16">
      <c r="N11692" s="3">
        <v>11690</v>
      </c>
      <c r="O11692" s="44" t="s">
        <v>6</v>
      </c>
      <c r="P11692" s="128">
        <v>1.3019202927050684E-4</v>
      </c>
    </row>
    <row r="11693" spans="14:16">
      <c r="N11693" s="3">
        <v>11691</v>
      </c>
      <c r="O11693" s="44" t="s">
        <v>21</v>
      </c>
      <c r="P11693" s="128">
        <v>2.6312608284760677E-5</v>
      </c>
    </row>
    <row r="11694" spans="14:16">
      <c r="N11694" s="3">
        <v>11692</v>
      </c>
      <c r="O11694" s="44" t="s">
        <v>11</v>
      </c>
      <c r="P11694" s="128">
        <v>2.274715758183241E-5</v>
      </c>
    </row>
    <row r="11695" spans="14:16">
      <c r="N11695" s="3">
        <v>11693</v>
      </c>
      <c r="O11695" s="44" t="s">
        <v>52</v>
      </c>
      <c r="P11695" s="128">
        <v>7.5101664240591719E-6</v>
      </c>
    </row>
    <row r="11696" spans="14:16">
      <c r="N11696" s="3">
        <v>11694</v>
      </c>
      <c r="O11696" s="44" t="s">
        <v>11</v>
      </c>
      <c r="P11696" s="128">
        <v>3.391539165255778E-5</v>
      </c>
    </row>
    <row r="11697" spans="14:16">
      <c r="N11697" s="3">
        <v>11695</v>
      </c>
      <c r="O11697" s="44" t="s">
        <v>21</v>
      </c>
      <c r="P11697" s="128">
        <v>1.9924899922593904E-5</v>
      </c>
    </row>
    <row r="11698" spans="14:16">
      <c r="N11698" s="3">
        <v>11696</v>
      </c>
      <c r="O11698" s="44" t="s">
        <v>6</v>
      </c>
      <c r="P11698" s="128">
        <v>4.2778983759155642E-5</v>
      </c>
    </row>
    <row r="11699" spans="14:16">
      <c r="N11699" s="3">
        <v>11697</v>
      </c>
      <c r="O11699" s="44" t="s">
        <v>89</v>
      </c>
      <c r="P11699" s="128">
        <v>3.074010347706038E-6</v>
      </c>
    </row>
    <row r="11700" spans="14:16">
      <c r="N11700" s="3">
        <v>11698</v>
      </c>
      <c r="O11700" s="44" t="s">
        <v>6</v>
      </c>
      <c r="P11700" s="128">
        <v>1.6914277642919186E-4</v>
      </c>
    </row>
    <row r="11701" spans="14:16">
      <c r="N11701" s="3">
        <v>11699</v>
      </c>
      <c r="O11701" s="44" t="s">
        <v>14</v>
      </c>
      <c r="P11701" s="128">
        <v>6.1005376373792331E-5</v>
      </c>
    </row>
    <row r="11702" spans="14:16">
      <c r="N11702" s="3">
        <v>11700</v>
      </c>
      <c r="O11702" s="44" t="s">
        <v>11</v>
      </c>
      <c r="P11702" s="128">
        <v>1.3048634823763475E-5</v>
      </c>
    </row>
    <row r="11703" spans="14:16">
      <c r="N11703" s="3">
        <v>11701</v>
      </c>
      <c r="O11703" s="44" t="s">
        <v>89</v>
      </c>
      <c r="P11703" s="128">
        <v>2.7255851026929697E-6</v>
      </c>
    </row>
    <row r="11704" spans="14:16">
      <c r="N11704" s="3">
        <v>11702</v>
      </c>
      <c r="O11704" s="44" t="s">
        <v>11</v>
      </c>
      <c r="P11704" s="128">
        <v>3.8651744912393569E-5</v>
      </c>
    </row>
    <row r="11705" spans="14:16">
      <c r="N11705" s="3">
        <v>11703</v>
      </c>
      <c r="O11705" s="44" t="s">
        <v>14</v>
      </c>
      <c r="P11705" s="128">
        <v>4.0523184635744775E-5</v>
      </c>
    </row>
    <row r="11706" spans="14:16">
      <c r="N11706" s="3">
        <v>11704</v>
      </c>
      <c r="O11706" s="44" t="s">
        <v>6</v>
      </c>
      <c r="P11706" s="128">
        <v>3.7845976218276207E-5</v>
      </c>
    </row>
    <row r="11707" spans="14:16">
      <c r="N11707" s="3">
        <v>11705</v>
      </c>
      <c r="O11707" s="44" t="s">
        <v>89</v>
      </c>
      <c r="P11707" s="128">
        <v>2.7195345071543128E-6</v>
      </c>
    </row>
    <row r="11708" spans="14:16">
      <c r="N11708" s="3">
        <v>11706</v>
      </c>
      <c r="O11708" s="44" t="s">
        <v>6</v>
      </c>
      <c r="P11708" s="128">
        <v>9.4911486608234677E-5</v>
      </c>
    </row>
    <row r="11709" spans="14:16">
      <c r="N11709" s="3">
        <v>11707</v>
      </c>
      <c r="O11709" s="44" t="s">
        <v>21</v>
      </c>
      <c r="P11709" s="128">
        <v>1.9182194047055473E-5</v>
      </c>
    </row>
    <row r="11710" spans="14:16">
      <c r="N11710" s="3">
        <v>11708</v>
      </c>
      <c r="O11710" s="44" t="s">
        <v>11</v>
      </c>
      <c r="P11710" s="128">
        <v>1.1543947046554864E-5</v>
      </c>
    </row>
    <row r="11711" spans="14:16">
      <c r="N11711" s="3">
        <v>11709</v>
      </c>
      <c r="O11711" s="44" t="s">
        <v>89</v>
      </c>
      <c r="P11711" s="128">
        <v>2.4112875041200382E-6</v>
      </c>
    </row>
    <row r="11712" spans="14:16">
      <c r="N11712" s="3">
        <v>11710</v>
      </c>
      <c r="O11712" s="44" t="s">
        <v>11</v>
      </c>
      <c r="P11712" s="128">
        <v>2.4724710557791285E-5</v>
      </c>
    </row>
    <row r="11713" spans="14:16">
      <c r="N11713" s="3">
        <v>11711</v>
      </c>
      <c r="O11713" s="44" t="s">
        <v>21</v>
      </c>
      <c r="P11713" s="128">
        <v>1.4525481189362567E-5</v>
      </c>
    </row>
    <row r="11714" spans="14:16">
      <c r="N11714" s="3">
        <v>11712</v>
      </c>
      <c r="O11714" s="44" t="s">
        <v>18</v>
      </c>
      <c r="P11714" s="128">
        <v>1.1368333387761693E-5</v>
      </c>
    </row>
    <row r="11715" spans="14:16">
      <c r="N11715" s="3">
        <v>11713</v>
      </c>
      <c r="O11715" s="44" t="s">
        <v>52</v>
      </c>
      <c r="P11715" s="128">
        <v>5.4480150587125711E-6</v>
      </c>
    </row>
    <row r="11716" spans="14:16">
      <c r="N11716" s="3">
        <v>11714</v>
      </c>
      <c r="O11716" s="44" t="s">
        <v>18</v>
      </c>
      <c r="P11716" s="128">
        <v>2.1175590789783902E-5</v>
      </c>
    </row>
    <row r="11717" spans="14:16">
      <c r="N11717" s="3">
        <v>11715</v>
      </c>
      <c r="O11717" s="44" t="s">
        <v>14</v>
      </c>
      <c r="P11717" s="128">
        <v>3.2224714087652618E-5</v>
      </c>
    </row>
    <row r="11718" spans="14:16">
      <c r="N11718" s="3">
        <v>11716</v>
      </c>
      <c r="O11718" s="44" t="s">
        <v>7</v>
      </c>
      <c r="P11718" s="128">
        <v>3.940283937126304E-5</v>
      </c>
    </row>
    <row r="11719" spans="14:16">
      <c r="N11719" s="3">
        <v>11717</v>
      </c>
      <c r="O11719" s="44" t="s">
        <v>52</v>
      </c>
      <c r="P11719" s="128">
        <v>6.8633615100756118E-6</v>
      </c>
    </row>
    <row r="11720" spans="14:16">
      <c r="N11720" s="3">
        <v>11718</v>
      </c>
      <c r="O11720" s="44" t="s">
        <v>7</v>
      </c>
      <c r="P11720" s="128">
        <v>9.4595426934948994E-5</v>
      </c>
    </row>
    <row r="11721" spans="14:16">
      <c r="N11721" s="3">
        <v>11719</v>
      </c>
      <c r="O11721" s="44" t="s">
        <v>14</v>
      </c>
      <c r="P11721" s="128">
        <v>5.232286751215506E-5</v>
      </c>
    </row>
    <row r="11722" spans="14:16">
      <c r="N11722" s="3">
        <v>11720</v>
      </c>
      <c r="O11722" s="44" t="s">
        <v>18</v>
      </c>
      <c r="P11722" s="128">
        <v>9.5701096034333627E-6</v>
      </c>
    </row>
    <row r="11723" spans="14:16">
      <c r="N11723" s="3">
        <v>11721</v>
      </c>
      <c r="O11723" s="44" t="s">
        <v>52</v>
      </c>
      <c r="P11723" s="128">
        <v>4.5862572335504145E-6</v>
      </c>
    </row>
    <row r="11724" spans="14:16">
      <c r="N11724" s="3">
        <v>11722</v>
      </c>
      <c r="O11724" s="44" t="s">
        <v>18</v>
      </c>
      <c r="P11724" s="128">
        <v>1.3596070627546802E-5</v>
      </c>
    </row>
    <row r="11725" spans="14:16">
      <c r="N11725" s="3">
        <v>11723</v>
      </c>
      <c r="O11725" s="44" t="s">
        <v>21</v>
      </c>
      <c r="P11725" s="128">
        <v>1.1593959991142583E-5</v>
      </c>
    </row>
    <row r="11726" spans="14:16">
      <c r="N11726" s="3">
        <v>11724</v>
      </c>
      <c r="O11726" s="44" t="s">
        <v>7</v>
      </c>
      <c r="P11726" s="128">
        <v>3.3170164755672391E-5</v>
      </c>
    </row>
    <row r="11727" spans="14:16">
      <c r="N11727" s="3">
        <v>11725</v>
      </c>
      <c r="O11727" s="44" t="s">
        <v>52</v>
      </c>
      <c r="P11727" s="128">
        <v>5.777726572491191E-6</v>
      </c>
    </row>
    <row r="11728" spans="14:16">
      <c r="N11728" s="3">
        <v>11726</v>
      </c>
      <c r="O11728" s="44" t="s">
        <v>7</v>
      </c>
      <c r="P11728" s="128">
        <v>5.2906300533325695E-5</v>
      </c>
    </row>
    <row r="11729" spans="14:16">
      <c r="N11729" s="3">
        <v>11727</v>
      </c>
      <c r="O11729" s="44" t="s">
        <v>21</v>
      </c>
      <c r="P11729" s="128">
        <v>1.6398104077516182E-5</v>
      </c>
    </row>
    <row r="11730" spans="14:16">
      <c r="N11730" s="3">
        <v>11728</v>
      </c>
      <c r="O11730" s="44" t="s">
        <v>18</v>
      </c>
      <c r="P11730" s="128">
        <v>5.6631975039465646E-6</v>
      </c>
    </row>
    <row r="11731" spans="14:16">
      <c r="N11731" s="3">
        <v>11729</v>
      </c>
      <c r="O11731" s="44" t="s">
        <v>89</v>
      </c>
      <c r="P11731" s="128">
        <v>1.717020383223349E-6</v>
      </c>
    </row>
    <row r="11732" spans="14:16">
      <c r="N11732" s="3">
        <v>11730</v>
      </c>
      <c r="O11732" s="44" t="s">
        <v>18</v>
      </c>
      <c r="P11732" s="128">
        <v>1.4689289059505745E-5</v>
      </c>
    </row>
    <row r="11733" spans="14:16">
      <c r="N11733" s="3">
        <v>11731</v>
      </c>
      <c r="O11733" s="44" t="s">
        <v>14</v>
      </c>
      <c r="P11733" s="128">
        <v>2.2353952000329853E-5</v>
      </c>
    </row>
    <row r="11734" spans="14:16">
      <c r="N11734" s="3">
        <v>11732</v>
      </c>
      <c r="O11734" s="44" t="s">
        <v>7</v>
      </c>
      <c r="P11734" s="128">
        <v>1.8289427089891167E-5</v>
      </c>
    </row>
    <row r="11735" spans="14:16">
      <c r="N11735" s="3">
        <v>11733</v>
      </c>
      <c r="O11735" s="44" t="s">
        <v>89</v>
      </c>
      <c r="P11735" s="128">
        <v>2.015494897345711E-6</v>
      </c>
    </row>
    <row r="11736" spans="14:16">
      <c r="N11736" s="3">
        <v>11734</v>
      </c>
      <c r="O11736" s="44" t="s">
        <v>7</v>
      </c>
      <c r="P11736" s="128">
        <v>6.5619872604697304E-5</v>
      </c>
    </row>
    <row r="11737" spans="14:16">
      <c r="N11737" s="3">
        <v>11735</v>
      </c>
      <c r="O11737" s="44" t="s">
        <v>14</v>
      </c>
      <c r="P11737" s="128">
        <v>3.6295833865427246E-5</v>
      </c>
    </row>
    <row r="11738" spans="14:16">
      <c r="N11738" s="3">
        <v>11736</v>
      </c>
      <c r="O11738" s="44" t="s">
        <v>18</v>
      </c>
      <c r="P11738" s="128">
        <v>5.0101526314984439E-6</v>
      </c>
    </row>
    <row r="11739" spans="14:16">
      <c r="N11739" s="3">
        <v>11737</v>
      </c>
      <c r="O11739" s="44" t="s">
        <v>89</v>
      </c>
      <c r="P11739" s="128">
        <v>1.5190242235676934E-6</v>
      </c>
    </row>
    <row r="11740" spans="14:16">
      <c r="N11740" s="3">
        <v>11738</v>
      </c>
      <c r="O11740" s="44" t="s">
        <v>18</v>
      </c>
      <c r="P11740" s="128">
        <v>9.9116918487370715E-6</v>
      </c>
    </row>
    <row r="11741" spans="14:16">
      <c r="N11741" s="3">
        <v>11739</v>
      </c>
      <c r="O11741" s="44" t="s">
        <v>21</v>
      </c>
      <c r="P11741" s="128">
        <v>8.4521301695772703E-6</v>
      </c>
    </row>
    <row r="11742" spans="14:16">
      <c r="N11742" s="3">
        <v>11740</v>
      </c>
      <c r="O11742" s="44" t="s">
        <v>7</v>
      </c>
      <c r="P11742" s="128">
        <v>1.6180403596936214E-5</v>
      </c>
    </row>
    <row r="11743" spans="14:16">
      <c r="N11743" s="3">
        <v>11741</v>
      </c>
      <c r="O11743" s="44" t="s">
        <v>89</v>
      </c>
      <c r="P11743" s="128">
        <v>1.7830805047274547E-6</v>
      </c>
    </row>
    <row r="11744" spans="14:16">
      <c r="N11744" s="3">
        <v>11742</v>
      </c>
      <c r="O11744" s="44" t="s">
        <v>7</v>
      </c>
      <c r="P11744" s="128">
        <v>3.8569301536323095E-5</v>
      </c>
    </row>
    <row r="11745" spans="14:16">
      <c r="N11745" s="3">
        <v>11743</v>
      </c>
      <c r="O11745" s="44" t="s">
        <v>21</v>
      </c>
      <c r="P11745" s="128">
        <v>1.1954406458477321E-5</v>
      </c>
    </row>
    <row r="11746" spans="14:16">
      <c r="N11746" s="3">
        <v>11744</v>
      </c>
      <c r="O11746" s="44" t="s">
        <v>18</v>
      </c>
      <c r="P11746" s="128">
        <v>9.1775798114044876E-6</v>
      </c>
    </row>
    <row r="11747" spans="14:16">
      <c r="N11747" s="3">
        <v>11745</v>
      </c>
      <c r="O11747" s="44" t="s">
        <v>52</v>
      </c>
      <c r="P11747" s="128">
        <v>4.3981462638045077E-6</v>
      </c>
    </row>
    <row r="11748" spans="14:16">
      <c r="N11748" s="3">
        <v>11746</v>
      </c>
      <c r="O11748" s="44" t="s">
        <v>18</v>
      </c>
      <c r="P11748" s="128">
        <v>1.7094913378956357E-5</v>
      </c>
    </row>
    <row r="11749" spans="14:16">
      <c r="N11749" s="3">
        <v>11747</v>
      </c>
      <c r="O11749" s="44" t="s">
        <v>14</v>
      </c>
      <c r="P11749" s="128">
        <v>2.6014797011275163E-5</v>
      </c>
    </row>
    <row r="11750" spans="14:16">
      <c r="N11750" s="3">
        <v>11748</v>
      </c>
      <c r="O11750" s="44" t="s">
        <v>11</v>
      </c>
      <c r="P11750" s="128">
        <v>1.4814218982751155E-5</v>
      </c>
    </row>
    <row r="11751" spans="14:16">
      <c r="N11751" s="3">
        <v>11749</v>
      </c>
      <c r="O11751" s="44" t="s">
        <v>52</v>
      </c>
      <c r="P11751" s="128">
        <v>4.891039665183317E-6</v>
      </c>
    </row>
    <row r="11752" spans="14:16">
      <c r="N11752" s="3">
        <v>11750</v>
      </c>
      <c r="O11752" s="44" t="s">
        <v>11</v>
      </c>
      <c r="P11752" s="128">
        <v>3.0547494669298332E-5</v>
      </c>
    </row>
    <row r="11753" spans="14:16">
      <c r="N11753" s="3">
        <v>11751</v>
      </c>
      <c r="O11753" s="44" t="s">
        <v>14</v>
      </c>
      <c r="P11753" s="128">
        <v>3.2026542901210209E-5</v>
      </c>
    </row>
    <row r="11754" spans="14:16">
      <c r="N11754" s="3">
        <v>11752</v>
      </c>
      <c r="O11754" s="44" t="s">
        <v>18</v>
      </c>
      <c r="P11754" s="128">
        <v>7.7258857295608538E-6</v>
      </c>
    </row>
    <row r="11755" spans="14:16">
      <c r="N11755" s="3">
        <v>11753</v>
      </c>
      <c r="O11755" s="44" t="s">
        <v>52</v>
      </c>
      <c r="P11755" s="128">
        <v>3.7024549123314656E-6</v>
      </c>
    </row>
    <row r="11756" spans="14:16">
      <c r="N11756" s="3">
        <v>11754</v>
      </c>
      <c r="O11756" s="44" t="s">
        <v>18</v>
      </c>
      <c r="P11756" s="128">
        <v>1.0976017244544481E-5</v>
      </c>
    </row>
    <row r="11757" spans="14:16">
      <c r="N11757" s="3">
        <v>11755</v>
      </c>
      <c r="O11757" s="44" t="s">
        <v>21</v>
      </c>
      <c r="P11757" s="128">
        <v>9.3597266652549764E-6</v>
      </c>
    </row>
    <row r="11758" spans="14:16">
      <c r="N11758" s="3">
        <v>11756</v>
      </c>
      <c r="O11758" s="44" t="s">
        <v>11</v>
      </c>
      <c r="P11758" s="128">
        <v>1.2470930832026334E-5</v>
      </c>
    </row>
    <row r="11759" spans="14:16">
      <c r="N11759" s="3">
        <v>11757</v>
      </c>
      <c r="O11759" s="44" t="s">
        <v>52</v>
      </c>
      <c r="P11759" s="128">
        <v>4.1173832675363101E-6</v>
      </c>
    </row>
    <row r="11760" spans="14:16">
      <c r="N11760" s="3">
        <v>11758</v>
      </c>
      <c r="O11760" s="44" t="s">
        <v>11</v>
      </c>
      <c r="P11760" s="128">
        <v>1.8593817795412653E-5</v>
      </c>
    </row>
    <row r="11761" spans="14:16">
      <c r="N11761" s="3">
        <v>11759</v>
      </c>
      <c r="O11761" s="44" t="s">
        <v>21</v>
      </c>
      <c r="P11761" s="128">
        <v>1.0923652675100464E-5</v>
      </c>
    </row>
    <row r="11762" spans="14:16">
      <c r="N11762" s="3">
        <v>11760</v>
      </c>
      <c r="O11762" s="44" t="s">
        <v>18</v>
      </c>
      <c r="P11762" s="128">
        <v>4.5718616183589528E-6</v>
      </c>
    </row>
    <row r="11763" spans="14:16">
      <c r="N11763" s="3">
        <v>11761</v>
      </c>
      <c r="O11763" s="44" t="s">
        <v>89</v>
      </c>
      <c r="P11763" s="128">
        <v>1.3861391170850606E-6</v>
      </c>
    </row>
    <row r="11764" spans="14:16">
      <c r="N11764" s="3">
        <v>11762</v>
      </c>
      <c r="O11764" s="44" t="s">
        <v>18</v>
      </c>
      <c r="P11764" s="128">
        <v>1.1858565201961225E-5</v>
      </c>
    </row>
    <row r="11765" spans="14:16">
      <c r="N11765" s="3">
        <v>11763</v>
      </c>
      <c r="O11765" s="44" t="s">
        <v>14</v>
      </c>
      <c r="P11765" s="128">
        <v>1.8046196534329927E-5</v>
      </c>
    </row>
    <row r="11766" spans="14:16">
      <c r="N11766" s="3">
        <v>11764</v>
      </c>
      <c r="O11766" s="44" t="s">
        <v>11</v>
      </c>
      <c r="P11766" s="128">
        <v>7.1538002826995721E-6</v>
      </c>
    </row>
    <row r="11767" spans="14:16">
      <c r="N11767" s="3">
        <v>11765</v>
      </c>
      <c r="O11767" s="44" t="s">
        <v>89</v>
      </c>
      <c r="P11767" s="128">
        <v>1.4942782706017233E-6</v>
      </c>
    </row>
    <row r="11768" spans="14:16">
      <c r="N11768" s="3">
        <v>11766</v>
      </c>
      <c r="O11768" s="44" t="s">
        <v>11</v>
      </c>
      <c r="P11768" s="128">
        <v>2.1190482178070714E-5</v>
      </c>
    </row>
    <row r="11769" spans="14:16">
      <c r="N11769" s="3">
        <v>11767</v>
      </c>
      <c r="O11769" s="44" t="s">
        <v>14</v>
      </c>
      <c r="P11769" s="128">
        <v>2.2216482690981364E-5</v>
      </c>
    </row>
    <row r="11770" spans="14:16">
      <c r="N11770" s="3">
        <v>11768</v>
      </c>
      <c r="O11770" s="44" t="s">
        <v>18</v>
      </c>
      <c r="P11770" s="128">
        <v>4.0446628432268731E-6</v>
      </c>
    </row>
    <row r="11771" spans="14:16">
      <c r="N11771" s="3">
        <v>11769</v>
      </c>
      <c r="O11771" s="44" t="s">
        <v>89</v>
      </c>
      <c r="P11771" s="128">
        <v>1.2262981363879648E-6</v>
      </c>
    </row>
    <row r="11772" spans="14:16">
      <c r="N11772" s="3">
        <v>11770</v>
      </c>
      <c r="O11772" s="44" t="s">
        <v>18</v>
      </c>
      <c r="P11772" s="128">
        <v>8.0016428006728195E-6</v>
      </c>
    </row>
    <row r="11773" spans="14:16">
      <c r="N11773" s="3">
        <v>11771</v>
      </c>
      <c r="O11773" s="44" t="s">
        <v>21</v>
      </c>
      <c r="P11773" s="128">
        <v>6.8233483802631419E-6</v>
      </c>
    </row>
    <row r="11774" spans="14:16">
      <c r="N11774" s="3">
        <v>11772</v>
      </c>
      <c r="O11774" s="44" t="s">
        <v>11</v>
      </c>
      <c r="P11774" s="128">
        <v>6.328868326877932E-6</v>
      </c>
    </row>
    <row r="11775" spans="14:16">
      <c r="N11775" s="3">
        <v>11773</v>
      </c>
      <c r="O11775" s="44" t="s">
        <v>89</v>
      </c>
      <c r="P11775" s="128">
        <v>1.3219673522650302E-6</v>
      </c>
    </row>
    <row r="11776" spans="14:16">
      <c r="N11776" s="3">
        <v>11774</v>
      </c>
      <c r="O11776" s="44" t="s">
        <v>11</v>
      </c>
      <c r="P11776" s="128">
        <v>1.3555107010572163E-5</v>
      </c>
    </row>
    <row r="11777" spans="14:16">
      <c r="N11777" s="3">
        <v>11775</v>
      </c>
      <c r="O11777" s="44" t="s">
        <v>21</v>
      </c>
      <c r="P11777" s="128">
        <v>7.9634684273307681E-6</v>
      </c>
    </row>
    <row r="11778" spans="14:16">
      <c r="N11778" s="3">
        <v>11776</v>
      </c>
      <c r="O11778" s="44" t="s">
        <v>6</v>
      </c>
      <c r="P11778" s="128">
        <v>6.0296170502423879E-5</v>
      </c>
    </row>
    <row r="11779" spans="14:16">
      <c r="N11779" s="3">
        <v>11777</v>
      </c>
      <c r="O11779" s="44" t="s">
        <v>52</v>
      </c>
      <c r="P11779" s="128">
        <v>6.8484509118513368E-6</v>
      </c>
    </row>
    <row r="11780" spans="14:16">
      <c r="N11780" s="3">
        <v>11778</v>
      </c>
      <c r="O11780" s="44" t="s">
        <v>6</v>
      </c>
      <c r="P11780" s="128">
        <v>4.8883048440838789E-5</v>
      </c>
    </row>
    <row r="11781" spans="14:16">
      <c r="N11781" s="3">
        <v>11779</v>
      </c>
      <c r="O11781" s="44" t="s">
        <v>59</v>
      </c>
      <c r="P11781" s="128">
        <v>4.4064771549717281E-6</v>
      </c>
    </row>
    <row r="11782" spans="14:16">
      <c r="N11782" s="3">
        <v>11780</v>
      </c>
      <c r="O11782" s="44" t="s">
        <v>7</v>
      </c>
      <c r="P11782" s="128">
        <v>3.728792091183044E-5</v>
      </c>
    </row>
    <row r="11783" spans="14:16">
      <c r="N11783" s="3">
        <v>11781</v>
      </c>
      <c r="O11783" s="44" t="s">
        <v>52</v>
      </c>
      <c r="P11783" s="128">
        <v>6.4949756225853721E-6</v>
      </c>
    </row>
    <row r="11784" spans="14:16">
      <c r="N11784" s="3">
        <v>11782</v>
      </c>
      <c r="O11784" s="44" t="s">
        <v>7</v>
      </c>
      <c r="P11784" s="128">
        <v>3.0528151686664609E-5</v>
      </c>
    </row>
    <row r="11785" spans="14:16">
      <c r="N11785" s="3">
        <v>11783</v>
      </c>
      <c r="O11785" s="44" t="s">
        <v>59</v>
      </c>
      <c r="P11785" s="128">
        <v>4.2202724817295153E-6</v>
      </c>
    </row>
    <row r="11786" spans="14:16">
      <c r="N11786" s="3">
        <v>11784</v>
      </c>
      <c r="O11786" s="44" t="s">
        <v>6</v>
      </c>
      <c r="P11786" s="128">
        <v>9.4926675051639904E-5</v>
      </c>
    </row>
    <row r="11787" spans="14:16">
      <c r="N11787" s="3">
        <v>11785</v>
      </c>
      <c r="O11787" s="44" t="s">
        <v>52</v>
      </c>
      <c r="P11787" s="128">
        <v>1.078179043377697E-5</v>
      </c>
    </row>
    <row r="11788" spans="14:16">
      <c r="N11788" s="3">
        <v>11786</v>
      </c>
      <c r="O11788" s="44" t="s">
        <v>6</v>
      </c>
      <c r="P11788" s="128">
        <v>1.9251216042791893E-4</v>
      </c>
    </row>
    <row r="11789" spans="14:16">
      <c r="N11789" s="3">
        <v>11787</v>
      </c>
      <c r="O11789" s="44" t="s">
        <v>19</v>
      </c>
      <c r="P11789" s="128">
        <v>5.0205659871083859E-5</v>
      </c>
    </row>
    <row r="11790" spans="14:16">
      <c r="N11790" s="3">
        <v>11788</v>
      </c>
      <c r="O11790" s="44" t="s">
        <v>7</v>
      </c>
      <c r="P11790" s="128">
        <v>5.8703866634553275E-5</v>
      </c>
    </row>
    <row r="11791" spans="14:16">
      <c r="N11791" s="3">
        <v>11789</v>
      </c>
      <c r="O11791" s="44" t="s">
        <v>52</v>
      </c>
      <c r="P11791" s="128">
        <v>1.0225300135249871E-5</v>
      </c>
    </row>
    <row r="11792" spans="14:16">
      <c r="N11792" s="3">
        <v>11790</v>
      </c>
      <c r="O11792" s="44" t="s">
        <v>7</v>
      </c>
      <c r="P11792" s="128">
        <v>1.1305341091059548E-4</v>
      </c>
    </row>
    <row r="11793" spans="14:16">
      <c r="N11793" s="3">
        <v>11791</v>
      </c>
      <c r="O11793" s="44" t="s">
        <v>19</v>
      </c>
      <c r="P11793" s="128">
        <v>4.5215248430610481E-5</v>
      </c>
    </row>
    <row r="11794" spans="14:16">
      <c r="N11794" s="3">
        <v>11792</v>
      </c>
      <c r="O11794" s="44" t="s">
        <v>6</v>
      </c>
      <c r="P11794" s="128">
        <v>7.3166420421250396E-5</v>
      </c>
    </row>
    <row r="11795" spans="14:16">
      <c r="N11795" s="3">
        <v>11793</v>
      </c>
      <c r="O11795" s="44" t="s">
        <v>46</v>
      </c>
      <c r="P11795" s="128">
        <v>9.6269202940228329E-6</v>
      </c>
    </row>
    <row r="11796" spans="14:16">
      <c r="N11796" s="3">
        <v>11794</v>
      </c>
      <c r="O11796" s="44" t="s">
        <v>6</v>
      </c>
      <c r="P11796" s="128">
        <v>5.2031878778073819E-5</v>
      </c>
    </row>
    <row r="11797" spans="14:16">
      <c r="N11797" s="3">
        <v>11795</v>
      </c>
      <c r="O11797" s="44" t="s">
        <v>59</v>
      </c>
      <c r="P11797" s="128">
        <v>4.6903229745036402E-6</v>
      </c>
    </row>
    <row r="11798" spans="14:16">
      <c r="N11798" s="3">
        <v>11796</v>
      </c>
      <c r="O11798" s="44" t="s">
        <v>7</v>
      </c>
      <c r="P11798" s="128">
        <v>4.4922404207791873E-5</v>
      </c>
    </row>
    <row r="11799" spans="14:16">
      <c r="N11799" s="3">
        <v>11797</v>
      </c>
      <c r="O11799" s="44" t="s">
        <v>46</v>
      </c>
      <c r="P11799" s="128">
        <v>9.0645301724021094E-6</v>
      </c>
    </row>
    <row r="11800" spans="14:16">
      <c r="N11800" s="3">
        <v>11798</v>
      </c>
      <c r="O11800" s="44" t="s">
        <v>7</v>
      </c>
      <c r="P11800" s="128">
        <v>3.2494640546029064E-5</v>
      </c>
    </row>
    <row r="11801" spans="14:16">
      <c r="N11801" s="3">
        <v>11799</v>
      </c>
      <c r="O11801" s="44" t="s">
        <v>59</v>
      </c>
      <c r="P11801" s="128">
        <v>4.4921238176369129E-6</v>
      </c>
    </row>
    <row r="11802" spans="14:16">
      <c r="N11802" s="3">
        <v>11800</v>
      </c>
      <c r="O11802" s="44" t="s">
        <v>6</v>
      </c>
      <c r="P11802" s="128">
        <v>1.1961412279702508E-4</v>
      </c>
    </row>
    <row r="11803" spans="14:16">
      <c r="N11803" s="3">
        <v>11801</v>
      </c>
      <c r="O11803" s="44" t="s">
        <v>46</v>
      </c>
      <c r="P11803" s="128">
        <v>1.5738307540216557E-5</v>
      </c>
    </row>
    <row r="11804" spans="14:16">
      <c r="N11804" s="3">
        <v>11802</v>
      </c>
      <c r="O11804" s="44" t="s">
        <v>6</v>
      </c>
      <c r="P11804" s="128">
        <v>2.1278524344138047E-4</v>
      </c>
    </row>
    <row r="11805" spans="14:16">
      <c r="N11805" s="3">
        <v>11803</v>
      </c>
      <c r="O11805" s="44" t="s">
        <v>19</v>
      </c>
      <c r="P11805" s="128">
        <v>5.5492720740639652E-5</v>
      </c>
    </row>
    <row r="11806" spans="14:16">
      <c r="N11806" s="3">
        <v>11804</v>
      </c>
      <c r="O11806" s="44" t="s">
        <v>7</v>
      </c>
      <c r="P11806" s="128">
        <v>7.3440164795704279E-5</v>
      </c>
    </row>
    <row r="11807" spans="14:16">
      <c r="N11807" s="3">
        <v>11805</v>
      </c>
      <c r="O11807" s="44" t="s">
        <v>46</v>
      </c>
      <c r="P11807" s="128">
        <v>1.4818899419933042E-5</v>
      </c>
    </row>
    <row r="11808" spans="14:16">
      <c r="N11808" s="3">
        <v>11806</v>
      </c>
      <c r="O11808" s="44" t="s">
        <v>7</v>
      </c>
      <c r="P11808" s="128">
        <v>1.2495884680228627E-4</v>
      </c>
    </row>
    <row r="11809" spans="14:16">
      <c r="N11809" s="3">
        <v>11807</v>
      </c>
      <c r="O11809" s="44" t="s">
        <v>19</v>
      </c>
      <c r="P11809" s="128">
        <v>4.9976778730153655E-5</v>
      </c>
    </row>
    <row r="11810" spans="14:16">
      <c r="N11810" s="3">
        <v>11808</v>
      </c>
      <c r="O11810" s="44" t="s">
        <v>6</v>
      </c>
      <c r="P11810" s="128">
        <v>3.9102082944242796E-5</v>
      </c>
    </row>
    <row r="11811" spans="14:16">
      <c r="N11811" s="3">
        <v>11809</v>
      </c>
      <c r="O11811" s="44" t="s">
        <v>52</v>
      </c>
      <c r="P11811" s="128">
        <v>4.4412222760319609E-6</v>
      </c>
    </row>
    <row r="11812" spans="14:16">
      <c r="N11812" s="3">
        <v>11810</v>
      </c>
      <c r="O11812" s="44" t="s">
        <v>6</v>
      </c>
      <c r="P11812" s="128">
        <v>3.1700670188072354E-5</v>
      </c>
    </row>
    <row r="11813" spans="14:16">
      <c r="N11813" s="3">
        <v>11811</v>
      </c>
      <c r="O11813" s="44" t="s">
        <v>59</v>
      </c>
      <c r="P11813" s="128">
        <v>2.8576016315777299E-6</v>
      </c>
    </row>
    <row r="11814" spans="14:16">
      <c r="N11814" s="3">
        <v>11812</v>
      </c>
      <c r="O11814" s="44" t="s">
        <v>11</v>
      </c>
      <c r="P11814" s="128">
        <v>1.1261550901272011E-5</v>
      </c>
    </row>
    <row r="11815" spans="14:16">
      <c r="N11815" s="3">
        <v>11813</v>
      </c>
      <c r="O11815" s="44" t="s">
        <v>52</v>
      </c>
      <c r="P11815" s="128">
        <v>3.7180962569633412E-6</v>
      </c>
    </row>
    <row r="11816" spans="14:16">
      <c r="N11816" s="3">
        <v>11814</v>
      </c>
      <c r="O11816" s="44" t="s">
        <v>11</v>
      </c>
      <c r="P11816" s="128">
        <v>9.4202430390970344E-6</v>
      </c>
    </row>
    <row r="11817" spans="14:16">
      <c r="N11817" s="3">
        <v>11815</v>
      </c>
      <c r="O11817" s="44" t="s">
        <v>59</v>
      </c>
      <c r="P11817" s="128">
        <v>2.4683978354984736E-6</v>
      </c>
    </row>
    <row r="11818" spans="14:16">
      <c r="N11818" s="3">
        <v>11816</v>
      </c>
      <c r="O11818" s="44" t="s">
        <v>6</v>
      </c>
      <c r="P11818" s="128">
        <v>6.1559974548320486E-5</v>
      </c>
    </row>
    <row r="11819" spans="14:16">
      <c r="N11819" s="3">
        <v>11817</v>
      </c>
      <c r="O11819" s="44" t="s">
        <v>52</v>
      </c>
      <c r="P11819" s="128">
        <v>6.9919940240988069E-6</v>
      </c>
    </row>
    <row r="11820" spans="14:16">
      <c r="N11820" s="3">
        <v>11818</v>
      </c>
      <c r="O11820" s="44" t="s">
        <v>6</v>
      </c>
      <c r="P11820" s="128">
        <v>1.2484418831416918E-4</v>
      </c>
    </row>
    <row r="11821" spans="14:16">
      <c r="N11821" s="3">
        <v>11819</v>
      </c>
      <c r="O11821" s="44" t="s">
        <v>19</v>
      </c>
      <c r="P11821" s="128">
        <v>3.2558384059741321E-5</v>
      </c>
    </row>
    <row r="11822" spans="14:16">
      <c r="N11822" s="3">
        <v>11820</v>
      </c>
      <c r="O11822" s="44" t="s">
        <v>11</v>
      </c>
      <c r="P11822" s="128">
        <v>1.7729510416247356E-5</v>
      </c>
    </row>
    <row r="11823" spans="14:16">
      <c r="N11823" s="3">
        <v>11821</v>
      </c>
      <c r="O11823" s="44" t="s">
        <v>52</v>
      </c>
      <c r="P11823" s="128">
        <v>5.853547783458145E-6</v>
      </c>
    </row>
    <row r="11824" spans="14:16">
      <c r="N11824" s="3">
        <v>11822</v>
      </c>
      <c r="O11824" s="44" t="s">
        <v>11</v>
      </c>
      <c r="P11824" s="128">
        <v>3.0800211195263904E-5</v>
      </c>
    </row>
    <row r="11825" spans="14:16">
      <c r="N11825" s="3">
        <v>11823</v>
      </c>
      <c r="O11825" s="44" t="s">
        <v>19</v>
      </c>
      <c r="P11825" s="128">
        <v>2.3348985427088996E-5</v>
      </c>
    </row>
    <row r="11826" spans="14:16">
      <c r="N11826" s="3">
        <v>11824</v>
      </c>
      <c r="O11826" s="44" t="s">
        <v>6</v>
      </c>
      <c r="P11826" s="128">
        <v>4.7448443511517243E-5</v>
      </c>
    </row>
    <row r="11827" spans="14:16">
      <c r="N11827" s="3">
        <v>11825</v>
      </c>
      <c r="O11827" s="44" t="s">
        <v>46</v>
      </c>
      <c r="P11827" s="128">
        <v>6.2430604248633409E-6</v>
      </c>
    </row>
    <row r="11828" spans="14:16">
      <c r="N11828" s="3">
        <v>11826</v>
      </c>
      <c r="O11828" s="44" t="s">
        <v>6</v>
      </c>
      <c r="P11828" s="128">
        <v>3.3742687516833927E-5</v>
      </c>
    </row>
    <row r="11829" spans="14:16">
      <c r="N11829" s="3">
        <v>11827</v>
      </c>
      <c r="O11829" s="44" t="s">
        <v>59</v>
      </c>
      <c r="P11829" s="128">
        <v>3.0416757226224877E-6</v>
      </c>
    </row>
    <row r="11830" spans="14:16">
      <c r="N11830" s="3">
        <v>11828</v>
      </c>
      <c r="O11830" s="44" t="s">
        <v>11</v>
      </c>
      <c r="P11830" s="128">
        <v>1.3360742643512488E-5</v>
      </c>
    </row>
    <row r="11831" spans="14:16">
      <c r="N11831" s="3">
        <v>11829</v>
      </c>
      <c r="O11831" s="44" t="s">
        <v>46</v>
      </c>
      <c r="P11831" s="128">
        <v>5.1100597058575085E-6</v>
      </c>
    </row>
    <row r="11832" spans="14:16">
      <c r="N11832" s="3">
        <v>11830</v>
      </c>
      <c r="O11832" s="44" t="s">
        <v>11</v>
      </c>
      <c r="P11832" s="128">
        <v>1.002705353909143E-5</v>
      </c>
    </row>
    <row r="11833" spans="14:16">
      <c r="N11833" s="3">
        <v>11831</v>
      </c>
      <c r="O11833" s="44" t="s">
        <v>59</v>
      </c>
      <c r="P11833" s="128">
        <v>2.6274011349385575E-6</v>
      </c>
    </row>
    <row r="11834" spans="14:16">
      <c r="N11834" s="3">
        <v>11832</v>
      </c>
      <c r="O11834" s="44" t="s">
        <v>6</v>
      </c>
      <c r="P11834" s="128">
        <v>7.7569791115077475E-5</v>
      </c>
    </row>
    <row r="11835" spans="14:16">
      <c r="N11835" s="3">
        <v>11833</v>
      </c>
      <c r="O11835" s="44" t="s">
        <v>46</v>
      </c>
      <c r="P11835" s="128">
        <v>1.0206296713566753E-5</v>
      </c>
    </row>
    <row r="11836" spans="14:16">
      <c r="N11836" s="3">
        <v>11834</v>
      </c>
      <c r="O11836" s="44" t="s">
        <v>6</v>
      </c>
      <c r="P11836" s="128">
        <v>1.3799128815355325E-4</v>
      </c>
    </row>
    <row r="11837" spans="14:16">
      <c r="N11837" s="3">
        <v>11835</v>
      </c>
      <c r="O11837" s="44" t="s">
        <v>19</v>
      </c>
      <c r="P11837" s="128">
        <v>3.5987044469349264E-5</v>
      </c>
    </row>
    <row r="11838" spans="14:16">
      <c r="N11838" s="3">
        <v>11836</v>
      </c>
      <c r="O11838" s="44" t="s">
        <v>11</v>
      </c>
      <c r="P11838" s="128">
        <v>2.1842444963405533E-5</v>
      </c>
    </row>
    <row r="11839" spans="14:16">
      <c r="N11839" s="3">
        <v>11837</v>
      </c>
      <c r="O11839" s="44" t="s">
        <v>46</v>
      </c>
      <c r="P11839" s="128">
        <v>8.3540414528608447E-6</v>
      </c>
    </row>
    <row r="11840" spans="14:16">
      <c r="N11840" s="3">
        <v>11838</v>
      </c>
      <c r="O11840" s="44" t="s">
        <v>11</v>
      </c>
      <c r="P11840" s="128">
        <v>3.4043721823401743E-5</v>
      </c>
    </row>
    <row r="11841" spans="14:16">
      <c r="N11841" s="3">
        <v>11839</v>
      </c>
      <c r="O11841" s="44" t="s">
        <v>19</v>
      </c>
      <c r="P11841" s="128">
        <v>2.5807821891192334E-5</v>
      </c>
    </row>
    <row r="11842" spans="14:16">
      <c r="N11842" s="3">
        <v>11840</v>
      </c>
      <c r="O11842" s="44" t="s">
        <v>18</v>
      </c>
      <c r="P11842" s="128">
        <v>4.7379227950613724E-6</v>
      </c>
    </row>
    <row r="11843" spans="14:16">
      <c r="N11843" s="3">
        <v>11841</v>
      </c>
      <c r="O11843" s="44" t="s">
        <v>52</v>
      </c>
      <c r="P11843" s="128">
        <v>2.2705416752027608E-6</v>
      </c>
    </row>
    <row r="11844" spans="14:16">
      <c r="N11844" s="3">
        <v>11842</v>
      </c>
      <c r="O11844" s="44" t="s">
        <v>18</v>
      </c>
      <c r="P11844" s="128">
        <v>4.0296506255195163E-6</v>
      </c>
    </row>
    <row r="11845" spans="14:16">
      <c r="N11845" s="3">
        <v>11843</v>
      </c>
      <c r="O11845" s="44" t="s">
        <v>59</v>
      </c>
      <c r="P11845" s="128">
        <v>1.5326377441050724E-6</v>
      </c>
    </row>
    <row r="11846" spans="14:16">
      <c r="N11846" s="3">
        <v>11844</v>
      </c>
      <c r="O11846" s="44" t="s">
        <v>7</v>
      </c>
      <c r="P11846" s="128">
        <v>1.6421722030796792E-5</v>
      </c>
    </row>
    <row r="11847" spans="14:16">
      <c r="N11847" s="3">
        <v>11845</v>
      </c>
      <c r="O11847" s="44" t="s">
        <v>52</v>
      </c>
      <c r="P11847" s="128">
        <v>2.8604084556792336E-6</v>
      </c>
    </row>
    <row r="11848" spans="14:16">
      <c r="N11848" s="3">
        <v>11846</v>
      </c>
      <c r="O11848" s="44" t="s">
        <v>7</v>
      </c>
      <c r="P11848" s="128">
        <v>1.3444697608585353E-5</v>
      </c>
    </row>
    <row r="11849" spans="14:16">
      <c r="N11849" s="3">
        <v>11847</v>
      </c>
      <c r="O11849" s="44" t="s">
        <v>59</v>
      </c>
      <c r="P11849" s="128">
        <v>1.858621770654816E-6</v>
      </c>
    </row>
    <row r="11850" spans="14:16">
      <c r="N11850" s="3">
        <v>11848</v>
      </c>
      <c r="O11850" s="44" t="s">
        <v>18</v>
      </c>
      <c r="P11850" s="128">
        <v>7.4591015289846367E-6</v>
      </c>
    </row>
    <row r="11851" spans="14:16">
      <c r="N11851" s="3">
        <v>11849</v>
      </c>
      <c r="O11851" s="44" t="s">
        <v>52</v>
      </c>
      <c r="P11851" s="128">
        <v>3.5746046556060166E-6</v>
      </c>
    </row>
    <row r="11852" spans="14:16">
      <c r="N11852" s="3">
        <v>11850</v>
      </c>
      <c r="O11852" s="44" t="s">
        <v>18</v>
      </c>
      <c r="P11852" s="128">
        <v>1.2062027252242244E-5</v>
      </c>
    </row>
    <row r="11853" spans="14:16">
      <c r="N11853" s="3">
        <v>11851</v>
      </c>
      <c r="O11853" s="44" t="s">
        <v>19</v>
      </c>
      <c r="P11853" s="128">
        <v>1.3272529470775621E-5</v>
      </c>
    </row>
    <row r="11854" spans="14:16">
      <c r="N11854" s="3">
        <v>11852</v>
      </c>
      <c r="O11854" s="44" t="s">
        <v>7</v>
      </c>
      <c r="P11854" s="128">
        <v>2.5853374401996847E-5</v>
      </c>
    </row>
    <row r="11855" spans="14:16">
      <c r="N11855" s="3">
        <v>11853</v>
      </c>
      <c r="O11855" s="44" t="s">
        <v>52</v>
      </c>
      <c r="P11855" s="128">
        <v>4.5032555421792555E-6</v>
      </c>
    </row>
    <row r="11856" spans="14:16">
      <c r="N11856" s="3">
        <v>11854</v>
      </c>
      <c r="O11856" s="44" t="s">
        <v>7</v>
      </c>
      <c r="P11856" s="128">
        <v>4.9789091030232831E-5</v>
      </c>
    </row>
    <row r="11857" spans="14:16">
      <c r="N11857" s="3">
        <v>11855</v>
      </c>
      <c r="O11857" s="44" t="s">
        <v>19</v>
      </c>
      <c r="P11857" s="128">
        <v>1.9912942934968715E-5</v>
      </c>
    </row>
    <row r="11858" spans="14:16">
      <c r="N11858" s="3">
        <v>11856</v>
      </c>
      <c r="O11858" s="44" t="s">
        <v>18</v>
      </c>
      <c r="P11858" s="128">
        <v>5.5569092352012134E-6</v>
      </c>
    </row>
    <row r="11859" spans="14:16">
      <c r="N11859" s="3">
        <v>11857</v>
      </c>
      <c r="O11859" s="44" t="s">
        <v>46</v>
      </c>
      <c r="P11859" s="128">
        <v>3.0849473209234862E-6</v>
      </c>
    </row>
    <row r="11860" spans="14:16">
      <c r="N11860" s="3">
        <v>11858</v>
      </c>
      <c r="O11860" s="44" t="s">
        <v>18</v>
      </c>
      <c r="P11860" s="128">
        <v>4.289222942361633E-6</v>
      </c>
    </row>
    <row r="11861" spans="14:16">
      <c r="N11861" s="3">
        <v>11859</v>
      </c>
      <c r="O11861" s="44" t="s">
        <v>59</v>
      </c>
      <c r="P11861" s="128">
        <v>1.6313635064819879E-6</v>
      </c>
    </row>
    <row r="11862" spans="14:16">
      <c r="N11862" s="3">
        <v>11860</v>
      </c>
      <c r="O11862" s="44" t="s">
        <v>7</v>
      </c>
      <c r="P11862" s="128">
        <v>1.9783973383761418E-5</v>
      </c>
    </row>
    <row r="11863" spans="14:16">
      <c r="N11863" s="3">
        <v>11861</v>
      </c>
      <c r="O11863" s="44" t="s">
        <v>46</v>
      </c>
      <c r="P11863" s="128">
        <v>3.9920486632369525E-6</v>
      </c>
    </row>
    <row r="11864" spans="14:16">
      <c r="N11864" s="3">
        <v>11862</v>
      </c>
      <c r="O11864" s="44" t="s">
        <v>7</v>
      </c>
      <c r="P11864" s="128">
        <v>1.4310745718414289E-5</v>
      </c>
    </row>
    <row r="11865" spans="14:16">
      <c r="N11865" s="3">
        <v>11863</v>
      </c>
      <c r="O11865" s="44" t="s">
        <v>59</v>
      </c>
      <c r="P11865" s="128">
        <v>1.9783459859718373E-6</v>
      </c>
    </row>
    <row r="11866" spans="14:16">
      <c r="N11866" s="3">
        <v>11864</v>
      </c>
      <c r="O11866" s="44" t="s">
        <v>18</v>
      </c>
      <c r="P11866" s="128">
        <v>9.0845611935694776E-6</v>
      </c>
    </row>
    <row r="11867" spans="14:16">
      <c r="N11867" s="3">
        <v>11865</v>
      </c>
      <c r="O11867" s="44" t="s">
        <v>46</v>
      </c>
      <c r="P11867" s="128">
        <v>5.0433418164068389E-6</v>
      </c>
    </row>
    <row r="11868" spans="14:16">
      <c r="N11868" s="3">
        <v>11866</v>
      </c>
      <c r="O11868" s="44" t="s">
        <v>18</v>
      </c>
      <c r="P11868" s="128">
        <v>1.333225599650332E-5</v>
      </c>
    </row>
    <row r="11869" spans="14:16">
      <c r="N11869" s="3">
        <v>11867</v>
      </c>
      <c r="O11869" s="44" t="s">
        <v>19</v>
      </c>
      <c r="P11869" s="128">
        <v>1.4670233860781657E-5</v>
      </c>
    </row>
    <row r="11870" spans="14:16">
      <c r="N11870" s="3">
        <v>11868</v>
      </c>
      <c r="O11870" s="44" t="s">
        <v>7</v>
      </c>
      <c r="P11870" s="128">
        <v>3.2343288193049359E-5</v>
      </c>
    </row>
    <row r="11871" spans="14:16">
      <c r="N11871" s="3">
        <v>11869</v>
      </c>
      <c r="O11871" s="44" t="s">
        <v>46</v>
      </c>
      <c r="P11871" s="128">
        <v>6.5262916549275156E-6</v>
      </c>
    </row>
    <row r="11872" spans="14:16">
      <c r="N11872" s="3">
        <v>11870</v>
      </c>
      <c r="O11872" s="44" t="s">
        <v>7</v>
      </c>
      <c r="P11872" s="128">
        <v>5.503228384141442E-5</v>
      </c>
    </row>
    <row r="11873" spans="14:16">
      <c r="N11873" s="3">
        <v>11871</v>
      </c>
      <c r="O11873" s="44" t="s">
        <v>19</v>
      </c>
      <c r="P11873" s="128">
        <v>2.200993641457852E-5</v>
      </c>
    </row>
    <row r="11874" spans="14:16">
      <c r="N11874" s="3">
        <v>11872</v>
      </c>
      <c r="O11874" s="44" t="s">
        <v>18</v>
      </c>
      <c r="P11874" s="128">
        <v>3.8248935097873363E-6</v>
      </c>
    </row>
    <row r="11875" spans="14:16">
      <c r="N11875" s="3">
        <v>11873</v>
      </c>
      <c r="O11875" s="44" t="s">
        <v>52</v>
      </c>
      <c r="P11875" s="128">
        <v>1.832993168701942E-6</v>
      </c>
    </row>
    <row r="11876" spans="14:16">
      <c r="N11876" s="3">
        <v>11874</v>
      </c>
      <c r="O11876" s="44" t="s">
        <v>18</v>
      </c>
      <c r="P11876" s="128">
        <v>3.2531101056196986E-6</v>
      </c>
    </row>
    <row r="11877" spans="14:16">
      <c r="N11877" s="3">
        <v>11875</v>
      </c>
      <c r="O11877" s="44" t="s">
        <v>59</v>
      </c>
      <c r="P11877" s="128">
        <v>1.2372882408284708E-6</v>
      </c>
    </row>
    <row r="11878" spans="14:16">
      <c r="N11878" s="3">
        <v>11876</v>
      </c>
      <c r="O11878" s="44" t="s">
        <v>11</v>
      </c>
      <c r="P11878" s="128">
        <v>6.1740471021871592E-6</v>
      </c>
    </row>
    <row r="11879" spans="14:16">
      <c r="N11879" s="3">
        <v>11877</v>
      </c>
      <c r="O11879" s="44" t="s">
        <v>52</v>
      </c>
      <c r="P11879" s="128">
        <v>2.0384138581094145E-6</v>
      </c>
    </row>
    <row r="11880" spans="14:16">
      <c r="N11880" s="3">
        <v>11878</v>
      </c>
      <c r="O11880" s="44" t="s">
        <v>11</v>
      </c>
      <c r="P11880" s="128">
        <v>5.1645661194735093E-6</v>
      </c>
    </row>
    <row r="11881" spans="14:16">
      <c r="N11881" s="3">
        <v>11879</v>
      </c>
      <c r="O11881" s="44" t="s">
        <v>59</v>
      </c>
      <c r="P11881" s="128">
        <v>1.3532775935491282E-6</v>
      </c>
    </row>
    <row r="11882" spans="14:16">
      <c r="N11882" s="3">
        <v>11880</v>
      </c>
      <c r="O11882" s="44" t="s">
        <v>18</v>
      </c>
      <c r="P11882" s="128">
        <v>6.0216829739811261E-6</v>
      </c>
    </row>
    <row r="11883" spans="14:16">
      <c r="N11883" s="3">
        <v>11881</v>
      </c>
      <c r="O11883" s="44" t="s">
        <v>52</v>
      </c>
      <c r="P11883" s="128">
        <v>2.8857545254926306E-6</v>
      </c>
    </row>
    <row r="11884" spans="14:16">
      <c r="N11884" s="3">
        <v>11882</v>
      </c>
      <c r="O11884" s="44" t="s">
        <v>18</v>
      </c>
      <c r="P11884" s="128">
        <v>9.7375942470125697E-6</v>
      </c>
    </row>
    <row r="11885" spans="14:16">
      <c r="N11885" s="3">
        <v>11883</v>
      </c>
      <c r="O11885" s="44" t="s">
        <v>19</v>
      </c>
      <c r="P11885" s="128">
        <v>1.0714824624020329E-5</v>
      </c>
    </row>
    <row r="11886" spans="14:16">
      <c r="N11886" s="3">
        <v>11884</v>
      </c>
      <c r="O11886" s="44" t="s">
        <v>11</v>
      </c>
      <c r="P11886" s="128">
        <v>9.7200495178923366E-6</v>
      </c>
    </row>
    <row r="11887" spans="14:16">
      <c r="N11887" s="3">
        <v>11885</v>
      </c>
      <c r="O11887" s="44" t="s">
        <v>52</v>
      </c>
      <c r="P11887" s="128">
        <v>3.2091565404096997E-6</v>
      </c>
    </row>
    <row r="11888" spans="14:16">
      <c r="N11888" s="3">
        <v>11886</v>
      </c>
      <c r="O11888" s="44" t="s">
        <v>11</v>
      </c>
      <c r="P11888" s="128">
        <v>1.6885947268185985E-5</v>
      </c>
    </row>
    <row r="11889" spans="14:16">
      <c r="N11889" s="3">
        <v>11887</v>
      </c>
      <c r="O11889" s="44" t="s">
        <v>19</v>
      </c>
      <c r="P11889" s="128">
        <v>1.2800877701387126E-5</v>
      </c>
    </row>
    <row r="11890" spans="14:16">
      <c r="N11890" s="3">
        <v>11888</v>
      </c>
      <c r="O11890" s="44" t="s">
        <v>18</v>
      </c>
      <c r="P11890" s="128">
        <v>4.4860558070624098E-6</v>
      </c>
    </row>
    <row r="11891" spans="14:16">
      <c r="N11891" s="3">
        <v>11889</v>
      </c>
      <c r="O11891" s="44" t="s">
        <v>46</v>
      </c>
      <c r="P11891" s="128">
        <v>2.4904574211583856E-6</v>
      </c>
    </row>
    <row r="11892" spans="14:16">
      <c r="N11892" s="3">
        <v>11890</v>
      </c>
      <c r="O11892" s="44" t="s">
        <v>18</v>
      </c>
      <c r="P11892" s="128">
        <v>3.4626611078109472E-6</v>
      </c>
    </row>
    <row r="11893" spans="14:16">
      <c r="N11893" s="3">
        <v>11891</v>
      </c>
      <c r="O11893" s="44" t="s">
        <v>59</v>
      </c>
      <c r="P11893" s="128">
        <v>1.3169888911129966E-6</v>
      </c>
    </row>
    <row r="11894" spans="14:16">
      <c r="N11894" s="3">
        <v>11892</v>
      </c>
      <c r="O11894" s="44" t="s">
        <v>11</v>
      </c>
      <c r="P11894" s="128">
        <v>7.3249106738867842E-6</v>
      </c>
    </row>
    <row r="11895" spans="14:16">
      <c r="N11895" s="3">
        <v>11893</v>
      </c>
      <c r="O11895" s="44" t="s">
        <v>46</v>
      </c>
      <c r="P11895" s="128">
        <v>2.8015456836757116E-6</v>
      </c>
    </row>
    <row r="11896" spans="14:16">
      <c r="N11896" s="3">
        <v>11894</v>
      </c>
      <c r="O11896" s="44" t="s">
        <v>11</v>
      </c>
      <c r="P11896" s="128">
        <v>5.4972446858549822E-6</v>
      </c>
    </row>
    <row r="11897" spans="14:16">
      <c r="N11897" s="3">
        <v>11895</v>
      </c>
      <c r="O11897" s="44" t="s">
        <v>59</v>
      </c>
      <c r="P11897" s="128">
        <v>1.4404497662589607E-6</v>
      </c>
    </row>
    <row r="11898" spans="14:16">
      <c r="N11898" s="3">
        <v>11896</v>
      </c>
      <c r="O11898" s="44" t="s">
        <v>18</v>
      </c>
      <c r="P11898" s="128">
        <v>7.3339057328602367E-6</v>
      </c>
    </row>
    <row r="11899" spans="14:16">
      <c r="N11899" s="3">
        <v>11897</v>
      </c>
      <c r="O11899" s="44" t="s">
        <v>46</v>
      </c>
      <c r="P11899" s="128">
        <v>4.0714562511067089E-6</v>
      </c>
    </row>
    <row r="11900" spans="14:16">
      <c r="N11900" s="3">
        <v>11898</v>
      </c>
      <c r="O11900" s="44" t="s">
        <v>18</v>
      </c>
      <c r="P11900" s="128">
        <v>1.0763041450359534E-5</v>
      </c>
    </row>
    <row r="11901" spans="14:16">
      <c r="N11901" s="3">
        <v>11899</v>
      </c>
      <c r="O11901" s="44" t="s">
        <v>19</v>
      </c>
      <c r="P11901" s="128">
        <v>1.1843182066971469E-5</v>
      </c>
    </row>
    <row r="11902" spans="14:16">
      <c r="N11902" s="3">
        <v>11900</v>
      </c>
      <c r="O11902" s="44" t="s">
        <v>11</v>
      </c>
      <c r="P11902" s="128">
        <v>1.1974930026357575E-5</v>
      </c>
    </row>
    <row r="11903" spans="14:16">
      <c r="N11903" s="3">
        <v>11901</v>
      </c>
      <c r="O11903" s="44" t="s">
        <v>46</v>
      </c>
      <c r="P11903" s="128">
        <v>4.5800303950818221E-6</v>
      </c>
    </row>
    <row r="11904" spans="14:16">
      <c r="N11904" s="3">
        <v>11902</v>
      </c>
      <c r="O11904" s="44" t="s">
        <v>11</v>
      </c>
      <c r="P11904" s="128">
        <v>1.8664173692781359E-5</v>
      </c>
    </row>
    <row r="11905" spans="14:16">
      <c r="N11905" s="3">
        <v>11903</v>
      </c>
      <c r="O11905" s="44" t="s">
        <v>19</v>
      </c>
      <c r="P11905" s="128">
        <v>1.4148913356425958E-5</v>
      </c>
    </row>
    <row r="11906" spans="14:16">
      <c r="N11906" s="3">
        <v>11904</v>
      </c>
      <c r="O11906" s="44" t="s">
        <v>6</v>
      </c>
      <c r="P11906" s="128">
        <v>5.6111035982244221E-5</v>
      </c>
    </row>
    <row r="11907" spans="14:16">
      <c r="N11907" s="3">
        <v>11905</v>
      </c>
      <c r="O11907" s="44" t="s">
        <v>52</v>
      </c>
      <c r="P11907" s="128">
        <v>6.3731025094218213E-6</v>
      </c>
    </row>
    <row r="11908" spans="14:16">
      <c r="N11908" s="3">
        <v>11906</v>
      </c>
      <c r="O11908" s="44" t="s">
        <v>6</v>
      </c>
      <c r="P11908" s="128">
        <v>4.5490094431045672E-5</v>
      </c>
    </row>
    <row r="11909" spans="14:16">
      <c r="N11909" s="3">
        <v>11907</v>
      </c>
      <c r="O11909" s="44" t="s">
        <v>59</v>
      </c>
      <c r="P11909" s="128">
        <v>4.1006252327022388E-6</v>
      </c>
    </row>
    <row r="11910" spans="14:16">
      <c r="N11910" s="3">
        <v>11908</v>
      </c>
      <c r="O11910" s="44" t="s">
        <v>7</v>
      </c>
      <c r="P11910" s="128">
        <v>3.4699780343474497E-5</v>
      </c>
    </row>
    <row r="11911" spans="14:16">
      <c r="N11911" s="3">
        <v>11909</v>
      </c>
      <c r="O11911" s="44" t="s">
        <v>52</v>
      </c>
      <c r="P11911" s="128">
        <v>6.0441618070593157E-6</v>
      </c>
    </row>
    <row r="11912" spans="14:16">
      <c r="N11912" s="3">
        <v>11910</v>
      </c>
      <c r="O11912" s="44" t="s">
        <v>7</v>
      </c>
      <c r="P11912" s="128">
        <v>2.840920415821412E-5</v>
      </c>
    </row>
    <row r="11913" spans="14:16">
      <c r="N11913" s="3">
        <v>11911</v>
      </c>
      <c r="O11913" s="44" t="s">
        <v>59</v>
      </c>
      <c r="P11913" s="128">
        <v>3.9273449558074437E-6</v>
      </c>
    </row>
    <row r="11914" spans="14:16">
      <c r="N11914" s="3">
        <v>11912</v>
      </c>
      <c r="O11914" s="44" t="s">
        <v>6</v>
      </c>
      <c r="P11914" s="128">
        <v>8.118574773632528E-5</v>
      </c>
    </row>
    <row r="11915" spans="14:16">
      <c r="N11915" s="3">
        <v>11913</v>
      </c>
      <c r="O11915" s="44" t="s">
        <v>52</v>
      </c>
      <c r="P11915" s="128">
        <v>9.221093205111901E-6</v>
      </c>
    </row>
    <row r="11916" spans="14:16">
      <c r="N11916" s="3">
        <v>11914</v>
      </c>
      <c r="O11916" s="44" t="s">
        <v>6</v>
      </c>
      <c r="P11916" s="128">
        <v>1.3382441900314915E-4</v>
      </c>
    </row>
    <row r="11917" spans="14:16">
      <c r="N11917" s="3">
        <v>11915</v>
      </c>
      <c r="O11917" s="44" t="s">
        <v>21</v>
      </c>
      <c r="P11917" s="128">
        <v>2.7046736546745268E-5</v>
      </c>
    </row>
    <row r="11918" spans="14:16">
      <c r="N11918" s="3">
        <v>11916</v>
      </c>
      <c r="O11918" s="44" t="s">
        <v>7</v>
      </c>
      <c r="P11918" s="128">
        <v>5.0206301918265603E-5</v>
      </c>
    </row>
    <row r="11919" spans="14:16">
      <c r="N11919" s="3">
        <v>11917</v>
      </c>
      <c r="O11919" s="44" t="s">
        <v>52</v>
      </c>
      <c r="P11919" s="128">
        <v>8.7451565838265139E-6</v>
      </c>
    </row>
    <row r="11920" spans="14:16">
      <c r="N11920" s="3">
        <v>11918</v>
      </c>
      <c r="O11920" s="44" t="s">
        <v>7</v>
      </c>
      <c r="P11920" s="128">
        <v>8.0078881655250368E-5</v>
      </c>
    </row>
    <row r="11921" spans="14:16">
      <c r="N11921" s="3">
        <v>11919</v>
      </c>
      <c r="O11921" s="44" t="s">
        <v>21</v>
      </c>
      <c r="P11921" s="128">
        <v>2.482014093891801E-5</v>
      </c>
    </row>
    <row r="11922" spans="14:16">
      <c r="N11922" s="3">
        <v>11920</v>
      </c>
      <c r="O11922" s="44" t="s">
        <v>6</v>
      </c>
      <c r="P11922" s="128">
        <v>6.8087966694066444E-5</v>
      </c>
    </row>
    <row r="11923" spans="14:16">
      <c r="N11923" s="3">
        <v>11921</v>
      </c>
      <c r="O11923" s="44" t="s">
        <v>46</v>
      </c>
      <c r="P11923" s="128">
        <v>8.9587193766210618E-6</v>
      </c>
    </row>
    <row r="11924" spans="14:16">
      <c r="N11924" s="3">
        <v>11922</v>
      </c>
      <c r="O11924" s="44" t="s">
        <v>6</v>
      </c>
      <c r="P11924" s="128">
        <v>4.842036563869183E-5</v>
      </c>
    </row>
    <row r="11925" spans="14:16">
      <c r="N11925" s="3">
        <v>11923</v>
      </c>
      <c r="O11925" s="44" t="s">
        <v>59</v>
      </c>
      <c r="P11925" s="128">
        <v>4.3647694206407488E-6</v>
      </c>
    </row>
    <row r="11926" spans="14:16">
      <c r="N11926" s="3">
        <v>11924</v>
      </c>
      <c r="O11926" s="44" t="s">
        <v>7</v>
      </c>
      <c r="P11926" s="128">
        <v>4.1804357024813042E-5</v>
      </c>
    </row>
    <row r="11927" spans="14:16">
      <c r="N11927" s="3">
        <v>11925</v>
      </c>
      <c r="O11927" s="44" t="s">
        <v>46</v>
      </c>
      <c r="P11927" s="128">
        <v>8.4353645418550541E-6</v>
      </c>
    </row>
    <row r="11928" spans="14:16">
      <c r="N11928" s="3">
        <v>11926</v>
      </c>
      <c r="O11928" s="44" t="s">
        <v>7</v>
      </c>
      <c r="P11928" s="128">
        <v>3.0239199765348814E-5</v>
      </c>
    </row>
    <row r="11929" spans="14:16">
      <c r="N11929" s="3">
        <v>11927</v>
      </c>
      <c r="O11929" s="44" t="s">
        <v>59</v>
      </c>
      <c r="P11929" s="128">
        <v>4.180327192719286E-6</v>
      </c>
    </row>
    <row r="11930" spans="14:16">
      <c r="N11930" s="3">
        <v>11928</v>
      </c>
      <c r="O11930" s="44" t="s">
        <v>6</v>
      </c>
      <c r="P11930" s="128">
        <v>1.0143477245961704E-4</v>
      </c>
    </row>
    <row r="11931" spans="14:16">
      <c r="N11931" s="3">
        <v>11929</v>
      </c>
      <c r="O11931" s="44" t="s">
        <v>46</v>
      </c>
      <c r="P11931" s="128">
        <v>1.3346347462250052E-5</v>
      </c>
    </row>
    <row r="11932" spans="14:16">
      <c r="N11932" s="3">
        <v>11930</v>
      </c>
      <c r="O11932" s="44" t="s">
        <v>6</v>
      </c>
      <c r="P11932" s="128">
        <v>1.466667198702298E-4</v>
      </c>
    </row>
    <row r="11933" spans="14:16">
      <c r="N11933" s="3">
        <v>11931</v>
      </c>
      <c r="O11933" s="44" t="s">
        <v>21</v>
      </c>
      <c r="P11933" s="128">
        <v>2.9642244383007908E-5</v>
      </c>
    </row>
    <row r="11934" spans="14:16">
      <c r="N11934" s="3">
        <v>11932</v>
      </c>
      <c r="O11934" s="44" t="s">
        <v>7</v>
      </c>
      <c r="P11934" s="128">
        <v>6.227848544347905E-5</v>
      </c>
    </row>
    <row r="11935" spans="14:16">
      <c r="N11935" s="3">
        <v>11933</v>
      </c>
      <c r="O11935" s="44" t="s">
        <v>46</v>
      </c>
      <c r="P11935" s="128">
        <v>1.2566674031573838E-5</v>
      </c>
    </row>
    <row r="11936" spans="14:16">
      <c r="N11936" s="3">
        <v>11934</v>
      </c>
      <c r="O11936" s="44" t="s">
        <v>7</v>
      </c>
      <c r="P11936" s="128">
        <v>8.7763556088934035E-5</v>
      </c>
    </row>
    <row r="11937" spans="14:16">
      <c r="N11937" s="3">
        <v>11935</v>
      </c>
      <c r="O11937" s="44" t="s">
        <v>21</v>
      </c>
      <c r="P11937" s="128">
        <v>2.7201976181508751E-5</v>
      </c>
    </row>
    <row r="11938" spans="14:16">
      <c r="N11938" s="3">
        <v>11936</v>
      </c>
      <c r="O11938" s="44" t="s">
        <v>6</v>
      </c>
      <c r="P11938" s="128">
        <v>3.6388022071433288E-5</v>
      </c>
    </row>
    <row r="11939" spans="14:16">
      <c r="N11939" s="3">
        <v>11937</v>
      </c>
      <c r="O11939" s="44" t="s">
        <v>52</v>
      </c>
      <c r="P11939" s="128">
        <v>4.1329587079755934E-6</v>
      </c>
    </row>
    <row r="11940" spans="14:16">
      <c r="N11940" s="3">
        <v>11938</v>
      </c>
      <c r="O11940" s="44" t="s">
        <v>6</v>
      </c>
      <c r="P11940" s="128">
        <v>2.9500338591365088E-5</v>
      </c>
    </row>
    <row r="11941" spans="14:16">
      <c r="N11941" s="3">
        <v>11939</v>
      </c>
      <c r="O11941" s="44" t="s">
        <v>59</v>
      </c>
      <c r="P11941" s="128">
        <v>2.6592565769318977E-6</v>
      </c>
    </row>
    <row r="11942" spans="14:16">
      <c r="N11942" s="3">
        <v>11940</v>
      </c>
      <c r="O11942" s="44" t="s">
        <v>11</v>
      </c>
      <c r="P11942" s="128">
        <v>1.0479890888124423E-5</v>
      </c>
    </row>
    <row r="11943" spans="14:16">
      <c r="N11943" s="3">
        <v>11941</v>
      </c>
      <c r="O11943" s="44" t="s">
        <v>52</v>
      </c>
      <c r="P11943" s="128">
        <v>3.4600245939587639E-6</v>
      </c>
    </row>
    <row r="11944" spans="14:16">
      <c r="N11944" s="3">
        <v>11942</v>
      </c>
      <c r="O11944" s="44" t="s">
        <v>11</v>
      </c>
      <c r="P11944" s="128">
        <v>8.7663875122386186E-6</v>
      </c>
    </row>
    <row r="11945" spans="14:16">
      <c r="N11945" s="3">
        <v>11943</v>
      </c>
      <c r="O11945" s="44" t="s">
        <v>59</v>
      </c>
      <c r="P11945" s="128">
        <v>2.2970672699782944E-6</v>
      </c>
    </row>
    <row r="11946" spans="14:16">
      <c r="N11946" s="3">
        <v>11944</v>
      </c>
      <c r="O11946" s="44" t="s">
        <v>6</v>
      </c>
      <c r="P11946" s="128">
        <v>5.2648979452991085E-5</v>
      </c>
    </row>
    <row r="11947" spans="14:16">
      <c r="N11947" s="3">
        <v>11945</v>
      </c>
      <c r="O11947" s="44" t="s">
        <v>52</v>
      </c>
      <c r="P11947" s="128">
        <v>5.9798814475022849E-6</v>
      </c>
    </row>
    <row r="11948" spans="14:16">
      <c r="N11948" s="3">
        <v>11946</v>
      </c>
      <c r="O11948" s="44" t="s">
        <v>6</v>
      </c>
      <c r="P11948" s="128">
        <v>8.6785172063553865E-5</v>
      </c>
    </row>
    <row r="11949" spans="14:16">
      <c r="N11949" s="3">
        <v>11947</v>
      </c>
      <c r="O11949" s="44" t="s">
        <v>21</v>
      </c>
      <c r="P11949" s="128">
        <v>1.7539815995103728E-5</v>
      </c>
    </row>
    <row r="11950" spans="14:16">
      <c r="N11950" s="3">
        <v>11948</v>
      </c>
      <c r="O11950" s="44" t="s">
        <v>11</v>
      </c>
      <c r="P11950" s="128">
        <v>1.5163109414281997E-5</v>
      </c>
    </row>
    <row r="11951" spans="14:16">
      <c r="N11951" s="3">
        <v>11949</v>
      </c>
      <c r="O11951" s="44" t="s">
        <v>52</v>
      </c>
      <c r="P11951" s="128">
        <v>5.0062287913469815E-6</v>
      </c>
    </row>
    <row r="11952" spans="14:16">
      <c r="N11952" s="3">
        <v>11950</v>
      </c>
      <c r="O11952" s="44" t="s">
        <v>11</v>
      </c>
      <c r="P11952" s="128">
        <v>2.2607782647388391E-5</v>
      </c>
    </row>
    <row r="11953" spans="14:16">
      <c r="N11953" s="3">
        <v>11951</v>
      </c>
      <c r="O11953" s="44" t="s">
        <v>21</v>
      </c>
      <c r="P11953" s="128">
        <v>1.3281810551847093E-5</v>
      </c>
    </row>
    <row r="11954" spans="14:16">
      <c r="N11954" s="3">
        <v>11952</v>
      </c>
      <c r="O11954" s="44" t="s">
        <v>6</v>
      </c>
      <c r="P11954" s="128">
        <v>4.4155064890384698E-5</v>
      </c>
    </row>
    <row r="11955" spans="14:16">
      <c r="N11955" s="3">
        <v>11953</v>
      </c>
      <c r="O11955" s="44" t="s">
        <v>46</v>
      </c>
      <c r="P11955" s="128">
        <v>5.8097319484783812E-6</v>
      </c>
    </row>
    <row r="11956" spans="14:16">
      <c r="N11956" s="3">
        <v>11954</v>
      </c>
      <c r="O11956" s="44" t="s">
        <v>6</v>
      </c>
      <c r="P11956" s="128">
        <v>3.1400620265238569E-5</v>
      </c>
    </row>
    <row r="11957" spans="14:16">
      <c r="N11957" s="3">
        <v>11955</v>
      </c>
      <c r="O11957" s="44" t="s">
        <v>59</v>
      </c>
      <c r="P11957" s="128">
        <v>2.8305541545383576E-6</v>
      </c>
    </row>
    <row r="11958" spans="14:16">
      <c r="N11958" s="3">
        <v>11956</v>
      </c>
      <c r="O11958" s="44" t="s">
        <v>11</v>
      </c>
      <c r="P11958" s="128">
        <v>1.2433378520937692E-5</v>
      </c>
    </row>
    <row r="11959" spans="14:16">
      <c r="N11959" s="3">
        <v>11957</v>
      </c>
      <c r="O11959" s="44" t="s">
        <v>46</v>
      </c>
      <c r="P11959" s="128">
        <v>4.755372383313473E-6</v>
      </c>
    </row>
    <row r="11960" spans="14:16">
      <c r="N11960" s="3">
        <v>11958</v>
      </c>
      <c r="O11960" s="44" t="s">
        <v>11</v>
      </c>
      <c r="P11960" s="128">
        <v>9.3310795236196815E-6</v>
      </c>
    </row>
    <row r="11961" spans="14:16">
      <c r="N11961" s="3">
        <v>11959</v>
      </c>
      <c r="O11961" s="44" t="s">
        <v>59</v>
      </c>
      <c r="P11961" s="128">
        <v>2.4450342101974824E-6</v>
      </c>
    </row>
    <row r="11962" spans="14:16">
      <c r="N11962" s="3">
        <v>11960</v>
      </c>
      <c r="O11962" s="44" t="s">
        <v>6</v>
      </c>
      <c r="P11962" s="128">
        <v>6.5780477484667037E-5</v>
      </c>
    </row>
    <row r="11963" spans="14:16">
      <c r="N11963" s="3">
        <v>11961</v>
      </c>
      <c r="O11963" s="44" t="s">
        <v>46</v>
      </c>
      <c r="P11963" s="128">
        <v>8.6551099534688805E-6</v>
      </c>
    </row>
    <row r="11964" spans="14:16">
      <c r="N11964" s="3">
        <v>11962</v>
      </c>
      <c r="O11964" s="44" t="s">
        <v>6</v>
      </c>
      <c r="P11964" s="128">
        <v>9.5113407663181568E-5</v>
      </c>
    </row>
    <row r="11965" spans="14:16">
      <c r="N11965" s="3">
        <v>11963</v>
      </c>
      <c r="O11965" s="44" t="s">
        <v>21</v>
      </c>
      <c r="P11965" s="128">
        <v>1.9223003531730019E-5</v>
      </c>
    </row>
    <row r="11966" spans="14:16">
      <c r="N11966" s="3">
        <v>11964</v>
      </c>
      <c r="O11966" s="44" t="s">
        <v>11</v>
      </c>
      <c r="P11966" s="128">
        <v>1.8522757873536416E-5</v>
      </c>
    </row>
    <row r="11967" spans="14:16">
      <c r="N11967" s="3">
        <v>11965</v>
      </c>
      <c r="O11967" s="44" t="s">
        <v>46</v>
      </c>
      <c r="P11967" s="128">
        <v>7.0843665787450281E-6</v>
      </c>
    </row>
    <row r="11968" spans="14:16">
      <c r="N11968" s="3">
        <v>11966</v>
      </c>
      <c r="O11968" s="44" t="s">
        <v>11</v>
      </c>
      <c r="P11968" s="128">
        <v>2.4777311563396566E-5</v>
      </c>
    </row>
    <row r="11969" spans="14:16">
      <c r="N11969" s="3">
        <v>11967</v>
      </c>
      <c r="O11969" s="44" t="s">
        <v>21</v>
      </c>
      <c r="P11969" s="128">
        <v>1.4556383671139863E-5</v>
      </c>
    </row>
    <row r="11970" spans="14:16">
      <c r="N11970" s="3">
        <v>11968</v>
      </c>
      <c r="O11970" s="44" t="s">
        <v>18</v>
      </c>
      <c r="P11970" s="128">
        <v>4.4090653555534959E-6</v>
      </c>
    </row>
    <row r="11971" spans="14:16">
      <c r="N11971" s="3">
        <v>11969</v>
      </c>
      <c r="O11971" s="44" t="s">
        <v>52</v>
      </c>
      <c r="P11971" s="128">
        <v>2.1129442313648367E-6</v>
      </c>
    </row>
    <row r="11972" spans="14:16">
      <c r="N11972" s="3">
        <v>11970</v>
      </c>
      <c r="O11972" s="44" t="s">
        <v>18</v>
      </c>
      <c r="P11972" s="128">
        <v>3.7499540909535713E-6</v>
      </c>
    </row>
    <row r="11973" spans="14:16">
      <c r="N11973" s="3">
        <v>11971</v>
      </c>
      <c r="O11973" s="44" t="s">
        <v>59</v>
      </c>
      <c r="P11973" s="128">
        <v>1.4262579346356373E-6</v>
      </c>
    </row>
    <row r="11974" spans="14:16">
      <c r="N11974" s="3">
        <v>11972</v>
      </c>
      <c r="O11974" s="44" t="s">
        <v>7</v>
      </c>
      <c r="P11974" s="128">
        <v>1.5281896480032835E-5</v>
      </c>
    </row>
    <row r="11975" spans="14:16">
      <c r="N11975" s="3">
        <v>11973</v>
      </c>
      <c r="O11975" s="44" t="s">
        <v>52</v>
      </c>
      <c r="P11975" s="128">
        <v>2.6618685804280225E-6</v>
      </c>
    </row>
    <row r="11976" spans="14:16">
      <c r="N11976" s="3">
        <v>11974</v>
      </c>
      <c r="O11976" s="44" t="s">
        <v>7</v>
      </c>
      <c r="P11976" s="128">
        <v>1.2511506203456137E-5</v>
      </c>
    </row>
    <row r="11977" spans="14:16">
      <c r="N11977" s="3">
        <v>11975</v>
      </c>
      <c r="O11977" s="44" t="s">
        <v>59</v>
      </c>
      <c r="P11977" s="128">
        <v>1.7296155324889567E-6</v>
      </c>
    </row>
    <row r="11978" spans="14:16">
      <c r="N11978" s="3">
        <v>11976</v>
      </c>
      <c r="O11978" s="44" t="s">
        <v>18</v>
      </c>
      <c r="P11978" s="128">
        <v>6.3793737086267343E-6</v>
      </c>
    </row>
    <row r="11979" spans="14:16">
      <c r="N11979" s="3">
        <v>11977</v>
      </c>
      <c r="O11979" s="44" t="s">
        <v>52</v>
      </c>
      <c r="P11979" s="128">
        <v>3.0571696698451942E-6</v>
      </c>
    </row>
    <row r="11980" spans="14:16">
      <c r="N11980" s="3">
        <v>11978</v>
      </c>
      <c r="O11980" s="44" t="s">
        <v>18</v>
      </c>
      <c r="P11980" s="128">
        <v>9.0630535172645787E-6</v>
      </c>
    </row>
    <row r="11981" spans="14:16">
      <c r="N11981" s="3">
        <v>11979</v>
      </c>
      <c r="O11981" s="44" t="s">
        <v>21</v>
      </c>
      <c r="P11981" s="128">
        <v>7.7284594023699201E-6</v>
      </c>
    </row>
    <row r="11982" spans="14:16">
      <c r="N11982" s="3">
        <v>11980</v>
      </c>
      <c r="O11982" s="44" t="s">
        <v>7</v>
      </c>
      <c r="P11982" s="128">
        <v>2.2111019175500189E-5</v>
      </c>
    </row>
    <row r="11983" spans="14:16">
      <c r="N11983" s="3">
        <v>11981</v>
      </c>
      <c r="O11983" s="44" t="s">
        <v>52</v>
      </c>
      <c r="P11983" s="128">
        <v>3.8513954927915475E-6</v>
      </c>
    </row>
    <row r="11984" spans="14:16">
      <c r="N11984" s="3">
        <v>11982</v>
      </c>
      <c r="O11984" s="44" t="s">
        <v>7</v>
      </c>
      <c r="P11984" s="128">
        <v>3.5267000758478051E-5</v>
      </c>
    </row>
    <row r="11985" spans="14:16">
      <c r="N11985" s="3">
        <v>11983</v>
      </c>
      <c r="O11985" s="44" t="s">
        <v>21</v>
      </c>
      <c r="P11985" s="128">
        <v>1.0930871051456081E-5</v>
      </c>
    </row>
    <row r="11986" spans="14:16">
      <c r="N11986" s="3">
        <v>11984</v>
      </c>
      <c r="O11986" s="44" t="s">
        <v>18</v>
      </c>
      <c r="P11986" s="128">
        <v>5.1712062548633338E-6</v>
      </c>
    </row>
    <row r="11987" spans="14:16">
      <c r="N11987" s="3">
        <v>11985</v>
      </c>
      <c r="O11987" s="44" t="s">
        <v>46</v>
      </c>
      <c r="P11987" s="128">
        <v>2.8708222874735814E-6</v>
      </c>
    </row>
    <row r="11988" spans="14:16">
      <c r="N11988" s="3">
        <v>11986</v>
      </c>
      <c r="O11988" s="44" t="s">
        <v>18</v>
      </c>
      <c r="P11988" s="128">
        <v>3.9915095908959263E-6</v>
      </c>
    </row>
    <row r="11989" spans="14:16">
      <c r="N11989" s="3">
        <v>11987</v>
      </c>
      <c r="O11989" s="44" t="s">
        <v>59</v>
      </c>
      <c r="P11989" s="128">
        <v>1.5181311789718243E-6</v>
      </c>
    </row>
    <row r="11990" spans="14:16">
      <c r="N11990" s="3">
        <v>11988</v>
      </c>
      <c r="O11990" s="44" t="s">
        <v>7</v>
      </c>
      <c r="P11990" s="128">
        <v>1.841077523096385E-5</v>
      </c>
    </row>
    <row r="11991" spans="14:16">
      <c r="N11991" s="3">
        <v>11989</v>
      </c>
      <c r="O11991" s="44" t="s">
        <v>46</v>
      </c>
      <c r="P11991" s="128">
        <v>3.7149620667328108E-6</v>
      </c>
    </row>
    <row r="11992" spans="14:16">
      <c r="N11992" s="3">
        <v>11990</v>
      </c>
      <c r="O11992" s="44" t="s">
        <v>7</v>
      </c>
      <c r="P11992" s="128">
        <v>1.3317442239659508E-5</v>
      </c>
    </row>
    <row r="11993" spans="14:16">
      <c r="N11993" s="3">
        <v>11991</v>
      </c>
      <c r="O11993" s="44" t="s">
        <v>59</v>
      </c>
      <c r="P11993" s="128">
        <v>1.8410297350431521E-6</v>
      </c>
    </row>
    <row r="11994" spans="14:16">
      <c r="N11994" s="3">
        <v>11992</v>
      </c>
      <c r="O11994" s="44" t="s">
        <v>18</v>
      </c>
      <c r="P11994" s="128">
        <v>7.7038595110451725E-6</v>
      </c>
    </row>
    <row r="11995" spans="14:16">
      <c r="N11995" s="3">
        <v>11993</v>
      </c>
      <c r="O11995" s="44" t="s">
        <v>46</v>
      </c>
      <c r="P11995" s="128">
        <v>4.2768380323399628E-6</v>
      </c>
    </row>
    <row r="11996" spans="14:16">
      <c r="N11996" s="3">
        <v>11994</v>
      </c>
      <c r="O11996" s="44" t="s">
        <v>18</v>
      </c>
      <c r="P11996" s="128">
        <v>9.9327786459828745E-6</v>
      </c>
    </row>
    <row r="11997" spans="14:16">
      <c r="N11997" s="3">
        <v>11995</v>
      </c>
      <c r="O11997" s="44" t="s">
        <v>21</v>
      </c>
      <c r="P11997" s="128">
        <v>8.4701117975274685E-6</v>
      </c>
    </row>
    <row r="11998" spans="14:16">
      <c r="N11998" s="3">
        <v>11996</v>
      </c>
      <c r="O11998" s="44" t="s">
        <v>7</v>
      </c>
      <c r="P11998" s="128">
        <v>2.7427648188541294E-5</v>
      </c>
    </row>
    <row r="11999" spans="14:16">
      <c r="N11999" s="3">
        <v>11997</v>
      </c>
      <c r="O11999" s="44" t="s">
        <v>46</v>
      </c>
      <c r="P11999" s="128">
        <v>5.5344042454419487E-6</v>
      </c>
    </row>
    <row r="12000" spans="14:16">
      <c r="N12000" s="3">
        <v>11998</v>
      </c>
      <c r="O12000" s="44" t="s">
        <v>7</v>
      </c>
      <c r="P12000" s="128">
        <v>3.8651356452256769E-5</v>
      </c>
    </row>
    <row r="12001" spans="14:16">
      <c r="N12001" s="3">
        <v>11999</v>
      </c>
      <c r="O12001" s="44" t="s">
        <v>21</v>
      </c>
      <c r="P12001" s="128">
        <v>1.1979839063629986E-5</v>
      </c>
    </row>
    <row r="12002" spans="14:16">
      <c r="N12002" s="3">
        <v>12000</v>
      </c>
      <c r="O12002" s="44" t="s">
        <v>18</v>
      </c>
      <c r="P12002" s="128">
        <v>3.5594090896253852E-6</v>
      </c>
    </row>
    <row r="12003" spans="14:16">
      <c r="N12003" s="3">
        <v>12001</v>
      </c>
      <c r="O12003" s="44" t="s">
        <v>52</v>
      </c>
      <c r="P12003" s="128">
        <v>1.7057658021599885E-6</v>
      </c>
    </row>
    <row r="12004" spans="14:16">
      <c r="N12004" s="3">
        <v>12002</v>
      </c>
      <c r="O12004" s="44" t="s">
        <v>18</v>
      </c>
      <c r="P12004" s="128">
        <v>3.0273129565216975E-6</v>
      </c>
    </row>
    <row r="12005" spans="14:16">
      <c r="N12005" s="3">
        <v>12003</v>
      </c>
      <c r="O12005" s="44" t="s">
        <v>59</v>
      </c>
      <c r="P12005" s="128">
        <v>1.1514085293151924E-6</v>
      </c>
    </row>
    <row r="12006" spans="14:16">
      <c r="N12006" s="3">
        <v>12004</v>
      </c>
      <c r="O12006" s="44" t="s">
        <v>11</v>
      </c>
      <c r="P12006" s="128">
        <v>5.7455088145766722E-6</v>
      </c>
    </row>
    <row r="12007" spans="14:16">
      <c r="N12007" s="3">
        <v>12005</v>
      </c>
      <c r="O12007" s="44" t="s">
        <v>52</v>
      </c>
      <c r="P12007" s="128">
        <v>1.8969283187642025E-6</v>
      </c>
    </row>
    <row r="12008" spans="14:16">
      <c r="N12008" s="3">
        <v>12006</v>
      </c>
      <c r="O12008" s="44" t="s">
        <v>11</v>
      </c>
      <c r="P12008" s="128">
        <v>4.8060955272575404E-6</v>
      </c>
    </row>
    <row r="12009" spans="14:16">
      <c r="N12009" s="3">
        <v>12007</v>
      </c>
      <c r="O12009" s="44" t="s">
        <v>59</v>
      </c>
      <c r="P12009" s="128">
        <v>1.2593471046813412E-6</v>
      </c>
    </row>
    <row r="12010" spans="14:16">
      <c r="N12010" s="3">
        <v>12008</v>
      </c>
      <c r="O12010" s="44" t="s">
        <v>18</v>
      </c>
      <c r="P12010" s="128">
        <v>5.1500258974393654E-6</v>
      </c>
    </row>
    <row r="12011" spans="14:16">
      <c r="N12011" s="3">
        <v>12009</v>
      </c>
      <c r="O12011" s="44" t="s">
        <v>52</v>
      </c>
      <c r="P12011" s="128">
        <v>2.4680327084895249E-6</v>
      </c>
    </row>
    <row r="12012" spans="14:16">
      <c r="N12012" s="3">
        <v>12010</v>
      </c>
      <c r="O12012" s="44" t="s">
        <v>18</v>
      </c>
      <c r="P12012" s="128">
        <v>7.3165427290571854E-6</v>
      </c>
    </row>
    <row r="12013" spans="14:16">
      <c r="N12013" s="3">
        <v>12011</v>
      </c>
      <c r="O12013" s="44" t="s">
        <v>21</v>
      </c>
      <c r="P12013" s="128">
        <v>6.2391337907811398E-6</v>
      </c>
    </row>
    <row r="12014" spans="14:16">
      <c r="N12014" s="3">
        <v>12012</v>
      </c>
      <c r="O12014" s="44" t="s">
        <v>11</v>
      </c>
      <c r="P12014" s="128">
        <v>8.3130425427300876E-6</v>
      </c>
    </row>
    <row r="12015" spans="14:16">
      <c r="N12015" s="3">
        <v>12013</v>
      </c>
      <c r="O12015" s="44" t="s">
        <v>52</v>
      </c>
      <c r="P12015" s="128">
        <v>2.744621290004609E-6</v>
      </c>
    </row>
    <row r="12016" spans="14:16">
      <c r="N12016" s="3">
        <v>12014</v>
      </c>
      <c r="O12016" s="44" t="s">
        <v>11</v>
      </c>
      <c r="P12016" s="128">
        <v>1.2394519739303353E-5</v>
      </c>
    </row>
    <row r="12017" spans="14:16">
      <c r="N12017" s="3">
        <v>12015</v>
      </c>
      <c r="O12017" s="44" t="s">
        <v>21</v>
      </c>
      <c r="P12017" s="128">
        <v>7.2816368427698567E-6</v>
      </c>
    </row>
    <row r="12018" spans="14:16">
      <c r="N12018" s="3">
        <v>12016</v>
      </c>
      <c r="O12018" s="44" t="s">
        <v>18</v>
      </c>
      <c r="P12018" s="128">
        <v>4.1746803604768829E-6</v>
      </c>
    </row>
    <row r="12019" spans="14:16">
      <c r="N12019" s="3">
        <v>12017</v>
      </c>
      <c r="O12019" s="44" t="s">
        <v>46</v>
      </c>
      <c r="P12019" s="128">
        <v>2.3175957080930658E-6</v>
      </c>
    </row>
    <row r="12020" spans="14:16">
      <c r="N12020" s="3">
        <v>12018</v>
      </c>
      <c r="O12020" s="44" t="s">
        <v>18</v>
      </c>
      <c r="P12020" s="128">
        <v>3.2223191024525702E-6</v>
      </c>
    </row>
    <row r="12021" spans="14:16">
      <c r="N12021" s="3">
        <v>12019</v>
      </c>
      <c r="O12021" s="44" t="s">
        <v>59</v>
      </c>
      <c r="P12021" s="128">
        <v>1.2255771874349236E-6</v>
      </c>
    </row>
    <row r="12022" spans="14:16">
      <c r="N12022" s="3">
        <v>12020</v>
      </c>
      <c r="O12022" s="44" t="s">
        <v>11</v>
      </c>
      <c r="P12022" s="128">
        <v>6.8164913785472279E-6</v>
      </c>
    </row>
    <row r="12023" spans="14:16">
      <c r="N12023" s="3">
        <v>12021</v>
      </c>
      <c r="O12023" s="44" t="s">
        <v>46</v>
      </c>
      <c r="P12023" s="128">
        <v>2.6070914512939018E-6</v>
      </c>
    </row>
    <row r="12024" spans="14:16">
      <c r="N12024" s="3">
        <v>12022</v>
      </c>
      <c r="O12024" s="44" t="s">
        <v>11</v>
      </c>
      <c r="P12024" s="128">
        <v>5.1156829994503529E-6</v>
      </c>
    </row>
    <row r="12025" spans="14:16">
      <c r="N12025" s="3">
        <v>12023</v>
      </c>
      <c r="O12025" s="44" t="s">
        <v>59</v>
      </c>
      <c r="P12025" s="128">
        <v>1.3404686896645064E-6</v>
      </c>
    </row>
    <row r="12026" spans="14:16">
      <c r="N12026" s="3">
        <v>12024</v>
      </c>
      <c r="O12026" s="44" t="s">
        <v>18</v>
      </c>
      <c r="P12026" s="128">
        <v>6.2192744623920024E-6</v>
      </c>
    </row>
    <row r="12027" spans="14:16">
      <c r="N12027" s="3">
        <v>12025</v>
      </c>
      <c r="O12027" s="44" t="s">
        <v>46</v>
      </c>
      <c r="P12027" s="128">
        <v>3.4526628524551277E-6</v>
      </c>
    </row>
    <row r="12028" spans="14:16">
      <c r="N12028" s="3">
        <v>12026</v>
      </c>
      <c r="O12028" s="44" t="s">
        <v>18</v>
      </c>
      <c r="P12028" s="128">
        <v>8.0186660316152391E-6</v>
      </c>
    </row>
    <row r="12029" spans="14:16">
      <c r="N12029" s="3">
        <v>12027</v>
      </c>
      <c r="O12029" s="44" t="s">
        <v>21</v>
      </c>
      <c r="P12029" s="128">
        <v>6.8378648287189566E-6</v>
      </c>
    </row>
    <row r="12030" spans="14:16">
      <c r="N12030" s="3">
        <v>12028</v>
      </c>
      <c r="O12030" s="44" t="s">
        <v>11</v>
      </c>
      <c r="P12030" s="128">
        <v>1.015494052073278E-5</v>
      </c>
    </row>
    <row r="12031" spans="14:16">
      <c r="N12031" s="3">
        <v>12029</v>
      </c>
      <c r="O12031" s="44" t="s">
        <v>46</v>
      </c>
      <c r="P12031" s="128">
        <v>3.8839422145125577E-6</v>
      </c>
    </row>
    <row r="12032" spans="14:16">
      <c r="N12032" s="3">
        <v>12030</v>
      </c>
      <c r="O12032" s="44" t="s">
        <v>11</v>
      </c>
      <c r="P12032" s="128">
        <v>1.3583945053313931E-5</v>
      </c>
    </row>
    <row r="12033" spans="14:16">
      <c r="N12033" s="3">
        <v>12031</v>
      </c>
      <c r="O12033" s="44" t="s">
        <v>21</v>
      </c>
      <c r="P12033" s="128">
        <v>7.9804104435539491E-6</v>
      </c>
    </row>
    <row r="12034" spans="14:16">
      <c r="N12034" s="3">
        <v>12032</v>
      </c>
      <c r="O12034" s="44" t="s">
        <v>6</v>
      </c>
      <c r="P12034" s="128">
        <v>2.3414902521313278E-4</v>
      </c>
    </row>
    <row r="12035" spans="14:16">
      <c r="N12035" s="3">
        <v>12033</v>
      </c>
      <c r="O12035" s="44" t="s">
        <v>52</v>
      </c>
      <c r="P12035" s="128">
        <v>2.65946923638462E-5</v>
      </c>
    </row>
    <row r="12036" spans="14:16">
      <c r="N12036" s="3">
        <v>12034</v>
      </c>
      <c r="O12036" s="44" t="s">
        <v>6</v>
      </c>
      <c r="P12036" s="128">
        <v>6.0851579244648442E-4</v>
      </c>
    </row>
    <row r="12037" spans="14:16">
      <c r="N12037" s="3">
        <v>12035</v>
      </c>
      <c r="O12037" s="44" t="s">
        <v>14</v>
      </c>
      <c r="P12037" s="128">
        <v>2.1947573364526713E-4</v>
      </c>
    </row>
    <row r="12038" spans="14:16">
      <c r="N12038" s="3">
        <v>12036</v>
      </c>
      <c r="O12038" s="44" t="s">
        <v>7</v>
      </c>
      <c r="P12038" s="128">
        <v>1.4480074374505271E-4</v>
      </c>
    </row>
    <row r="12039" spans="14:16">
      <c r="N12039" s="3">
        <v>12037</v>
      </c>
      <c r="O12039" s="44" t="s">
        <v>52</v>
      </c>
      <c r="P12039" s="128">
        <v>2.5222036460015149E-5</v>
      </c>
    </row>
    <row r="12040" spans="14:16">
      <c r="N12040" s="3">
        <v>12038</v>
      </c>
      <c r="O12040" s="44" t="s">
        <v>7</v>
      </c>
      <c r="P12040" s="128">
        <v>3.476269323131862E-4</v>
      </c>
    </row>
    <row r="12041" spans="14:16">
      <c r="N12041" s="3">
        <v>12039</v>
      </c>
      <c r="O12041" s="44" t="s">
        <v>14</v>
      </c>
      <c r="P12041" s="128">
        <v>1.9228030902157419E-4</v>
      </c>
    </row>
    <row r="12042" spans="14:16">
      <c r="N12042" s="3">
        <v>12040</v>
      </c>
      <c r="O12042" s="44" t="s">
        <v>6</v>
      </c>
      <c r="P12042" s="128">
        <v>2.1447639227289983E-4</v>
      </c>
    </row>
    <row r="12043" spans="14:16">
      <c r="N12043" s="3">
        <v>12041</v>
      </c>
      <c r="O12043" s="44" t="s">
        <v>52</v>
      </c>
      <c r="P12043" s="128">
        <v>2.4360270842953111E-5</v>
      </c>
    </row>
    <row r="12044" spans="14:16">
      <c r="N12044" s="3">
        <v>12042</v>
      </c>
      <c r="O12044" s="44" t="s">
        <v>6</v>
      </c>
      <c r="P12044" s="128">
        <v>4.3496007433927781E-4</v>
      </c>
    </row>
    <row r="12045" spans="14:16">
      <c r="N12045" s="3">
        <v>12043</v>
      </c>
      <c r="O12045" s="44" t="s">
        <v>19</v>
      </c>
      <c r="P12045" s="128">
        <v>1.134341721647012E-4</v>
      </c>
    </row>
    <row r="12046" spans="14:16">
      <c r="N12046" s="3">
        <v>12044</v>
      </c>
      <c r="O12046" s="44" t="s">
        <v>7</v>
      </c>
      <c r="P12046" s="128">
        <v>1.3263493661185528E-4</v>
      </c>
    </row>
    <row r="12047" spans="14:16">
      <c r="N12047" s="3">
        <v>12045</v>
      </c>
      <c r="O12047" s="44" t="s">
        <v>52</v>
      </c>
      <c r="P12047" s="128">
        <v>2.3102942157438397E-5</v>
      </c>
    </row>
    <row r="12048" spans="14:16">
      <c r="N12048" s="3">
        <v>12046</v>
      </c>
      <c r="O12048" s="44" t="s">
        <v>7</v>
      </c>
      <c r="P12048" s="128">
        <v>2.554317602829736E-4</v>
      </c>
    </row>
    <row r="12049" spans="14:16">
      <c r="N12049" s="3">
        <v>12047</v>
      </c>
      <c r="O12049" s="44" t="s">
        <v>19</v>
      </c>
      <c r="P12049" s="128">
        <v>1.0215888583314182E-4</v>
      </c>
    </row>
    <row r="12050" spans="14:16">
      <c r="N12050" s="3">
        <v>12048</v>
      </c>
      <c r="O12050" s="44" t="s">
        <v>6</v>
      </c>
      <c r="P12050" s="128">
        <v>2.9792154175672838E-4</v>
      </c>
    </row>
    <row r="12051" spans="14:16">
      <c r="N12051" s="3">
        <v>12049</v>
      </c>
      <c r="O12051" s="44" t="s">
        <v>46</v>
      </c>
      <c r="P12051" s="128">
        <v>3.919922445093979E-5</v>
      </c>
    </row>
    <row r="12052" spans="14:16">
      <c r="N12052" s="3">
        <v>12050</v>
      </c>
      <c r="O12052" s="44" t="s">
        <v>6</v>
      </c>
      <c r="P12052" s="128">
        <v>6.7915758406857042E-4</v>
      </c>
    </row>
    <row r="12053" spans="14:16">
      <c r="N12053" s="3">
        <v>12051</v>
      </c>
      <c r="O12053" s="44" t="s">
        <v>14</v>
      </c>
      <c r="P12053" s="128">
        <v>2.4495438060024639E-4</v>
      </c>
    </row>
    <row r="12054" spans="14:16">
      <c r="N12054" s="3">
        <v>12052</v>
      </c>
      <c r="O12054" s="44" t="s">
        <v>7</v>
      </c>
      <c r="P12054" s="128">
        <v>1.8291658719875336E-4</v>
      </c>
    </row>
    <row r="12055" spans="14:16">
      <c r="N12055" s="3">
        <v>12053</v>
      </c>
      <c r="O12055" s="44" t="s">
        <v>46</v>
      </c>
      <c r="P12055" s="128">
        <v>3.6909265052388466E-5</v>
      </c>
    </row>
    <row r="12056" spans="14:16">
      <c r="N12056" s="3">
        <v>12054</v>
      </c>
      <c r="O12056" s="44" t="s">
        <v>7</v>
      </c>
      <c r="P12056" s="128">
        <v>3.879824820286075E-4</v>
      </c>
    </row>
    <row r="12057" spans="14:16">
      <c r="N12057" s="3">
        <v>12055</v>
      </c>
      <c r="O12057" s="44" t="s">
        <v>14</v>
      </c>
      <c r="P12057" s="128">
        <v>2.1460187518557299E-4</v>
      </c>
    </row>
    <row r="12058" spans="14:16">
      <c r="N12058" s="3">
        <v>12056</v>
      </c>
      <c r="O12058" s="44" t="s">
        <v>6</v>
      </c>
      <c r="P12058" s="128">
        <v>2.7025496793643748E-4</v>
      </c>
    </row>
    <row r="12059" spans="14:16">
      <c r="N12059" s="3">
        <v>12057</v>
      </c>
      <c r="O12059" s="44" t="s">
        <v>46</v>
      </c>
      <c r="P12059" s="128">
        <v>3.5558976650880924E-5</v>
      </c>
    </row>
    <row r="12060" spans="14:16">
      <c r="N12060" s="3">
        <v>12058</v>
      </c>
      <c r="O12060" s="44" t="s">
        <v>6</v>
      </c>
      <c r="P12060" s="128">
        <v>4.8076487791646924E-4</v>
      </c>
    </row>
    <row r="12061" spans="14:16">
      <c r="N12061" s="3">
        <v>12059</v>
      </c>
      <c r="O12061" s="44" t="s">
        <v>19</v>
      </c>
      <c r="P12061" s="128">
        <v>1.2537970528711049E-4</v>
      </c>
    </row>
    <row r="12062" spans="14:16">
      <c r="N12062" s="3">
        <v>12060</v>
      </c>
      <c r="O12062" s="44" t="s">
        <v>7</v>
      </c>
      <c r="P12062" s="128">
        <v>1.6592998316586219E-4</v>
      </c>
    </row>
    <row r="12063" spans="14:16">
      <c r="N12063" s="3">
        <v>12061</v>
      </c>
      <c r="O12063" s="44" t="s">
        <v>46</v>
      </c>
      <c r="P12063" s="128">
        <v>3.3481675022465672E-5</v>
      </c>
    </row>
    <row r="12064" spans="14:16">
      <c r="N12064" s="3">
        <v>12062</v>
      </c>
      <c r="O12064" s="44" t="s">
        <v>7</v>
      </c>
      <c r="P12064" s="128">
        <v>2.8233078457827384E-4</v>
      </c>
    </row>
    <row r="12065" spans="14:16">
      <c r="N12065" s="3">
        <v>12063</v>
      </c>
      <c r="O12065" s="44" t="s">
        <v>19</v>
      </c>
      <c r="P12065" s="128">
        <v>1.1291704037493494E-4</v>
      </c>
    </row>
    <row r="12066" spans="14:16">
      <c r="N12066" s="3">
        <v>12064</v>
      </c>
      <c r="O12066" s="44" t="s">
        <v>6</v>
      </c>
      <c r="P12066" s="128">
        <v>1.5184570643386809E-4</v>
      </c>
    </row>
    <row r="12067" spans="14:16">
      <c r="N12067" s="3">
        <v>12065</v>
      </c>
      <c r="O12067" s="44" t="s">
        <v>52</v>
      </c>
      <c r="P12067" s="128">
        <v>1.7246665219741119E-5</v>
      </c>
    </row>
    <row r="12068" spans="14:16">
      <c r="N12068" s="3">
        <v>12066</v>
      </c>
      <c r="O12068" s="44" t="s">
        <v>6</v>
      </c>
      <c r="P12068" s="128">
        <v>3.9462265664396622E-4</v>
      </c>
    </row>
    <row r="12069" spans="14:16">
      <c r="N12069" s="3">
        <v>12067</v>
      </c>
      <c r="O12069" s="44" t="s">
        <v>14</v>
      </c>
      <c r="P12069" s="128">
        <v>1.4233007286757593E-4</v>
      </c>
    </row>
    <row r="12070" spans="14:16">
      <c r="N12070" s="3">
        <v>12068</v>
      </c>
      <c r="O12070" s="44" t="s">
        <v>11</v>
      </c>
      <c r="P12070" s="128">
        <v>4.3732149885288596E-5</v>
      </c>
    </row>
    <row r="12071" spans="14:16">
      <c r="N12071" s="3">
        <v>12069</v>
      </c>
      <c r="O12071" s="44" t="s">
        <v>52</v>
      </c>
      <c r="P12071" s="128">
        <v>1.4438539080712705E-5</v>
      </c>
    </row>
    <row r="12072" spans="14:16">
      <c r="N12072" s="3">
        <v>12070</v>
      </c>
      <c r="O12072" s="44" t="s">
        <v>11</v>
      </c>
      <c r="P12072" s="128">
        <v>9.0177390860312311E-5</v>
      </c>
    </row>
    <row r="12073" spans="14:16">
      <c r="N12073" s="3">
        <v>12071</v>
      </c>
      <c r="O12073" s="44" t="s">
        <v>14</v>
      </c>
      <c r="P12073" s="128">
        <v>9.4543598693533435E-5</v>
      </c>
    </row>
    <row r="12074" spans="14:16">
      <c r="N12074" s="3">
        <v>12072</v>
      </c>
      <c r="O12074" s="44" t="s">
        <v>6</v>
      </c>
      <c r="P12074" s="128">
        <v>1.3908799863002492E-4</v>
      </c>
    </row>
    <row r="12075" spans="14:16">
      <c r="N12075" s="3">
        <v>12073</v>
      </c>
      <c r="O12075" s="44" t="s">
        <v>52</v>
      </c>
      <c r="P12075" s="128">
        <v>1.5797642256684943E-5</v>
      </c>
    </row>
    <row r="12076" spans="14:16">
      <c r="N12076" s="3">
        <v>12074</v>
      </c>
      <c r="O12076" s="44" t="s">
        <v>6</v>
      </c>
      <c r="P12076" s="128">
        <v>2.8207172632239953E-4</v>
      </c>
    </row>
    <row r="12077" spans="14:16">
      <c r="N12077" s="3">
        <v>12075</v>
      </c>
      <c r="O12077" s="44" t="s">
        <v>19</v>
      </c>
      <c r="P12077" s="128">
        <v>7.3562091451850268E-5</v>
      </c>
    </row>
    <row r="12078" spans="14:16">
      <c r="N12078" s="3">
        <v>12076</v>
      </c>
      <c r="O12078" s="44" t="s">
        <v>11</v>
      </c>
      <c r="P12078" s="128">
        <v>4.005788076715999E-5</v>
      </c>
    </row>
    <row r="12079" spans="14:16">
      <c r="N12079" s="3">
        <v>12077</v>
      </c>
      <c r="O12079" s="44" t="s">
        <v>52</v>
      </c>
      <c r="P12079" s="128">
        <v>1.3225448061992813E-5</v>
      </c>
    </row>
    <row r="12080" spans="14:16">
      <c r="N12080" s="3">
        <v>12078</v>
      </c>
      <c r="O12080" s="44" t="s">
        <v>11</v>
      </c>
      <c r="P12080" s="128">
        <v>6.9589693042656101E-5</v>
      </c>
    </row>
    <row r="12081" spans="14:16">
      <c r="N12081" s="3">
        <v>12079</v>
      </c>
      <c r="O12081" s="44" t="s">
        <v>19</v>
      </c>
      <c r="P12081" s="128">
        <v>5.275446711801847E-5</v>
      </c>
    </row>
    <row r="12082" spans="14:16">
      <c r="N12082" s="3">
        <v>12080</v>
      </c>
      <c r="O12082" s="44" t="s">
        <v>6</v>
      </c>
      <c r="P12082" s="128">
        <v>1.9320220072981229E-4</v>
      </c>
    </row>
    <row r="12083" spans="14:16">
      <c r="N12083" s="3">
        <v>12081</v>
      </c>
      <c r="O12083" s="44" t="s">
        <v>46</v>
      </c>
      <c r="P12083" s="128">
        <v>2.5420707700981128E-5</v>
      </c>
    </row>
    <row r="12084" spans="14:16">
      <c r="N12084" s="3">
        <v>12082</v>
      </c>
      <c r="O12084" s="44" t="s">
        <v>6</v>
      </c>
      <c r="P12084" s="128">
        <v>4.4043387769366265E-4</v>
      </c>
    </row>
    <row r="12085" spans="14:16">
      <c r="N12085" s="3">
        <v>12083</v>
      </c>
      <c r="O12085" s="44" t="s">
        <v>14</v>
      </c>
      <c r="P12085" s="128">
        <v>1.5885298233660482E-4</v>
      </c>
    </row>
    <row r="12086" spans="14:16">
      <c r="N12086" s="3">
        <v>12084</v>
      </c>
      <c r="O12086" s="44" t="s">
        <v>11</v>
      </c>
      <c r="P12086" s="128">
        <v>5.4402730439085802E-5</v>
      </c>
    </row>
    <row r="12087" spans="14:16">
      <c r="N12087" s="3">
        <v>12085</v>
      </c>
      <c r="O12087" s="44" t="s">
        <v>46</v>
      </c>
      <c r="P12087" s="128">
        <v>2.0807316488532758E-5</v>
      </c>
    </row>
    <row r="12088" spans="14:16">
      <c r="N12088" s="3">
        <v>12086</v>
      </c>
      <c r="O12088" s="44" t="s">
        <v>11</v>
      </c>
      <c r="P12088" s="128">
        <v>1.0064596461509752E-4</v>
      </c>
    </row>
    <row r="12089" spans="14:16">
      <c r="N12089" s="3">
        <v>12087</v>
      </c>
      <c r="O12089" s="44" t="s">
        <v>14</v>
      </c>
      <c r="P12089" s="128">
        <v>1.0551903972729767E-4</v>
      </c>
    </row>
    <row r="12090" spans="14:16">
      <c r="N12090" s="3">
        <v>12088</v>
      </c>
      <c r="O12090" s="44" t="s">
        <v>6</v>
      </c>
      <c r="P12090" s="128">
        <v>1.7526042009449741E-4</v>
      </c>
    </row>
    <row r="12091" spans="14:16">
      <c r="N12091" s="3">
        <v>12089</v>
      </c>
      <c r="O12091" s="44" t="s">
        <v>46</v>
      </c>
      <c r="P12091" s="128">
        <v>2.3060006014133909E-5</v>
      </c>
    </row>
    <row r="12092" spans="14:16">
      <c r="N12092" s="3">
        <v>12090</v>
      </c>
      <c r="O12092" s="44" t="s">
        <v>6</v>
      </c>
      <c r="P12092" s="128">
        <v>3.1177615388049943E-4</v>
      </c>
    </row>
    <row r="12093" spans="14:16">
      <c r="N12093" s="3">
        <v>12091</v>
      </c>
      <c r="O12093" s="44" t="s">
        <v>19</v>
      </c>
      <c r="P12093" s="128">
        <v>8.1308772925541389E-5</v>
      </c>
    </row>
    <row r="12094" spans="14:16">
      <c r="N12094" s="3">
        <v>12092</v>
      </c>
      <c r="O12094" s="44" t="s">
        <v>11</v>
      </c>
      <c r="P12094" s="128">
        <v>4.9350604470472916E-5</v>
      </c>
    </row>
    <row r="12095" spans="14:16">
      <c r="N12095" s="3">
        <v>12093</v>
      </c>
      <c r="O12095" s="44" t="s">
        <v>46</v>
      </c>
      <c r="P12095" s="128">
        <v>1.8875038767903155E-5</v>
      </c>
    </row>
    <row r="12096" spans="14:16">
      <c r="N12096" s="3">
        <v>12094</v>
      </c>
      <c r="O12096" s="44" t="s">
        <v>11</v>
      </c>
      <c r="P12096" s="128">
        <v>7.6918048928326557E-5</v>
      </c>
    </row>
    <row r="12097" spans="14:16">
      <c r="N12097" s="3">
        <v>12095</v>
      </c>
      <c r="O12097" s="44" t="s">
        <v>19</v>
      </c>
      <c r="P12097" s="128">
        <v>5.8309937945613078E-5</v>
      </c>
    </row>
    <row r="12098" spans="14:16">
      <c r="N12098" s="3">
        <v>12096</v>
      </c>
      <c r="O12098" s="44" t="s">
        <v>18</v>
      </c>
      <c r="P12098" s="128">
        <v>1.8398846804941041E-5</v>
      </c>
    </row>
    <row r="12099" spans="14:16">
      <c r="N12099" s="3">
        <v>12097</v>
      </c>
      <c r="O12099" s="44" t="s">
        <v>52</v>
      </c>
      <c r="P12099" s="128">
        <v>8.8172286154250566E-6</v>
      </c>
    </row>
    <row r="12100" spans="14:16">
      <c r="N12100" s="3">
        <v>12098</v>
      </c>
      <c r="O12100" s="44" t="s">
        <v>18</v>
      </c>
      <c r="P12100" s="128">
        <v>3.4271202088845845E-5</v>
      </c>
    </row>
    <row r="12101" spans="14:16">
      <c r="N12101" s="3">
        <v>12099</v>
      </c>
      <c r="O12101" s="44" t="s">
        <v>14</v>
      </c>
      <c r="P12101" s="128">
        <v>5.2153429848390592E-5</v>
      </c>
    </row>
    <row r="12102" spans="14:16">
      <c r="N12102" s="3">
        <v>12100</v>
      </c>
      <c r="O12102" s="44" t="s">
        <v>7</v>
      </c>
      <c r="P12102" s="128">
        <v>6.3770719994191391E-5</v>
      </c>
    </row>
    <row r="12103" spans="14:16">
      <c r="N12103" s="3">
        <v>12101</v>
      </c>
      <c r="O12103" s="44" t="s">
        <v>52</v>
      </c>
      <c r="P12103" s="128">
        <v>1.1107867150232549E-5</v>
      </c>
    </row>
    <row r="12104" spans="14:16">
      <c r="N12104" s="3">
        <v>12102</v>
      </c>
      <c r="O12104" s="44" t="s">
        <v>7</v>
      </c>
      <c r="P12104" s="128">
        <v>1.5309603521108521E-4</v>
      </c>
    </row>
    <row r="12105" spans="14:16">
      <c r="N12105" s="3">
        <v>12103</v>
      </c>
      <c r="O12105" s="44" t="s">
        <v>14</v>
      </c>
      <c r="P12105" s="128">
        <v>8.4680875456002907E-5</v>
      </c>
    </row>
    <row r="12106" spans="14:16">
      <c r="N12106" s="3">
        <v>12104</v>
      </c>
      <c r="O12106" s="44" t="s">
        <v>18</v>
      </c>
      <c r="P12106" s="128">
        <v>1.6853020340843162E-5</v>
      </c>
    </row>
    <row r="12107" spans="14:16">
      <c r="N12107" s="3">
        <v>12105</v>
      </c>
      <c r="O12107" s="44" t="s">
        <v>52</v>
      </c>
      <c r="P12107" s="128">
        <v>8.076426461995265E-6</v>
      </c>
    </row>
    <row r="12108" spans="14:16">
      <c r="N12108" s="3">
        <v>12106</v>
      </c>
      <c r="O12108" s="44" t="s">
        <v>18</v>
      </c>
      <c r="P12108" s="128">
        <v>2.7252825269093046E-5</v>
      </c>
    </row>
    <row r="12109" spans="14:16">
      <c r="N12109" s="3">
        <v>12107</v>
      </c>
      <c r="O12109" s="44" t="s">
        <v>19</v>
      </c>
      <c r="P12109" s="128">
        <v>2.9987822028730366E-5</v>
      </c>
    </row>
    <row r="12110" spans="14:16">
      <c r="N12110" s="3">
        <v>12108</v>
      </c>
      <c r="O12110" s="44" t="s">
        <v>7</v>
      </c>
      <c r="P12110" s="128">
        <v>5.8412858838723564E-5</v>
      </c>
    </row>
    <row r="12111" spans="14:16">
      <c r="N12111" s="3">
        <v>12109</v>
      </c>
      <c r="O12111" s="44" t="s">
        <v>52</v>
      </c>
      <c r="P12111" s="128">
        <v>1.0174611105299247E-5</v>
      </c>
    </row>
    <row r="12112" spans="14:16">
      <c r="N12112" s="3">
        <v>12110</v>
      </c>
      <c r="O12112" s="44" t="s">
        <v>7</v>
      </c>
      <c r="P12112" s="128">
        <v>1.1249298063902702E-4</v>
      </c>
    </row>
    <row r="12113" spans="14:16">
      <c r="N12113" s="3">
        <v>12111</v>
      </c>
      <c r="O12113" s="44" t="s">
        <v>19</v>
      </c>
      <c r="P12113" s="128">
        <v>4.4991106639992223E-5</v>
      </c>
    </row>
    <row r="12114" spans="14:16">
      <c r="N12114" s="3">
        <v>12112</v>
      </c>
      <c r="O12114" s="44" t="s">
        <v>18</v>
      </c>
      <c r="P12114" s="128">
        <v>2.262681373807539E-5</v>
      </c>
    </row>
    <row r="12115" spans="14:16">
      <c r="N12115" s="3">
        <v>12113</v>
      </c>
      <c r="O12115" s="44" t="s">
        <v>46</v>
      </c>
      <c r="P12115" s="128">
        <v>1.2561394377315736E-5</v>
      </c>
    </row>
    <row r="12116" spans="14:16">
      <c r="N12116" s="3">
        <v>12114</v>
      </c>
      <c r="O12116" s="44" t="s">
        <v>18</v>
      </c>
      <c r="P12116" s="128">
        <v>3.8249700505239141E-5</v>
      </c>
    </row>
    <row r="12117" spans="14:16">
      <c r="N12117" s="3">
        <v>12115</v>
      </c>
      <c r="O12117" s="44" t="s">
        <v>14</v>
      </c>
      <c r="P12117" s="128">
        <v>5.8207852378519248E-5</v>
      </c>
    </row>
    <row r="12118" spans="14:16">
      <c r="N12118" s="3">
        <v>12116</v>
      </c>
      <c r="O12118" s="44" t="s">
        <v>7</v>
      </c>
      <c r="P12118" s="128">
        <v>8.0557061813733502E-5</v>
      </c>
    </row>
    <row r="12119" spans="14:16">
      <c r="N12119" s="3">
        <v>12117</v>
      </c>
      <c r="O12119" s="44" t="s">
        <v>46</v>
      </c>
      <c r="P12119" s="128">
        <v>1.6254960754838507E-5</v>
      </c>
    </row>
    <row r="12120" spans="14:16">
      <c r="N12120" s="3">
        <v>12118</v>
      </c>
      <c r="O12120" s="44" t="s">
        <v>7</v>
      </c>
      <c r="P12120" s="128">
        <v>1.7086875097589453E-4</v>
      </c>
    </row>
    <row r="12121" spans="14:16">
      <c r="N12121" s="3">
        <v>12119</v>
      </c>
      <c r="O12121" s="44" t="s">
        <v>14</v>
      </c>
      <c r="P12121" s="128">
        <v>9.4511366024355536E-5</v>
      </c>
    </row>
    <row r="12122" spans="14:16">
      <c r="N12122" s="3">
        <v>12120</v>
      </c>
      <c r="O12122" s="44" t="s">
        <v>18</v>
      </c>
      <c r="P12122" s="128">
        <v>2.0525567856656013E-5</v>
      </c>
    </row>
    <row r="12123" spans="14:16">
      <c r="N12123" s="3">
        <v>12121</v>
      </c>
      <c r="O12123" s="44" t="s">
        <v>46</v>
      </c>
      <c r="P12123" s="128">
        <v>1.1394876700290641E-5</v>
      </c>
    </row>
    <row r="12124" spans="14:16">
      <c r="N12124" s="3">
        <v>12122</v>
      </c>
      <c r="O12124" s="44" t="s">
        <v>18</v>
      </c>
      <c r="P12124" s="128">
        <v>3.0122767551199184E-5</v>
      </c>
    </row>
    <row r="12125" spans="14:16">
      <c r="N12125" s="3">
        <v>12123</v>
      </c>
      <c r="O12125" s="44" t="s">
        <v>19</v>
      </c>
      <c r="P12125" s="128">
        <v>3.3145781526094113E-5</v>
      </c>
    </row>
    <row r="12126" spans="14:16">
      <c r="N12126" s="3">
        <v>12124</v>
      </c>
      <c r="O12126" s="44" t="s">
        <v>7</v>
      </c>
      <c r="P12126" s="128">
        <v>7.3076105974577356E-5</v>
      </c>
    </row>
    <row r="12127" spans="14:16">
      <c r="N12127" s="3">
        <v>12125</v>
      </c>
      <c r="O12127" s="44" t="s">
        <v>46</v>
      </c>
      <c r="P12127" s="128">
        <v>1.4745438922285372E-5</v>
      </c>
    </row>
    <row r="12128" spans="14:16">
      <c r="N12128" s="3">
        <v>12126</v>
      </c>
      <c r="O12128" s="44" t="s">
        <v>7</v>
      </c>
      <c r="P12128" s="128">
        <v>1.24339398703514E-4</v>
      </c>
    </row>
    <row r="12129" spans="14:16">
      <c r="N12129" s="3">
        <v>12127</v>
      </c>
      <c r="O12129" s="44" t="s">
        <v>19</v>
      </c>
      <c r="P12129" s="128">
        <v>4.9729033001384738E-5</v>
      </c>
    </row>
    <row r="12130" spans="14:16">
      <c r="N12130" s="3">
        <v>12128</v>
      </c>
      <c r="O12130" s="44" t="s">
        <v>18</v>
      </c>
      <c r="P12130" s="128">
        <v>1.485326645785474E-5</v>
      </c>
    </row>
    <row r="12131" spans="14:16">
      <c r="N12131" s="3">
        <v>12129</v>
      </c>
      <c r="O12131" s="44" t="s">
        <v>52</v>
      </c>
      <c r="P12131" s="128">
        <v>7.1180899234162435E-6</v>
      </c>
    </row>
    <row r="12132" spans="14:16">
      <c r="N12132" s="3">
        <v>12130</v>
      </c>
      <c r="O12132" s="44" t="s">
        <v>18</v>
      </c>
      <c r="P12132" s="128">
        <v>2.7666913141529719E-5</v>
      </c>
    </row>
    <row r="12133" spans="14:16">
      <c r="N12133" s="3">
        <v>12131</v>
      </c>
      <c r="O12133" s="44" t="s">
        <v>14</v>
      </c>
      <c r="P12133" s="128">
        <v>4.2103116485602075E-5</v>
      </c>
    </row>
    <row r="12134" spans="14:16">
      <c r="N12134" s="3">
        <v>12132</v>
      </c>
      <c r="O12134" s="44" t="s">
        <v>11</v>
      </c>
      <c r="P12134" s="128">
        <v>2.3975769912932961E-5</v>
      </c>
    </row>
    <row r="12135" spans="14:16">
      <c r="N12135" s="3">
        <v>12133</v>
      </c>
      <c r="O12135" s="44" t="s">
        <v>52</v>
      </c>
      <c r="P12135" s="128">
        <v>7.9158031742343176E-6</v>
      </c>
    </row>
    <row r="12136" spans="14:16">
      <c r="N12136" s="3">
        <v>12134</v>
      </c>
      <c r="O12136" s="44" t="s">
        <v>11</v>
      </c>
      <c r="P12136" s="128">
        <v>4.9438968362787679E-5</v>
      </c>
    </row>
    <row r="12137" spans="14:16">
      <c r="N12137" s="3">
        <v>12135</v>
      </c>
      <c r="O12137" s="44" t="s">
        <v>14</v>
      </c>
      <c r="P12137" s="128">
        <v>5.1832703742272648E-5</v>
      </c>
    </row>
    <row r="12138" spans="14:16">
      <c r="N12138" s="3">
        <v>12136</v>
      </c>
      <c r="O12138" s="44" t="s">
        <v>18</v>
      </c>
      <c r="P12138" s="128">
        <v>1.36053310512355E-5</v>
      </c>
    </row>
    <row r="12139" spans="14:16">
      <c r="N12139" s="3">
        <v>12137</v>
      </c>
      <c r="O12139" s="44" t="s">
        <v>52</v>
      </c>
      <c r="P12139" s="128">
        <v>6.5200452799611824E-6</v>
      </c>
    </row>
    <row r="12140" spans="14:16">
      <c r="N12140" s="3">
        <v>12138</v>
      </c>
      <c r="O12140" s="44" t="s">
        <v>18</v>
      </c>
      <c r="P12140" s="128">
        <v>2.2001024289331432E-5</v>
      </c>
    </row>
    <row r="12141" spans="14:16">
      <c r="N12141" s="3">
        <v>12139</v>
      </c>
      <c r="O12141" s="44" t="s">
        <v>19</v>
      </c>
      <c r="P12141" s="128">
        <v>2.4208968953632505E-5</v>
      </c>
    </row>
    <row r="12142" spans="14:16">
      <c r="N12142" s="3">
        <v>12140</v>
      </c>
      <c r="O12142" s="44" t="s">
        <v>11</v>
      </c>
      <c r="P12142" s="128">
        <v>2.1961383901599887E-5</v>
      </c>
    </row>
    <row r="12143" spans="14:16">
      <c r="N12143" s="3">
        <v>12141</v>
      </c>
      <c r="O12143" s="44" t="s">
        <v>52</v>
      </c>
      <c r="P12143" s="128">
        <v>7.2507365990816135E-6</v>
      </c>
    </row>
    <row r="12144" spans="14:16">
      <c r="N12144" s="3">
        <v>12142</v>
      </c>
      <c r="O12144" s="44" t="s">
        <v>11</v>
      </c>
      <c r="P12144" s="128">
        <v>3.8151942520064011E-5</v>
      </c>
    </row>
    <row r="12145" spans="14:16">
      <c r="N12145" s="3">
        <v>12143</v>
      </c>
      <c r="O12145" s="44" t="s">
        <v>19</v>
      </c>
      <c r="P12145" s="128">
        <v>2.8922176678226474E-5</v>
      </c>
    </row>
    <row r="12146" spans="14:16">
      <c r="N12146" s="3">
        <v>12144</v>
      </c>
      <c r="O12146" s="44" t="s">
        <v>18</v>
      </c>
      <c r="P12146" s="128">
        <v>1.8266475997486246E-5</v>
      </c>
    </row>
    <row r="12147" spans="14:16">
      <c r="N12147" s="3">
        <v>12145</v>
      </c>
      <c r="O12147" s="44" t="s">
        <v>46</v>
      </c>
      <c r="P12147" s="128">
        <v>1.0140730000445636E-5</v>
      </c>
    </row>
    <row r="12148" spans="14:16">
      <c r="N12148" s="3">
        <v>12146</v>
      </c>
      <c r="O12148" s="44" t="s">
        <v>18</v>
      </c>
      <c r="P12148" s="128">
        <v>3.0878728409482977E-5</v>
      </c>
    </row>
    <row r="12149" spans="14:16">
      <c r="N12149" s="3">
        <v>12147</v>
      </c>
      <c r="O12149" s="44" t="s">
        <v>14</v>
      </c>
      <c r="P12149" s="128">
        <v>4.6990811461370323E-5</v>
      </c>
    </row>
    <row r="12150" spans="14:16">
      <c r="N12150" s="3">
        <v>12148</v>
      </c>
      <c r="O12150" s="44" t="s">
        <v>11</v>
      </c>
      <c r="P12150" s="128">
        <v>2.9825822674261325E-5</v>
      </c>
    </row>
    <row r="12151" spans="14:16">
      <c r="N12151" s="3">
        <v>12149</v>
      </c>
      <c r="O12151" s="44" t="s">
        <v>46</v>
      </c>
      <c r="P12151" s="128">
        <v>1.1407429864372089E-5</v>
      </c>
    </row>
    <row r="12152" spans="14:16">
      <c r="N12152" s="3">
        <v>12150</v>
      </c>
      <c r="O12152" s="44" t="s">
        <v>11</v>
      </c>
      <c r="P12152" s="128">
        <v>5.517827265767513E-5</v>
      </c>
    </row>
    <row r="12153" spans="14:16">
      <c r="N12153" s="3">
        <v>12151</v>
      </c>
      <c r="O12153" s="44" t="s">
        <v>14</v>
      </c>
      <c r="P12153" s="128">
        <v>5.7849893603935864E-5</v>
      </c>
    </row>
    <row r="12154" spans="14:16">
      <c r="N12154" s="3">
        <v>12152</v>
      </c>
      <c r="O12154" s="44" t="s">
        <v>18</v>
      </c>
      <c r="P12154" s="128">
        <v>1.6570154195306218E-5</v>
      </c>
    </row>
    <row r="12155" spans="14:16">
      <c r="N12155" s="3">
        <v>12153</v>
      </c>
      <c r="O12155" s="44" t="s">
        <v>46</v>
      </c>
      <c r="P12155" s="128">
        <v>9.1990080507852712E-6</v>
      </c>
    </row>
    <row r="12156" spans="14:16">
      <c r="N12156" s="3">
        <v>12154</v>
      </c>
      <c r="O12156" s="44" t="s">
        <v>18</v>
      </c>
      <c r="P12156" s="128">
        <v>2.4317909574953697E-5</v>
      </c>
    </row>
    <row r="12157" spans="14:16">
      <c r="N12157" s="3">
        <v>12155</v>
      </c>
      <c r="O12157" s="44" t="s">
        <v>19</v>
      </c>
      <c r="P12157" s="128">
        <v>2.6758368618445196E-5</v>
      </c>
    </row>
    <row r="12158" spans="14:16">
      <c r="N12158" s="3">
        <v>12156</v>
      </c>
      <c r="O12158" s="44" t="s">
        <v>11</v>
      </c>
      <c r="P12158" s="128">
        <v>2.7056038656957308E-5</v>
      </c>
    </row>
    <row r="12159" spans="14:16">
      <c r="N12159" s="3">
        <v>12157</v>
      </c>
      <c r="O12159" s="44" t="s">
        <v>46</v>
      </c>
      <c r="P12159" s="128">
        <v>1.034807544984589E-5</v>
      </c>
    </row>
    <row r="12160" spans="14:16">
      <c r="N12160" s="3">
        <v>12158</v>
      </c>
      <c r="O12160" s="44" t="s">
        <v>11</v>
      </c>
      <c r="P12160" s="128">
        <v>4.2169649744972901E-5</v>
      </c>
    </row>
    <row r="12161" spans="14:16">
      <c r="N12161" s="3">
        <v>12159</v>
      </c>
      <c r="O12161" s="44" t="s">
        <v>19</v>
      </c>
      <c r="P12161" s="128">
        <v>3.1967915126251559E-5</v>
      </c>
    </row>
    <row r="12162" spans="14:16">
      <c r="N12162" s="3">
        <v>12160</v>
      </c>
      <c r="O12162" s="44" t="s">
        <v>6</v>
      </c>
      <c r="P12162" s="128">
        <v>2.0038078459301122E-4</v>
      </c>
    </row>
    <row r="12163" spans="14:16">
      <c r="N12163" s="3">
        <v>12161</v>
      </c>
      <c r="O12163" s="44" t="s">
        <v>52</v>
      </c>
      <c r="P12163" s="128">
        <v>2.2759288948679223E-5</v>
      </c>
    </row>
    <row r="12164" spans="14:16">
      <c r="N12164" s="3">
        <v>12162</v>
      </c>
      <c r="O12164" s="44" t="s">
        <v>6</v>
      </c>
      <c r="P12164" s="128">
        <v>5.2075754668068353E-4</v>
      </c>
    </row>
    <row r="12165" spans="14:16">
      <c r="N12165" s="3">
        <v>12163</v>
      </c>
      <c r="O12165" s="44" t="s">
        <v>14</v>
      </c>
      <c r="P12165" s="128">
        <v>1.8782362927598784E-4</v>
      </c>
    </row>
    <row r="12166" spans="14:16">
      <c r="N12166" s="3">
        <v>12164</v>
      </c>
      <c r="O12166" s="44" t="s">
        <v>7</v>
      </c>
      <c r="P12166" s="128">
        <v>1.2391803303419361E-4</v>
      </c>
    </row>
    <row r="12167" spans="14:16">
      <c r="N12167" s="3">
        <v>12165</v>
      </c>
      <c r="O12167" s="44" t="s">
        <v>52</v>
      </c>
      <c r="P12167" s="128">
        <v>2.158459318927758E-5</v>
      </c>
    </row>
    <row r="12168" spans="14:16">
      <c r="N12168" s="3">
        <v>12166</v>
      </c>
      <c r="O12168" s="44" t="s">
        <v>7</v>
      </c>
      <c r="P12168" s="128">
        <v>2.9749326258852576E-4</v>
      </c>
    </row>
    <row r="12169" spans="14:16">
      <c r="N12169" s="3">
        <v>12167</v>
      </c>
      <c r="O12169" s="44" t="s">
        <v>14</v>
      </c>
      <c r="P12169" s="128">
        <v>1.6455024379648234E-4</v>
      </c>
    </row>
    <row r="12170" spans="14:16">
      <c r="N12170" s="3">
        <v>12168</v>
      </c>
      <c r="O12170" s="44" t="s">
        <v>6</v>
      </c>
      <c r="P12170" s="128">
        <v>1.6868489035002317E-4</v>
      </c>
    </row>
    <row r="12171" spans="14:16">
      <c r="N12171" s="3">
        <v>12169</v>
      </c>
      <c r="O12171" s="44" t="s">
        <v>52</v>
      </c>
      <c r="P12171" s="128">
        <v>1.9159263042861392E-5</v>
      </c>
    </row>
    <row r="12172" spans="14:16">
      <c r="N12172" s="3">
        <v>12170</v>
      </c>
      <c r="O12172" s="44" t="s">
        <v>6</v>
      </c>
      <c r="P12172" s="128">
        <v>2.7805566956183028E-4</v>
      </c>
    </row>
    <row r="12173" spans="14:16">
      <c r="N12173" s="3">
        <v>12171</v>
      </c>
      <c r="O12173" s="44" t="s">
        <v>21</v>
      </c>
      <c r="P12173" s="128">
        <v>5.6196757632033562E-5</v>
      </c>
    </row>
    <row r="12174" spans="14:16">
      <c r="N12174" s="3">
        <v>12172</v>
      </c>
      <c r="O12174" s="44" t="s">
        <v>7</v>
      </c>
      <c r="P12174" s="128">
        <v>1.0431688775557648E-4</v>
      </c>
    </row>
    <row r="12175" spans="14:16">
      <c r="N12175" s="3">
        <v>12173</v>
      </c>
      <c r="O12175" s="44" t="s">
        <v>52</v>
      </c>
      <c r="P12175" s="128">
        <v>1.8170378675671353E-5</v>
      </c>
    </row>
    <row r="12176" spans="14:16">
      <c r="N12176" s="3">
        <v>12174</v>
      </c>
      <c r="O12176" s="44" t="s">
        <v>7</v>
      </c>
      <c r="P12176" s="128">
        <v>1.6638508294879455E-4</v>
      </c>
    </row>
    <row r="12177" spans="14:16">
      <c r="N12177" s="3">
        <v>12175</v>
      </c>
      <c r="O12177" s="44" t="s">
        <v>21</v>
      </c>
      <c r="P12177" s="128">
        <v>5.1570415614712584E-5</v>
      </c>
    </row>
    <row r="12178" spans="14:16">
      <c r="N12178" s="3">
        <v>12176</v>
      </c>
      <c r="O12178" s="44" t="s">
        <v>6</v>
      </c>
      <c r="P12178" s="128">
        <v>2.5495622811170474E-4</v>
      </c>
    </row>
    <row r="12179" spans="14:16">
      <c r="N12179" s="3">
        <v>12177</v>
      </c>
      <c r="O12179" s="44" t="s">
        <v>46</v>
      </c>
      <c r="P12179" s="128">
        <v>3.3546034811663664E-5</v>
      </c>
    </row>
    <row r="12180" spans="14:16">
      <c r="N12180" s="3">
        <v>12178</v>
      </c>
      <c r="O12180" s="44" t="s">
        <v>6</v>
      </c>
      <c r="P12180" s="128">
        <v>5.8121159989489124E-4</v>
      </c>
    </row>
    <row r="12181" spans="14:16">
      <c r="N12181" s="3">
        <v>12179</v>
      </c>
      <c r="O12181" s="44" t="s">
        <v>14</v>
      </c>
      <c r="P12181" s="128">
        <v>2.0962782539664173E-4</v>
      </c>
    </row>
    <row r="12182" spans="14:16">
      <c r="N12182" s="3">
        <v>12180</v>
      </c>
      <c r="O12182" s="44" t="s">
        <v>7</v>
      </c>
      <c r="P12182" s="128">
        <v>1.5653692867010228E-4</v>
      </c>
    </row>
    <row r="12183" spans="14:16">
      <c r="N12183" s="3">
        <v>12181</v>
      </c>
      <c r="O12183" s="44" t="s">
        <v>46</v>
      </c>
      <c r="P12183" s="128">
        <v>3.1586326200661858E-5</v>
      </c>
    </row>
    <row r="12184" spans="14:16">
      <c r="N12184" s="3">
        <v>12182</v>
      </c>
      <c r="O12184" s="44" t="s">
        <v>7</v>
      </c>
      <c r="P12184" s="128">
        <v>3.3202886104894097E-4</v>
      </c>
    </row>
    <row r="12185" spans="14:16">
      <c r="N12185" s="3">
        <v>12183</v>
      </c>
      <c r="O12185" s="44" t="s">
        <v>14</v>
      </c>
      <c r="P12185" s="128">
        <v>1.8365266345086927E-4</v>
      </c>
    </row>
    <row r="12186" spans="14:16">
      <c r="N12186" s="3">
        <v>12184</v>
      </c>
      <c r="O12186" s="44" t="s">
        <v>6</v>
      </c>
      <c r="P12186" s="128">
        <v>2.1075760151401823E-4</v>
      </c>
    </row>
    <row r="12187" spans="14:16">
      <c r="N12187" s="3">
        <v>12185</v>
      </c>
      <c r="O12187" s="44" t="s">
        <v>46</v>
      </c>
      <c r="P12187" s="128">
        <v>2.7730571202655061E-5</v>
      </c>
    </row>
    <row r="12188" spans="14:16">
      <c r="N12188" s="3">
        <v>12186</v>
      </c>
      <c r="O12188" s="44" t="s">
        <v>6</v>
      </c>
      <c r="P12188" s="128">
        <v>3.0473895048253093E-4</v>
      </c>
    </row>
    <row r="12189" spans="14:16">
      <c r="N12189" s="3">
        <v>12187</v>
      </c>
      <c r="O12189" s="44" t="s">
        <v>21</v>
      </c>
      <c r="P12189" s="128">
        <v>6.1589612498438791E-5</v>
      </c>
    </row>
    <row r="12190" spans="14:16">
      <c r="N12190" s="3">
        <v>12188</v>
      </c>
      <c r="O12190" s="44" t="s">
        <v>7</v>
      </c>
      <c r="P12190" s="128">
        <v>1.2940004595779912E-4</v>
      </c>
    </row>
    <row r="12191" spans="14:16">
      <c r="N12191" s="3">
        <v>12189</v>
      </c>
      <c r="O12191" s="44" t="s">
        <v>46</v>
      </c>
      <c r="P12191" s="128">
        <v>2.6110593179054279E-5</v>
      </c>
    </row>
    <row r="12192" spans="14:16">
      <c r="N12192" s="3">
        <v>12190</v>
      </c>
      <c r="O12192" s="44" t="s">
        <v>7</v>
      </c>
      <c r="P12192" s="128">
        <v>1.8235202912303728E-4</v>
      </c>
    </row>
    <row r="12193" spans="14:16">
      <c r="N12193" s="3">
        <v>12191</v>
      </c>
      <c r="O12193" s="44" t="s">
        <v>21</v>
      </c>
      <c r="P12193" s="128">
        <v>5.6519309083466949E-5</v>
      </c>
    </row>
    <row r="12194" spans="14:16">
      <c r="N12194" s="3">
        <v>12192</v>
      </c>
      <c r="O12194" s="44" t="s">
        <v>6</v>
      </c>
      <c r="P12194" s="128">
        <v>1.2994699322195586E-4</v>
      </c>
    </row>
    <row r="12195" spans="14:16">
      <c r="N12195" s="3">
        <v>12193</v>
      </c>
      <c r="O12195" s="44" t="s">
        <v>52</v>
      </c>
      <c r="P12195" s="128">
        <v>1.4759405063501803E-5</v>
      </c>
    </row>
    <row r="12196" spans="14:16">
      <c r="N12196" s="3">
        <v>12194</v>
      </c>
      <c r="O12196" s="44" t="s">
        <v>6</v>
      </c>
      <c r="P12196" s="128">
        <v>3.3771141043409874E-4</v>
      </c>
    </row>
    <row r="12197" spans="14:16">
      <c r="N12197" s="3">
        <v>12195</v>
      </c>
      <c r="O12197" s="44" t="s">
        <v>14</v>
      </c>
      <c r="P12197" s="128">
        <v>1.2180367458897154E-4</v>
      </c>
    </row>
    <row r="12198" spans="14:16">
      <c r="N12198" s="3">
        <v>12196</v>
      </c>
      <c r="O12198" s="44" t="s">
        <v>11</v>
      </c>
      <c r="P12198" s="128">
        <v>3.7425235906819383E-5</v>
      </c>
    </row>
    <row r="12199" spans="14:16">
      <c r="N12199" s="3">
        <v>12197</v>
      </c>
      <c r="O12199" s="44" t="s">
        <v>52</v>
      </c>
      <c r="P12199" s="128">
        <v>1.2356258099885502E-5</v>
      </c>
    </row>
    <row r="12200" spans="14:16">
      <c r="N12200" s="3">
        <v>12198</v>
      </c>
      <c r="O12200" s="44" t="s">
        <v>11</v>
      </c>
      <c r="P12200" s="128">
        <v>7.7172289385753681E-5</v>
      </c>
    </row>
    <row r="12201" spans="14:16">
      <c r="N12201" s="3">
        <v>12199</v>
      </c>
      <c r="O12201" s="44" t="s">
        <v>14</v>
      </c>
      <c r="P12201" s="128">
        <v>8.0908816371166596E-5</v>
      </c>
    </row>
    <row r="12202" spans="14:16">
      <c r="N12202" s="3">
        <v>12200</v>
      </c>
      <c r="O12202" s="44" t="s">
        <v>6</v>
      </c>
      <c r="P12202" s="128">
        <v>1.0939219719836025E-4</v>
      </c>
    </row>
    <row r="12203" spans="14:16">
      <c r="N12203" s="3">
        <v>12201</v>
      </c>
      <c r="O12203" s="44" t="s">
        <v>52</v>
      </c>
      <c r="P12203" s="128">
        <v>1.2424787285992155E-5</v>
      </c>
    </row>
    <row r="12204" spans="14:16">
      <c r="N12204" s="3">
        <v>12202</v>
      </c>
      <c r="O12204" s="44" t="s">
        <v>6</v>
      </c>
      <c r="P12204" s="128">
        <v>1.803191772168446E-4</v>
      </c>
    </row>
    <row r="12205" spans="14:16">
      <c r="N12205" s="3">
        <v>12203</v>
      </c>
      <c r="O12205" s="44" t="s">
        <v>21</v>
      </c>
      <c r="P12205" s="128">
        <v>3.6443612584599383E-5</v>
      </c>
    </row>
    <row r="12206" spans="14:16">
      <c r="N12206" s="3">
        <v>12204</v>
      </c>
      <c r="O12206" s="44" t="s">
        <v>11</v>
      </c>
      <c r="P12206" s="128">
        <v>3.1505375268830853E-5</v>
      </c>
    </row>
    <row r="12207" spans="14:16">
      <c r="N12207" s="3">
        <v>12205</v>
      </c>
      <c r="O12207" s="44" t="s">
        <v>52</v>
      </c>
      <c r="P12207" s="128">
        <v>1.0401766052314714E-5</v>
      </c>
    </row>
    <row r="12208" spans="14:16">
      <c r="N12208" s="3">
        <v>12206</v>
      </c>
      <c r="O12208" s="44" t="s">
        <v>11</v>
      </c>
      <c r="P12208" s="128">
        <v>4.6973655392294125E-5</v>
      </c>
    </row>
    <row r="12209" spans="14:16">
      <c r="N12209" s="3">
        <v>12207</v>
      </c>
      <c r="O12209" s="44" t="s">
        <v>21</v>
      </c>
      <c r="P12209" s="128">
        <v>2.7596478680772898E-5</v>
      </c>
    </row>
    <row r="12210" spans="14:16">
      <c r="N12210" s="3">
        <v>12208</v>
      </c>
      <c r="O12210" s="44" t="s">
        <v>6</v>
      </c>
      <c r="P12210" s="128">
        <v>1.6533918316378652E-4</v>
      </c>
    </row>
    <row r="12211" spans="14:16">
      <c r="N12211" s="3">
        <v>12209</v>
      </c>
      <c r="O12211" s="44" t="s">
        <v>46</v>
      </c>
      <c r="P12211" s="128">
        <v>2.1754612684787303E-5</v>
      </c>
    </row>
    <row r="12212" spans="14:16">
      <c r="N12212" s="3">
        <v>12210</v>
      </c>
      <c r="O12212" s="44" t="s">
        <v>6</v>
      </c>
      <c r="P12212" s="128">
        <v>3.7691588035980645E-4</v>
      </c>
    </row>
    <row r="12213" spans="14:16">
      <c r="N12213" s="3">
        <v>12211</v>
      </c>
      <c r="O12213" s="44" t="s">
        <v>14</v>
      </c>
      <c r="P12213" s="128">
        <v>1.3594370169414357E-4</v>
      </c>
    </row>
    <row r="12214" spans="14:16">
      <c r="N12214" s="3">
        <v>12212</v>
      </c>
      <c r="O12214" s="44" t="s">
        <v>11</v>
      </c>
      <c r="P12214" s="128">
        <v>4.6556938682376734E-5</v>
      </c>
    </row>
    <row r="12215" spans="14:16">
      <c r="N12215" s="3">
        <v>12213</v>
      </c>
      <c r="O12215" s="44" t="s">
        <v>46</v>
      </c>
      <c r="P12215" s="128">
        <v>1.7806550334566345E-5</v>
      </c>
    </row>
    <row r="12216" spans="14:16">
      <c r="N12216" s="3">
        <v>12214</v>
      </c>
      <c r="O12216" s="44" t="s">
        <v>11</v>
      </c>
      <c r="P12216" s="128">
        <v>8.6131118151511923E-5</v>
      </c>
    </row>
    <row r="12217" spans="14:16">
      <c r="N12217" s="3">
        <v>12215</v>
      </c>
      <c r="O12217" s="44" t="s">
        <v>14</v>
      </c>
      <c r="P12217" s="128">
        <v>9.0301413601063827E-5</v>
      </c>
    </row>
    <row r="12218" spans="14:16">
      <c r="N12218" s="3">
        <v>12216</v>
      </c>
      <c r="O12218" s="44" t="s">
        <v>6</v>
      </c>
      <c r="P12218" s="128">
        <v>1.3667636181305282E-4</v>
      </c>
    </row>
    <row r="12219" spans="14:16">
      <c r="N12219" s="3">
        <v>12217</v>
      </c>
      <c r="O12219" s="44" t="s">
        <v>46</v>
      </c>
      <c r="P12219" s="128">
        <v>1.7983282955156485E-5</v>
      </c>
    </row>
    <row r="12220" spans="14:16">
      <c r="N12220" s="3">
        <v>12218</v>
      </c>
      <c r="O12220" s="44" t="s">
        <v>6</v>
      </c>
      <c r="P12220" s="128">
        <v>1.9762329213976208E-4</v>
      </c>
    </row>
    <row r="12221" spans="14:16">
      <c r="N12221" s="3">
        <v>12219</v>
      </c>
      <c r="O12221" s="44" t="s">
        <v>21</v>
      </c>
      <c r="P12221" s="128">
        <v>3.9940880429892539E-5</v>
      </c>
    </row>
    <row r="12222" spans="14:16">
      <c r="N12222" s="3">
        <v>12220</v>
      </c>
      <c r="O12222" s="44" t="s">
        <v>11</v>
      </c>
      <c r="P12222" s="128">
        <v>3.8485934637509126E-5</v>
      </c>
    </row>
    <row r="12223" spans="14:16">
      <c r="N12223" s="3">
        <v>12221</v>
      </c>
      <c r="O12223" s="44" t="s">
        <v>46</v>
      </c>
      <c r="P12223" s="128">
        <v>1.4719647633426656E-5</v>
      </c>
    </row>
    <row r="12224" spans="14:16">
      <c r="N12224" s="3">
        <v>12222</v>
      </c>
      <c r="O12224" s="44" t="s">
        <v>11</v>
      </c>
      <c r="P12224" s="128">
        <v>5.1481426245087529E-5</v>
      </c>
    </row>
    <row r="12225" spans="14:16">
      <c r="N12225" s="3">
        <v>12223</v>
      </c>
      <c r="O12225" s="44" t="s">
        <v>21</v>
      </c>
      <c r="P12225" s="128">
        <v>3.0244741865701226E-5</v>
      </c>
    </row>
    <row r="12226" spans="14:16">
      <c r="N12226" s="3">
        <v>12224</v>
      </c>
      <c r="O12226" s="44" t="s">
        <v>18</v>
      </c>
      <c r="P12226" s="128">
        <v>1.5745422621447338E-5</v>
      </c>
    </row>
    <row r="12227" spans="14:16">
      <c r="N12227" s="3">
        <v>12225</v>
      </c>
      <c r="O12227" s="44" t="s">
        <v>52</v>
      </c>
      <c r="P12227" s="128">
        <v>7.5456354613759369E-6</v>
      </c>
    </row>
    <row r="12228" spans="14:16">
      <c r="N12228" s="3">
        <v>12226</v>
      </c>
      <c r="O12228" s="44" t="s">
        <v>18</v>
      </c>
      <c r="P12228" s="128">
        <v>2.9328716432868625E-5</v>
      </c>
    </row>
    <row r="12229" spans="14:16">
      <c r="N12229" s="3">
        <v>12227</v>
      </c>
      <c r="O12229" s="44" t="s">
        <v>14</v>
      </c>
      <c r="P12229" s="128">
        <v>4.4632025193034781E-5</v>
      </c>
    </row>
    <row r="12230" spans="14:16">
      <c r="N12230" s="3">
        <v>12228</v>
      </c>
      <c r="O12230" s="44" t="s">
        <v>7</v>
      </c>
      <c r="P12230" s="128">
        <v>5.4573906062029564E-5</v>
      </c>
    </row>
    <row r="12231" spans="14:16">
      <c r="N12231" s="3">
        <v>12229</v>
      </c>
      <c r="O12231" s="44" t="s">
        <v>52</v>
      </c>
      <c r="P12231" s="128">
        <v>9.5059252657255773E-6</v>
      </c>
    </row>
    <row r="12232" spans="14:16">
      <c r="N12232" s="3">
        <v>12230</v>
      </c>
      <c r="O12232" s="44" t="s">
        <v>7</v>
      </c>
      <c r="P12232" s="128">
        <v>1.3101700349062959E-4</v>
      </c>
    </row>
    <row r="12233" spans="14:16">
      <c r="N12233" s="3">
        <v>12231</v>
      </c>
      <c r="O12233" s="44" t="s">
        <v>14</v>
      </c>
      <c r="P12233" s="128">
        <v>7.2468464254555519E-5</v>
      </c>
    </row>
    <row r="12234" spans="14:16">
      <c r="N12234" s="3">
        <v>12232</v>
      </c>
      <c r="O12234" s="44" t="s">
        <v>18</v>
      </c>
      <c r="P12234" s="128">
        <v>1.3254838251123676E-5</v>
      </c>
    </row>
    <row r="12235" spans="14:16">
      <c r="N12235" s="3">
        <v>12233</v>
      </c>
      <c r="O12235" s="44" t="s">
        <v>52</v>
      </c>
      <c r="P12235" s="128">
        <v>6.3520795819253404E-6</v>
      </c>
    </row>
    <row r="12236" spans="14:16">
      <c r="N12236" s="3">
        <v>12234</v>
      </c>
      <c r="O12236" s="44" t="s">
        <v>18</v>
      </c>
      <c r="P12236" s="128">
        <v>1.883089373964256E-5</v>
      </c>
    </row>
    <row r="12237" spans="14:16">
      <c r="N12237" s="3">
        <v>12235</v>
      </c>
      <c r="O12237" s="44" t="s">
        <v>21</v>
      </c>
      <c r="P12237" s="128">
        <v>1.6057921041725746E-5</v>
      </c>
    </row>
    <row r="12238" spans="14:16">
      <c r="N12238" s="3">
        <v>12236</v>
      </c>
      <c r="O12238" s="44" t="s">
        <v>7</v>
      </c>
      <c r="P12238" s="128">
        <v>4.5941497727656852E-5</v>
      </c>
    </row>
    <row r="12239" spans="14:16">
      <c r="N12239" s="3">
        <v>12237</v>
      </c>
      <c r="O12239" s="44" t="s">
        <v>52</v>
      </c>
      <c r="P12239" s="128">
        <v>8.0022940541992478E-6</v>
      </c>
    </row>
    <row r="12240" spans="14:16">
      <c r="N12240" s="3">
        <v>12238</v>
      </c>
      <c r="O12240" s="44" t="s">
        <v>7</v>
      </c>
      <c r="P12240" s="128">
        <v>7.3276533403858336E-5</v>
      </c>
    </row>
    <row r="12241" spans="14:16">
      <c r="N12241" s="3">
        <v>12239</v>
      </c>
      <c r="O12241" s="44" t="s">
        <v>21</v>
      </c>
      <c r="P12241" s="128">
        <v>2.2711779298179701E-5</v>
      </c>
    </row>
    <row r="12242" spans="14:16">
      <c r="N12242" s="3">
        <v>12240</v>
      </c>
      <c r="O12242" s="44" t="s">
        <v>18</v>
      </c>
      <c r="P12242" s="128">
        <v>1.9363645377333705E-5</v>
      </c>
    </row>
    <row r="12243" spans="14:16">
      <c r="N12243" s="3">
        <v>12241</v>
      </c>
      <c r="O12243" s="44" t="s">
        <v>46</v>
      </c>
      <c r="P12243" s="128">
        <v>1.0749829338890589E-5</v>
      </c>
    </row>
    <row r="12244" spans="14:16">
      <c r="N12244" s="3">
        <v>12242</v>
      </c>
      <c r="O12244" s="44" t="s">
        <v>18</v>
      </c>
      <c r="P12244" s="128">
        <v>3.2733448241823541E-5</v>
      </c>
    </row>
    <row r="12245" spans="14:16">
      <c r="N12245" s="3">
        <v>12243</v>
      </c>
      <c r="O12245" s="44" t="s">
        <v>14</v>
      </c>
      <c r="P12245" s="128">
        <v>4.9813297828017923E-5</v>
      </c>
    </row>
    <row r="12246" spans="14:16">
      <c r="N12246" s="3">
        <v>12244</v>
      </c>
      <c r="O12246" s="44" t="s">
        <v>7</v>
      </c>
      <c r="P12246" s="128">
        <v>6.893937412744033E-5</v>
      </c>
    </row>
    <row r="12247" spans="14:16">
      <c r="N12247" s="3">
        <v>12245</v>
      </c>
      <c r="O12247" s="44" t="s">
        <v>46</v>
      </c>
      <c r="P12247" s="128">
        <v>1.3910721117110417E-5</v>
      </c>
    </row>
    <row r="12248" spans="14:16">
      <c r="N12248" s="3">
        <v>12246</v>
      </c>
      <c r="O12248" s="44" t="s">
        <v>7</v>
      </c>
      <c r="P12248" s="128">
        <v>1.4622659373367838E-4</v>
      </c>
    </row>
    <row r="12249" spans="14:16">
      <c r="N12249" s="3">
        <v>12247</v>
      </c>
      <c r="O12249" s="44" t="s">
        <v>14</v>
      </c>
      <c r="P12249" s="128">
        <v>8.0881232196799359E-5</v>
      </c>
    </row>
    <row r="12250" spans="14:16">
      <c r="N12250" s="3">
        <v>12248</v>
      </c>
      <c r="O12250" s="44" t="s">
        <v>18</v>
      </c>
      <c r="P12250" s="128">
        <v>1.6006808253010479E-5</v>
      </c>
    </row>
    <row r="12251" spans="14:16">
      <c r="N12251" s="3">
        <v>12249</v>
      </c>
      <c r="O12251" s="44" t="s">
        <v>46</v>
      </c>
      <c r="P12251" s="128">
        <v>8.8862635948511392E-6</v>
      </c>
    </row>
    <row r="12252" spans="14:16">
      <c r="N12252" s="3">
        <v>12250</v>
      </c>
      <c r="O12252" s="44" t="s">
        <v>18</v>
      </c>
      <c r="P12252" s="128">
        <v>2.0637978013214664E-5</v>
      </c>
    </row>
    <row r="12253" spans="14:16">
      <c r="N12253" s="3">
        <v>12251</v>
      </c>
      <c r="O12253" s="44" t="s">
        <v>21</v>
      </c>
      <c r="P12253" s="128">
        <v>1.7598900295391057E-5</v>
      </c>
    </row>
    <row r="12254" spans="14:16">
      <c r="N12254" s="3">
        <v>12252</v>
      </c>
      <c r="O12254" s="44" t="s">
        <v>7</v>
      </c>
      <c r="P12254" s="128">
        <v>5.6988202440032318E-5</v>
      </c>
    </row>
    <row r="12255" spans="14:16">
      <c r="N12255" s="3">
        <v>12253</v>
      </c>
      <c r="O12255" s="44" t="s">
        <v>46</v>
      </c>
      <c r="P12255" s="128">
        <v>1.1499190428437314E-5</v>
      </c>
    </row>
    <row r="12256" spans="14:16">
      <c r="N12256" s="3">
        <v>12254</v>
      </c>
      <c r="O12256" s="44" t="s">
        <v>7</v>
      </c>
      <c r="P12256" s="128">
        <v>8.0308428595175319E-5</v>
      </c>
    </row>
    <row r="12257" spans="14:16">
      <c r="N12257" s="3">
        <v>12255</v>
      </c>
      <c r="O12257" s="44" t="s">
        <v>21</v>
      </c>
      <c r="P12257" s="128">
        <v>2.4891288128829609E-5</v>
      </c>
    </row>
    <row r="12258" spans="14:16">
      <c r="N12258" s="3">
        <v>12256</v>
      </c>
      <c r="O12258" s="44" t="s">
        <v>18</v>
      </c>
      <c r="P12258" s="128">
        <v>1.2711174790861593E-5</v>
      </c>
    </row>
    <row r="12259" spans="14:16">
      <c r="N12259" s="3">
        <v>12257</v>
      </c>
      <c r="O12259" s="44" t="s">
        <v>52</v>
      </c>
      <c r="P12259" s="128">
        <v>6.0915412411366942E-6</v>
      </c>
    </row>
    <row r="12260" spans="14:16">
      <c r="N12260" s="3">
        <v>12258</v>
      </c>
      <c r="O12260" s="44" t="s">
        <v>18</v>
      </c>
      <c r="P12260" s="128">
        <v>2.3676877396863383E-5</v>
      </c>
    </row>
    <row r="12261" spans="14:16">
      <c r="N12261" s="3">
        <v>12259</v>
      </c>
      <c r="O12261" s="44" t="s">
        <v>14</v>
      </c>
      <c r="P12261" s="128">
        <v>3.6031136612746825E-5</v>
      </c>
    </row>
    <row r="12262" spans="14:16">
      <c r="N12262" s="3">
        <v>12260</v>
      </c>
      <c r="O12262" s="44" t="s">
        <v>11</v>
      </c>
      <c r="P12262" s="128">
        <v>2.0518059308604627E-5</v>
      </c>
    </row>
    <row r="12263" spans="14:16">
      <c r="N12263" s="3">
        <v>12261</v>
      </c>
      <c r="O12263" s="44" t="s">
        <v>52</v>
      </c>
      <c r="P12263" s="128">
        <v>6.7742107800496488E-6</v>
      </c>
    </row>
    <row r="12264" spans="14:16">
      <c r="N12264" s="3">
        <v>12262</v>
      </c>
      <c r="O12264" s="44" t="s">
        <v>11</v>
      </c>
      <c r="P12264" s="128">
        <v>4.2309034859261153E-5</v>
      </c>
    </row>
    <row r="12265" spans="14:16">
      <c r="N12265" s="3">
        <v>12263</v>
      </c>
      <c r="O12265" s="44" t="s">
        <v>14</v>
      </c>
      <c r="P12265" s="128">
        <v>4.4357553203561934E-5</v>
      </c>
    </row>
    <row r="12266" spans="14:16">
      <c r="N12266" s="3">
        <v>12264</v>
      </c>
      <c r="O12266" s="44" t="s">
        <v>18</v>
      </c>
      <c r="P12266" s="128">
        <v>1.0700542620249081E-5</v>
      </c>
    </row>
    <row r="12267" spans="14:16">
      <c r="N12267" s="3">
        <v>12265</v>
      </c>
      <c r="O12267" s="44" t="s">
        <v>52</v>
      </c>
      <c r="P12267" s="128">
        <v>5.1279915307788742E-6</v>
      </c>
    </row>
    <row r="12268" spans="14:16">
      <c r="N12268" s="3">
        <v>12266</v>
      </c>
      <c r="O12268" s="44" t="s">
        <v>18</v>
      </c>
      <c r="P12268" s="128">
        <v>1.5202055070068065E-5</v>
      </c>
    </row>
    <row r="12269" spans="14:16">
      <c r="N12269" s="3">
        <v>12267</v>
      </c>
      <c r="O12269" s="44" t="s">
        <v>21</v>
      </c>
      <c r="P12269" s="128">
        <v>1.296345268377863E-5</v>
      </c>
    </row>
    <row r="12270" spans="14:16">
      <c r="N12270" s="3">
        <v>12268</v>
      </c>
      <c r="O12270" s="44" t="s">
        <v>11</v>
      </c>
      <c r="P12270" s="128">
        <v>1.7272547323821376E-5</v>
      </c>
    </row>
    <row r="12271" spans="14:16">
      <c r="N12271" s="3">
        <v>12269</v>
      </c>
      <c r="O12271" s="44" t="s">
        <v>52</v>
      </c>
      <c r="P12271" s="128">
        <v>5.7026775544448822E-6</v>
      </c>
    </row>
    <row r="12272" spans="14:16">
      <c r="N12272" s="3">
        <v>12270</v>
      </c>
      <c r="O12272" s="44" t="s">
        <v>11</v>
      </c>
      <c r="P12272" s="128">
        <v>2.5752897047348407E-5</v>
      </c>
    </row>
    <row r="12273" spans="14:16">
      <c r="N12273" s="3">
        <v>12271</v>
      </c>
      <c r="O12273" s="44" t="s">
        <v>21</v>
      </c>
      <c r="P12273" s="128">
        <v>1.5129528847607545E-5</v>
      </c>
    </row>
    <row r="12274" spans="14:16">
      <c r="N12274" s="3">
        <v>12272</v>
      </c>
      <c r="O12274" s="44" t="s">
        <v>18</v>
      </c>
      <c r="P12274" s="128">
        <v>1.563214191813944E-5</v>
      </c>
    </row>
    <row r="12275" spans="14:16">
      <c r="N12275" s="3">
        <v>12273</v>
      </c>
      <c r="O12275" s="44" t="s">
        <v>46</v>
      </c>
      <c r="P12275" s="128">
        <v>8.6782656130452003E-6</v>
      </c>
    </row>
    <row r="12276" spans="14:16">
      <c r="N12276" s="3">
        <v>12274</v>
      </c>
      <c r="O12276" s="44" t="s">
        <v>18</v>
      </c>
      <c r="P12276" s="128">
        <v>2.6425494704898156E-5</v>
      </c>
    </row>
    <row r="12277" spans="14:16">
      <c r="N12277" s="3">
        <v>12275</v>
      </c>
      <c r="O12277" s="44" t="s">
        <v>14</v>
      </c>
      <c r="P12277" s="128">
        <v>4.0213943494835139E-5</v>
      </c>
    </row>
    <row r="12278" spans="14:16">
      <c r="N12278" s="3">
        <v>12276</v>
      </c>
      <c r="O12278" s="44" t="s">
        <v>11</v>
      </c>
      <c r="P12278" s="128">
        <v>2.5524435744118151E-5</v>
      </c>
    </row>
    <row r="12279" spans="14:16">
      <c r="N12279" s="3">
        <v>12277</v>
      </c>
      <c r="O12279" s="44" t="s">
        <v>46</v>
      </c>
      <c r="P12279" s="128">
        <v>9.7622859814682707E-6</v>
      </c>
    </row>
    <row r="12280" spans="14:16">
      <c r="N12280" s="3">
        <v>12278</v>
      </c>
      <c r="O12280" s="44" t="s">
        <v>11</v>
      </c>
      <c r="P12280" s="128">
        <v>4.7220634626036887E-5</v>
      </c>
    </row>
    <row r="12281" spans="14:16">
      <c r="N12281" s="3">
        <v>12279</v>
      </c>
      <c r="O12281" s="44" t="s">
        <v>14</v>
      </c>
      <c r="P12281" s="128">
        <v>4.9506962749160853E-5</v>
      </c>
    </row>
    <row r="12282" spans="14:16">
      <c r="N12282" s="3">
        <v>12280</v>
      </c>
      <c r="O12282" s="44" t="s">
        <v>18</v>
      </c>
      <c r="P12282" s="128">
        <v>1.2922189669947357E-5</v>
      </c>
    </row>
    <row r="12283" spans="14:16">
      <c r="N12283" s="3">
        <v>12281</v>
      </c>
      <c r="O12283" s="44" t="s">
        <v>46</v>
      </c>
      <c r="P12283" s="128">
        <v>7.1738214024159374E-6</v>
      </c>
    </row>
    <row r="12284" spans="14:16">
      <c r="N12284" s="3">
        <v>12282</v>
      </c>
      <c r="O12284" s="44" t="s">
        <v>18</v>
      </c>
      <c r="P12284" s="128">
        <v>1.6660902165852199E-5</v>
      </c>
    </row>
    <row r="12285" spans="14:16">
      <c r="N12285" s="3">
        <v>12283</v>
      </c>
      <c r="O12285" s="44" t="s">
        <v>21</v>
      </c>
      <c r="P12285" s="128">
        <v>1.4207474969706372E-5</v>
      </c>
    </row>
    <row r="12286" spans="14:16">
      <c r="N12286" s="3">
        <v>12284</v>
      </c>
      <c r="O12286" s="44" t="s">
        <v>11</v>
      </c>
      <c r="P12286" s="128">
        <v>2.1099578140417477E-5</v>
      </c>
    </row>
    <row r="12287" spans="14:16">
      <c r="N12287" s="3">
        <v>12285</v>
      </c>
      <c r="O12287" s="44" t="s">
        <v>46</v>
      </c>
      <c r="P12287" s="128">
        <v>8.0699184875245661E-6</v>
      </c>
    </row>
    <row r="12288" spans="14:16">
      <c r="N12288" s="3">
        <v>12286</v>
      </c>
      <c r="O12288" s="44" t="s">
        <v>11</v>
      </c>
      <c r="P12288" s="128">
        <v>2.8224243118151966E-5</v>
      </c>
    </row>
    <row r="12289" spans="14:16">
      <c r="N12289" s="3">
        <v>12287</v>
      </c>
      <c r="O12289" s="44" t="s">
        <v>21</v>
      </c>
      <c r="P12289" s="128">
        <v>1.6581416050895757E-5</v>
      </c>
    </row>
    <row r="12290" spans="14:16">
      <c r="N12290" s="3">
        <v>12288</v>
      </c>
      <c r="O12290" s="44" t="s">
        <v>6</v>
      </c>
      <c r="P12290" s="128">
        <v>3.2918983279821713E-5</v>
      </c>
    </row>
    <row r="12291" spans="14:16">
      <c r="N12291" s="3">
        <v>12289</v>
      </c>
      <c r="O12291" s="44" t="s">
        <v>8</v>
      </c>
      <c r="P12291" s="128">
        <v>1.7046927809576383E-5</v>
      </c>
    </row>
    <row r="12292" spans="14:16">
      <c r="N12292" s="3">
        <v>12290</v>
      </c>
      <c r="O12292" s="44" t="s">
        <v>6</v>
      </c>
      <c r="P12292" s="128">
        <v>7.9785463265810939E-6</v>
      </c>
    </row>
    <row r="12293" spans="14:16">
      <c r="N12293" s="3">
        <v>12291</v>
      </c>
      <c r="O12293" s="44" t="s">
        <v>59</v>
      </c>
      <c r="P12293" s="128">
        <v>7.1921214489134509E-7</v>
      </c>
    </row>
    <row r="12294" spans="14:16">
      <c r="N12294" s="3">
        <v>12292</v>
      </c>
      <c r="O12294" s="44" t="s">
        <v>31</v>
      </c>
      <c r="P12294" s="128">
        <v>1.2311877141816958E-6</v>
      </c>
    </row>
    <row r="12295" spans="14:16">
      <c r="N12295" s="3">
        <v>12293</v>
      </c>
      <c r="O12295" s="44" t="s">
        <v>8</v>
      </c>
      <c r="P12295" s="128">
        <v>5.0620320767606676E-6</v>
      </c>
    </row>
    <row r="12296" spans="14:16">
      <c r="N12296" s="3">
        <v>12294</v>
      </c>
      <c r="O12296" s="44" t="s">
        <v>31</v>
      </c>
      <c r="P12296" s="128">
        <v>6.3850422205622771E-7</v>
      </c>
    </row>
    <row r="12297" spans="14:16">
      <c r="N12297" s="3">
        <v>12295</v>
      </c>
      <c r="O12297" s="44" t="s">
        <v>59</v>
      </c>
      <c r="P12297" s="128">
        <v>4.5698077073361004E-7</v>
      </c>
    </row>
    <row r="12298" spans="14:16">
      <c r="N12298" s="3">
        <v>12296</v>
      </c>
      <c r="O12298" s="44" t="s">
        <v>6</v>
      </c>
      <c r="P12298" s="128">
        <v>7.4364855738540882E-5</v>
      </c>
    </row>
    <row r="12299" spans="14:16">
      <c r="N12299" s="3">
        <v>12297</v>
      </c>
      <c r="O12299" s="44" t="s">
        <v>8</v>
      </c>
      <c r="P12299" s="128">
        <v>3.8509461746393711E-5</v>
      </c>
    </row>
    <row r="12300" spans="14:16">
      <c r="N12300" s="3">
        <v>12298</v>
      </c>
      <c r="O12300" s="44" t="s">
        <v>6</v>
      </c>
      <c r="P12300" s="128">
        <v>4.5086491888976967E-5</v>
      </c>
    </row>
    <row r="12301" spans="14:16">
      <c r="N12301" s="3">
        <v>12299</v>
      </c>
      <c r="O12301" s="44" t="s">
        <v>19</v>
      </c>
      <c r="P12301" s="128">
        <v>1.1758203074168411E-5</v>
      </c>
    </row>
    <row r="12302" spans="14:16">
      <c r="N12302" s="3">
        <v>12300</v>
      </c>
      <c r="O12302" s="44" t="s">
        <v>31</v>
      </c>
      <c r="P12302" s="128">
        <v>2.7812856786590762E-6</v>
      </c>
    </row>
    <row r="12303" spans="14:16">
      <c r="N12303" s="3">
        <v>12301</v>
      </c>
      <c r="O12303" s="44" t="s">
        <v>8</v>
      </c>
      <c r="P12303" s="128">
        <v>1.1435264629297272E-5</v>
      </c>
    </row>
    <row r="12304" spans="14:16">
      <c r="N12304" s="3">
        <v>12302</v>
      </c>
      <c r="O12304" s="44" t="s">
        <v>31</v>
      </c>
      <c r="P12304" s="128">
        <v>2.331665862333214E-6</v>
      </c>
    </row>
    <row r="12305" spans="14:16">
      <c r="N12305" s="3">
        <v>12303</v>
      </c>
      <c r="O12305" s="44" t="s">
        <v>19</v>
      </c>
      <c r="P12305" s="128">
        <v>4.827938587030136E-6</v>
      </c>
    </row>
    <row r="12306" spans="14:16">
      <c r="N12306" s="3">
        <v>12304</v>
      </c>
      <c r="O12306" s="44" t="s">
        <v>6</v>
      </c>
      <c r="P12306" s="128">
        <v>3.3687108813304568E-6</v>
      </c>
    </row>
    <row r="12307" spans="14:16">
      <c r="N12307" s="3">
        <v>12305</v>
      </c>
      <c r="O12307" s="44" t="s">
        <v>89</v>
      </c>
      <c r="P12307" s="128">
        <v>2.4206867946982156E-7</v>
      </c>
    </row>
    <row r="12308" spans="14:16">
      <c r="N12308" s="3">
        <v>12306</v>
      </c>
      <c r="O12308" s="44" t="s">
        <v>6</v>
      </c>
      <c r="P12308" s="128">
        <v>4.1550454881580189E-6</v>
      </c>
    </row>
    <row r="12309" spans="14:16">
      <c r="N12309" s="3">
        <v>12307</v>
      </c>
      <c r="O12309" s="44" t="s">
        <v>59</v>
      </c>
      <c r="P12309" s="128">
        <v>3.7454932958191945E-7</v>
      </c>
    </row>
    <row r="12310" spans="14:16">
      <c r="N12310" s="3">
        <v>12308</v>
      </c>
      <c r="O12310" s="44" t="s">
        <v>31</v>
      </c>
      <c r="P12310" s="128">
        <v>2.8957083154510976E-7</v>
      </c>
    </row>
    <row r="12311" spans="14:16">
      <c r="N12311" s="3">
        <v>12309</v>
      </c>
      <c r="O12311" s="44" t="s">
        <v>89</v>
      </c>
      <c r="P12311" s="128">
        <v>1.6520781448222159E-7</v>
      </c>
    </row>
    <row r="12312" spans="14:16">
      <c r="N12312" s="3">
        <v>12310</v>
      </c>
      <c r="O12312" s="44" t="s">
        <v>31</v>
      </c>
      <c r="P12312" s="128">
        <v>3.3251847873413616E-7</v>
      </c>
    </row>
    <row r="12313" spans="14:16">
      <c r="N12313" s="3">
        <v>12311</v>
      </c>
      <c r="O12313" s="44" t="s">
        <v>59</v>
      </c>
      <c r="P12313" s="128">
        <v>2.3798519327834875E-7</v>
      </c>
    </row>
    <row r="12314" spans="14:16">
      <c r="N12314" s="3">
        <v>12312</v>
      </c>
      <c r="O12314" s="44" t="s">
        <v>6</v>
      </c>
      <c r="P12314" s="128">
        <v>4.7463046460488839E-6</v>
      </c>
    </row>
    <row r="12315" spans="14:16">
      <c r="N12315" s="3">
        <v>12313</v>
      </c>
      <c r="O12315" s="44" t="s">
        <v>89</v>
      </c>
      <c r="P12315" s="128">
        <v>3.4105975208438397E-7</v>
      </c>
    </row>
    <row r="12316" spans="14:16">
      <c r="N12316" s="3">
        <v>12314</v>
      </c>
      <c r="O12316" s="44" t="s">
        <v>6</v>
      </c>
      <c r="P12316" s="128">
        <v>1.4644312942232682E-5</v>
      </c>
    </row>
    <row r="12317" spans="14:16">
      <c r="N12317" s="3">
        <v>12315</v>
      </c>
      <c r="O12317" s="44" t="s">
        <v>19</v>
      </c>
      <c r="P12317" s="128">
        <v>3.8191218310010695E-6</v>
      </c>
    </row>
    <row r="12318" spans="14:16">
      <c r="N12318" s="3">
        <v>12316</v>
      </c>
      <c r="O12318" s="44" t="s">
        <v>31</v>
      </c>
      <c r="P12318" s="128">
        <v>4.0798733745294988E-7</v>
      </c>
    </row>
    <row r="12319" spans="14:16">
      <c r="N12319" s="3">
        <v>12317</v>
      </c>
      <c r="O12319" s="44" t="s">
        <v>89</v>
      </c>
      <c r="P12319" s="128">
        <v>2.3276756155780972E-7</v>
      </c>
    </row>
    <row r="12320" spans="14:16">
      <c r="N12320" s="3">
        <v>12318</v>
      </c>
      <c r="O12320" s="44" t="s">
        <v>31</v>
      </c>
      <c r="P12320" s="128">
        <v>7.5733646895416512E-7</v>
      </c>
    </row>
    <row r="12321" spans="14:16">
      <c r="N12321" s="3">
        <v>12319</v>
      </c>
      <c r="O12321" s="44" t="s">
        <v>19</v>
      </c>
      <c r="P12321" s="128">
        <v>1.5681380513802104E-6</v>
      </c>
    </row>
    <row r="12322" spans="14:16">
      <c r="N12322" s="3">
        <v>12320</v>
      </c>
      <c r="O12322" s="44" t="s">
        <v>6</v>
      </c>
      <c r="P12322" s="128">
        <v>5.6015152467260739E-5</v>
      </c>
    </row>
    <row r="12323" spans="14:16">
      <c r="N12323" s="3">
        <v>12321</v>
      </c>
      <c r="O12323" s="44" t="s">
        <v>8</v>
      </c>
      <c r="P12323" s="128">
        <v>2.900716137661284E-5</v>
      </c>
    </row>
    <row r="12324" spans="14:16">
      <c r="N12324" s="3">
        <v>12322</v>
      </c>
      <c r="O12324" s="44" t="s">
        <v>6</v>
      </c>
      <c r="P12324" s="128">
        <v>1.3576345452457837E-5</v>
      </c>
    </row>
    <row r="12325" spans="14:16">
      <c r="N12325" s="3">
        <v>12323</v>
      </c>
      <c r="O12325" s="44" t="s">
        <v>59</v>
      </c>
      <c r="P12325" s="128">
        <v>1.2238159851397608E-6</v>
      </c>
    </row>
    <row r="12326" spans="14:16">
      <c r="N12326" s="3">
        <v>12324</v>
      </c>
      <c r="O12326" s="44" t="s">
        <v>23</v>
      </c>
      <c r="P12326" s="128">
        <v>6.2409538387437242E-6</v>
      </c>
    </row>
    <row r="12327" spans="14:16">
      <c r="N12327" s="3">
        <v>12325</v>
      </c>
      <c r="O12327" s="44" t="s">
        <v>8</v>
      </c>
      <c r="P12327" s="128">
        <v>1.3747137444322336E-5</v>
      </c>
    </row>
    <row r="12328" spans="14:16">
      <c r="N12328" s="3">
        <v>12326</v>
      </c>
      <c r="O12328" s="44" t="s">
        <v>23</v>
      </c>
      <c r="P12328" s="128">
        <v>2.5150420068162202E-6</v>
      </c>
    </row>
    <row r="12329" spans="14:16">
      <c r="N12329" s="3">
        <v>12327</v>
      </c>
      <c r="O12329" s="44" t="s">
        <v>59</v>
      </c>
      <c r="P12329" s="128">
        <v>9.6436198073041236E-7</v>
      </c>
    </row>
    <row r="12330" spans="14:16">
      <c r="N12330" s="3">
        <v>12328</v>
      </c>
      <c r="O12330" s="44" t="s">
        <v>6</v>
      </c>
      <c r="P12330" s="128">
        <v>1.2653971409115698E-4</v>
      </c>
    </row>
    <row r="12331" spans="14:16">
      <c r="N12331" s="3">
        <v>12329</v>
      </c>
      <c r="O12331" s="44" t="s">
        <v>8</v>
      </c>
      <c r="P12331" s="128">
        <v>6.552794637733026E-5</v>
      </c>
    </row>
    <row r="12332" spans="14:16">
      <c r="N12332" s="3">
        <v>12330</v>
      </c>
      <c r="O12332" s="44" t="s">
        <v>6</v>
      </c>
      <c r="P12332" s="128">
        <v>7.6719462928341014E-5</v>
      </c>
    </row>
    <row r="12333" spans="14:16">
      <c r="N12333" s="3">
        <v>12331</v>
      </c>
      <c r="O12333" s="44" t="s">
        <v>19</v>
      </c>
      <c r="P12333" s="128">
        <v>2.0007833545220131E-5</v>
      </c>
    </row>
    <row r="12334" spans="14:16">
      <c r="N12334" s="3">
        <v>12332</v>
      </c>
      <c r="O12334" s="44" t="s">
        <v>23</v>
      </c>
      <c r="P12334" s="128">
        <v>1.4098480136643624E-5</v>
      </c>
    </row>
    <row r="12335" spans="14:16">
      <c r="N12335" s="3">
        <v>12333</v>
      </c>
      <c r="O12335" s="44" t="s">
        <v>8</v>
      </c>
      <c r="P12335" s="128">
        <v>3.1055147851165982E-5</v>
      </c>
    </row>
    <row r="12336" spans="14:16">
      <c r="N12336" s="3">
        <v>12334</v>
      </c>
      <c r="O12336" s="44" t="s">
        <v>23</v>
      </c>
      <c r="P12336" s="128">
        <v>1.0780660506642329E-5</v>
      </c>
    </row>
    <row r="12337" spans="14:16">
      <c r="N12337" s="3">
        <v>12335</v>
      </c>
      <c r="O12337" s="44" t="s">
        <v>19</v>
      </c>
      <c r="P12337" s="128">
        <v>1.1959182060192821E-5</v>
      </c>
    </row>
    <row r="12338" spans="14:16">
      <c r="N12338" s="3">
        <v>12336</v>
      </c>
      <c r="O12338" s="44" t="s">
        <v>6</v>
      </c>
      <c r="P12338" s="128">
        <v>5.7322199787231038E-6</v>
      </c>
    </row>
    <row r="12339" spans="14:16">
      <c r="N12339" s="3">
        <v>12337</v>
      </c>
      <c r="O12339" s="44" t="s">
        <v>89</v>
      </c>
      <c r="P12339" s="128">
        <v>4.1190561302548114E-7</v>
      </c>
    </row>
    <row r="12340" spans="14:16">
      <c r="N12340" s="3">
        <v>12338</v>
      </c>
      <c r="O12340" s="44" t="s">
        <v>6</v>
      </c>
      <c r="P12340" s="128">
        <v>7.0702519743445674E-6</v>
      </c>
    </row>
    <row r="12341" spans="14:16">
      <c r="N12341" s="3">
        <v>12339</v>
      </c>
      <c r="O12341" s="44" t="s">
        <v>59</v>
      </c>
      <c r="P12341" s="128">
        <v>6.3733553447569123E-7</v>
      </c>
    </row>
    <row r="12342" spans="14:16">
      <c r="N12342" s="3">
        <v>12340</v>
      </c>
      <c r="O12342" s="44" t="s">
        <v>23</v>
      </c>
      <c r="P12342" s="128">
        <v>1.1062897613183217E-6</v>
      </c>
    </row>
    <row r="12343" spans="14:16">
      <c r="N12343" s="3">
        <v>12341</v>
      </c>
      <c r="O12343" s="44" t="s">
        <v>89</v>
      </c>
      <c r="P12343" s="128">
        <v>3.3814685338035306E-7</v>
      </c>
    </row>
    <row r="12344" spans="14:16">
      <c r="N12344" s="3">
        <v>12342</v>
      </c>
      <c r="O12344" s="44" t="s">
        <v>23</v>
      </c>
      <c r="P12344" s="128">
        <v>1.3097766830198542E-6</v>
      </c>
    </row>
    <row r="12345" spans="14:16">
      <c r="N12345" s="3">
        <v>12343</v>
      </c>
      <c r="O12345" s="44" t="s">
        <v>59</v>
      </c>
      <c r="P12345" s="128">
        <v>5.0221778917740108E-7</v>
      </c>
    </row>
    <row r="12346" spans="14:16">
      <c r="N12346" s="3">
        <v>12344</v>
      </c>
      <c r="O12346" s="44" t="s">
        <v>6</v>
      </c>
      <c r="P12346" s="128">
        <v>8.0763423385394475E-6</v>
      </c>
    </row>
    <row r="12347" spans="14:16">
      <c r="N12347" s="3">
        <v>12345</v>
      </c>
      <c r="O12347" s="44" t="s">
        <v>89</v>
      </c>
      <c r="P12347" s="128">
        <v>5.8034945523859405E-7</v>
      </c>
    </row>
    <row r="12348" spans="14:16">
      <c r="N12348" s="3">
        <v>12346</v>
      </c>
      <c r="O12348" s="44" t="s">
        <v>6</v>
      </c>
      <c r="P12348" s="128">
        <v>2.491885655351523E-5</v>
      </c>
    </row>
    <row r="12349" spans="14:16">
      <c r="N12349" s="3">
        <v>12347</v>
      </c>
      <c r="O12349" s="44" t="s">
        <v>19</v>
      </c>
      <c r="P12349" s="128">
        <v>6.498642131080045E-6</v>
      </c>
    </row>
    <row r="12350" spans="14:16">
      <c r="N12350" s="3">
        <v>12348</v>
      </c>
      <c r="O12350" s="44" t="s">
        <v>23</v>
      </c>
      <c r="P12350" s="128">
        <v>1.5586936424617378E-6</v>
      </c>
    </row>
    <row r="12351" spans="14:16">
      <c r="N12351" s="3">
        <v>12349</v>
      </c>
      <c r="O12351" s="44" t="s">
        <v>89</v>
      </c>
      <c r="P12351" s="128">
        <v>4.7642793869330618E-7</v>
      </c>
    </row>
    <row r="12352" spans="14:16">
      <c r="N12352" s="3">
        <v>12350</v>
      </c>
      <c r="O12352" s="44" t="s">
        <v>23</v>
      </c>
      <c r="P12352" s="128">
        <v>3.5016112269723391E-6</v>
      </c>
    </row>
    <row r="12353" spans="14:16">
      <c r="N12353" s="3">
        <v>12351</v>
      </c>
      <c r="O12353" s="44" t="s">
        <v>19</v>
      </c>
      <c r="P12353" s="128">
        <v>3.8844007880199827E-6</v>
      </c>
    </row>
    <row r="12354" spans="14:16">
      <c r="N12354" s="3">
        <v>12352</v>
      </c>
      <c r="O12354" s="44" t="s">
        <v>18</v>
      </c>
      <c r="P12354" s="128">
        <v>2.733752394612807E-6</v>
      </c>
    </row>
    <row r="12355" spans="14:16">
      <c r="N12355" s="3">
        <v>12353</v>
      </c>
      <c r="O12355" s="44" t="s">
        <v>8</v>
      </c>
      <c r="P12355" s="128">
        <v>5.9730722281302221E-6</v>
      </c>
    </row>
    <row r="12356" spans="14:16">
      <c r="N12356" s="3">
        <v>12354</v>
      </c>
      <c r="O12356" s="44" t="s">
        <v>18</v>
      </c>
      <c r="P12356" s="128">
        <v>1.0980123450885091E-6</v>
      </c>
    </row>
    <row r="12357" spans="14:16">
      <c r="N12357" s="3">
        <v>12355</v>
      </c>
      <c r="O12357" s="44" t="s">
        <v>59</v>
      </c>
      <c r="P12357" s="128">
        <v>4.1761813118947836E-7</v>
      </c>
    </row>
    <row r="12358" spans="14:16">
      <c r="N12358" s="3">
        <v>12356</v>
      </c>
      <c r="O12358" s="44" t="s">
        <v>31</v>
      </c>
      <c r="P12358" s="128">
        <v>9.0520957740439062E-7</v>
      </c>
    </row>
    <row r="12359" spans="14:16">
      <c r="N12359" s="3">
        <v>12357</v>
      </c>
      <c r="O12359" s="44" t="s">
        <v>8</v>
      </c>
      <c r="P12359" s="128">
        <v>3.7217719639588304E-6</v>
      </c>
    </row>
    <row r="12360" spans="14:16">
      <c r="N12360" s="3">
        <v>12358</v>
      </c>
      <c r="O12360" s="44" t="s">
        <v>31</v>
      </c>
      <c r="P12360" s="128">
        <v>4.6944924024245107E-7</v>
      </c>
    </row>
    <row r="12361" spans="14:16">
      <c r="N12361" s="3">
        <v>12359</v>
      </c>
      <c r="O12361" s="44" t="s">
        <v>59</v>
      </c>
      <c r="P12361" s="128">
        <v>3.3598724678035281E-7</v>
      </c>
    </row>
    <row r="12362" spans="14:16">
      <c r="N12362" s="3">
        <v>12360</v>
      </c>
      <c r="O12362" s="44" t="s">
        <v>18</v>
      </c>
      <c r="P12362" s="128">
        <v>6.1756191168542421E-6</v>
      </c>
    </row>
    <row r="12363" spans="14:16">
      <c r="N12363" s="3">
        <v>12361</v>
      </c>
      <c r="O12363" s="44" t="s">
        <v>8</v>
      </c>
      <c r="P12363" s="128">
        <v>1.3493328478132592E-5</v>
      </c>
    </row>
    <row r="12364" spans="14:16">
      <c r="N12364" s="3">
        <v>12362</v>
      </c>
      <c r="O12364" s="44" t="s">
        <v>18</v>
      </c>
      <c r="P12364" s="128">
        <v>4.716099092894627E-6</v>
      </c>
    </row>
    <row r="12365" spans="14:16">
      <c r="N12365" s="3">
        <v>12363</v>
      </c>
      <c r="O12365" s="44" t="s">
        <v>19</v>
      </c>
      <c r="P12365" s="128">
        <v>5.1893900493307397E-6</v>
      </c>
    </row>
    <row r="12366" spans="14:16">
      <c r="N12366" s="3">
        <v>12364</v>
      </c>
      <c r="O12366" s="44" t="s">
        <v>31</v>
      </c>
      <c r="P12366" s="128">
        <v>2.0448924277101078E-6</v>
      </c>
    </row>
    <row r="12367" spans="14:16">
      <c r="N12367" s="3">
        <v>12365</v>
      </c>
      <c r="O12367" s="44" t="s">
        <v>8</v>
      </c>
      <c r="P12367" s="128">
        <v>8.4075815112186346E-6</v>
      </c>
    </row>
    <row r="12368" spans="14:16">
      <c r="N12368" s="3">
        <v>12366</v>
      </c>
      <c r="O12368" s="44" t="s">
        <v>31</v>
      </c>
      <c r="P12368" s="128">
        <v>1.7143171959717984E-6</v>
      </c>
    </row>
    <row r="12369" spans="14:16">
      <c r="N12369" s="3">
        <v>12367</v>
      </c>
      <c r="O12369" s="44" t="s">
        <v>19</v>
      </c>
      <c r="P12369" s="128">
        <v>3.5496587545178689E-6</v>
      </c>
    </row>
    <row r="12370" spans="14:16">
      <c r="N12370" s="3">
        <v>12368</v>
      </c>
      <c r="O12370" s="44" t="s">
        <v>18</v>
      </c>
      <c r="P12370" s="128">
        <v>4.8281358956308147E-7</v>
      </c>
    </row>
    <row r="12371" spans="14:16">
      <c r="N12371" s="3">
        <v>12369</v>
      </c>
      <c r="O12371" s="44" t="s">
        <v>89</v>
      </c>
      <c r="P12371" s="128">
        <v>1.4638387130226866E-7</v>
      </c>
    </row>
    <row r="12372" spans="14:16">
      <c r="N12372" s="3">
        <v>12370</v>
      </c>
      <c r="O12372" s="44" t="s">
        <v>18</v>
      </c>
      <c r="P12372" s="128">
        <v>5.7181985961555654E-7</v>
      </c>
    </row>
    <row r="12373" spans="14:16">
      <c r="N12373" s="3">
        <v>12371</v>
      </c>
      <c r="O12373" s="44" t="s">
        <v>59</v>
      </c>
      <c r="P12373" s="128">
        <v>2.1748602574266057E-7</v>
      </c>
    </row>
    <row r="12374" spans="14:16">
      <c r="N12374" s="3">
        <v>12372</v>
      </c>
      <c r="O12374" s="44" t="s">
        <v>31</v>
      </c>
      <c r="P12374" s="128">
        <v>2.1290197021321424E-7</v>
      </c>
    </row>
    <row r="12375" spans="14:16">
      <c r="N12375" s="3">
        <v>12373</v>
      </c>
      <c r="O12375" s="44" t="s">
        <v>89</v>
      </c>
      <c r="P12375" s="128">
        <v>1.2146620227667805E-7</v>
      </c>
    </row>
    <row r="12376" spans="14:16">
      <c r="N12376" s="3">
        <v>12374</v>
      </c>
      <c r="O12376" s="44" t="s">
        <v>31</v>
      </c>
      <c r="P12376" s="128">
        <v>2.4447848865527051E-7</v>
      </c>
    </row>
    <row r="12377" spans="14:16">
      <c r="N12377" s="3">
        <v>12375</v>
      </c>
      <c r="O12377" s="44" t="s">
        <v>59</v>
      </c>
      <c r="P12377" s="128">
        <v>1.749745174960413E-7</v>
      </c>
    </row>
    <row r="12378" spans="14:16">
      <c r="N12378" s="3">
        <v>12376</v>
      </c>
      <c r="O12378" s="44" t="s">
        <v>18</v>
      </c>
      <c r="P12378" s="128">
        <v>6.8025439524027765E-7</v>
      </c>
    </row>
    <row r="12379" spans="14:16">
      <c r="N12379" s="3">
        <v>12377</v>
      </c>
      <c r="O12379" s="44" t="s">
        <v>89</v>
      </c>
      <c r="P12379" s="128">
        <v>2.0624579340396777E-7</v>
      </c>
    </row>
    <row r="12380" spans="14:16">
      <c r="N12380" s="3">
        <v>12378</v>
      </c>
      <c r="O12380" s="44" t="s">
        <v>18</v>
      </c>
      <c r="P12380" s="128">
        <v>1.5318120370286297E-6</v>
      </c>
    </row>
    <row r="12381" spans="14:16">
      <c r="N12381" s="3">
        <v>12379</v>
      </c>
      <c r="O12381" s="44" t="s">
        <v>19</v>
      </c>
      <c r="P12381" s="128">
        <v>1.6855392530614562E-6</v>
      </c>
    </row>
    <row r="12382" spans="14:16">
      <c r="N12382" s="3">
        <v>12380</v>
      </c>
      <c r="O12382" s="44" t="s">
        <v>31</v>
      </c>
      <c r="P12382" s="128">
        <v>2.9996566816587373E-7</v>
      </c>
    </row>
    <row r="12383" spans="14:16">
      <c r="N12383" s="3">
        <v>12381</v>
      </c>
      <c r="O12383" s="44" t="s">
        <v>89</v>
      </c>
      <c r="P12383" s="128">
        <v>1.7113834357195366E-7</v>
      </c>
    </row>
    <row r="12384" spans="14:16">
      <c r="N12384" s="3">
        <v>12382</v>
      </c>
      <c r="O12384" s="44" t="s">
        <v>31</v>
      </c>
      <c r="P12384" s="128">
        <v>5.5681860460293822E-7</v>
      </c>
    </row>
    <row r="12385" spans="14:16">
      <c r="N12385" s="3">
        <v>12383</v>
      </c>
      <c r="O12385" s="44" t="s">
        <v>19</v>
      </c>
      <c r="P12385" s="128">
        <v>1.1529465137207656E-6</v>
      </c>
    </row>
    <row r="12386" spans="14:16">
      <c r="N12386" s="3">
        <v>12384</v>
      </c>
      <c r="O12386" s="44" t="s">
        <v>18</v>
      </c>
      <c r="P12386" s="128">
        <v>3.9230209037982045E-6</v>
      </c>
    </row>
    <row r="12387" spans="14:16">
      <c r="N12387" s="3">
        <v>12385</v>
      </c>
      <c r="O12387" s="44" t="s">
        <v>8</v>
      </c>
      <c r="P12387" s="128">
        <v>8.5715470270928547E-6</v>
      </c>
    </row>
    <row r="12388" spans="14:16">
      <c r="N12388" s="3">
        <v>12386</v>
      </c>
      <c r="O12388" s="44" t="s">
        <v>18</v>
      </c>
      <c r="P12388" s="128">
        <v>1.5756823444944075E-6</v>
      </c>
    </row>
    <row r="12389" spans="14:16">
      <c r="N12389" s="3">
        <v>12387</v>
      </c>
      <c r="O12389" s="44" t="s">
        <v>59</v>
      </c>
      <c r="P12389" s="128">
        <v>5.9929518916562569E-7</v>
      </c>
    </row>
    <row r="12390" spans="14:16">
      <c r="N12390" s="3">
        <v>12388</v>
      </c>
      <c r="O12390" s="44" t="s">
        <v>23</v>
      </c>
      <c r="P12390" s="128">
        <v>3.8697078123222227E-6</v>
      </c>
    </row>
    <row r="12391" spans="14:16">
      <c r="N12391" s="3">
        <v>12389</v>
      </c>
      <c r="O12391" s="44" t="s">
        <v>8</v>
      </c>
      <c r="P12391" s="128">
        <v>8.5239222304630757E-6</v>
      </c>
    </row>
    <row r="12392" spans="14:16">
      <c r="N12392" s="3">
        <v>12390</v>
      </c>
      <c r="O12392" s="44" t="s">
        <v>23</v>
      </c>
      <c r="P12392" s="128">
        <v>1.559453563280063E-6</v>
      </c>
    </row>
    <row r="12393" spans="14:16">
      <c r="N12393" s="3">
        <v>12391</v>
      </c>
      <c r="O12393" s="44" t="s">
        <v>59</v>
      </c>
      <c r="P12393" s="128">
        <v>5.9795332366858271E-7</v>
      </c>
    </row>
    <row r="12394" spans="14:16">
      <c r="N12394" s="3">
        <v>12392</v>
      </c>
      <c r="O12394" s="44" t="s">
        <v>18</v>
      </c>
      <c r="P12394" s="128">
        <v>8.8622082003686285E-6</v>
      </c>
    </row>
    <row r="12395" spans="14:16">
      <c r="N12395" s="3">
        <v>12393</v>
      </c>
      <c r="O12395" s="44" t="s">
        <v>8</v>
      </c>
      <c r="P12395" s="128">
        <v>1.9363351920914225E-5</v>
      </c>
    </row>
    <row r="12396" spans="14:16">
      <c r="N12396" s="3">
        <v>12394</v>
      </c>
      <c r="O12396" s="44" t="s">
        <v>18</v>
      </c>
      <c r="P12396" s="128">
        <v>6.767750935406056E-6</v>
      </c>
    </row>
    <row r="12397" spans="14:16">
      <c r="N12397" s="3">
        <v>12395</v>
      </c>
      <c r="O12397" s="44" t="s">
        <v>19</v>
      </c>
      <c r="P12397" s="128">
        <v>7.446938384619243E-6</v>
      </c>
    </row>
    <row r="12398" spans="14:16">
      <c r="N12398" s="3">
        <v>12396</v>
      </c>
      <c r="O12398" s="44" t="s">
        <v>23</v>
      </c>
      <c r="P12398" s="128">
        <v>8.7417725136742217E-6</v>
      </c>
    </row>
    <row r="12399" spans="14:16">
      <c r="N12399" s="3">
        <v>12397</v>
      </c>
      <c r="O12399" s="44" t="s">
        <v>8</v>
      </c>
      <c r="P12399" s="128">
        <v>1.9255766243044225E-5</v>
      </c>
    </row>
    <row r="12400" spans="14:16">
      <c r="N12400" s="3">
        <v>12398</v>
      </c>
      <c r="O12400" s="44" t="s">
        <v>23</v>
      </c>
      <c r="P12400" s="128">
        <v>6.6845561211433543E-6</v>
      </c>
    </row>
    <row r="12401" spans="14:16">
      <c r="N12401" s="3">
        <v>12399</v>
      </c>
      <c r="O12401" s="44" t="s">
        <v>19</v>
      </c>
      <c r="P12401" s="128">
        <v>7.4152992383977632E-6</v>
      </c>
    </row>
    <row r="12402" spans="14:16">
      <c r="N12402" s="3">
        <v>12400</v>
      </c>
      <c r="O12402" s="44" t="s">
        <v>18</v>
      </c>
      <c r="P12402" s="128">
        <v>6.9285272807674427E-7</v>
      </c>
    </row>
    <row r="12403" spans="14:16">
      <c r="N12403" s="3">
        <v>12401</v>
      </c>
      <c r="O12403" s="44" t="s">
        <v>89</v>
      </c>
      <c r="P12403" s="128">
        <v>2.1006547199716015E-7</v>
      </c>
    </row>
    <row r="12404" spans="14:16">
      <c r="N12404" s="3">
        <v>12402</v>
      </c>
      <c r="O12404" s="44" t="s">
        <v>18</v>
      </c>
      <c r="P12404" s="128">
        <v>8.2057953269630545E-7</v>
      </c>
    </row>
    <row r="12405" spans="14:16">
      <c r="N12405" s="3">
        <v>12403</v>
      </c>
      <c r="O12405" s="44" t="s">
        <v>59</v>
      </c>
      <c r="P12405" s="128">
        <v>3.1209930605046423E-7</v>
      </c>
    </row>
    <row r="12406" spans="14:16">
      <c r="N12406" s="3">
        <v>12404</v>
      </c>
      <c r="O12406" s="44" t="s">
        <v>23</v>
      </c>
      <c r="P12406" s="128">
        <v>6.8595574373409323E-7</v>
      </c>
    </row>
    <row r="12407" spans="14:16">
      <c r="N12407" s="3">
        <v>12405</v>
      </c>
      <c r="O12407" s="44" t="s">
        <v>89</v>
      </c>
      <c r="P12407" s="128">
        <v>2.0966819400502572E-7</v>
      </c>
    </row>
    <row r="12408" spans="14:16">
      <c r="N12408" s="3">
        <v>12406</v>
      </c>
      <c r="O12408" s="44" t="s">
        <v>23</v>
      </c>
      <c r="P12408" s="128">
        <v>8.1212795249574752E-7</v>
      </c>
    </row>
    <row r="12409" spans="14:16">
      <c r="N12409" s="3">
        <v>12407</v>
      </c>
      <c r="O12409" s="44" t="s">
        <v>59</v>
      </c>
      <c r="P12409" s="128">
        <v>3.1140049301473259E-7</v>
      </c>
    </row>
    <row r="12410" spans="14:16">
      <c r="N12410" s="3">
        <v>12408</v>
      </c>
      <c r="O12410" s="44" t="s">
        <v>18</v>
      </c>
      <c r="P12410" s="128">
        <v>9.7618651114384775E-7</v>
      </c>
    </row>
    <row r="12411" spans="14:16">
      <c r="N12411" s="3">
        <v>12409</v>
      </c>
      <c r="O12411" s="44" t="s">
        <v>89</v>
      </c>
      <c r="P12411" s="128">
        <v>2.9596921814815961E-7</v>
      </c>
    </row>
    <row r="12412" spans="14:16">
      <c r="N12412" s="3">
        <v>12410</v>
      </c>
      <c r="O12412" s="44" t="s">
        <v>18</v>
      </c>
      <c r="P12412" s="128">
        <v>2.1981985836739075E-6</v>
      </c>
    </row>
    <row r="12413" spans="14:16">
      <c r="N12413" s="3">
        <v>12411</v>
      </c>
      <c r="O12413" s="44" t="s">
        <v>19</v>
      </c>
      <c r="P12413" s="128">
        <v>2.4188019869550219E-6</v>
      </c>
    </row>
    <row r="12414" spans="14:16">
      <c r="N12414" s="3">
        <v>12412</v>
      </c>
      <c r="O12414" s="44" t="s">
        <v>23</v>
      </c>
      <c r="P12414" s="128">
        <v>9.6646908807537648E-7</v>
      </c>
    </row>
    <row r="12415" spans="14:16">
      <c r="N12415" s="3">
        <v>12413</v>
      </c>
      <c r="O12415" s="44" t="s">
        <v>89</v>
      </c>
      <c r="P12415" s="128">
        <v>2.954094781032983E-7</v>
      </c>
    </row>
    <row r="12416" spans="14:16">
      <c r="N12416" s="3">
        <v>12414</v>
      </c>
      <c r="O12416" s="44" t="s">
        <v>23</v>
      </c>
      <c r="P12416" s="128">
        <v>2.171176501356347E-6</v>
      </c>
    </row>
    <row r="12417" spans="14:16">
      <c r="N12417" s="3">
        <v>12415</v>
      </c>
      <c r="O12417" s="44" t="s">
        <v>19</v>
      </c>
      <c r="P12417" s="128">
        <v>2.408525437614404E-6</v>
      </c>
    </row>
    <row r="12418" spans="14:16">
      <c r="N12418" s="3">
        <v>12416</v>
      </c>
      <c r="O12418" s="44" t="s">
        <v>6</v>
      </c>
      <c r="P12418" s="128">
        <v>3.0634089029563126E-5</v>
      </c>
    </row>
    <row r="12419" spans="14:16">
      <c r="N12419" s="3">
        <v>12417</v>
      </c>
      <c r="O12419" s="44" t="s">
        <v>8</v>
      </c>
      <c r="P12419" s="128">
        <v>1.5863706960816159E-5</v>
      </c>
    </row>
    <row r="12420" spans="14:16">
      <c r="N12420" s="3">
        <v>12418</v>
      </c>
      <c r="O12420" s="44" t="s">
        <v>6</v>
      </c>
      <c r="P12420" s="128">
        <v>7.4247584263879134E-6</v>
      </c>
    </row>
    <row r="12421" spans="14:16">
      <c r="N12421" s="3">
        <v>12419</v>
      </c>
      <c r="O12421" s="44" t="s">
        <v>59</v>
      </c>
      <c r="P12421" s="128">
        <v>6.6929190037438628E-7</v>
      </c>
    </row>
    <row r="12422" spans="14:16">
      <c r="N12422" s="3">
        <v>12420</v>
      </c>
      <c r="O12422" s="44" t="s">
        <v>31</v>
      </c>
      <c r="P12422" s="128">
        <v>1.1457314379288651E-6</v>
      </c>
    </row>
    <row r="12423" spans="14:16">
      <c r="N12423" s="3">
        <v>12421</v>
      </c>
      <c r="O12423" s="44" t="s">
        <v>8</v>
      </c>
      <c r="P12423" s="128">
        <v>4.7106783338914375E-6</v>
      </c>
    </row>
    <row r="12424" spans="14:16">
      <c r="N12424" s="3">
        <v>12422</v>
      </c>
      <c r="O12424" s="44" t="s">
        <v>31</v>
      </c>
      <c r="P12424" s="128">
        <v>5.9418588411301516E-7</v>
      </c>
    </row>
    <row r="12425" spans="14:16">
      <c r="N12425" s="3">
        <v>12423</v>
      </c>
      <c r="O12425" s="44" t="s">
        <v>59</v>
      </c>
      <c r="P12425" s="128">
        <v>4.2526190728475037E-7</v>
      </c>
    </row>
    <row r="12426" spans="14:16">
      <c r="N12426" s="3">
        <v>12424</v>
      </c>
      <c r="O12426" s="44" t="s">
        <v>6</v>
      </c>
      <c r="P12426" s="128">
        <v>5.8002056270939979E-5</v>
      </c>
    </row>
    <row r="12427" spans="14:16">
      <c r="N12427" s="3">
        <v>12425</v>
      </c>
      <c r="O12427" s="44" t="s">
        <v>8</v>
      </c>
      <c r="P12427" s="128">
        <v>3.0036069390508105E-5</v>
      </c>
    </row>
    <row r="12428" spans="14:16">
      <c r="N12428" s="3">
        <v>12426</v>
      </c>
      <c r="O12428" s="44" t="s">
        <v>6</v>
      </c>
      <c r="P12428" s="128">
        <v>2.8582997312556288E-5</v>
      </c>
    </row>
    <row r="12429" spans="14:16">
      <c r="N12429" s="3">
        <v>12427</v>
      </c>
      <c r="O12429" s="44" t="s">
        <v>21</v>
      </c>
      <c r="P12429" s="128">
        <v>5.7767992103955693E-6</v>
      </c>
    </row>
    <row r="12430" spans="14:16">
      <c r="N12430" s="3">
        <v>12428</v>
      </c>
      <c r="O12430" s="44" t="s">
        <v>31</v>
      </c>
      <c r="P12430" s="128">
        <v>2.1693081609184942E-6</v>
      </c>
    </row>
    <row r="12431" spans="14:16">
      <c r="N12431" s="3">
        <v>12429</v>
      </c>
      <c r="O12431" s="44" t="s">
        <v>8</v>
      </c>
      <c r="P12431" s="128">
        <v>8.9191171812875502E-6</v>
      </c>
    </row>
    <row r="12432" spans="14:16">
      <c r="N12432" s="3">
        <v>12430</v>
      </c>
      <c r="O12432" s="44" t="s">
        <v>31</v>
      </c>
      <c r="P12432" s="128">
        <v>1.6614995983234845E-6</v>
      </c>
    </row>
    <row r="12433" spans="14:16">
      <c r="N12433" s="3">
        <v>12431</v>
      </c>
      <c r="O12433" s="44" t="s">
        <v>21</v>
      </c>
      <c r="P12433" s="128">
        <v>2.6661259122793694E-6</v>
      </c>
    </row>
    <row r="12434" spans="14:16">
      <c r="N12434" s="3">
        <v>12432</v>
      </c>
      <c r="O12434" s="44" t="s">
        <v>6</v>
      </c>
      <c r="P12434" s="128">
        <v>3.1348899258620792E-6</v>
      </c>
    </row>
    <row r="12435" spans="14:16">
      <c r="N12435" s="3">
        <v>12433</v>
      </c>
      <c r="O12435" s="44" t="s">
        <v>89</v>
      </c>
      <c r="P12435" s="128">
        <v>2.2526678345782309E-7</v>
      </c>
    </row>
    <row r="12436" spans="14:16">
      <c r="N12436" s="3">
        <v>12434</v>
      </c>
      <c r="O12436" s="44" t="s">
        <v>6</v>
      </c>
      <c r="P12436" s="128">
        <v>3.866645343331113E-6</v>
      </c>
    </row>
    <row r="12437" spans="14:16">
      <c r="N12437" s="3">
        <v>12435</v>
      </c>
      <c r="O12437" s="44" t="s">
        <v>59</v>
      </c>
      <c r="P12437" s="128">
        <v>3.4855200146502976E-7</v>
      </c>
    </row>
    <row r="12438" spans="14:16">
      <c r="N12438" s="3">
        <v>12436</v>
      </c>
      <c r="O12438" s="44" t="s">
        <v>31</v>
      </c>
      <c r="P12438" s="128">
        <v>2.6947182902076449E-7</v>
      </c>
    </row>
    <row r="12439" spans="14:16">
      <c r="N12439" s="3">
        <v>12437</v>
      </c>
      <c r="O12439" s="44" t="s">
        <v>89</v>
      </c>
      <c r="P12439" s="128">
        <v>1.5374080220546036E-7</v>
      </c>
    </row>
    <row r="12440" spans="14:16">
      <c r="N12440" s="3">
        <v>12438</v>
      </c>
      <c r="O12440" s="44" t="s">
        <v>31</v>
      </c>
      <c r="P12440" s="128">
        <v>3.0943849616887655E-7</v>
      </c>
    </row>
    <row r="12441" spans="14:16">
      <c r="N12441" s="3">
        <v>12439</v>
      </c>
      <c r="O12441" s="44" t="s">
        <v>59</v>
      </c>
      <c r="P12441" s="128">
        <v>2.2146673050730411E-7</v>
      </c>
    </row>
    <row r="12442" spans="14:16">
      <c r="N12442" s="3">
        <v>12440</v>
      </c>
      <c r="O12442" s="44" t="s">
        <v>6</v>
      </c>
      <c r="P12442" s="128">
        <v>4.156168775477442E-6</v>
      </c>
    </row>
    <row r="12443" spans="14:16">
      <c r="N12443" s="3">
        <v>12441</v>
      </c>
      <c r="O12443" s="44" t="s">
        <v>89</v>
      </c>
      <c r="P12443" s="128">
        <v>2.9865379445569514E-7</v>
      </c>
    </row>
    <row r="12444" spans="14:16">
      <c r="N12444" s="3">
        <v>12442</v>
      </c>
      <c r="O12444" s="44" t="s">
        <v>6</v>
      </c>
      <c r="P12444" s="128">
        <v>1.0422988029168546E-5</v>
      </c>
    </row>
    <row r="12445" spans="14:16">
      <c r="N12445" s="3">
        <v>12443</v>
      </c>
      <c r="O12445" s="44" t="s">
        <v>21</v>
      </c>
      <c r="P12445" s="128">
        <v>2.1065498610396915E-6</v>
      </c>
    </row>
    <row r="12446" spans="14:16">
      <c r="N12446" s="3">
        <v>12444</v>
      </c>
      <c r="O12446" s="44" t="s">
        <v>31</v>
      </c>
      <c r="P12446" s="128">
        <v>3.572598809315167E-7</v>
      </c>
    </row>
    <row r="12447" spans="14:16">
      <c r="N12447" s="3">
        <v>12445</v>
      </c>
      <c r="O12447" s="44" t="s">
        <v>89</v>
      </c>
      <c r="P12447" s="128">
        <v>2.0382620658282717E-7</v>
      </c>
    </row>
    <row r="12448" spans="14:16">
      <c r="N12448" s="3">
        <v>12446</v>
      </c>
      <c r="O12448" s="44" t="s">
        <v>31</v>
      </c>
      <c r="P12448" s="128">
        <v>6.0587734149862793E-7</v>
      </c>
    </row>
    <row r="12449" spans="14:16">
      <c r="N12449" s="3">
        <v>12447</v>
      </c>
      <c r="O12449" s="44" t="s">
        <v>21</v>
      </c>
      <c r="P12449" s="128">
        <v>9.7222128820396481E-7</v>
      </c>
    </row>
    <row r="12450" spans="14:16">
      <c r="N12450" s="3">
        <v>12448</v>
      </c>
      <c r="O12450" s="44" t="s">
        <v>6</v>
      </c>
      <c r="P12450" s="128">
        <v>5.2127161799023578E-5</v>
      </c>
    </row>
    <row r="12451" spans="14:16">
      <c r="N12451" s="3">
        <v>12449</v>
      </c>
      <c r="O12451" s="44" t="s">
        <v>8</v>
      </c>
      <c r="P12451" s="128">
        <v>2.6993785213614152E-5</v>
      </c>
    </row>
    <row r="12452" spans="14:16">
      <c r="N12452" s="3">
        <v>12450</v>
      </c>
      <c r="O12452" s="44" t="s">
        <v>6</v>
      </c>
      <c r="P12452" s="128">
        <v>1.2634016419991644E-5</v>
      </c>
    </row>
    <row r="12453" spans="14:16">
      <c r="N12453" s="3">
        <v>12451</v>
      </c>
      <c r="O12453" s="44" t="s">
        <v>59</v>
      </c>
      <c r="P12453" s="128">
        <v>1.1388713778275896E-6</v>
      </c>
    </row>
    <row r="12454" spans="14:16">
      <c r="N12454" s="3">
        <v>12452</v>
      </c>
      <c r="O12454" s="44" t="s">
        <v>23</v>
      </c>
      <c r="P12454" s="128">
        <v>5.8077715797091445E-6</v>
      </c>
    </row>
    <row r="12455" spans="14:16">
      <c r="N12455" s="3">
        <v>12453</v>
      </c>
      <c r="O12455" s="44" t="s">
        <v>8</v>
      </c>
      <c r="P12455" s="128">
        <v>1.2792953803927211E-5</v>
      </c>
    </row>
    <row r="12456" spans="14:16">
      <c r="N12456" s="3">
        <v>12454</v>
      </c>
      <c r="O12456" s="44" t="s">
        <v>23</v>
      </c>
      <c r="P12456" s="128">
        <v>2.340473886905431E-6</v>
      </c>
    </row>
    <row r="12457" spans="14:16">
      <c r="N12457" s="3">
        <v>12455</v>
      </c>
      <c r="O12457" s="44" t="s">
        <v>59</v>
      </c>
      <c r="P12457" s="128">
        <v>8.9742597829653573E-7</v>
      </c>
    </row>
    <row r="12458" spans="14:16">
      <c r="N12458" s="3">
        <v>12456</v>
      </c>
      <c r="O12458" s="44" t="s">
        <v>6</v>
      </c>
      <c r="P12458" s="128">
        <v>9.8696669876279845E-5</v>
      </c>
    </row>
    <row r="12459" spans="14:16">
      <c r="N12459" s="3">
        <v>12457</v>
      </c>
      <c r="O12459" s="44" t="s">
        <v>8</v>
      </c>
      <c r="P12459" s="128">
        <v>5.1109567756846191E-5</v>
      </c>
    </row>
    <row r="12460" spans="14:16">
      <c r="N12460" s="3">
        <v>12458</v>
      </c>
      <c r="O12460" s="44" t="s">
        <v>6</v>
      </c>
      <c r="P12460" s="128">
        <v>4.8637011016544843E-5</v>
      </c>
    </row>
    <row r="12461" spans="14:16">
      <c r="N12461" s="3">
        <v>12459</v>
      </c>
      <c r="O12461" s="44" t="s">
        <v>21</v>
      </c>
      <c r="P12461" s="128">
        <v>9.8298384792888948E-6</v>
      </c>
    </row>
    <row r="12462" spans="14:16">
      <c r="N12462" s="3">
        <v>12460</v>
      </c>
      <c r="O12462" s="44" t="s">
        <v>23</v>
      </c>
      <c r="P12462" s="128">
        <v>1.0996334627413587E-5</v>
      </c>
    </row>
    <row r="12463" spans="14:16">
      <c r="N12463" s="3">
        <v>12461</v>
      </c>
      <c r="O12463" s="44" t="s">
        <v>8</v>
      </c>
      <c r="P12463" s="128">
        <v>2.4221958279576873E-5</v>
      </c>
    </row>
    <row r="12464" spans="14:16">
      <c r="N12464" s="3">
        <v>12462</v>
      </c>
      <c r="O12464" s="44" t="s">
        <v>23</v>
      </c>
      <c r="P12464" s="128">
        <v>7.391079933332542E-6</v>
      </c>
    </row>
    <row r="12465" spans="14:16">
      <c r="N12465" s="3">
        <v>12463</v>
      </c>
      <c r="O12465" s="44" t="s">
        <v>21</v>
      </c>
      <c r="P12465" s="128">
        <v>6.3540261678961772E-6</v>
      </c>
    </row>
    <row r="12466" spans="14:16">
      <c r="N12466" s="3">
        <v>12464</v>
      </c>
      <c r="O12466" s="44" t="s">
        <v>6</v>
      </c>
      <c r="P12466" s="128">
        <v>5.3343487456030299E-6</v>
      </c>
    </row>
    <row r="12467" spans="14:16">
      <c r="N12467" s="3">
        <v>12465</v>
      </c>
      <c r="O12467" s="44" t="s">
        <v>89</v>
      </c>
      <c r="P12467" s="128">
        <v>3.8331539932261574E-7</v>
      </c>
    </row>
    <row r="12468" spans="14:16">
      <c r="N12468" s="3">
        <v>12466</v>
      </c>
      <c r="O12468" s="44" t="s">
        <v>6</v>
      </c>
      <c r="P12468" s="128">
        <v>6.5795084435757542E-6</v>
      </c>
    </row>
    <row r="12469" spans="14:16">
      <c r="N12469" s="3">
        <v>12467</v>
      </c>
      <c r="O12469" s="44" t="s">
        <v>59</v>
      </c>
      <c r="P12469" s="128">
        <v>5.9309831469795844E-7</v>
      </c>
    </row>
    <row r="12470" spans="14:16">
      <c r="N12470" s="3">
        <v>12468</v>
      </c>
      <c r="O12470" s="44" t="s">
        <v>23</v>
      </c>
      <c r="P12470" s="128">
        <v>1.0295026050058241E-6</v>
      </c>
    </row>
    <row r="12471" spans="14:16">
      <c r="N12471" s="3">
        <v>12469</v>
      </c>
      <c r="O12471" s="44" t="s">
        <v>89</v>
      </c>
      <c r="P12471" s="128">
        <v>3.1467620744745163E-7</v>
      </c>
    </row>
    <row r="12472" spans="14:16">
      <c r="N12472" s="3">
        <v>12470</v>
      </c>
      <c r="O12472" s="44" t="s">
        <v>23</v>
      </c>
      <c r="P12472" s="128">
        <v>1.218865575993373E-6</v>
      </c>
    </row>
    <row r="12473" spans="14:16">
      <c r="N12473" s="3">
        <v>12471</v>
      </c>
      <c r="O12473" s="44" t="s">
        <v>59</v>
      </c>
      <c r="P12473" s="128">
        <v>4.673590412897527E-7</v>
      </c>
    </row>
    <row r="12474" spans="14:16">
      <c r="N12474" s="3">
        <v>12472</v>
      </c>
      <c r="O12474" s="44" t="s">
        <v>6</v>
      </c>
      <c r="P12474" s="128">
        <v>7.0721633672307686E-6</v>
      </c>
    </row>
    <row r="12475" spans="14:16">
      <c r="N12475" s="3">
        <v>12473</v>
      </c>
      <c r="O12475" s="44" t="s">
        <v>89</v>
      </c>
      <c r="P12475" s="128">
        <v>5.0819120654969138E-7</v>
      </c>
    </row>
    <row r="12476" spans="14:16">
      <c r="N12476" s="3">
        <v>12474</v>
      </c>
      <c r="O12476" s="44" t="s">
        <v>6</v>
      </c>
      <c r="P12476" s="128">
        <v>1.7735823085890632E-5</v>
      </c>
    </row>
    <row r="12477" spans="14:16">
      <c r="N12477" s="3">
        <v>12475</v>
      </c>
      <c r="O12477" s="44" t="s">
        <v>21</v>
      </c>
      <c r="P12477" s="128">
        <v>3.5845187150222439E-6</v>
      </c>
    </row>
    <row r="12478" spans="14:16">
      <c r="N12478" s="3">
        <v>12476</v>
      </c>
      <c r="O12478" s="44" t="s">
        <v>23</v>
      </c>
      <c r="P12478" s="128">
        <v>1.3648921277582808E-6</v>
      </c>
    </row>
    <row r="12479" spans="14:16">
      <c r="N12479" s="3">
        <v>12477</v>
      </c>
      <c r="O12479" s="44" t="s">
        <v>89</v>
      </c>
      <c r="P12479" s="128">
        <v>4.1719086114933015E-7</v>
      </c>
    </row>
    <row r="12480" spans="14:16">
      <c r="N12480" s="3">
        <v>12478</v>
      </c>
      <c r="O12480" s="44" t="s">
        <v>23</v>
      </c>
      <c r="P12480" s="128">
        <v>2.6952085124365578E-6</v>
      </c>
    </row>
    <row r="12481" spans="14:16">
      <c r="N12481" s="3">
        <v>12479</v>
      </c>
      <c r="O12481" s="44" t="s">
        <v>21</v>
      </c>
      <c r="P12481" s="128">
        <v>2.3170396708504797E-6</v>
      </c>
    </row>
    <row r="12482" spans="14:16">
      <c r="N12482" s="3">
        <v>12480</v>
      </c>
      <c r="O12482" s="44" t="s">
        <v>18</v>
      </c>
      <c r="P12482" s="128">
        <v>2.5440036689311661E-6</v>
      </c>
    </row>
    <row r="12483" spans="14:16">
      <c r="N12483" s="3">
        <v>12481</v>
      </c>
      <c r="O12483" s="44" t="s">
        <v>8</v>
      </c>
      <c r="P12483" s="128">
        <v>5.5584835309513624E-6</v>
      </c>
    </row>
    <row r="12484" spans="14:16">
      <c r="N12484" s="3">
        <v>12482</v>
      </c>
      <c r="O12484" s="44" t="s">
        <v>18</v>
      </c>
      <c r="P12484" s="128">
        <v>1.0217997211237977E-6</v>
      </c>
    </row>
    <row r="12485" spans="14:16">
      <c r="N12485" s="3">
        <v>12483</v>
      </c>
      <c r="O12485" s="44" t="s">
        <v>59</v>
      </c>
      <c r="P12485" s="128">
        <v>3.886314137490441E-7</v>
      </c>
    </row>
    <row r="12486" spans="14:16">
      <c r="N12486" s="3">
        <v>12484</v>
      </c>
      <c r="O12486" s="44" t="s">
        <v>31</v>
      </c>
      <c r="P12486" s="128">
        <v>8.423793210410933E-7</v>
      </c>
    </row>
    <row r="12487" spans="14:16">
      <c r="N12487" s="3">
        <v>12485</v>
      </c>
      <c r="O12487" s="44" t="s">
        <v>8</v>
      </c>
      <c r="P12487" s="128">
        <v>3.4634451715139459E-6</v>
      </c>
    </row>
    <row r="12488" spans="14:16">
      <c r="N12488" s="3">
        <v>12486</v>
      </c>
      <c r="O12488" s="44" t="s">
        <v>31</v>
      </c>
      <c r="P12488" s="128">
        <v>4.368649450137546E-7</v>
      </c>
    </row>
    <row r="12489" spans="14:16">
      <c r="N12489" s="3">
        <v>12487</v>
      </c>
      <c r="O12489" s="44" t="s">
        <v>59</v>
      </c>
      <c r="P12489" s="128">
        <v>3.1266649832943659E-7</v>
      </c>
    </row>
    <row r="12490" spans="14:16">
      <c r="N12490" s="3">
        <v>12488</v>
      </c>
      <c r="O12490" s="44" t="s">
        <v>18</v>
      </c>
      <c r="P12490" s="128">
        <v>4.8167727075684993E-6</v>
      </c>
    </row>
    <row r="12491" spans="14:16">
      <c r="N12491" s="3">
        <v>12489</v>
      </c>
      <c r="O12491" s="44" t="s">
        <v>8</v>
      </c>
      <c r="P12491" s="128">
        <v>1.0524336931716877E-5</v>
      </c>
    </row>
    <row r="12492" spans="14:16">
      <c r="N12492" s="3">
        <v>12490</v>
      </c>
      <c r="O12492" s="44" t="s">
        <v>18</v>
      </c>
      <c r="P12492" s="128">
        <v>3.2316274301966166E-6</v>
      </c>
    </row>
    <row r="12493" spans="14:16">
      <c r="N12493" s="3">
        <v>12491</v>
      </c>
      <c r="O12493" s="44" t="s">
        <v>21</v>
      </c>
      <c r="P12493" s="128">
        <v>2.7557490806252817E-6</v>
      </c>
    </row>
    <row r="12494" spans="14:16">
      <c r="N12494" s="3">
        <v>12492</v>
      </c>
      <c r="O12494" s="44" t="s">
        <v>31</v>
      </c>
      <c r="P12494" s="128">
        <v>1.5949464902759179E-6</v>
      </c>
    </row>
    <row r="12495" spans="14:16">
      <c r="N12495" s="3">
        <v>12493</v>
      </c>
      <c r="O12495" s="44" t="s">
        <v>8</v>
      </c>
      <c r="P12495" s="128">
        <v>6.557627404412231E-6</v>
      </c>
    </row>
    <row r="12496" spans="14:16">
      <c r="N12496" s="3">
        <v>12494</v>
      </c>
      <c r="O12496" s="44" t="s">
        <v>31</v>
      </c>
      <c r="P12496" s="128">
        <v>1.2215889843049623E-6</v>
      </c>
    </row>
    <row r="12497" spans="14:16">
      <c r="N12497" s="3">
        <v>12495</v>
      </c>
      <c r="O12497" s="44" t="s">
        <v>21</v>
      </c>
      <c r="P12497" s="128">
        <v>1.96022319144515E-6</v>
      </c>
    </row>
    <row r="12498" spans="14:16">
      <c r="N12498" s="3">
        <v>12496</v>
      </c>
      <c r="O12498" s="44" t="s">
        <v>18</v>
      </c>
      <c r="P12498" s="128">
        <v>4.493016798737078E-7</v>
      </c>
    </row>
    <row r="12499" spans="14:16">
      <c r="N12499" s="3">
        <v>12497</v>
      </c>
      <c r="O12499" s="44" t="s">
        <v>89</v>
      </c>
      <c r="P12499" s="128">
        <v>1.3622342184287831E-7</v>
      </c>
    </row>
    <row r="12500" spans="14:16">
      <c r="N12500" s="3">
        <v>12498</v>
      </c>
      <c r="O12500" s="44" t="s">
        <v>18</v>
      </c>
      <c r="P12500" s="128">
        <v>5.32130058192676E-7</v>
      </c>
    </row>
    <row r="12501" spans="14:16">
      <c r="N12501" s="3">
        <v>12499</v>
      </c>
      <c r="O12501" s="44" t="s">
        <v>59</v>
      </c>
      <c r="P12501" s="128">
        <v>2.023904024815498E-7</v>
      </c>
    </row>
    <row r="12502" spans="14:16">
      <c r="N12502" s="3">
        <v>12500</v>
      </c>
      <c r="O12502" s="44" t="s">
        <v>31</v>
      </c>
      <c r="P12502" s="128">
        <v>1.9812452452256682E-7</v>
      </c>
    </row>
    <row r="12503" spans="14:16">
      <c r="N12503" s="3">
        <v>12501</v>
      </c>
      <c r="O12503" s="44" t="s">
        <v>89</v>
      </c>
      <c r="P12503" s="128">
        <v>1.1303527885405676E-7</v>
      </c>
    </row>
    <row r="12504" spans="14:16">
      <c r="N12504" s="3">
        <v>12502</v>
      </c>
      <c r="O12504" s="44" t="s">
        <v>31</v>
      </c>
      <c r="P12504" s="128">
        <v>2.2750932869391949E-7</v>
      </c>
    </row>
    <row r="12505" spans="14:16">
      <c r="N12505" s="3">
        <v>12503</v>
      </c>
      <c r="O12505" s="44" t="s">
        <v>59</v>
      </c>
      <c r="P12505" s="128">
        <v>1.6282960203586252E-7</v>
      </c>
    </row>
    <row r="12506" spans="14:16">
      <c r="N12506" s="3">
        <v>12504</v>
      </c>
      <c r="O12506" s="44" t="s">
        <v>18</v>
      </c>
      <c r="P12506" s="128">
        <v>5.9567437990574672E-7</v>
      </c>
    </row>
    <row r="12507" spans="14:16">
      <c r="N12507" s="3">
        <v>12505</v>
      </c>
      <c r="O12507" s="44" t="s">
        <v>89</v>
      </c>
      <c r="P12507" s="128">
        <v>1.8060204528437132E-7</v>
      </c>
    </row>
    <row r="12508" spans="14:16">
      <c r="N12508" s="3">
        <v>12506</v>
      </c>
      <c r="O12508" s="44" t="s">
        <v>18</v>
      </c>
      <c r="P12508" s="128">
        <v>1.178435335222009E-6</v>
      </c>
    </row>
    <row r="12509" spans="14:16">
      <c r="N12509" s="3">
        <v>12507</v>
      </c>
      <c r="O12509" s="44" t="s">
        <v>21</v>
      </c>
      <c r="P12509" s="128">
        <v>1.0049029975639292E-6</v>
      </c>
    </row>
    <row r="12510" spans="14:16">
      <c r="N12510" s="3">
        <v>12508</v>
      </c>
      <c r="O12510" s="44" t="s">
        <v>31</v>
      </c>
      <c r="P12510" s="128">
        <v>2.626691788071524E-7</v>
      </c>
    </row>
    <row r="12511" spans="14:16">
      <c r="N12511" s="3">
        <v>12509</v>
      </c>
      <c r="O12511" s="44" t="s">
        <v>89</v>
      </c>
      <c r="P12511" s="128">
        <v>1.4985971042393954E-7</v>
      </c>
    </row>
    <row r="12512" spans="14:16">
      <c r="N12512" s="3">
        <v>12510</v>
      </c>
      <c r="O12512" s="44" t="s">
        <v>31</v>
      </c>
      <c r="P12512" s="128">
        <v>4.4546088783982958E-7</v>
      </c>
    </row>
    <row r="12513" spans="14:16">
      <c r="N12513" s="3">
        <v>12511</v>
      </c>
      <c r="O12513" s="44" t="s">
        <v>21</v>
      </c>
      <c r="P12513" s="128">
        <v>7.1480896966519387E-7</v>
      </c>
    </row>
    <row r="12514" spans="14:16">
      <c r="N12514" s="3">
        <v>12512</v>
      </c>
      <c r="O12514" s="44" t="s">
        <v>18</v>
      </c>
      <c r="P12514" s="128">
        <v>3.6507254981187951E-6</v>
      </c>
    </row>
    <row r="12515" spans="14:16">
      <c r="N12515" s="3">
        <v>12513</v>
      </c>
      <c r="O12515" s="44" t="s">
        <v>8</v>
      </c>
      <c r="P12515" s="128">
        <v>7.9765991712752489E-6</v>
      </c>
    </row>
    <row r="12516" spans="14:16">
      <c r="N12516" s="3">
        <v>12514</v>
      </c>
      <c r="O12516" s="44" t="s">
        <v>18</v>
      </c>
      <c r="P12516" s="128">
        <v>1.4663148254988839E-6</v>
      </c>
    </row>
    <row r="12517" spans="14:16">
      <c r="N12517" s="3">
        <v>12515</v>
      </c>
      <c r="O12517" s="44" t="s">
        <v>59</v>
      </c>
      <c r="P12517" s="128">
        <v>5.5769833545078095E-7</v>
      </c>
    </row>
    <row r="12518" spans="14:16">
      <c r="N12518" s="3">
        <v>12516</v>
      </c>
      <c r="O12518" s="44" t="s">
        <v>23</v>
      </c>
      <c r="P12518" s="128">
        <v>3.601112848273757E-6</v>
      </c>
    </row>
    <row r="12519" spans="14:16">
      <c r="N12519" s="3">
        <v>12517</v>
      </c>
      <c r="O12519" s="44" t="s">
        <v>8</v>
      </c>
      <c r="P12519" s="128">
        <v>7.9322799938702247E-6</v>
      </c>
    </row>
    <row r="12520" spans="14:16">
      <c r="N12520" s="3">
        <v>12518</v>
      </c>
      <c r="O12520" s="44" t="s">
        <v>23</v>
      </c>
      <c r="P12520" s="128">
        <v>1.4512124778857887E-6</v>
      </c>
    </row>
    <row r="12521" spans="14:16">
      <c r="N12521" s="3">
        <v>12519</v>
      </c>
      <c r="O12521" s="44" t="s">
        <v>59</v>
      </c>
      <c r="P12521" s="128">
        <v>5.5644960833327871E-7</v>
      </c>
    </row>
    <row r="12522" spans="14:16">
      <c r="N12522" s="3">
        <v>12520</v>
      </c>
      <c r="O12522" s="44" t="s">
        <v>18</v>
      </c>
      <c r="P12522" s="128">
        <v>6.9122207475239395E-6</v>
      </c>
    </row>
    <row r="12523" spans="14:16">
      <c r="N12523" s="3">
        <v>12521</v>
      </c>
      <c r="O12523" s="44" t="s">
        <v>8</v>
      </c>
      <c r="P12523" s="128">
        <v>1.5102755415268122E-5</v>
      </c>
    </row>
    <row r="12524" spans="14:16">
      <c r="N12524" s="3">
        <v>12522</v>
      </c>
      <c r="O12524" s="44" t="s">
        <v>18</v>
      </c>
      <c r="P12524" s="128">
        <v>4.6374872819250337E-6</v>
      </c>
    </row>
    <row r="12525" spans="14:16">
      <c r="N12525" s="3">
        <v>12523</v>
      </c>
      <c r="O12525" s="44" t="s">
        <v>21</v>
      </c>
      <c r="P12525" s="128">
        <v>3.954586841961176E-6</v>
      </c>
    </row>
    <row r="12526" spans="14:16">
      <c r="N12526" s="3">
        <v>12524</v>
      </c>
      <c r="O12526" s="44" t="s">
        <v>23</v>
      </c>
      <c r="P12526" s="128">
        <v>6.8182850112503613E-6</v>
      </c>
    </row>
    <row r="12527" spans="14:16">
      <c r="N12527" s="3">
        <v>12525</v>
      </c>
      <c r="O12527" s="44" t="s">
        <v>8</v>
      </c>
      <c r="P12527" s="128">
        <v>1.5018842248493443E-5</v>
      </c>
    </row>
    <row r="12528" spans="14:16">
      <c r="N12528" s="3">
        <v>12526</v>
      </c>
      <c r="O12528" s="44" t="s">
        <v>23</v>
      </c>
      <c r="P12528" s="128">
        <v>4.5828443052980934E-6</v>
      </c>
    </row>
    <row r="12529" spans="14:16">
      <c r="N12529" s="3">
        <v>12527</v>
      </c>
      <c r="O12529" s="44" t="s">
        <v>21</v>
      </c>
      <c r="P12529" s="128">
        <v>3.9398183894526566E-6</v>
      </c>
    </row>
    <row r="12530" spans="14:16">
      <c r="N12530" s="3">
        <v>12528</v>
      </c>
      <c r="O12530" s="44" t="s">
        <v>18</v>
      </c>
      <c r="P12530" s="128">
        <v>6.4476208076842018E-7</v>
      </c>
    </row>
    <row r="12531" spans="14:16">
      <c r="N12531" s="3">
        <v>12529</v>
      </c>
      <c r="O12531" s="44" t="s">
        <v>89</v>
      </c>
      <c r="P12531" s="128">
        <v>1.95484906581023E-7</v>
      </c>
    </row>
    <row r="12532" spans="14:16">
      <c r="N12532" s="3">
        <v>12530</v>
      </c>
      <c r="O12532" s="44" t="s">
        <v>18</v>
      </c>
      <c r="P12532" s="128">
        <v>7.6362341591104207E-7</v>
      </c>
    </row>
    <row r="12533" spans="14:16">
      <c r="N12533" s="3">
        <v>12531</v>
      </c>
      <c r="O12533" s="44" t="s">
        <v>59</v>
      </c>
      <c r="P12533" s="128">
        <v>2.9043661058254213E-7</v>
      </c>
    </row>
    <row r="12534" spans="14:16">
      <c r="N12534" s="3">
        <v>12532</v>
      </c>
      <c r="O12534" s="44" t="s">
        <v>23</v>
      </c>
      <c r="P12534" s="128">
        <v>6.3834381351537963E-7</v>
      </c>
    </row>
    <row r="12535" spans="14:16">
      <c r="N12535" s="3">
        <v>12533</v>
      </c>
      <c r="O12535" s="44" t="s">
        <v>89</v>
      </c>
      <c r="P12535" s="128">
        <v>1.9511520350492614E-7</v>
      </c>
    </row>
    <row r="12536" spans="14:16">
      <c r="N12536" s="3">
        <v>12534</v>
      </c>
      <c r="O12536" s="44" t="s">
        <v>23</v>
      </c>
      <c r="P12536" s="128">
        <v>7.5575845671398567E-7</v>
      </c>
    </row>
    <row r="12537" spans="14:16">
      <c r="N12537" s="3">
        <v>12535</v>
      </c>
      <c r="O12537" s="44" t="s">
        <v>59</v>
      </c>
      <c r="P12537" s="128">
        <v>2.8978630189683179E-7</v>
      </c>
    </row>
    <row r="12538" spans="14:16">
      <c r="N12538" s="3">
        <v>12536</v>
      </c>
      <c r="O12538" s="44" t="s">
        <v>18</v>
      </c>
      <c r="P12538" s="128">
        <v>8.5481152164047923E-7</v>
      </c>
    </row>
    <row r="12539" spans="14:16">
      <c r="N12539" s="3">
        <v>12537</v>
      </c>
      <c r="O12539" s="44" t="s">
        <v>89</v>
      </c>
      <c r="P12539" s="128">
        <v>2.5916963083982861E-7</v>
      </c>
    </row>
    <row r="12540" spans="14:16">
      <c r="N12540" s="3">
        <v>12538</v>
      </c>
      <c r="O12540" s="44" t="s">
        <v>18</v>
      </c>
      <c r="P12540" s="128">
        <v>1.6910918717293579E-6</v>
      </c>
    </row>
    <row r="12541" spans="14:16">
      <c r="N12541" s="3">
        <v>12539</v>
      </c>
      <c r="O12541" s="44" t="s">
        <v>21</v>
      </c>
      <c r="P12541" s="128">
        <v>1.4420674942988493E-6</v>
      </c>
    </row>
    <row r="12542" spans="14:16">
      <c r="N12542" s="3">
        <v>12540</v>
      </c>
      <c r="O12542" s="44" t="s">
        <v>23</v>
      </c>
      <c r="P12542" s="128">
        <v>8.4630232272740374E-7</v>
      </c>
    </row>
    <row r="12543" spans="14:16">
      <c r="N12543" s="3">
        <v>12541</v>
      </c>
      <c r="O12543" s="44" t="s">
        <v>89</v>
      </c>
      <c r="P12543" s="128">
        <v>2.5867948655489036E-7</v>
      </c>
    </row>
    <row r="12544" spans="14:16">
      <c r="N12544" s="3">
        <v>12542</v>
      </c>
      <c r="O12544" s="44" t="s">
        <v>23</v>
      </c>
      <c r="P12544" s="128">
        <v>1.6711659316667127E-6</v>
      </c>
    </row>
    <row r="12545" spans="14:16">
      <c r="N12545" s="3">
        <v>12543</v>
      </c>
      <c r="O12545" s="44" t="s">
        <v>21</v>
      </c>
      <c r="P12545" s="128">
        <v>1.4366820757571056E-6</v>
      </c>
    </row>
    <row r="12546" spans="14:16">
      <c r="N12546" s="3">
        <v>12544</v>
      </c>
      <c r="O12546" s="44" t="s">
        <v>6</v>
      </c>
      <c r="P12546" s="128">
        <v>2.0595063701164164E-4</v>
      </c>
    </row>
    <row r="12547" spans="14:16">
      <c r="N12547" s="3">
        <v>12545</v>
      </c>
      <c r="O12547" s="44" t="s">
        <v>8</v>
      </c>
      <c r="P12547" s="128">
        <v>1.0665048831036497E-4</v>
      </c>
    </row>
    <row r="12548" spans="14:16">
      <c r="N12548" s="3">
        <v>12546</v>
      </c>
      <c r="O12548" s="44" t="s">
        <v>6</v>
      </c>
      <c r="P12548" s="128">
        <v>1.6001159184417946E-4</v>
      </c>
    </row>
    <row r="12549" spans="14:16">
      <c r="N12549" s="3">
        <v>12547</v>
      </c>
      <c r="O12549" s="44" t="s">
        <v>14</v>
      </c>
      <c r="P12549" s="128">
        <v>5.7711996874488377E-5</v>
      </c>
    </row>
    <row r="12550" spans="14:16">
      <c r="N12550" s="3">
        <v>12548</v>
      </c>
      <c r="O12550" s="44" t="s">
        <v>31</v>
      </c>
      <c r="P12550" s="128">
        <v>7.702664807757105E-6</v>
      </c>
    </row>
    <row r="12551" spans="14:16">
      <c r="N12551" s="3">
        <v>12549</v>
      </c>
      <c r="O12551" s="44" t="s">
        <v>8</v>
      </c>
      <c r="P12551" s="128">
        <v>3.1669530067815295E-5</v>
      </c>
    </row>
    <row r="12552" spans="14:16">
      <c r="N12552" s="3">
        <v>12550</v>
      </c>
      <c r="O12552" s="44" t="s">
        <v>31</v>
      </c>
      <c r="P12552" s="128">
        <v>7.0975757162470533E-6</v>
      </c>
    </row>
    <row r="12553" spans="14:16">
      <c r="N12553" s="3">
        <v>12551</v>
      </c>
      <c r="O12553" s="44" t="s">
        <v>14</v>
      </c>
      <c r="P12553" s="128">
        <v>2.0324768189937518E-5</v>
      </c>
    </row>
    <row r="12554" spans="14:16">
      <c r="N12554" s="3">
        <v>12552</v>
      </c>
      <c r="O12554" s="44" t="s">
        <v>6</v>
      </c>
      <c r="P12554" s="128">
        <v>1.6801922075138944E-4</v>
      </c>
    </row>
    <row r="12555" spans="14:16">
      <c r="N12555" s="3">
        <v>12553</v>
      </c>
      <c r="O12555" s="44" t="s">
        <v>8</v>
      </c>
      <c r="P12555" s="128">
        <v>8.7007897614076209E-5</v>
      </c>
    </row>
    <row r="12556" spans="14:16">
      <c r="N12556" s="3">
        <v>12554</v>
      </c>
      <c r="O12556" s="44" t="s">
        <v>6</v>
      </c>
      <c r="P12556" s="128">
        <v>1.0186797457436161E-4</v>
      </c>
    </row>
    <row r="12557" spans="14:16">
      <c r="N12557" s="3">
        <v>12555</v>
      </c>
      <c r="O12557" s="44" t="s">
        <v>19</v>
      </c>
      <c r="P12557" s="128">
        <v>2.6566367921217889E-5</v>
      </c>
    </row>
    <row r="12558" spans="14:16">
      <c r="N12558" s="3">
        <v>12556</v>
      </c>
      <c r="O12558" s="44" t="s">
        <v>31</v>
      </c>
      <c r="P12558" s="128">
        <v>6.2840093989869229E-6</v>
      </c>
    </row>
    <row r="12559" spans="14:16">
      <c r="N12559" s="3">
        <v>12557</v>
      </c>
      <c r="O12559" s="44" t="s">
        <v>8</v>
      </c>
      <c r="P12559" s="128">
        <v>2.5836723987681785E-5</v>
      </c>
    </row>
    <row r="12560" spans="14:16">
      <c r="N12560" s="3">
        <v>12558</v>
      </c>
      <c r="O12560" s="44" t="s">
        <v>31</v>
      </c>
      <c r="P12560" s="128">
        <v>5.2681428256816263E-6</v>
      </c>
    </row>
    <row r="12561" spans="14:16">
      <c r="N12561" s="3">
        <v>12559</v>
      </c>
      <c r="O12561" s="44" t="s">
        <v>19</v>
      </c>
      <c r="P12561" s="128">
        <v>1.0908196770802803E-5</v>
      </c>
    </row>
    <row r="12562" spans="14:16">
      <c r="N12562" s="3">
        <v>12560</v>
      </c>
      <c r="O12562" s="44" t="s">
        <v>6</v>
      </c>
      <c r="P12562" s="128">
        <v>1.1406084800827416E-5</v>
      </c>
    </row>
    <row r="12563" spans="14:16">
      <c r="N12563" s="3">
        <v>12561</v>
      </c>
      <c r="O12563" s="44" t="s">
        <v>89</v>
      </c>
      <c r="P12563" s="128">
        <v>8.1961794375379265E-7</v>
      </c>
    </row>
    <row r="12564" spans="14:16">
      <c r="N12564" s="3">
        <v>12562</v>
      </c>
      <c r="O12564" s="44" t="s">
        <v>6</v>
      </c>
      <c r="P12564" s="128">
        <v>4.5098239412614653E-5</v>
      </c>
    </row>
    <row r="12565" spans="14:16">
      <c r="N12565" s="3">
        <v>12563</v>
      </c>
      <c r="O12565" s="44" t="s">
        <v>14</v>
      </c>
      <c r="P12565" s="128">
        <v>1.6265755637005876E-5</v>
      </c>
    </row>
    <row r="12566" spans="14:16">
      <c r="N12566" s="3">
        <v>12564</v>
      </c>
      <c r="O12566" s="44" t="s">
        <v>31</v>
      </c>
      <c r="P12566" s="128">
        <v>9.8045500988353745E-7</v>
      </c>
    </row>
    <row r="12567" spans="14:16">
      <c r="N12567" s="3">
        <v>12565</v>
      </c>
      <c r="O12567" s="44" t="s">
        <v>89</v>
      </c>
      <c r="P12567" s="128">
        <v>5.5937550241751785E-7</v>
      </c>
    </row>
    <row r="12568" spans="14:16">
      <c r="N12568" s="3">
        <v>12566</v>
      </c>
      <c r="O12568" s="44" t="s">
        <v>31</v>
      </c>
      <c r="P12568" s="128">
        <v>2.0004061281521027E-6</v>
      </c>
    </row>
    <row r="12569" spans="14:16">
      <c r="N12569" s="3">
        <v>12567</v>
      </c>
      <c r="O12569" s="44" t="s">
        <v>14</v>
      </c>
      <c r="P12569" s="128">
        <v>5.7284053690828859E-6</v>
      </c>
    </row>
    <row r="12570" spans="14:16">
      <c r="N12570" s="3">
        <v>12568</v>
      </c>
      <c r="O12570" s="44" t="s">
        <v>6</v>
      </c>
      <c r="P12570" s="128">
        <v>1.0723753850631487E-5</v>
      </c>
    </row>
    <row r="12571" spans="14:16">
      <c r="N12571" s="3">
        <v>12569</v>
      </c>
      <c r="O12571" s="44" t="s">
        <v>89</v>
      </c>
      <c r="P12571" s="128">
        <v>7.7058703611766936E-7</v>
      </c>
    </row>
    <row r="12572" spans="14:16">
      <c r="N12572" s="3">
        <v>12570</v>
      </c>
      <c r="O12572" s="44" t="s">
        <v>6</v>
      </c>
      <c r="P12572" s="128">
        <v>3.3087216058676663E-5</v>
      </c>
    </row>
    <row r="12573" spans="14:16">
      <c r="N12573" s="3">
        <v>12571</v>
      </c>
      <c r="O12573" s="44" t="s">
        <v>19</v>
      </c>
      <c r="P12573" s="128">
        <v>8.6288861536358047E-6</v>
      </c>
    </row>
    <row r="12574" spans="14:16">
      <c r="N12574" s="3">
        <v>12572</v>
      </c>
      <c r="O12574" s="44" t="s">
        <v>31</v>
      </c>
      <c r="P12574" s="128">
        <v>9.218025616333136E-7</v>
      </c>
    </row>
    <row r="12575" spans="14:16">
      <c r="N12575" s="3">
        <v>12573</v>
      </c>
      <c r="O12575" s="44" t="s">
        <v>89</v>
      </c>
      <c r="P12575" s="128">
        <v>5.2591273015641885E-7</v>
      </c>
    </row>
    <row r="12576" spans="14:16">
      <c r="N12576" s="3">
        <v>12574</v>
      </c>
      <c r="O12576" s="44" t="s">
        <v>31</v>
      </c>
      <c r="P12576" s="128">
        <v>1.7111185397531764E-6</v>
      </c>
    </row>
    <row r="12577" spans="14:16">
      <c r="N12577" s="3">
        <v>12575</v>
      </c>
      <c r="O12577" s="44" t="s">
        <v>19</v>
      </c>
      <c r="P12577" s="128">
        <v>3.5430356289517227E-6</v>
      </c>
    </row>
    <row r="12578" spans="14:16">
      <c r="N12578" s="3">
        <v>12576</v>
      </c>
      <c r="O12578" s="44" t="s">
        <v>6</v>
      </c>
      <c r="P12578" s="128">
        <v>3.5044692100220481E-4</v>
      </c>
    </row>
    <row r="12579" spans="14:16">
      <c r="N12579" s="3">
        <v>12577</v>
      </c>
      <c r="O12579" s="44" t="s">
        <v>8</v>
      </c>
      <c r="P12579" s="128">
        <v>1.8147715294338393E-4</v>
      </c>
    </row>
    <row r="12580" spans="14:16">
      <c r="N12580" s="3">
        <v>12578</v>
      </c>
      <c r="O12580" s="44" t="s">
        <v>6</v>
      </c>
      <c r="P12580" s="128">
        <v>2.7227674796307836E-4</v>
      </c>
    </row>
    <row r="12581" spans="14:16">
      <c r="N12581" s="3">
        <v>12579</v>
      </c>
      <c r="O12581" s="44" t="s">
        <v>14</v>
      </c>
      <c r="P12581" s="128">
        <v>9.8203102952335467E-5</v>
      </c>
    </row>
    <row r="12582" spans="14:16">
      <c r="N12582" s="3">
        <v>12580</v>
      </c>
      <c r="O12582" s="44" t="s">
        <v>23</v>
      </c>
      <c r="P12582" s="128">
        <v>3.9045204030872536E-5</v>
      </c>
    </row>
    <row r="12583" spans="14:16">
      <c r="N12583" s="3">
        <v>12581</v>
      </c>
      <c r="O12583" s="44" t="s">
        <v>8</v>
      </c>
      <c r="P12583" s="128">
        <v>8.600604975185341E-5</v>
      </c>
    </row>
    <row r="12584" spans="14:16">
      <c r="N12584" s="3">
        <v>12582</v>
      </c>
      <c r="O12584" s="44" t="s">
        <v>23</v>
      </c>
      <c r="P12584" s="128">
        <v>3.4368895682539774E-5</v>
      </c>
    </row>
    <row r="12585" spans="14:16">
      <c r="N12585" s="3">
        <v>12583</v>
      </c>
      <c r="O12585" s="44" t="s">
        <v>14</v>
      </c>
      <c r="P12585" s="128">
        <v>5.2728064442917827E-5</v>
      </c>
    </row>
    <row r="12586" spans="14:16">
      <c r="N12586" s="3">
        <v>12584</v>
      </c>
      <c r="O12586" s="44" t="s">
        <v>6</v>
      </c>
      <c r="P12586" s="128">
        <v>2.8590258052071872E-4</v>
      </c>
    </row>
    <row r="12587" spans="14:16">
      <c r="N12587" s="3">
        <v>12585</v>
      </c>
      <c r="O12587" s="44" t="s">
        <v>8</v>
      </c>
      <c r="P12587" s="128">
        <v>1.4805319499936533E-4</v>
      </c>
    </row>
    <row r="12588" spans="14:16">
      <c r="N12588" s="3">
        <v>12586</v>
      </c>
      <c r="O12588" s="44" t="s">
        <v>6</v>
      </c>
      <c r="P12588" s="128">
        <v>1.7333919698581926E-4</v>
      </c>
    </row>
    <row r="12589" spans="14:16">
      <c r="N12589" s="3">
        <v>12587</v>
      </c>
      <c r="O12589" s="44" t="s">
        <v>19</v>
      </c>
      <c r="P12589" s="128">
        <v>4.5205501547811608E-5</v>
      </c>
    </row>
    <row r="12590" spans="14:16">
      <c r="N12590" s="3">
        <v>12588</v>
      </c>
      <c r="O12590" s="44" t="s">
        <v>23</v>
      </c>
      <c r="P12590" s="128">
        <v>3.1853966807470387E-5</v>
      </c>
    </row>
    <row r="12591" spans="14:16">
      <c r="N12591" s="3">
        <v>12589</v>
      </c>
      <c r="O12591" s="44" t="s">
        <v>8</v>
      </c>
      <c r="P12591" s="128">
        <v>7.0165694405668671E-5</v>
      </c>
    </row>
    <row r="12592" spans="14:16">
      <c r="N12592" s="3">
        <v>12590</v>
      </c>
      <c r="O12592" s="44" t="s">
        <v>23</v>
      </c>
      <c r="P12592" s="128">
        <v>2.4357717896742403E-5</v>
      </c>
    </row>
    <row r="12593" spans="14:16">
      <c r="N12593" s="3">
        <v>12591</v>
      </c>
      <c r="O12593" s="44" t="s">
        <v>19</v>
      </c>
      <c r="P12593" s="128">
        <v>2.7020457857705521E-5</v>
      </c>
    </row>
    <row r="12594" spans="14:16">
      <c r="N12594" s="3">
        <v>12592</v>
      </c>
      <c r="O12594" s="44" t="s">
        <v>6</v>
      </c>
      <c r="P12594" s="128">
        <v>1.9408666839491569E-5</v>
      </c>
    </row>
    <row r="12595" spans="14:16">
      <c r="N12595" s="3">
        <v>12593</v>
      </c>
      <c r="O12595" s="44" t="s">
        <v>89</v>
      </c>
      <c r="P12595" s="128">
        <v>1.3946671345835104E-6</v>
      </c>
    </row>
    <row r="12596" spans="14:16">
      <c r="N12596" s="3">
        <v>12594</v>
      </c>
      <c r="O12596" s="44" t="s">
        <v>6</v>
      </c>
      <c r="P12596" s="128">
        <v>7.6739452589688815E-5</v>
      </c>
    </row>
    <row r="12597" spans="14:16">
      <c r="N12597" s="3">
        <v>12595</v>
      </c>
      <c r="O12597" s="44" t="s">
        <v>14</v>
      </c>
      <c r="P12597" s="128">
        <v>2.7677913812137172E-5</v>
      </c>
    </row>
    <row r="12598" spans="14:16">
      <c r="N12598" s="3">
        <v>12596</v>
      </c>
      <c r="O12598" s="44" t="s">
        <v>23</v>
      </c>
      <c r="P12598" s="128">
        <v>3.74577554334384E-6</v>
      </c>
    </row>
    <row r="12599" spans="14:16">
      <c r="N12599" s="3">
        <v>12597</v>
      </c>
      <c r="O12599" s="44" t="s">
        <v>89</v>
      </c>
      <c r="P12599" s="128">
        <v>1.1449280809951801E-6</v>
      </c>
    </row>
    <row r="12600" spans="14:16">
      <c r="N12600" s="3">
        <v>12598</v>
      </c>
      <c r="O12600" s="44" t="s">
        <v>23</v>
      </c>
      <c r="P12600" s="128">
        <v>9.6866524979498736E-6</v>
      </c>
    </row>
    <row r="12601" spans="14:16">
      <c r="N12601" s="3">
        <v>12599</v>
      </c>
      <c r="O12601" s="44" t="s">
        <v>14</v>
      </c>
      <c r="P12601" s="128">
        <v>1.4861066292785469E-5</v>
      </c>
    </row>
    <row r="12602" spans="14:16">
      <c r="N12602" s="3">
        <v>12600</v>
      </c>
      <c r="O12602" s="44" t="s">
        <v>6</v>
      </c>
      <c r="P12602" s="128">
        <v>1.8247608131102357E-5</v>
      </c>
    </row>
    <row r="12603" spans="14:16">
      <c r="N12603" s="3">
        <v>12601</v>
      </c>
      <c r="O12603" s="44" t="s">
        <v>89</v>
      </c>
      <c r="P12603" s="128">
        <v>1.3112358285951167E-6</v>
      </c>
    </row>
    <row r="12604" spans="14:16">
      <c r="N12604" s="3">
        <v>12602</v>
      </c>
      <c r="O12604" s="44" t="s">
        <v>6</v>
      </c>
      <c r="P12604" s="128">
        <v>5.630141843961619E-5</v>
      </c>
    </row>
    <row r="12605" spans="14:16">
      <c r="N12605" s="3">
        <v>12603</v>
      </c>
      <c r="O12605" s="44" t="s">
        <v>19</v>
      </c>
      <c r="P12605" s="128">
        <v>1.4682967861125341E-5</v>
      </c>
    </row>
    <row r="12606" spans="14:16">
      <c r="N12606" s="3">
        <v>12604</v>
      </c>
      <c r="O12606" s="44" t="s">
        <v>23</v>
      </c>
      <c r="P12606" s="128">
        <v>3.5216970246986814E-6</v>
      </c>
    </row>
    <row r="12607" spans="14:16">
      <c r="N12607" s="3">
        <v>12605</v>
      </c>
      <c r="O12607" s="44" t="s">
        <v>89</v>
      </c>
      <c r="P12607" s="128">
        <v>1.0764365802696401E-6</v>
      </c>
    </row>
    <row r="12608" spans="14:16">
      <c r="N12608" s="3">
        <v>12606</v>
      </c>
      <c r="O12608" s="44" t="s">
        <v>23</v>
      </c>
      <c r="P12608" s="128">
        <v>7.9115058301026567E-6</v>
      </c>
    </row>
    <row r="12609" spans="14:16">
      <c r="N12609" s="3">
        <v>12607</v>
      </c>
      <c r="O12609" s="44" t="s">
        <v>19</v>
      </c>
      <c r="P12609" s="128">
        <v>8.7763767845373696E-6</v>
      </c>
    </row>
    <row r="12610" spans="14:16">
      <c r="N12610" s="3">
        <v>12608</v>
      </c>
      <c r="O12610" s="44" t="s">
        <v>18</v>
      </c>
      <c r="P12610" s="128">
        <v>1.7103142047759428E-5</v>
      </c>
    </row>
    <row r="12611" spans="14:16">
      <c r="N12611" s="3">
        <v>12609</v>
      </c>
      <c r="O12611" s="44" t="s">
        <v>8</v>
      </c>
      <c r="P12611" s="128">
        <v>3.7369259549823719E-5</v>
      </c>
    </row>
    <row r="12612" spans="14:16">
      <c r="N12612" s="3">
        <v>12610</v>
      </c>
      <c r="O12612" s="44" t="s">
        <v>18</v>
      </c>
      <c r="P12612" s="128">
        <v>1.504469089769335E-5</v>
      </c>
    </row>
    <row r="12613" spans="14:16">
      <c r="N12613" s="3">
        <v>12611</v>
      </c>
      <c r="O12613" s="44" t="s">
        <v>14</v>
      </c>
      <c r="P12613" s="128">
        <v>2.2894797483013957E-5</v>
      </c>
    </row>
    <row r="12614" spans="14:16">
      <c r="N12614" s="3">
        <v>12612</v>
      </c>
      <c r="O12614" s="44" t="s">
        <v>31</v>
      </c>
      <c r="P12614" s="128">
        <v>5.6632517326179955E-6</v>
      </c>
    </row>
    <row r="12615" spans="14:16">
      <c r="N12615" s="3">
        <v>12613</v>
      </c>
      <c r="O12615" s="44" t="s">
        <v>8</v>
      </c>
      <c r="P12615" s="128">
        <v>2.3284476931559136E-5</v>
      </c>
    </row>
    <row r="12616" spans="14:16">
      <c r="N12616" s="3">
        <v>12614</v>
      </c>
      <c r="O12616" s="44" t="s">
        <v>31</v>
      </c>
      <c r="P12616" s="128">
        <v>5.2183703920160327E-6</v>
      </c>
    </row>
    <row r="12617" spans="14:16">
      <c r="N12617" s="3">
        <v>12615</v>
      </c>
      <c r="O12617" s="44" t="s">
        <v>14</v>
      </c>
      <c r="P12617" s="128">
        <v>1.4943436010717354E-5</v>
      </c>
    </row>
    <row r="12618" spans="14:16">
      <c r="N12618" s="3">
        <v>12616</v>
      </c>
      <c r="O12618" s="44" t="s">
        <v>18</v>
      </c>
      <c r="P12618" s="128">
        <v>1.3953132852424367E-5</v>
      </c>
    </row>
    <row r="12619" spans="14:16">
      <c r="N12619" s="3">
        <v>12617</v>
      </c>
      <c r="O12619" s="44" t="s">
        <v>8</v>
      </c>
      <c r="P12619" s="128">
        <v>3.0486693125707036E-5</v>
      </c>
    </row>
    <row r="12620" spans="14:16">
      <c r="N12620" s="3">
        <v>12618</v>
      </c>
      <c r="O12620" s="44" t="s">
        <v>18</v>
      </c>
      <c r="P12620" s="128">
        <v>1.0655507722094823E-5</v>
      </c>
    </row>
    <row r="12621" spans="14:16">
      <c r="N12621" s="3">
        <v>12619</v>
      </c>
      <c r="O12621" s="44" t="s">
        <v>19</v>
      </c>
      <c r="P12621" s="128">
        <v>1.1724856635628206E-5</v>
      </c>
    </row>
    <row r="12622" spans="14:16">
      <c r="N12622" s="3">
        <v>12620</v>
      </c>
      <c r="O12622" s="44" t="s">
        <v>31</v>
      </c>
      <c r="P12622" s="128">
        <v>4.6202097591941177E-6</v>
      </c>
    </row>
    <row r="12623" spans="14:16">
      <c r="N12623" s="3">
        <v>12621</v>
      </c>
      <c r="O12623" s="44" t="s">
        <v>8</v>
      </c>
      <c r="P12623" s="128">
        <v>1.8996006647083717E-5</v>
      </c>
    </row>
    <row r="12624" spans="14:16">
      <c r="N12624" s="3">
        <v>12622</v>
      </c>
      <c r="O12624" s="44" t="s">
        <v>31</v>
      </c>
      <c r="P12624" s="128">
        <v>3.8733113448185941E-6</v>
      </c>
    </row>
    <row r="12625" spans="14:16">
      <c r="N12625" s="3">
        <v>12623</v>
      </c>
      <c r="O12625" s="44" t="s">
        <v>19</v>
      </c>
      <c r="P12625" s="128">
        <v>8.0200639394011432E-6</v>
      </c>
    </row>
    <row r="12626" spans="14:16">
      <c r="N12626" s="3">
        <v>12624</v>
      </c>
      <c r="O12626" s="44" t="s">
        <v>18</v>
      </c>
      <c r="P12626" s="128">
        <v>1.6347537498894594E-6</v>
      </c>
    </row>
    <row r="12627" spans="14:16">
      <c r="N12627" s="3">
        <v>12625</v>
      </c>
      <c r="O12627" s="44" t="s">
        <v>89</v>
      </c>
      <c r="P12627" s="128">
        <v>4.9563969968466274E-7</v>
      </c>
    </row>
    <row r="12628" spans="14:16">
      <c r="N12628" s="3">
        <v>12626</v>
      </c>
      <c r="O12628" s="44" t="s">
        <v>18</v>
      </c>
      <c r="P12628" s="128">
        <v>4.2402494980093507E-6</v>
      </c>
    </row>
    <row r="12629" spans="14:16">
      <c r="N12629" s="3">
        <v>12627</v>
      </c>
      <c r="O12629" s="44" t="s">
        <v>14</v>
      </c>
      <c r="P12629" s="128">
        <v>6.452751618131279E-6</v>
      </c>
    </row>
    <row r="12630" spans="14:16">
      <c r="N12630" s="3">
        <v>12628</v>
      </c>
      <c r="O12630" s="44" t="s">
        <v>31</v>
      </c>
      <c r="P12630" s="128">
        <v>7.2086267182302016E-7</v>
      </c>
    </row>
    <row r="12631" spans="14:16">
      <c r="N12631" s="3">
        <v>12629</v>
      </c>
      <c r="O12631" s="44" t="s">
        <v>89</v>
      </c>
      <c r="P12631" s="128">
        <v>4.1127121097880242E-7</v>
      </c>
    </row>
    <row r="12632" spans="14:16">
      <c r="N12632" s="3">
        <v>12630</v>
      </c>
      <c r="O12632" s="44" t="s">
        <v>31</v>
      </c>
      <c r="P12632" s="128">
        <v>1.4707641775854217E-6</v>
      </c>
    </row>
    <row r="12633" spans="14:16">
      <c r="N12633" s="3">
        <v>12631</v>
      </c>
      <c r="O12633" s="44" t="s">
        <v>14</v>
      </c>
      <c r="P12633" s="128">
        <v>4.2117114584716429E-6</v>
      </c>
    </row>
    <row r="12634" spans="14:16">
      <c r="N12634" s="3">
        <v>12632</v>
      </c>
      <c r="O12634" s="44" t="s">
        <v>18</v>
      </c>
      <c r="P12634" s="128">
        <v>1.5369600635390375E-6</v>
      </c>
    </row>
    <row r="12635" spans="14:16">
      <c r="N12635" s="3">
        <v>12633</v>
      </c>
      <c r="O12635" s="44" t="s">
        <v>89</v>
      </c>
      <c r="P12635" s="128">
        <v>4.6598970907472727E-7</v>
      </c>
    </row>
    <row r="12636" spans="14:16">
      <c r="N12636" s="3">
        <v>12634</v>
      </c>
      <c r="O12636" s="44" t="s">
        <v>18</v>
      </c>
      <c r="P12636" s="128">
        <v>3.4609609908213731E-6</v>
      </c>
    </row>
    <row r="12637" spans="14:16">
      <c r="N12637" s="3">
        <v>12635</v>
      </c>
      <c r="O12637" s="44" t="s">
        <v>19</v>
      </c>
      <c r="P12637" s="128">
        <v>3.8082907447703162E-6</v>
      </c>
    </row>
    <row r="12638" spans="14:16">
      <c r="N12638" s="3">
        <v>12636</v>
      </c>
      <c r="O12638" s="44" t="s">
        <v>31</v>
      </c>
      <c r="P12638" s="128">
        <v>6.7773946868936508E-7</v>
      </c>
    </row>
    <row r="12639" spans="14:16">
      <c r="N12639" s="3">
        <v>12637</v>
      </c>
      <c r="O12639" s="44" t="s">
        <v>89</v>
      </c>
      <c r="P12639" s="128">
        <v>3.8666828358735967E-7</v>
      </c>
    </row>
    <row r="12640" spans="14:16">
      <c r="N12640" s="3">
        <v>12638</v>
      </c>
      <c r="O12640" s="44" t="s">
        <v>31</v>
      </c>
      <c r="P12640" s="128">
        <v>1.2580704570206621E-6</v>
      </c>
    </row>
    <row r="12641" spans="14:16">
      <c r="N12641" s="3">
        <v>12639</v>
      </c>
      <c r="O12641" s="44" t="s">
        <v>19</v>
      </c>
      <c r="P12641" s="128">
        <v>2.6049559685086149E-6</v>
      </c>
    </row>
    <row r="12642" spans="14:16">
      <c r="N12642" s="3">
        <v>12640</v>
      </c>
      <c r="O12642" s="44" t="s">
        <v>18</v>
      </c>
      <c r="P12642" s="128">
        <v>2.4543548240217772E-5</v>
      </c>
    </row>
    <row r="12643" spans="14:16">
      <c r="N12643" s="3">
        <v>12641</v>
      </c>
      <c r="O12643" s="44" t="s">
        <v>8</v>
      </c>
      <c r="P12643" s="128">
        <v>5.36260660117987E-5</v>
      </c>
    </row>
    <row r="12644" spans="14:16">
      <c r="N12644" s="3">
        <v>12642</v>
      </c>
      <c r="O12644" s="44" t="s">
        <v>18</v>
      </c>
      <c r="P12644" s="128">
        <v>2.1589605920104895E-5</v>
      </c>
    </row>
    <row r="12645" spans="14:16">
      <c r="N12645" s="3">
        <v>12643</v>
      </c>
      <c r="O12645" s="44" t="s">
        <v>14</v>
      </c>
      <c r="P12645" s="128">
        <v>3.2854756447981606E-5</v>
      </c>
    </row>
    <row r="12646" spans="14:16">
      <c r="N12646" s="3">
        <v>12644</v>
      </c>
      <c r="O12646" s="44" t="s">
        <v>23</v>
      </c>
      <c r="P12646" s="128">
        <v>2.4210006190719883E-5</v>
      </c>
    </row>
    <row r="12647" spans="14:16">
      <c r="N12647" s="3">
        <v>12645</v>
      </c>
      <c r="O12647" s="44" t="s">
        <v>8</v>
      </c>
      <c r="P12647" s="128">
        <v>5.3328111572559827E-5</v>
      </c>
    </row>
    <row r="12648" spans="14:16">
      <c r="N12648" s="3">
        <v>12646</v>
      </c>
      <c r="O12648" s="44" t="s">
        <v>23</v>
      </c>
      <c r="P12648" s="128">
        <v>2.1310457913975446E-5</v>
      </c>
    </row>
    <row r="12649" spans="14:16">
      <c r="N12649" s="3">
        <v>12647</v>
      </c>
      <c r="O12649" s="44" t="s">
        <v>14</v>
      </c>
      <c r="P12649" s="128">
        <v>3.2694073402161461E-5</v>
      </c>
    </row>
    <row r="12650" spans="14:16">
      <c r="N12650" s="3">
        <v>12648</v>
      </c>
      <c r="O12650" s="44" t="s">
        <v>18</v>
      </c>
      <c r="P12650" s="128">
        <v>2.0023185699408265E-5</v>
      </c>
    </row>
    <row r="12651" spans="14:16">
      <c r="N12651" s="3">
        <v>12649</v>
      </c>
      <c r="O12651" s="44" t="s">
        <v>8</v>
      </c>
      <c r="P12651" s="128">
        <v>4.374936612968899E-5</v>
      </c>
    </row>
    <row r="12652" spans="14:16">
      <c r="N12652" s="3">
        <v>12650</v>
      </c>
      <c r="O12652" s="44" t="s">
        <v>18</v>
      </c>
      <c r="P12652" s="128">
        <v>1.5290989636346251E-5</v>
      </c>
    </row>
    <row r="12653" spans="14:16">
      <c r="N12653" s="3">
        <v>12651</v>
      </c>
      <c r="O12653" s="44" t="s">
        <v>19</v>
      </c>
      <c r="P12653" s="128">
        <v>1.6825539052567075E-5</v>
      </c>
    </row>
    <row r="12654" spans="14:16">
      <c r="N12654" s="3">
        <v>12652</v>
      </c>
      <c r="O12654" s="44" t="s">
        <v>23</v>
      </c>
      <c r="P12654" s="128">
        <v>1.9751074498114493E-5</v>
      </c>
    </row>
    <row r="12655" spans="14:16">
      <c r="N12655" s="3">
        <v>12653</v>
      </c>
      <c r="O12655" s="44" t="s">
        <v>8</v>
      </c>
      <c r="P12655" s="128">
        <v>4.3506288111447663E-5</v>
      </c>
    </row>
    <row r="12656" spans="14:16">
      <c r="N12656" s="3">
        <v>12654</v>
      </c>
      <c r="O12656" s="44" t="s">
        <v>23</v>
      </c>
      <c r="P12656" s="128">
        <v>1.5103020094495433E-5</v>
      </c>
    </row>
    <row r="12657" spans="14:16">
      <c r="N12657" s="3">
        <v>12655</v>
      </c>
      <c r="O12657" s="44" t="s">
        <v>19</v>
      </c>
      <c r="P12657" s="128">
        <v>1.6754053878010119E-5</v>
      </c>
    </row>
    <row r="12658" spans="14:16">
      <c r="N12658" s="3">
        <v>12656</v>
      </c>
      <c r="O12658" s="44" t="s">
        <v>18</v>
      </c>
      <c r="P12658" s="128">
        <v>2.3459231882217254E-6</v>
      </c>
    </row>
    <row r="12659" spans="14:16">
      <c r="N12659" s="3">
        <v>12657</v>
      </c>
      <c r="O12659" s="44" t="s">
        <v>89</v>
      </c>
      <c r="P12659" s="128">
        <v>7.1125860061316591E-7</v>
      </c>
    </row>
    <row r="12660" spans="14:16">
      <c r="N12660" s="3">
        <v>12658</v>
      </c>
      <c r="O12660" s="44" t="s">
        <v>18</v>
      </c>
      <c r="P12660" s="128">
        <v>6.0848917593235643E-6</v>
      </c>
    </row>
    <row r="12661" spans="14:16">
      <c r="N12661" s="3">
        <v>12659</v>
      </c>
      <c r="O12661" s="44" t="s">
        <v>14</v>
      </c>
      <c r="P12661" s="128">
        <v>9.2599020799511973E-6</v>
      </c>
    </row>
    <row r="12662" spans="14:16">
      <c r="N12662" s="3">
        <v>12660</v>
      </c>
      <c r="O12662" s="44" t="s">
        <v>23</v>
      </c>
      <c r="P12662" s="128">
        <v>2.3225707572611954E-6</v>
      </c>
    </row>
    <row r="12663" spans="14:16">
      <c r="N12663" s="3">
        <v>12661</v>
      </c>
      <c r="O12663" s="44" t="s">
        <v>89</v>
      </c>
      <c r="P12663" s="128">
        <v>7.0991346099524845E-7</v>
      </c>
    </row>
    <row r="12664" spans="14:16">
      <c r="N12664" s="3">
        <v>12662</v>
      </c>
      <c r="O12664" s="44" t="s">
        <v>23</v>
      </c>
      <c r="P12664" s="128">
        <v>6.006215686753527E-6</v>
      </c>
    </row>
    <row r="12665" spans="14:16">
      <c r="N12665" s="3">
        <v>12663</v>
      </c>
      <c r="O12665" s="44" t="s">
        <v>14</v>
      </c>
      <c r="P12665" s="128">
        <v>9.2146145955481823E-6</v>
      </c>
    </row>
    <row r="12666" spans="14:16">
      <c r="N12666" s="3">
        <v>12664</v>
      </c>
      <c r="O12666" s="44" t="s">
        <v>18</v>
      </c>
      <c r="P12666" s="128">
        <v>2.2055861640756421E-6</v>
      </c>
    </row>
    <row r="12667" spans="14:16">
      <c r="N12667" s="3">
        <v>12665</v>
      </c>
      <c r="O12667" s="44" t="s">
        <v>89</v>
      </c>
      <c r="P12667" s="128">
        <v>6.6870992898166964E-7</v>
      </c>
    </row>
    <row r="12668" spans="14:16">
      <c r="N12668" s="3">
        <v>12666</v>
      </c>
      <c r="O12668" s="44" t="s">
        <v>18</v>
      </c>
      <c r="P12668" s="128">
        <v>4.9665881741807946E-6</v>
      </c>
    </row>
    <row r="12669" spans="14:16">
      <c r="N12669" s="3">
        <v>12667</v>
      </c>
      <c r="O12669" s="44" t="s">
        <v>19</v>
      </c>
      <c r="P12669" s="128">
        <v>5.4650173252399486E-6</v>
      </c>
    </row>
    <row r="12670" spans="14:16">
      <c r="N12670" s="3">
        <v>12668</v>
      </c>
      <c r="O12670" s="44" t="s">
        <v>23</v>
      </c>
      <c r="P12670" s="128">
        <v>2.1836307143479302E-6</v>
      </c>
    </row>
    <row r="12671" spans="14:16">
      <c r="N12671" s="3">
        <v>12669</v>
      </c>
      <c r="O12671" s="44" t="s">
        <v>89</v>
      </c>
      <c r="P12671" s="128">
        <v>6.6744525785137665E-7</v>
      </c>
    </row>
    <row r="12672" spans="14:16">
      <c r="N12672" s="3">
        <v>12670</v>
      </c>
      <c r="O12672" s="44" t="s">
        <v>23</v>
      </c>
      <c r="P12672" s="128">
        <v>4.9055347482178731E-6</v>
      </c>
    </row>
    <row r="12673" spans="14:16">
      <c r="N12673" s="3">
        <v>12671</v>
      </c>
      <c r="O12673" s="44" t="s">
        <v>19</v>
      </c>
      <c r="P12673" s="128">
        <v>5.4417985911339547E-6</v>
      </c>
    </row>
    <row r="12674" spans="14:16">
      <c r="N12674" s="3">
        <v>12672</v>
      </c>
      <c r="O12674" s="44" t="s">
        <v>6</v>
      </c>
      <c r="P12674" s="128">
        <v>1.7624907980829191E-4</v>
      </c>
    </row>
    <row r="12675" spans="14:16">
      <c r="N12675" s="3">
        <v>12673</v>
      </c>
      <c r="O12675" s="44" t="s">
        <v>8</v>
      </c>
      <c r="P12675" s="128">
        <v>9.126968820564652E-5</v>
      </c>
    </row>
    <row r="12676" spans="14:16">
      <c r="N12676" s="3">
        <v>12674</v>
      </c>
      <c r="O12676" s="44" t="s">
        <v>6</v>
      </c>
      <c r="P12676" s="128">
        <v>1.3693522015958834E-4</v>
      </c>
    </row>
    <row r="12677" spans="14:16">
      <c r="N12677" s="3">
        <v>12675</v>
      </c>
      <c r="O12677" s="44" t="s">
        <v>14</v>
      </c>
      <c r="P12677" s="128">
        <v>4.9388953055059624E-5</v>
      </c>
    </row>
    <row r="12678" spans="14:16">
      <c r="N12678" s="3">
        <v>12676</v>
      </c>
      <c r="O12678" s="44" t="s">
        <v>31</v>
      </c>
      <c r="P12678" s="128">
        <v>6.5918105626551852E-6</v>
      </c>
    </row>
    <row r="12679" spans="14:16">
      <c r="N12679" s="3">
        <v>12677</v>
      </c>
      <c r="O12679" s="44" t="s">
        <v>8</v>
      </c>
      <c r="P12679" s="128">
        <v>2.7102249419592539E-5</v>
      </c>
    </row>
    <row r="12680" spans="14:16">
      <c r="N12680" s="3">
        <v>12678</v>
      </c>
      <c r="O12680" s="44" t="s">
        <v>31</v>
      </c>
      <c r="P12680" s="128">
        <v>6.0739855288114997E-6</v>
      </c>
    </row>
    <row r="12681" spans="14:16">
      <c r="N12681" s="3">
        <v>12679</v>
      </c>
      <c r="O12681" s="44" t="s">
        <v>14</v>
      </c>
      <c r="P12681" s="128">
        <v>1.7393593643465349E-5</v>
      </c>
    </row>
    <row r="12682" spans="14:16">
      <c r="N12682" s="3">
        <v>12680</v>
      </c>
      <c r="O12682" s="44" t="s">
        <v>6</v>
      </c>
      <c r="P12682" s="128">
        <v>1.2051463187745766E-4</v>
      </c>
    </row>
    <row r="12683" spans="14:16">
      <c r="N12683" s="3">
        <v>12681</v>
      </c>
      <c r="O12683" s="44" t="s">
        <v>8</v>
      </c>
      <c r="P12683" s="128">
        <v>6.2407888243376516E-5</v>
      </c>
    </row>
    <row r="12684" spans="14:16">
      <c r="N12684" s="3">
        <v>12682</v>
      </c>
      <c r="O12684" s="44" t="s">
        <v>6</v>
      </c>
      <c r="P12684" s="128">
        <v>5.9388746202139739E-5</v>
      </c>
    </row>
    <row r="12685" spans="14:16">
      <c r="N12685" s="3">
        <v>12683</v>
      </c>
      <c r="O12685" s="44" t="s">
        <v>21</v>
      </c>
      <c r="P12685" s="128">
        <v>1.2002830158619954E-5</v>
      </c>
    </row>
    <row r="12686" spans="14:16">
      <c r="N12686" s="3">
        <v>12684</v>
      </c>
      <c r="O12686" s="44" t="s">
        <v>31</v>
      </c>
      <c r="P12686" s="128">
        <v>4.5073121756347045E-6</v>
      </c>
    </row>
    <row r="12687" spans="14:16">
      <c r="N12687" s="3">
        <v>12685</v>
      </c>
      <c r="O12687" s="44" t="s">
        <v>8</v>
      </c>
      <c r="P12687" s="128">
        <v>1.8531827884752292E-5</v>
      </c>
    </row>
    <row r="12688" spans="14:16">
      <c r="N12688" s="3">
        <v>12686</v>
      </c>
      <c r="O12688" s="44" t="s">
        <v>31</v>
      </c>
      <c r="P12688" s="128">
        <v>3.4522054101178419E-6</v>
      </c>
    </row>
    <row r="12689" spans="14:16">
      <c r="N12689" s="3">
        <v>12687</v>
      </c>
      <c r="O12689" s="44" t="s">
        <v>21</v>
      </c>
      <c r="P12689" s="128">
        <v>5.5395826202506467E-6</v>
      </c>
    </row>
    <row r="12690" spans="14:16">
      <c r="N12690" s="3">
        <v>12688</v>
      </c>
      <c r="O12690" s="44" t="s">
        <v>6</v>
      </c>
      <c r="P12690" s="128">
        <v>9.7611348987842227E-6</v>
      </c>
    </row>
    <row r="12691" spans="14:16">
      <c r="N12691" s="3">
        <v>12689</v>
      </c>
      <c r="O12691" s="44" t="s">
        <v>89</v>
      </c>
      <c r="P12691" s="128">
        <v>7.0141520549317208E-7</v>
      </c>
    </row>
    <row r="12692" spans="14:16">
      <c r="N12692" s="3">
        <v>12690</v>
      </c>
      <c r="O12692" s="44" t="s">
        <v>6</v>
      </c>
      <c r="P12692" s="128">
        <v>3.8594312272013386E-5</v>
      </c>
    </row>
    <row r="12693" spans="14:16">
      <c r="N12693" s="3">
        <v>12691</v>
      </c>
      <c r="O12693" s="44" t="s">
        <v>14</v>
      </c>
      <c r="P12693" s="128">
        <v>1.3919959195109318E-5</v>
      </c>
    </row>
    <row r="12694" spans="14:16">
      <c r="N12694" s="3">
        <v>12692</v>
      </c>
      <c r="O12694" s="44" t="s">
        <v>31</v>
      </c>
      <c r="P12694" s="128">
        <v>8.3905685261675223E-7</v>
      </c>
    </row>
    <row r="12695" spans="14:16">
      <c r="N12695" s="3">
        <v>12693</v>
      </c>
      <c r="O12695" s="44" t="s">
        <v>89</v>
      </c>
      <c r="P12695" s="128">
        <v>4.787041156994119E-7</v>
      </c>
    </row>
    <row r="12696" spans="14:16">
      <c r="N12696" s="3">
        <v>12694</v>
      </c>
      <c r="O12696" s="44" t="s">
        <v>31</v>
      </c>
      <c r="P12696" s="128">
        <v>1.7119138083061458E-6</v>
      </c>
    </row>
    <row r="12697" spans="14:16">
      <c r="N12697" s="3">
        <v>12695</v>
      </c>
      <c r="O12697" s="44" t="s">
        <v>14</v>
      </c>
      <c r="P12697" s="128">
        <v>4.9022726499878063E-6</v>
      </c>
    </row>
    <row r="12698" spans="14:16">
      <c r="N12698" s="3">
        <v>12696</v>
      </c>
      <c r="O12698" s="44" t="s">
        <v>6</v>
      </c>
      <c r="P12698" s="128">
        <v>8.6355412583570253E-6</v>
      </c>
    </row>
    <row r="12699" spans="14:16">
      <c r="N12699" s="3">
        <v>12697</v>
      </c>
      <c r="O12699" s="44" t="s">
        <v>89</v>
      </c>
      <c r="P12699" s="128">
        <v>6.205323468103785E-7</v>
      </c>
    </row>
    <row r="12700" spans="14:16">
      <c r="N12700" s="3">
        <v>12698</v>
      </c>
      <c r="O12700" s="44" t="s">
        <v>6</v>
      </c>
      <c r="P12700" s="128">
        <v>2.1656517822933364E-5</v>
      </c>
    </row>
    <row r="12701" spans="14:16">
      <c r="N12701" s="3">
        <v>12699</v>
      </c>
      <c r="O12701" s="44" t="s">
        <v>21</v>
      </c>
      <c r="P12701" s="128">
        <v>4.3769151881241378E-6</v>
      </c>
    </row>
    <row r="12702" spans="14:16">
      <c r="N12702" s="3">
        <v>12700</v>
      </c>
      <c r="O12702" s="44" t="s">
        <v>31</v>
      </c>
      <c r="P12702" s="128">
        <v>7.4230201139640301E-7</v>
      </c>
    </row>
    <row r="12703" spans="14:16">
      <c r="N12703" s="3">
        <v>12701</v>
      </c>
      <c r="O12703" s="44" t="s">
        <v>89</v>
      </c>
      <c r="P12703" s="128">
        <v>4.2350292097514928E-7</v>
      </c>
    </row>
    <row r="12704" spans="14:16">
      <c r="N12704" s="3">
        <v>12702</v>
      </c>
      <c r="O12704" s="44" t="s">
        <v>31</v>
      </c>
      <c r="P12704" s="128">
        <v>1.2588706240434213E-6</v>
      </c>
    </row>
    <row r="12705" spans="14:16">
      <c r="N12705" s="3">
        <v>12703</v>
      </c>
      <c r="O12705" s="44" t="s">
        <v>21</v>
      </c>
      <c r="P12705" s="128">
        <v>2.0200471877068798E-6</v>
      </c>
    </row>
    <row r="12706" spans="14:16">
      <c r="N12706" s="3">
        <v>12704</v>
      </c>
      <c r="O12706" s="44" t="s">
        <v>6</v>
      </c>
      <c r="P12706" s="128">
        <v>2.999065613222471E-4</v>
      </c>
    </row>
    <row r="12707" spans="14:16">
      <c r="N12707" s="3">
        <v>12705</v>
      </c>
      <c r="O12707" s="44" t="s">
        <v>8</v>
      </c>
      <c r="P12707" s="128">
        <v>1.553050851243158E-4</v>
      </c>
    </row>
    <row r="12708" spans="14:16">
      <c r="N12708" s="3">
        <v>12706</v>
      </c>
      <c r="O12708" s="44" t="s">
        <v>6</v>
      </c>
      <c r="P12708" s="128">
        <v>2.3300984633018714E-4</v>
      </c>
    </row>
    <row r="12709" spans="14:16">
      <c r="N12709" s="3">
        <v>12707</v>
      </c>
      <c r="O12709" s="44" t="s">
        <v>14</v>
      </c>
      <c r="P12709" s="128">
        <v>8.4040558362971746E-5</v>
      </c>
    </row>
    <row r="12710" spans="14:16">
      <c r="N12710" s="3">
        <v>12708</v>
      </c>
      <c r="O12710" s="44" t="s">
        <v>23</v>
      </c>
      <c r="P12710" s="128">
        <v>3.3414226735211792E-5</v>
      </c>
    </row>
    <row r="12711" spans="14:16">
      <c r="N12711" s="3">
        <v>12709</v>
      </c>
      <c r="O12711" s="44" t="s">
        <v>8</v>
      </c>
      <c r="P12711" s="128">
        <v>7.3602526055083206E-5</v>
      </c>
    </row>
    <row r="12712" spans="14:16">
      <c r="N12712" s="3">
        <v>12710</v>
      </c>
      <c r="O12712" s="44" t="s">
        <v>23</v>
      </c>
      <c r="P12712" s="128">
        <v>2.9412320961806021E-5</v>
      </c>
    </row>
    <row r="12713" spans="14:16">
      <c r="N12713" s="3">
        <v>12711</v>
      </c>
      <c r="O12713" s="44" t="s">
        <v>14</v>
      </c>
      <c r="P12713" s="128">
        <v>4.5123787782269717E-5</v>
      </c>
    </row>
    <row r="12714" spans="14:16">
      <c r="N12714" s="3">
        <v>12712</v>
      </c>
      <c r="O12714" s="44" t="s">
        <v>6</v>
      </c>
      <c r="P12714" s="128">
        <v>2.050684682989442E-4</v>
      </c>
    </row>
    <row r="12715" spans="14:16">
      <c r="N12715" s="3">
        <v>12713</v>
      </c>
      <c r="O12715" s="44" t="s">
        <v>8</v>
      </c>
      <c r="P12715" s="128">
        <v>1.0619366173606313E-4</v>
      </c>
    </row>
    <row r="12716" spans="14:16">
      <c r="N12716" s="3">
        <v>12714</v>
      </c>
      <c r="O12716" s="44" t="s">
        <v>6</v>
      </c>
      <c r="P12716" s="128">
        <v>1.0105627033115121E-4</v>
      </c>
    </row>
    <row r="12717" spans="14:16">
      <c r="N12717" s="3">
        <v>12715</v>
      </c>
      <c r="O12717" s="44" t="s">
        <v>21</v>
      </c>
      <c r="P12717" s="128">
        <v>2.0424092556523619E-5</v>
      </c>
    </row>
    <row r="12718" spans="14:16">
      <c r="N12718" s="3">
        <v>12716</v>
      </c>
      <c r="O12718" s="44" t="s">
        <v>23</v>
      </c>
      <c r="P12718" s="128">
        <v>2.2847797213148916E-5</v>
      </c>
    </row>
    <row r="12719" spans="14:16">
      <c r="N12719" s="3">
        <v>12717</v>
      </c>
      <c r="O12719" s="44" t="s">
        <v>8</v>
      </c>
      <c r="P12719" s="128">
        <v>5.0327532730539832E-5</v>
      </c>
    </row>
    <row r="12720" spans="14:16">
      <c r="N12720" s="3">
        <v>12718</v>
      </c>
      <c r="O12720" s="44" t="s">
        <v>23</v>
      </c>
      <c r="P12720" s="128">
        <v>1.535692585072554E-5</v>
      </c>
    </row>
    <row r="12721" spans="14:16">
      <c r="N12721" s="3">
        <v>12719</v>
      </c>
      <c r="O12721" s="44" t="s">
        <v>21</v>
      </c>
      <c r="P12721" s="128">
        <v>1.3202172022776996E-5</v>
      </c>
    </row>
    <row r="12722" spans="14:16">
      <c r="N12722" s="3">
        <v>12720</v>
      </c>
      <c r="O12722" s="44" t="s">
        <v>6</v>
      </c>
      <c r="P12722" s="128">
        <v>1.6609609566649384E-5</v>
      </c>
    </row>
    <row r="12723" spans="14:16">
      <c r="N12723" s="3">
        <v>12721</v>
      </c>
      <c r="O12723" s="44" t="s">
        <v>89</v>
      </c>
      <c r="P12723" s="128">
        <v>1.1935325992476352E-6</v>
      </c>
    </row>
    <row r="12724" spans="14:16">
      <c r="N12724" s="3">
        <v>12722</v>
      </c>
      <c r="O12724" s="44" t="s">
        <v>6</v>
      </c>
      <c r="P12724" s="128">
        <v>6.5672328574347462E-5</v>
      </c>
    </row>
    <row r="12725" spans="14:16">
      <c r="N12725" s="3">
        <v>12723</v>
      </c>
      <c r="O12725" s="44" t="s">
        <v>14</v>
      </c>
      <c r="P12725" s="128">
        <v>2.3686291585136692E-5</v>
      </c>
    </row>
    <row r="12726" spans="14:16">
      <c r="N12726" s="3">
        <v>12724</v>
      </c>
      <c r="O12726" s="44" t="s">
        <v>23</v>
      </c>
      <c r="P12726" s="128">
        <v>3.2055715013177565E-6</v>
      </c>
    </row>
    <row r="12727" spans="14:16">
      <c r="N12727" s="3">
        <v>12725</v>
      </c>
      <c r="O12727" s="44" t="s">
        <v>89</v>
      </c>
      <c r="P12727" s="128">
        <v>9.7981013144750501E-7</v>
      </c>
    </row>
    <row r="12728" spans="14:16">
      <c r="N12728" s="3">
        <v>12726</v>
      </c>
      <c r="O12728" s="44" t="s">
        <v>23</v>
      </c>
      <c r="P12728" s="128">
        <v>8.2896737488112361E-6</v>
      </c>
    </row>
    <row r="12729" spans="14:16">
      <c r="N12729" s="3">
        <v>12727</v>
      </c>
      <c r="O12729" s="44" t="s">
        <v>14</v>
      </c>
      <c r="P12729" s="128">
        <v>1.2717849757975772E-5</v>
      </c>
    </row>
    <row r="12730" spans="14:16">
      <c r="N12730" s="3">
        <v>12728</v>
      </c>
      <c r="O12730" s="44" t="s">
        <v>6</v>
      </c>
      <c r="P12730" s="128">
        <v>1.4694292229878649E-5</v>
      </c>
    </row>
    <row r="12731" spans="14:16">
      <c r="N12731" s="3">
        <v>12729</v>
      </c>
      <c r="O12731" s="44" t="s">
        <v>89</v>
      </c>
      <c r="P12731" s="128">
        <v>1.0559018096636281E-6</v>
      </c>
    </row>
    <row r="12732" spans="14:16">
      <c r="N12732" s="3">
        <v>12730</v>
      </c>
      <c r="O12732" s="44" t="s">
        <v>6</v>
      </c>
      <c r="P12732" s="128">
        <v>3.6850869221867777E-5</v>
      </c>
    </row>
    <row r="12733" spans="14:16">
      <c r="N12733" s="3">
        <v>12731</v>
      </c>
      <c r="O12733" s="44" t="s">
        <v>21</v>
      </c>
      <c r="P12733" s="128">
        <v>7.4477868746732028E-6</v>
      </c>
    </row>
    <row r="12734" spans="14:16">
      <c r="N12734" s="3">
        <v>12732</v>
      </c>
      <c r="O12734" s="44" t="s">
        <v>23</v>
      </c>
      <c r="P12734" s="128">
        <v>2.8359248430928673E-6</v>
      </c>
    </row>
    <row r="12735" spans="14:16">
      <c r="N12735" s="3">
        <v>12733</v>
      </c>
      <c r="O12735" s="44" t="s">
        <v>89</v>
      </c>
      <c r="P12735" s="128">
        <v>8.6682449358680772E-7</v>
      </c>
    </row>
    <row r="12736" spans="14:16">
      <c r="N12736" s="3">
        <v>12734</v>
      </c>
      <c r="O12736" s="44" t="s">
        <v>23</v>
      </c>
      <c r="P12736" s="128">
        <v>5.6000094236662157E-6</v>
      </c>
    </row>
    <row r="12737" spans="14:16">
      <c r="N12737" s="3">
        <v>12735</v>
      </c>
      <c r="O12737" s="44" t="s">
        <v>21</v>
      </c>
      <c r="P12737" s="128">
        <v>4.8142635094458497E-6</v>
      </c>
    </row>
    <row r="12738" spans="14:16">
      <c r="N12738" s="3">
        <v>12736</v>
      </c>
      <c r="O12738" s="44" t="s">
        <v>18</v>
      </c>
      <c r="P12738" s="128">
        <v>1.4636580354824109E-5</v>
      </c>
    </row>
    <row r="12739" spans="14:16">
      <c r="N12739" s="3">
        <v>12737</v>
      </c>
      <c r="O12739" s="44" t="s">
        <v>8</v>
      </c>
      <c r="P12739" s="128">
        <v>3.1979981729317773E-5</v>
      </c>
    </row>
    <row r="12740" spans="14:16">
      <c r="N12740" s="3">
        <v>12738</v>
      </c>
      <c r="O12740" s="44" t="s">
        <v>18</v>
      </c>
      <c r="P12740" s="128">
        <v>1.2874992596253794E-5</v>
      </c>
    </row>
    <row r="12741" spans="14:16">
      <c r="N12741" s="3">
        <v>12739</v>
      </c>
      <c r="O12741" s="44" t="s">
        <v>14</v>
      </c>
      <c r="P12741" s="128">
        <v>1.9592981344118466E-5</v>
      </c>
    </row>
    <row r="12742" spans="14:16">
      <c r="N12742" s="3">
        <v>12740</v>
      </c>
      <c r="O12742" s="44" t="s">
        <v>31</v>
      </c>
      <c r="P12742" s="128">
        <v>4.8465152673463955E-6</v>
      </c>
    </row>
    <row r="12743" spans="14:16">
      <c r="N12743" s="3">
        <v>12741</v>
      </c>
      <c r="O12743" s="44" t="s">
        <v>8</v>
      </c>
      <c r="P12743" s="128">
        <v>1.9926462440476563E-5</v>
      </c>
    </row>
    <row r="12744" spans="14:16">
      <c r="N12744" s="3">
        <v>12742</v>
      </c>
      <c r="O12744" s="44" t="s">
        <v>31</v>
      </c>
      <c r="P12744" s="128">
        <v>4.4657933232790738E-6</v>
      </c>
    </row>
    <row r="12745" spans="14:16">
      <c r="N12745" s="3">
        <v>12743</v>
      </c>
      <c r="O12745" s="44" t="s">
        <v>14</v>
      </c>
      <c r="P12745" s="128">
        <v>1.2788340372621178E-5</v>
      </c>
    </row>
    <row r="12746" spans="14:16">
      <c r="N12746" s="3">
        <v>12744</v>
      </c>
      <c r="O12746" s="44" t="s">
        <v>18</v>
      </c>
      <c r="P12746" s="128">
        <v>1.0008120866929317E-5</v>
      </c>
    </row>
    <row r="12747" spans="14:16">
      <c r="N12747" s="3">
        <v>12745</v>
      </c>
      <c r="O12747" s="44" t="s">
        <v>8</v>
      </c>
      <c r="P12747" s="128">
        <v>2.186709700696681E-5</v>
      </c>
    </row>
    <row r="12748" spans="14:16">
      <c r="N12748" s="3">
        <v>12746</v>
      </c>
      <c r="O12748" s="44" t="s">
        <v>18</v>
      </c>
      <c r="P12748" s="128">
        <v>6.7145617785686184E-6</v>
      </c>
    </row>
    <row r="12749" spans="14:16">
      <c r="N12749" s="3">
        <v>12747</v>
      </c>
      <c r="O12749" s="44" t="s">
        <v>21</v>
      </c>
      <c r="P12749" s="128">
        <v>5.7257984862959085E-6</v>
      </c>
    </row>
    <row r="12750" spans="14:16">
      <c r="N12750" s="3">
        <v>12748</v>
      </c>
      <c r="O12750" s="44" t="s">
        <v>31</v>
      </c>
      <c r="P12750" s="128">
        <v>3.3139237037040714E-6</v>
      </c>
    </row>
    <row r="12751" spans="14:16">
      <c r="N12751" s="3">
        <v>12749</v>
      </c>
      <c r="O12751" s="44" t="s">
        <v>8</v>
      </c>
      <c r="P12751" s="128">
        <v>1.3625207508862357E-5</v>
      </c>
    </row>
    <row r="12752" spans="14:16">
      <c r="N12752" s="3">
        <v>12750</v>
      </c>
      <c r="O12752" s="44" t="s">
        <v>31</v>
      </c>
      <c r="P12752" s="128">
        <v>2.5381746133512402E-6</v>
      </c>
    </row>
    <row r="12753" spans="14:16">
      <c r="N12753" s="3">
        <v>12751</v>
      </c>
      <c r="O12753" s="44" t="s">
        <v>21</v>
      </c>
      <c r="P12753" s="128">
        <v>4.0728827821407007E-6</v>
      </c>
    </row>
    <row r="12754" spans="14:16">
      <c r="N12754" s="3">
        <v>12752</v>
      </c>
      <c r="O12754" s="44" t="s">
        <v>18</v>
      </c>
      <c r="P12754" s="128">
        <v>1.3989946732472857E-6</v>
      </c>
    </row>
    <row r="12755" spans="14:16">
      <c r="N12755" s="3">
        <v>12753</v>
      </c>
      <c r="O12755" s="44" t="s">
        <v>89</v>
      </c>
      <c r="P12755" s="128">
        <v>4.241600912404173E-7</v>
      </c>
    </row>
    <row r="12756" spans="14:16">
      <c r="N12756" s="3">
        <v>12754</v>
      </c>
      <c r="O12756" s="44" t="s">
        <v>18</v>
      </c>
      <c r="P12756" s="128">
        <v>3.6287339676423319E-6</v>
      </c>
    </row>
    <row r="12757" spans="14:16">
      <c r="N12757" s="3">
        <v>12755</v>
      </c>
      <c r="O12757" s="44" t="s">
        <v>14</v>
      </c>
      <c r="P12757" s="128">
        <v>5.5221559468292295E-6</v>
      </c>
    </row>
    <row r="12758" spans="14:16">
      <c r="N12758" s="3">
        <v>12756</v>
      </c>
      <c r="O12758" s="44" t="s">
        <v>31</v>
      </c>
      <c r="P12758" s="128">
        <v>6.1690211023611605E-7</v>
      </c>
    </row>
    <row r="12759" spans="14:16">
      <c r="N12759" s="3">
        <v>12757</v>
      </c>
      <c r="O12759" s="44" t="s">
        <v>89</v>
      </c>
      <c r="P12759" s="128">
        <v>3.5195896229521478E-7</v>
      </c>
    </row>
    <row r="12760" spans="14:16">
      <c r="N12760" s="3">
        <v>12758</v>
      </c>
      <c r="O12760" s="44" t="s">
        <v>31</v>
      </c>
      <c r="P12760" s="128">
        <v>1.2586551645372047E-6</v>
      </c>
    </row>
    <row r="12761" spans="14:16">
      <c r="N12761" s="3">
        <v>12759</v>
      </c>
      <c r="O12761" s="44" t="s">
        <v>14</v>
      </c>
      <c r="P12761" s="128">
        <v>3.6043115949755781E-6</v>
      </c>
    </row>
    <row r="12762" spans="14:16">
      <c r="N12762" s="3">
        <v>12760</v>
      </c>
      <c r="O12762" s="44" t="s">
        <v>18</v>
      </c>
      <c r="P12762" s="128">
        <v>1.2376712694087826E-6</v>
      </c>
    </row>
    <row r="12763" spans="14:16">
      <c r="N12763" s="3">
        <v>12761</v>
      </c>
      <c r="O12763" s="44" t="s">
        <v>89</v>
      </c>
      <c r="P12763" s="128">
        <v>3.7524857570724916E-7</v>
      </c>
    </row>
    <row r="12764" spans="14:16">
      <c r="N12764" s="3">
        <v>12762</v>
      </c>
      <c r="O12764" s="44" t="s">
        <v>18</v>
      </c>
      <c r="P12764" s="128">
        <v>2.4485114795287461E-6</v>
      </c>
    </row>
    <row r="12765" spans="14:16">
      <c r="N12765" s="3">
        <v>12763</v>
      </c>
      <c r="O12765" s="44" t="s">
        <v>21</v>
      </c>
      <c r="P12765" s="128">
        <v>2.0879520935992503E-6</v>
      </c>
    </row>
    <row r="12766" spans="14:16">
      <c r="N12766" s="3">
        <v>12764</v>
      </c>
      <c r="O12766" s="44" t="s">
        <v>31</v>
      </c>
      <c r="P12766" s="128">
        <v>5.4576477843524339E-7</v>
      </c>
    </row>
    <row r="12767" spans="14:16">
      <c r="N12767" s="3">
        <v>12765</v>
      </c>
      <c r="O12767" s="44" t="s">
        <v>89</v>
      </c>
      <c r="P12767" s="128">
        <v>3.1137323391846698E-7</v>
      </c>
    </row>
    <row r="12768" spans="14:16">
      <c r="N12768" s="3">
        <v>12766</v>
      </c>
      <c r="O12768" s="44" t="s">
        <v>31</v>
      </c>
      <c r="P12768" s="128">
        <v>9.2556296044144538E-7</v>
      </c>
    </row>
    <row r="12769" spans="14:16">
      <c r="N12769" s="3">
        <v>12767</v>
      </c>
      <c r="O12769" s="44" t="s">
        <v>21</v>
      </c>
      <c r="P12769" s="128">
        <v>1.4852049285891562E-6</v>
      </c>
    </row>
    <row r="12770" spans="14:16">
      <c r="N12770" s="3">
        <v>12768</v>
      </c>
      <c r="O12770" s="44" t="s">
        <v>18</v>
      </c>
      <c r="P12770" s="128">
        <v>2.1003954420030681E-5</v>
      </c>
    </row>
    <row r="12771" spans="14:16">
      <c r="N12771" s="3">
        <v>12769</v>
      </c>
      <c r="O12771" s="44" t="s">
        <v>8</v>
      </c>
      <c r="P12771" s="128">
        <v>4.5892282371449899E-5</v>
      </c>
    </row>
    <row r="12772" spans="14:16">
      <c r="N12772" s="3">
        <v>12770</v>
      </c>
      <c r="O12772" s="44" t="s">
        <v>18</v>
      </c>
      <c r="P12772" s="128">
        <v>1.8476020429240274E-5</v>
      </c>
    </row>
    <row r="12773" spans="14:16">
      <c r="N12773" s="3">
        <v>12771</v>
      </c>
      <c r="O12773" s="44" t="s">
        <v>14</v>
      </c>
      <c r="P12773" s="128">
        <v>2.8116546155450739E-5</v>
      </c>
    </row>
    <row r="12774" spans="14:16">
      <c r="N12774" s="3">
        <v>12772</v>
      </c>
      <c r="O12774" s="44" t="s">
        <v>23</v>
      </c>
      <c r="P12774" s="128">
        <v>2.0718514762477931E-5</v>
      </c>
    </row>
    <row r="12775" spans="14:16">
      <c r="N12775" s="3">
        <v>12773</v>
      </c>
      <c r="O12775" s="44" t="s">
        <v>8</v>
      </c>
      <c r="P12775" s="128">
        <v>4.5637297990228125E-5</v>
      </c>
    </row>
    <row r="12776" spans="14:16">
      <c r="N12776" s="3">
        <v>12774</v>
      </c>
      <c r="O12776" s="44" t="s">
        <v>23</v>
      </c>
      <c r="P12776" s="128">
        <v>1.8237130276121432E-5</v>
      </c>
    </row>
    <row r="12777" spans="14:16">
      <c r="N12777" s="3">
        <v>12775</v>
      </c>
      <c r="O12777" s="44" t="s">
        <v>14</v>
      </c>
      <c r="P12777" s="128">
        <v>2.7979036316309078E-5</v>
      </c>
    </row>
    <row r="12778" spans="14:16">
      <c r="N12778" s="3">
        <v>12776</v>
      </c>
      <c r="O12778" s="44" t="s">
        <v>18</v>
      </c>
      <c r="P12778" s="128">
        <v>1.4361969081791537E-5</v>
      </c>
    </row>
    <row r="12779" spans="14:16">
      <c r="N12779" s="3">
        <v>12777</v>
      </c>
      <c r="O12779" s="44" t="s">
        <v>8</v>
      </c>
      <c r="P12779" s="128">
        <v>3.1379973853068735E-5</v>
      </c>
    </row>
    <row r="12780" spans="14:16">
      <c r="N12780" s="3">
        <v>12778</v>
      </c>
      <c r="O12780" s="44" t="s">
        <v>18</v>
      </c>
      <c r="P12780" s="128">
        <v>9.6356079171903134E-6</v>
      </c>
    </row>
    <row r="12781" spans="14:16">
      <c r="N12781" s="3">
        <v>12779</v>
      </c>
      <c r="O12781" s="44" t="s">
        <v>21</v>
      </c>
      <c r="P12781" s="128">
        <v>8.2167014090010206E-6</v>
      </c>
    </row>
    <row r="12782" spans="14:16">
      <c r="N12782" s="3">
        <v>12780</v>
      </c>
      <c r="O12782" s="44" t="s">
        <v>23</v>
      </c>
      <c r="P12782" s="128">
        <v>1.4166792713831978E-5</v>
      </c>
    </row>
    <row r="12783" spans="14:16">
      <c r="N12783" s="3">
        <v>12781</v>
      </c>
      <c r="O12783" s="44" t="s">
        <v>8</v>
      </c>
      <c r="P12783" s="128">
        <v>3.1205622027397543E-5</v>
      </c>
    </row>
    <row r="12784" spans="14:16">
      <c r="N12784" s="3">
        <v>12782</v>
      </c>
      <c r="O12784" s="44" t="s">
        <v>23</v>
      </c>
      <c r="P12784" s="128">
        <v>9.5220726628172098E-6</v>
      </c>
    </row>
    <row r="12785" spans="14:16">
      <c r="N12785" s="3">
        <v>12783</v>
      </c>
      <c r="O12785" s="44" t="s">
        <v>21</v>
      </c>
      <c r="P12785" s="128">
        <v>8.1860160379660713E-6</v>
      </c>
    </row>
    <row r="12786" spans="14:16">
      <c r="N12786" s="3">
        <v>12784</v>
      </c>
      <c r="O12786" s="44" t="s">
        <v>18</v>
      </c>
      <c r="P12786" s="128">
        <v>2.007601477832E-6</v>
      </c>
    </row>
    <row r="12787" spans="14:16">
      <c r="N12787" s="3">
        <v>12785</v>
      </c>
      <c r="O12787" s="44" t="s">
        <v>89</v>
      </c>
      <c r="P12787" s="128">
        <v>6.0868310816012609E-7</v>
      </c>
    </row>
    <row r="12788" spans="14:16">
      <c r="N12788" s="3">
        <v>12786</v>
      </c>
      <c r="O12788" s="44" t="s">
        <v>18</v>
      </c>
      <c r="P12788" s="128">
        <v>5.2073476871703713E-6</v>
      </c>
    </row>
    <row r="12789" spans="14:16">
      <c r="N12789" s="3">
        <v>12787</v>
      </c>
      <c r="O12789" s="44" t="s">
        <v>14</v>
      </c>
      <c r="P12789" s="128">
        <v>7.924467942354718E-6</v>
      </c>
    </row>
    <row r="12790" spans="14:16">
      <c r="N12790" s="3">
        <v>12788</v>
      </c>
      <c r="O12790" s="44" t="s">
        <v>23</v>
      </c>
      <c r="P12790" s="128">
        <v>1.9876168614802312E-6</v>
      </c>
    </row>
    <row r="12791" spans="14:16">
      <c r="N12791" s="3">
        <v>12789</v>
      </c>
      <c r="O12791" s="44" t="s">
        <v>89</v>
      </c>
      <c r="P12791" s="128">
        <v>6.0753196037388141E-7</v>
      </c>
    </row>
    <row r="12792" spans="14:16">
      <c r="N12792" s="3">
        <v>12790</v>
      </c>
      <c r="O12792" s="44" t="s">
        <v>23</v>
      </c>
      <c r="P12792" s="128">
        <v>5.1400180318966401E-6</v>
      </c>
    </row>
    <row r="12793" spans="14:16">
      <c r="N12793" s="3">
        <v>12791</v>
      </c>
      <c r="O12793" s="44" t="s">
        <v>14</v>
      </c>
      <c r="P12793" s="128">
        <v>7.8857116774133644E-6</v>
      </c>
    </row>
    <row r="12794" spans="14:16">
      <c r="N12794" s="3">
        <v>12792</v>
      </c>
      <c r="O12794" s="44" t="s">
        <v>18</v>
      </c>
      <c r="P12794" s="128">
        <v>1.7760973054799302E-6</v>
      </c>
    </row>
    <row r="12795" spans="14:16">
      <c r="N12795" s="3">
        <v>12793</v>
      </c>
      <c r="O12795" s="44" t="s">
        <v>89</v>
      </c>
      <c r="P12795" s="128">
        <v>5.3849354079067665E-7</v>
      </c>
    </row>
    <row r="12796" spans="14:16">
      <c r="N12796" s="3">
        <v>12794</v>
      </c>
      <c r="O12796" s="44" t="s">
        <v>18</v>
      </c>
      <c r="P12796" s="128">
        <v>3.513691194678082E-6</v>
      </c>
    </row>
    <row r="12797" spans="14:16">
      <c r="N12797" s="3">
        <v>12795</v>
      </c>
      <c r="O12797" s="44" t="s">
        <v>21</v>
      </c>
      <c r="P12797" s="128">
        <v>2.9962771044885436E-6</v>
      </c>
    </row>
    <row r="12798" spans="14:16">
      <c r="N12798" s="3">
        <v>12796</v>
      </c>
      <c r="O12798" s="44" t="s">
        <v>23</v>
      </c>
      <c r="P12798" s="128">
        <v>1.7584171913510261E-6</v>
      </c>
    </row>
    <row r="12799" spans="14:16">
      <c r="N12799" s="3">
        <v>12797</v>
      </c>
      <c r="O12799" s="44" t="s">
        <v>89</v>
      </c>
      <c r="P12799" s="128">
        <v>5.374751362398062E-7</v>
      </c>
    </row>
    <row r="12800" spans="14:16">
      <c r="N12800" s="3">
        <v>12798</v>
      </c>
      <c r="O12800" s="44" t="s">
        <v>23</v>
      </c>
      <c r="P12800" s="128">
        <v>3.4722897774551369E-6</v>
      </c>
    </row>
    <row r="12801" spans="14:16">
      <c r="N12801" s="3">
        <v>12799</v>
      </c>
      <c r="O12801" s="44" t="s">
        <v>21</v>
      </c>
      <c r="P12801" s="128">
        <v>2.9850874713136004E-6</v>
      </c>
    </row>
    <row r="12802" spans="14:16">
      <c r="N12802" s="3">
        <v>12800</v>
      </c>
      <c r="O12802" s="44" t="s">
        <v>6</v>
      </c>
      <c r="P12802" s="128">
        <v>5.473363798039807E-5</v>
      </c>
    </row>
    <row r="12803" spans="14:16">
      <c r="N12803" s="3">
        <v>12801</v>
      </c>
      <c r="O12803" s="44" t="s">
        <v>8</v>
      </c>
      <c r="P12803" s="128">
        <v>2.834353562733689E-5</v>
      </c>
    </row>
    <row r="12804" spans="14:16">
      <c r="N12804" s="3">
        <v>12802</v>
      </c>
      <c r="O12804" s="44" t="s">
        <v>6</v>
      </c>
      <c r="P12804" s="128">
        <v>1.3265745862710303E-5</v>
      </c>
    </row>
    <row r="12805" spans="14:16">
      <c r="N12805" s="3">
        <v>12803</v>
      </c>
      <c r="O12805" s="44" t="s">
        <v>59</v>
      </c>
      <c r="P12805" s="128">
        <v>1.195817526773922E-6</v>
      </c>
    </row>
    <row r="12806" spans="14:16">
      <c r="N12806" s="3">
        <v>12804</v>
      </c>
      <c r="O12806" s="44" t="s">
        <v>31</v>
      </c>
      <c r="P12806" s="128">
        <v>2.0470675555536093E-6</v>
      </c>
    </row>
    <row r="12807" spans="14:16">
      <c r="N12807" s="3">
        <v>12805</v>
      </c>
      <c r="O12807" s="44" t="s">
        <v>8</v>
      </c>
      <c r="P12807" s="128">
        <v>8.4165245560427781E-6</v>
      </c>
    </row>
    <row r="12808" spans="14:16">
      <c r="N12808" s="3">
        <v>12806</v>
      </c>
      <c r="O12808" s="44" t="s">
        <v>31</v>
      </c>
      <c r="P12808" s="128">
        <v>1.0616263157921734E-6</v>
      </c>
    </row>
    <row r="12809" spans="14:16">
      <c r="N12809" s="3">
        <v>12807</v>
      </c>
      <c r="O12809" s="44" t="s">
        <v>59</v>
      </c>
      <c r="P12809" s="128">
        <v>7.598114393972916E-7</v>
      </c>
    </row>
    <row r="12810" spans="14:16">
      <c r="N12810" s="3">
        <v>12808</v>
      </c>
      <c r="O12810" s="44" t="s">
        <v>6</v>
      </c>
      <c r="P12810" s="128">
        <v>1.236447388991131E-4</v>
      </c>
    </row>
    <row r="12811" spans="14:16">
      <c r="N12811" s="3">
        <v>12809</v>
      </c>
      <c r="O12811" s="44" t="s">
        <v>8</v>
      </c>
      <c r="P12811" s="128">
        <v>6.4028798220481294E-5</v>
      </c>
    </row>
    <row r="12812" spans="14:16">
      <c r="N12812" s="3">
        <v>12810</v>
      </c>
      <c r="O12812" s="44" t="s">
        <v>6</v>
      </c>
      <c r="P12812" s="128">
        <v>7.4964275290059475E-5</v>
      </c>
    </row>
    <row r="12813" spans="14:16">
      <c r="N12813" s="3">
        <v>12811</v>
      </c>
      <c r="O12813" s="44" t="s">
        <v>19</v>
      </c>
      <c r="P12813" s="128">
        <v>1.9550094390552612E-5</v>
      </c>
    </row>
    <row r="12814" spans="14:16">
      <c r="N12814" s="3">
        <v>12812</v>
      </c>
      <c r="O12814" s="44" t="s">
        <v>31</v>
      </c>
      <c r="P12814" s="128">
        <v>4.6243798650094921E-6</v>
      </c>
    </row>
    <row r="12815" spans="14:16">
      <c r="N12815" s="3">
        <v>12813</v>
      </c>
      <c r="O12815" s="44" t="s">
        <v>8</v>
      </c>
      <c r="P12815" s="128">
        <v>1.9013152049980255E-5</v>
      </c>
    </row>
    <row r="12816" spans="14:16">
      <c r="N12816" s="3">
        <v>12814</v>
      </c>
      <c r="O12816" s="44" t="s">
        <v>31</v>
      </c>
      <c r="P12816" s="128">
        <v>3.8768073155657327E-6</v>
      </c>
    </row>
    <row r="12817" spans="14:16">
      <c r="N12817" s="3">
        <v>12815</v>
      </c>
      <c r="O12817" s="44" t="s">
        <v>19</v>
      </c>
      <c r="P12817" s="128">
        <v>8.0273026833146252E-6</v>
      </c>
    </row>
    <row r="12818" spans="14:16">
      <c r="N12818" s="3">
        <v>12816</v>
      </c>
      <c r="O12818" s="44" t="s">
        <v>6</v>
      </c>
      <c r="P12818" s="128">
        <v>1.2996972591538553E-5</v>
      </c>
    </row>
    <row r="12819" spans="14:16">
      <c r="N12819" s="3">
        <v>12817</v>
      </c>
      <c r="O12819" s="44" t="s">
        <v>46</v>
      </c>
      <c r="P12819" s="128">
        <v>1.7100852888793372E-6</v>
      </c>
    </row>
    <row r="12820" spans="14:16">
      <c r="N12820" s="3">
        <v>12818</v>
      </c>
      <c r="O12820" s="44" t="s">
        <v>6</v>
      </c>
      <c r="P12820" s="128">
        <v>9.2427222552556426E-6</v>
      </c>
    </row>
    <row r="12821" spans="14:16">
      <c r="N12821" s="3">
        <v>12819</v>
      </c>
      <c r="O12821" s="44" t="s">
        <v>59</v>
      </c>
      <c r="P12821" s="128">
        <v>8.3316907939618472E-7</v>
      </c>
    </row>
    <row r="12822" spans="14:16">
      <c r="N12822" s="3">
        <v>12820</v>
      </c>
      <c r="O12822" s="44" t="s">
        <v>31</v>
      </c>
      <c r="P12822" s="128">
        <v>9.0594747019082606E-7</v>
      </c>
    </row>
    <row r="12823" spans="14:16">
      <c r="N12823" s="3">
        <v>12821</v>
      </c>
      <c r="O12823" s="44" t="s">
        <v>46</v>
      </c>
      <c r="P12823" s="128">
        <v>9.464103814249178E-7</v>
      </c>
    </row>
    <row r="12824" spans="14:16">
      <c r="N12824" s="3">
        <v>12822</v>
      </c>
      <c r="O12824" s="44" t="s">
        <v>31</v>
      </c>
      <c r="P12824" s="128">
        <v>7.3967323641556907E-7</v>
      </c>
    </row>
    <row r="12825" spans="14:16">
      <c r="N12825" s="3">
        <v>12823</v>
      </c>
      <c r="O12825" s="44" t="s">
        <v>59</v>
      </c>
      <c r="P12825" s="128">
        <v>5.2938795702817497E-7</v>
      </c>
    </row>
    <row r="12826" spans="14:16">
      <c r="N12826" s="3">
        <v>12824</v>
      </c>
      <c r="O12826" s="44" t="s">
        <v>6</v>
      </c>
      <c r="P12826" s="128">
        <v>2.1247745435723665E-5</v>
      </c>
    </row>
    <row r="12827" spans="14:16">
      <c r="N12827" s="3">
        <v>12825</v>
      </c>
      <c r="O12827" s="44" t="s">
        <v>46</v>
      </c>
      <c r="P12827" s="128">
        <v>2.7956861981181428E-6</v>
      </c>
    </row>
    <row r="12828" spans="14:16">
      <c r="N12828" s="3">
        <v>12826</v>
      </c>
      <c r="O12828" s="44" t="s">
        <v>6</v>
      </c>
      <c r="P12828" s="128">
        <v>3.7798268125855346E-5</v>
      </c>
    </row>
    <row r="12829" spans="14:16">
      <c r="N12829" s="3">
        <v>12827</v>
      </c>
      <c r="O12829" s="44" t="s">
        <v>19</v>
      </c>
      <c r="P12829" s="128">
        <v>9.8574915424797917E-6</v>
      </c>
    </row>
    <row r="12830" spans="14:16">
      <c r="N12830" s="3">
        <v>12828</v>
      </c>
      <c r="O12830" s="44" t="s">
        <v>31</v>
      </c>
      <c r="P12830" s="128">
        <v>1.4810634622161521E-6</v>
      </c>
    </row>
    <row r="12831" spans="14:16">
      <c r="N12831" s="3">
        <v>12829</v>
      </c>
      <c r="O12831" s="44" t="s">
        <v>46</v>
      </c>
      <c r="P12831" s="128">
        <v>1.5472131468011598E-6</v>
      </c>
    </row>
    <row r="12832" spans="14:16">
      <c r="N12832" s="3">
        <v>12830</v>
      </c>
      <c r="O12832" s="44" t="s">
        <v>31</v>
      </c>
      <c r="P12832" s="128">
        <v>1.9547524713476735E-6</v>
      </c>
    </row>
    <row r="12833" spans="14:16">
      <c r="N12833" s="3">
        <v>12831</v>
      </c>
      <c r="O12833" s="44" t="s">
        <v>19</v>
      </c>
      <c r="P12833" s="128">
        <v>4.0475031336901167E-6</v>
      </c>
    </row>
    <row r="12834" spans="14:16">
      <c r="N12834" s="3">
        <v>12832</v>
      </c>
      <c r="O12834" s="44" t="s">
        <v>6</v>
      </c>
      <c r="P12834" s="128">
        <v>9.3135108411417994E-5</v>
      </c>
    </row>
    <row r="12835" spans="14:16">
      <c r="N12835" s="3">
        <v>12833</v>
      </c>
      <c r="O12835" s="44" t="s">
        <v>8</v>
      </c>
      <c r="P12835" s="128">
        <v>4.8229541481607736E-5</v>
      </c>
    </row>
    <row r="12836" spans="14:16">
      <c r="N12836" s="3">
        <v>12834</v>
      </c>
      <c r="O12836" s="44" t="s">
        <v>6</v>
      </c>
      <c r="P12836" s="128">
        <v>2.257307799500409E-5</v>
      </c>
    </row>
    <row r="12837" spans="14:16">
      <c r="N12837" s="3">
        <v>12835</v>
      </c>
      <c r="O12837" s="44" t="s">
        <v>59</v>
      </c>
      <c r="P12837" s="128">
        <v>2.0348107508631014E-6</v>
      </c>
    </row>
    <row r="12838" spans="14:16">
      <c r="N12838" s="3">
        <v>12836</v>
      </c>
      <c r="O12838" s="44" t="s">
        <v>23</v>
      </c>
      <c r="P12838" s="128">
        <v>1.0376690712424236E-5</v>
      </c>
    </row>
    <row r="12839" spans="14:16">
      <c r="N12839" s="3">
        <v>12837</v>
      </c>
      <c r="O12839" s="44" t="s">
        <v>8</v>
      </c>
      <c r="P12839" s="128">
        <v>2.2857049920054173E-5</v>
      </c>
    </row>
    <row r="12840" spans="14:16">
      <c r="N12840" s="3">
        <v>12838</v>
      </c>
      <c r="O12840" s="44" t="s">
        <v>23</v>
      </c>
      <c r="P12840" s="128">
        <v>4.1817026223574916E-6</v>
      </c>
    </row>
    <row r="12841" spans="14:16">
      <c r="N12841" s="3">
        <v>12839</v>
      </c>
      <c r="O12841" s="44" t="s">
        <v>59</v>
      </c>
      <c r="P12841" s="128">
        <v>1.6034225324240905E-6</v>
      </c>
    </row>
    <row r="12842" spans="14:16">
      <c r="N12842" s="3">
        <v>12840</v>
      </c>
      <c r="O12842" s="44" t="s">
        <v>6</v>
      </c>
      <c r="P12842" s="128">
        <v>2.1039467842416231E-4</v>
      </c>
    </row>
    <row r="12843" spans="14:16">
      <c r="N12843" s="3">
        <v>12841</v>
      </c>
      <c r="O12843" s="44" t="s">
        <v>8</v>
      </c>
      <c r="P12843" s="128">
        <v>1.0895181251889374E-4</v>
      </c>
    </row>
    <row r="12844" spans="14:16">
      <c r="N12844" s="3">
        <v>12842</v>
      </c>
      <c r="O12844" s="44" t="s">
        <v>6</v>
      </c>
      <c r="P12844" s="128">
        <v>1.2755969023333489E-4</v>
      </c>
    </row>
    <row r="12845" spans="14:16">
      <c r="N12845" s="3">
        <v>12843</v>
      </c>
      <c r="O12845" s="44" t="s">
        <v>19</v>
      </c>
      <c r="P12845" s="128">
        <v>3.32665656386601E-5</v>
      </c>
    </row>
    <row r="12846" spans="14:16">
      <c r="N12846" s="3">
        <v>12844</v>
      </c>
      <c r="O12846" s="44" t="s">
        <v>23</v>
      </c>
      <c r="P12846" s="128">
        <v>2.3441219350959998E-5</v>
      </c>
    </row>
    <row r="12847" spans="14:16">
      <c r="N12847" s="3">
        <v>12845</v>
      </c>
      <c r="O12847" s="44" t="s">
        <v>8</v>
      </c>
      <c r="P12847" s="128">
        <v>5.1634681589797325E-5</v>
      </c>
    </row>
    <row r="12848" spans="14:16">
      <c r="N12848" s="3">
        <v>12846</v>
      </c>
      <c r="O12848" s="44" t="s">
        <v>23</v>
      </c>
      <c r="P12848" s="128">
        <v>1.7924756798969158E-5</v>
      </c>
    </row>
    <row r="12849" spans="14:16">
      <c r="N12849" s="3">
        <v>12847</v>
      </c>
      <c r="O12849" s="44" t="s">
        <v>19</v>
      </c>
      <c r="P12849" s="128">
        <v>1.9884257537974919E-5</v>
      </c>
    </row>
    <row r="12850" spans="14:16">
      <c r="N12850" s="3">
        <v>12848</v>
      </c>
      <c r="O12850" s="44" t="s">
        <v>6</v>
      </c>
      <c r="P12850" s="128">
        <v>2.2115731677961594E-5</v>
      </c>
    </row>
    <row r="12851" spans="14:16">
      <c r="N12851" s="3">
        <v>12849</v>
      </c>
      <c r="O12851" s="44" t="s">
        <v>46</v>
      </c>
      <c r="P12851" s="128">
        <v>2.9098920636261674E-6</v>
      </c>
    </row>
    <row r="12852" spans="14:16">
      <c r="N12852" s="3">
        <v>12850</v>
      </c>
      <c r="O12852" s="44" t="s">
        <v>6</v>
      </c>
      <c r="P12852" s="128">
        <v>1.5727475297149969E-5</v>
      </c>
    </row>
    <row r="12853" spans="14:16">
      <c r="N12853" s="3">
        <v>12851</v>
      </c>
      <c r="O12853" s="44" t="s">
        <v>59</v>
      </c>
      <c r="P12853" s="128">
        <v>1.4177258336527007E-6</v>
      </c>
    </row>
    <row r="12854" spans="14:16">
      <c r="N12854" s="3">
        <v>12852</v>
      </c>
      <c r="O12854" s="44" t="s">
        <v>23</v>
      </c>
      <c r="P12854" s="128">
        <v>3.7721482560898113E-6</v>
      </c>
    </row>
    <row r="12855" spans="14:16">
      <c r="N12855" s="3">
        <v>12853</v>
      </c>
      <c r="O12855" s="44" t="s">
        <v>46</v>
      </c>
      <c r="P12855" s="128">
        <v>2.1111831794797369E-6</v>
      </c>
    </row>
    <row r="12856" spans="14:16">
      <c r="N12856" s="3">
        <v>12854</v>
      </c>
      <c r="O12856" s="44" t="s">
        <v>23</v>
      </c>
      <c r="P12856" s="128">
        <v>2.9135426151325262E-6</v>
      </c>
    </row>
    <row r="12857" spans="14:16">
      <c r="N12857" s="3">
        <v>12855</v>
      </c>
      <c r="O12857" s="44" t="s">
        <v>59</v>
      </c>
      <c r="P12857" s="128">
        <v>1.117162146658722E-6</v>
      </c>
    </row>
    <row r="12858" spans="14:16">
      <c r="N12858" s="3">
        <v>12856</v>
      </c>
      <c r="O12858" s="44" t="s">
        <v>6</v>
      </c>
      <c r="P12858" s="128">
        <v>3.6155299513674735E-5</v>
      </c>
    </row>
    <row r="12859" spans="14:16">
      <c r="N12859" s="3">
        <v>12857</v>
      </c>
      <c r="O12859" s="44" t="s">
        <v>46</v>
      </c>
      <c r="P12859" s="128">
        <v>4.7571575132514971E-6</v>
      </c>
    </row>
    <row r="12860" spans="14:16">
      <c r="N12860" s="3">
        <v>12858</v>
      </c>
      <c r="O12860" s="44" t="s">
        <v>6</v>
      </c>
      <c r="P12860" s="128">
        <v>6.4317774764508355E-5</v>
      </c>
    </row>
    <row r="12861" spans="14:16">
      <c r="N12861" s="3">
        <v>12859</v>
      </c>
      <c r="O12861" s="44" t="s">
        <v>19</v>
      </c>
      <c r="P12861" s="128">
        <v>1.6773570647766657E-5</v>
      </c>
    </row>
    <row r="12862" spans="14:16">
      <c r="N12862" s="3">
        <v>12860</v>
      </c>
      <c r="O12862" s="44" t="s">
        <v>23</v>
      </c>
      <c r="P12862" s="128">
        <v>6.1667934841522453E-6</v>
      </c>
    </row>
    <row r="12863" spans="14:16">
      <c r="N12863" s="3">
        <v>12861</v>
      </c>
      <c r="O12863" s="44" t="s">
        <v>46</v>
      </c>
      <c r="P12863" s="128">
        <v>3.4514101226135591E-6</v>
      </c>
    </row>
    <row r="12864" spans="14:16">
      <c r="N12864" s="3">
        <v>12862</v>
      </c>
      <c r="O12864" s="44" t="s">
        <v>23</v>
      </c>
      <c r="P12864" s="128">
        <v>9.0379685651150033E-6</v>
      </c>
    </row>
    <row r="12865" spans="14:16">
      <c r="N12865" s="3">
        <v>12863</v>
      </c>
      <c r="O12865" s="44" t="s">
        <v>19</v>
      </c>
      <c r="P12865" s="128">
        <v>1.0025982309517502E-5</v>
      </c>
    </row>
    <row r="12866" spans="14:16">
      <c r="N12866" s="3">
        <v>12864</v>
      </c>
      <c r="O12866" s="44" t="s">
        <v>18</v>
      </c>
      <c r="P12866" s="128">
        <v>4.5453473645554857E-6</v>
      </c>
    </row>
    <row r="12867" spans="14:16">
      <c r="N12867" s="3">
        <v>12865</v>
      </c>
      <c r="O12867" s="44" t="s">
        <v>8</v>
      </c>
      <c r="P12867" s="128">
        <v>9.9312901065703839E-6</v>
      </c>
    </row>
    <row r="12868" spans="14:16">
      <c r="N12868" s="3">
        <v>12866</v>
      </c>
      <c r="O12868" s="44" t="s">
        <v>18</v>
      </c>
      <c r="P12868" s="128">
        <v>1.8256399258515576E-6</v>
      </c>
    </row>
    <row r="12869" spans="14:16">
      <c r="N12869" s="3">
        <v>12867</v>
      </c>
      <c r="O12869" s="44" t="s">
        <v>59</v>
      </c>
      <c r="P12869" s="128">
        <v>6.9436408203367498E-7</v>
      </c>
    </row>
    <row r="12870" spans="14:16">
      <c r="N12870" s="3">
        <v>12868</v>
      </c>
      <c r="O12870" s="44" t="s">
        <v>31</v>
      </c>
      <c r="P12870" s="128">
        <v>1.5050711890124141E-6</v>
      </c>
    </row>
    <row r="12871" spans="14:16">
      <c r="N12871" s="3">
        <v>12869</v>
      </c>
      <c r="O12871" s="44" t="s">
        <v>8</v>
      </c>
      <c r="P12871" s="128">
        <v>6.1881048266087596E-6</v>
      </c>
    </row>
    <row r="12872" spans="14:16">
      <c r="N12872" s="3">
        <v>12870</v>
      </c>
      <c r="O12872" s="44" t="s">
        <v>31</v>
      </c>
      <c r="P12872" s="128">
        <v>7.80542477487549E-7</v>
      </c>
    </row>
    <row r="12873" spans="14:16">
      <c r="N12873" s="3">
        <v>12871</v>
      </c>
      <c r="O12873" s="44" t="s">
        <v>59</v>
      </c>
      <c r="P12873" s="128">
        <v>5.5863828402558421E-7</v>
      </c>
    </row>
    <row r="12874" spans="14:16">
      <c r="N12874" s="3">
        <v>12872</v>
      </c>
      <c r="O12874" s="44" t="s">
        <v>18</v>
      </c>
      <c r="P12874" s="128">
        <v>1.0268060169826618E-5</v>
      </c>
    </row>
    <row r="12875" spans="14:16">
      <c r="N12875" s="3">
        <v>12873</v>
      </c>
      <c r="O12875" s="44" t="s">
        <v>8</v>
      </c>
      <c r="P12875" s="128">
        <v>2.2435047577104418E-5</v>
      </c>
    </row>
    <row r="12876" spans="14:16">
      <c r="N12876" s="3">
        <v>12874</v>
      </c>
      <c r="O12876" s="44" t="s">
        <v>18</v>
      </c>
      <c r="P12876" s="128">
        <v>7.841349723228033E-6</v>
      </c>
    </row>
    <row r="12877" spans="14:16">
      <c r="N12877" s="3">
        <v>12875</v>
      </c>
      <c r="O12877" s="44" t="s">
        <v>19</v>
      </c>
      <c r="P12877" s="128">
        <v>8.6282797340600949E-6</v>
      </c>
    </row>
    <row r="12878" spans="14:16">
      <c r="N12878" s="3">
        <v>12876</v>
      </c>
      <c r="O12878" s="44" t="s">
        <v>31</v>
      </c>
      <c r="P12878" s="128">
        <v>3.3999957075147108E-6</v>
      </c>
    </row>
    <row r="12879" spans="14:16">
      <c r="N12879" s="3">
        <v>12877</v>
      </c>
      <c r="O12879" s="44" t="s">
        <v>8</v>
      </c>
      <c r="P12879" s="128">
        <v>1.3979092817480879E-5</v>
      </c>
    </row>
    <row r="12880" spans="14:16">
      <c r="N12880" s="3">
        <v>12878</v>
      </c>
      <c r="O12880" s="44" t="s">
        <v>31</v>
      </c>
      <c r="P12880" s="128">
        <v>2.8503558566891352E-6</v>
      </c>
    </row>
    <row r="12881" spans="14:16">
      <c r="N12881" s="3">
        <v>12879</v>
      </c>
      <c r="O12881" s="44" t="s">
        <v>19</v>
      </c>
      <c r="P12881" s="128">
        <v>5.9019361434173659E-6</v>
      </c>
    </row>
    <row r="12882" spans="14:16">
      <c r="N12882" s="3">
        <v>12880</v>
      </c>
      <c r="O12882" s="44" t="s">
        <v>18</v>
      </c>
      <c r="P12882" s="128">
        <v>1.6479272583428839E-6</v>
      </c>
    </row>
    <row r="12883" spans="14:16">
      <c r="N12883" s="3">
        <v>12881</v>
      </c>
      <c r="O12883" s="44" t="s">
        <v>46</v>
      </c>
      <c r="P12883" s="128">
        <v>9.1485546470646723E-7</v>
      </c>
    </row>
    <row r="12884" spans="14:16">
      <c r="N12884" s="3">
        <v>12882</v>
      </c>
      <c r="O12884" s="44" t="s">
        <v>18</v>
      </c>
      <c r="P12884" s="128">
        <v>1.271988996878309E-6</v>
      </c>
    </row>
    <row r="12885" spans="14:16">
      <c r="N12885" s="3">
        <v>12883</v>
      </c>
      <c r="O12885" s="44" t="s">
        <v>59</v>
      </c>
      <c r="P12885" s="128">
        <v>4.8378842928863324E-7</v>
      </c>
    </row>
    <row r="12886" spans="14:16">
      <c r="N12886" s="3">
        <v>12884</v>
      </c>
      <c r="O12886" s="44" t="s">
        <v>31</v>
      </c>
      <c r="P12886" s="128">
        <v>6.6608228558150619E-7</v>
      </c>
    </row>
    <row r="12887" spans="14:16">
      <c r="N12887" s="3">
        <v>12885</v>
      </c>
      <c r="O12887" s="44" t="s">
        <v>46</v>
      </c>
      <c r="P12887" s="128">
        <v>6.9583194467642973E-7</v>
      </c>
    </row>
    <row r="12888" spans="14:16">
      <c r="N12888" s="3">
        <v>12886</v>
      </c>
      <c r="O12888" s="44" t="s">
        <v>31</v>
      </c>
      <c r="P12888" s="128">
        <v>5.4383201687331244E-7</v>
      </c>
    </row>
    <row r="12889" spans="14:16">
      <c r="N12889" s="3">
        <v>12887</v>
      </c>
      <c r="O12889" s="44" t="s">
        <v>59</v>
      </c>
      <c r="P12889" s="128">
        <v>3.8922338433416782E-7</v>
      </c>
    </row>
    <row r="12890" spans="14:16">
      <c r="N12890" s="3">
        <v>12888</v>
      </c>
      <c r="O12890" s="44" t="s">
        <v>18</v>
      </c>
      <c r="P12890" s="128">
        <v>2.6940688406664284E-6</v>
      </c>
    </row>
    <row r="12891" spans="14:16">
      <c r="N12891" s="3">
        <v>12889</v>
      </c>
      <c r="O12891" s="44" t="s">
        <v>46</v>
      </c>
      <c r="P12891" s="128">
        <v>1.4956264535957283E-6</v>
      </c>
    </row>
    <row r="12892" spans="14:16">
      <c r="N12892" s="3">
        <v>12890</v>
      </c>
      <c r="O12892" s="44" t="s">
        <v>18</v>
      </c>
      <c r="P12892" s="128">
        <v>3.9537424748035569E-6</v>
      </c>
    </row>
    <row r="12893" spans="14:16">
      <c r="N12893" s="3">
        <v>12891</v>
      </c>
      <c r="O12893" s="44" t="s">
        <v>19</v>
      </c>
      <c r="P12893" s="128">
        <v>4.3505260284445636E-6</v>
      </c>
    </row>
    <row r="12894" spans="14:16">
      <c r="N12894" s="3">
        <v>12892</v>
      </c>
      <c r="O12894" s="44" t="s">
        <v>31</v>
      </c>
      <c r="P12894" s="128">
        <v>1.088926420641583E-6</v>
      </c>
    </row>
    <row r="12895" spans="14:16">
      <c r="N12895" s="3">
        <v>12893</v>
      </c>
      <c r="O12895" s="44" t="s">
        <v>46</v>
      </c>
      <c r="P12895" s="128">
        <v>1.1375618377586447E-6</v>
      </c>
    </row>
    <row r="12896" spans="14:16">
      <c r="N12896" s="3">
        <v>12894</v>
      </c>
      <c r="O12896" s="44" t="s">
        <v>31</v>
      </c>
      <c r="P12896" s="128">
        <v>1.4371981121456205E-6</v>
      </c>
    </row>
    <row r="12897" spans="14:16">
      <c r="N12897" s="3">
        <v>12895</v>
      </c>
      <c r="O12897" s="44" t="s">
        <v>19</v>
      </c>
      <c r="P12897" s="128">
        <v>2.9758570191920188E-6</v>
      </c>
    </row>
    <row r="12898" spans="14:16">
      <c r="N12898" s="3">
        <v>12896</v>
      </c>
      <c r="O12898" s="44" t="s">
        <v>18</v>
      </c>
      <c r="P12898" s="128">
        <v>6.5227168200435365E-6</v>
      </c>
    </row>
    <row r="12899" spans="14:16">
      <c r="N12899" s="3">
        <v>12897</v>
      </c>
      <c r="O12899" s="44" t="s">
        <v>8</v>
      </c>
      <c r="P12899" s="128">
        <v>1.4251714517575425E-5</v>
      </c>
    </row>
    <row r="12900" spans="14:16">
      <c r="N12900" s="3">
        <v>12898</v>
      </c>
      <c r="O12900" s="44" t="s">
        <v>18</v>
      </c>
      <c r="P12900" s="128">
        <v>2.6198508709266824E-6</v>
      </c>
    </row>
    <row r="12901" spans="14:16">
      <c r="N12901" s="3">
        <v>12899</v>
      </c>
      <c r="O12901" s="44" t="s">
        <v>59</v>
      </c>
      <c r="P12901" s="128">
        <v>9.9643435668597599E-7</v>
      </c>
    </row>
    <row r="12902" spans="14:16">
      <c r="N12902" s="3">
        <v>12900</v>
      </c>
      <c r="O12902" s="44" t="s">
        <v>23</v>
      </c>
      <c r="P12902" s="128">
        <v>6.4340743664276969E-6</v>
      </c>
    </row>
    <row r="12903" spans="14:16">
      <c r="N12903" s="3">
        <v>12901</v>
      </c>
      <c r="O12903" s="44" t="s">
        <v>8</v>
      </c>
      <c r="P12903" s="128">
        <v>1.4172529861249111E-5</v>
      </c>
    </row>
    <row r="12904" spans="14:16">
      <c r="N12904" s="3">
        <v>12902</v>
      </c>
      <c r="O12904" s="44" t="s">
        <v>23</v>
      </c>
      <c r="P12904" s="128">
        <v>2.5928676488660697E-6</v>
      </c>
    </row>
    <row r="12905" spans="14:16">
      <c r="N12905" s="3">
        <v>12903</v>
      </c>
      <c r="O12905" s="44" t="s">
        <v>59</v>
      </c>
      <c r="P12905" s="128">
        <v>9.942032677210091E-7</v>
      </c>
    </row>
    <row r="12906" spans="14:16">
      <c r="N12906" s="3">
        <v>12904</v>
      </c>
      <c r="O12906" s="44" t="s">
        <v>18</v>
      </c>
      <c r="P12906" s="128">
        <v>1.4734990179457294E-5</v>
      </c>
    </row>
    <row r="12907" spans="14:16">
      <c r="N12907" s="3">
        <v>12905</v>
      </c>
      <c r="O12907" s="44" t="s">
        <v>8</v>
      </c>
      <c r="P12907" s="128">
        <v>3.2195000833333917E-5</v>
      </c>
    </row>
    <row r="12908" spans="14:16">
      <c r="N12908" s="3">
        <v>12906</v>
      </c>
      <c r="O12908" s="44" t="s">
        <v>18</v>
      </c>
      <c r="P12908" s="128">
        <v>1.1252584154598527E-5</v>
      </c>
    </row>
    <row r="12909" spans="14:16">
      <c r="N12909" s="3">
        <v>12907</v>
      </c>
      <c r="O12909" s="44" t="s">
        <v>19</v>
      </c>
      <c r="P12909" s="128">
        <v>1.2381853538469545E-5</v>
      </c>
    </row>
    <row r="12910" spans="14:16">
      <c r="N12910" s="3">
        <v>12908</v>
      </c>
      <c r="O12910" s="44" t="s">
        <v>23</v>
      </c>
      <c r="P12910" s="128">
        <v>1.453474452729303E-5</v>
      </c>
    </row>
    <row r="12911" spans="14:16">
      <c r="N12911" s="3">
        <v>12909</v>
      </c>
      <c r="O12911" s="44" t="s">
        <v>8</v>
      </c>
      <c r="P12911" s="128">
        <v>3.2016120595923242E-5</v>
      </c>
    </row>
    <row r="12912" spans="14:16">
      <c r="N12912" s="3">
        <v>12910</v>
      </c>
      <c r="O12912" s="44" t="s">
        <v>23</v>
      </c>
      <c r="P12912" s="128">
        <v>1.1114258046316425E-5</v>
      </c>
    </row>
    <row r="12913" spans="14:16">
      <c r="N12913" s="3">
        <v>12911</v>
      </c>
      <c r="O12913" s="44" t="s">
        <v>19</v>
      </c>
      <c r="P12913" s="128">
        <v>1.2329247856192688E-5</v>
      </c>
    </row>
    <row r="12914" spans="14:16">
      <c r="N12914" s="3">
        <v>12912</v>
      </c>
      <c r="O12914" s="44" t="s">
        <v>18</v>
      </c>
      <c r="P12914" s="128">
        <v>2.3648275883206468E-6</v>
      </c>
    </row>
    <row r="12915" spans="14:16">
      <c r="N12915" s="3">
        <v>12913</v>
      </c>
      <c r="O12915" s="44" t="s">
        <v>46</v>
      </c>
      <c r="P12915" s="128">
        <v>1.3128464447146157E-6</v>
      </c>
    </row>
    <row r="12916" spans="14:16">
      <c r="N12916" s="3">
        <v>12914</v>
      </c>
      <c r="O12916" s="44" t="s">
        <v>18</v>
      </c>
      <c r="P12916" s="128">
        <v>1.8253443267167855E-6</v>
      </c>
    </row>
    <row r="12917" spans="14:16">
      <c r="N12917" s="3">
        <v>12915</v>
      </c>
      <c r="O12917" s="44" t="s">
        <v>59</v>
      </c>
      <c r="P12917" s="128">
        <v>6.9425165382756509E-7</v>
      </c>
    </row>
    <row r="12918" spans="14:16">
      <c r="N12918" s="3">
        <v>12916</v>
      </c>
      <c r="O12918" s="44" t="s">
        <v>23</v>
      </c>
      <c r="P12918" s="128">
        <v>2.3389231763275984E-6</v>
      </c>
    </row>
    <row r="12919" spans="14:16">
      <c r="N12919" s="3">
        <v>12917</v>
      </c>
      <c r="O12919" s="44" t="s">
        <v>46</v>
      </c>
      <c r="P12919" s="128">
        <v>1.3090406136573062E-6</v>
      </c>
    </row>
    <row r="12920" spans="14:16">
      <c r="N12920" s="3">
        <v>12918</v>
      </c>
      <c r="O12920" s="44" t="s">
        <v>23</v>
      </c>
      <c r="P12920" s="128">
        <v>1.8065441454349187E-6</v>
      </c>
    </row>
    <row r="12921" spans="14:16">
      <c r="N12921" s="3">
        <v>12919</v>
      </c>
      <c r="O12921" s="44" t="s">
        <v>59</v>
      </c>
      <c r="P12921" s="128">
        <v>6.9269717390285016E-7</v>
      </c>
    </row>
    <row r="12922" spans="14:16">
      <c r="N12922" s="3">
        <v>12920</v>
      </c>
      <c r="O12922" s="44" t="s">
        <v>18</v>
      </c>
      <c r="P12922" s="128">
        <v>3.8660737523387554E-6</v>
      </c>
    </row>
    <row r="12923" spans="14:16">
      <c r="N12923" s="3">
        <v>12921</v>
      </c>
      <c r="O12923" s="44" t="s">
        <v>46</v>
      </c>
      <c r="P12923" s="128">
        <v>2.1462711302208615E-6</v>
      </c>
    </row>
    <row r="12924" spans="14:16">
      <c r="N12924" s="3">
        <v>12922</v>
      </c>
      <c r="O12924" s="44" t="s">
        <v>18</v>
      </c>
      <c r="P12924" s="128">
        <v>5.6737451451180283E-6</v>
      </c>
    </row>
    <row r="12925" spans="14:16">
      <c r="N12925" s="3">
        <v>12923</v>
      </c>
      <c r="O12925" s="44" t="s">
        <v>19</v>
      </c>
      <c r="P12925" s="128">
        <v>6.2431420584172928E-6</v>
      </c>
    </row>
    <row r="12926" spans="14:16">
      <c r="N12926" s="3">
        <v>12924</v>
      </c>
      <c r="O12926" s="44" t="s">
        <v>23</v>
      </c>
      <c r="P12926" s="128">
        <v>3.8237246323560968E-6</v>
      </c>
    </row>
    <row r="12927" spans="14:16">
      <c r="N12927" s="3">
        <v>12925</v>
      </c>
      <c r="O12927" s="44" t="s">
        <v>46</v>
      </c>
      <c r="P12927" s="128">
        <v>2.1400492713296821E-6</v>
      </c>
    </row>
    <row r="12928" spans="14:16">
      <c r="N12928" s="3">
        <v>12926</v>
      </c>
      <c r="O12928" s="44" t="s">
        <v>23</v>
      </c>
      <c r="P12928" s="128">
        <v>5.6039987584635566E-6</v>
      </c>
    </row>
    <row r="12929" spans="14:16">
      <c r="N12929" s="3">
        <v>12927</v>
      </c>
      <c r="O12929" s="44" t="s">
        <v>19</v>
      </c>
      <c r="P12929" s="128">
        <v>6.2166173748136662E-6</v>
      </c>
    </row>
    <row r="12930" spans="14:16">
      <c r="N12930" s="3">
        <v>12928</v>
      </c>
      <c r="O12930" s="44" t="s">
        <v>6</v>
      </c>
      <c r="P12930" s="128">
        <v>5.0934596750780142E-5</v>
      </c>
    </row>
    <row r="12931" spans="14:16">
      <c r="N12931" s="3">
        <v>12929</v>
      </c>
      <c r="O12931" s="44" t="s">
        <v>8</v>
      </c>
      <c r="P12931" s="128">
        <v>2.6376221478038779E-5</v>
      </c>
    </row>
    <row r="12932" spans="14:16">
      <c r="N12932" s="3">
        <v>12930</v>
      </c>
      <c r="O12932" s="44" t="s">
        <v>6</v>
      </c>
      <c r="P12932" s="128">
        <v>1.2344975430967415E-5</v>
      </c>
    </row>
    <row r="12933" spans="14:16">
      <c r="N12933" s="3">
        <v>12931</v>
      </c>
      <c r="O12933" s="44" t="s">
        <v>59</v>
      </c>
      <c r="P12933" s="128">
        <v>1.1128162819280949E-6</v>
      </c>
    </row>
    <row r="12934" spans="14:16">
      <c r="N12934" s="3">
        <v>12932</v>
      </c>
      <c r="O12934" s="44" t="s">
        <v>31</v>
      </c>
      <c r="P12934" s="128">
        <v>1.9049813663230208E-6</v>
      </c>
    </row>
    <row r="12935" spans="14:16">
      <c r="N12935" s="3">
        <v>12933</v>
      </c>
      <c r="O12935" s="44" t="s">
        <v>8</v>
      </c>
      <c r="P12935" s="128">
        <v>7.8323367516445111E-6</v>
      </c>
    </row>
    <row r="12936" spans="14:16">
      <c r="N12936" s="3">
        <v>12934</v>
      </c>
      <c r="O12936" s="44" t="s">
        <v>31</v>
      </c>
      <c r="P12936" s="128">
        <v>9.8793923243794304E-7</v>
      </c>
    </row>
    <row r="12937" spans="14:16">
      <c r="N12937" s="3">
        <v>12935</v>
      </c>
      <c r="O12937" s="44" t="s">
        <v>59</v>
      </c>
      <c r="P12937" s="128">
        <v>7.0707321311605241E-7</v>
      </c>
    </row>
    <row r="12938" spans="14:16">
      <c r="N12938" s="3">
        <v>12936</v>
      </c>
      <c r="O12938" s="44" t="s">
        <v>6</v>
      </c>
      <c r="P12938" s="128">
        <v>9.6438687764645366E-5</v>
      </c>
    </row>
    <row r="12939" spans="14:16">
      <c r="N12939" s="3">
        <v>12937</v>
      </c>
      <c r="O12939" s="44" t="s">
        <v>8</v>
      </c>
      <c r="P12939" s="128">
        <v>4.9940283221988091E-5</v>
      </c>
    </row>
    <row r="12940" spans="14:16">
      <c r="N12940" s="3">
        <v>12938</v>
      </c>
      <c r="O12940" s="44" t="s">
        <v>6</v>
      </c>
      <c r="P12940" s="128">
        <v>4.752429362723076E-5</v>
      </c>
    </row>
    <row r="12941" spans="14:16">
      <c r="N12941" s="3">
        <v>12939</v>
      </c>
      <c r="O12941" s="44" t="s">
        <v>21</v>
      </c>
      <c r="P12941" s="128">
        <v>9.6049514646174392E-6</v>
      </c>
    </row>
    <row r="12942" spans="14:16">
      <c r="N12942" s="3">
        <v>12940</v>
      </c>
      <c r="O12942" s="44" t="s">
        <v>31</v>
      </c>
      <c r="P12942" s="128">
        <v>3.606858891672278E-6</v>
      </c>
    </row>
    <row r="12943" spans="14:16">
      <c r="N12943" s="3">
        <v>12941</v>
      </c>
      <c r="O12943" s="44" t="s">
        <v>8</v>
      </c>
      <c r="P12943" s="128">
        <v>1.4829611435921154E-5</v>
      </c>
    </row>
    <row r="12944" spans="14:16">
      <c r="N12944" s="3">
        <v>12942</v>
      </c>
      <c r="O12944" s="44" t="s">
        <v>31</v>
      </c>
      <c r="P12944" s="128">
        <v>2.7625372492885491E-6</v>
      </c>
    </row>
    <row r="12945" spans="14:16">
      <c r="N12945" s="3">
        <v>12943</v>
      </c>
      <c r="O12945" s="44" t="s">
        <v>21</v>
      </c>
      <c r="P12945" s="128">
        <v>4.4329063644655761E-6</v>
      </c>
    </row>
    <row r="12946" spans="14:16">
      <c r="N12946" s="3">
        <v>12944</v>
      </c>
      <c r="O12946" s="44" t="s">
        <v>6</v>
      </c>
      <c r="P12946" s="128">
        <v>1.2094857611475425E-5</v>
      </c>
    </row>
    <row r="12947" spans="14:16">
      <c r="N12947" s="3">
        <v>12945</v>
      </c>
      <c r="O12947" s="44" t="s">
        <v>46</v>
      </c>
      <c r="P12947" s="128">
        <v>1.5913889120563242E-6</v>
      </c>
    </row>
    <row r="12948" spans="14:16">
      <c r="N12948" s="3">
        <v>12946</v>
      </c>
      <c r="O12948" s="44" t="s">
        <v>6</v>
      </c>
      <c r="P12948" s="128">
        <v>8.6011883792469103E-6</v>
      </c>
    </row>
    <row r="12949" spans="14:16">
      <c r="N12949" s="3">
        <v>12947</v>
      </c>
      <c r="O12949" s="44" t="s">
        <v>59</v>
      </c>
      <c r="P12949" s="128">
        <v>7.7533912690878542E-7</v>
      </c>
    </row>
    <row r="12950" spans="14:16">
      <c r="N12950" s="3">
        <v>12948</v>
      </c>
      <c r="O12950" s="44" t="s">
        <v>31</v>
      </c>
      <c r="P12950" s="128">
        <v>8.4306599696670719E-7</v>
      </c>
    </row>
    <row r="12951" spans="14:16">
      <c r="N12951" s="3">
        <v>12949</v>
      </c>
      <c r="O12951" s="44" t="s">
        <v>46</v>
      </c>
      <c r="P12951" s="128">
        <v>8.807203927481309E-7</v>
      </c>
    </row>
    <row r="12952" spans="14:16">
      <c r="N12952" s="3">
        <v>12950</v>
      </c>
      <c r="O12952" s="44" t="s">
        <v>31</v>
      </c>
      <c r="P12952" s="128">
        <v>6.8833279523031366E-7</v>
      </c>
    </row>
    <row r="12953" spans="14:16">
      <c r="N12953" s="3">
        <v>12951</v>
      </c>
      <c r="O12953" s="44" t="s">
        <v>59</v>
      </c>
      <c r="P12953" s="128">
        <v>4.9264333800735419E-7</v>
      </c>
    </row>
    <row r="12954" spans="14:16">
      <c r="N12954" s="3">
        <v>12952</v>
      </c>
      <c r="O12954" s="44" t="s">
        <v>6</v>
      </c>
      <c r="P12954" s="128">
        <v>1.8018442748686024E-5</v>
      </c>
    </row>
    <row r="12955" spans="14:16">
      <c r="N12955" s="3">
        <v>12953</v>
      </c>
      <c r="O12955" s="44" t="s">
        <v>46</v>
      </c>
      <c r="P12955" s="128">
        <v>2.370788555259618E-6</v>
      </c>
    </row>
    <row r="12956" spans="14:16">
      <c r="N12956" s="3">
        <v>12954</v>
      </c>
      <c r="O12956" s="44" t="s">
        <v>6</v>
      </c>
      <c r="P12956" s="128">
        <v>2.6053254037429953E-5</v>
      </c>
    </row>
    <row r="12957" spans="14:16">
      <c r="N12957" s="3">
        <v>12955</v>
      </c>
      <c r="O12957" s="44" t="s">
        <v>21</v>
      </c>
      <c r="P12957" s="128">
        <v>5.2655225659467535E-6</v>
      </c>
    </row>
    <row r="12958" spans="14:16">
      <c r="N12958" s="3">
        <v>12956</v>
      </c>
      <c r="O12958" s="44" t="s">
        <v>31</v>
      </c>
      <c r="P12958" s="128">
        <v>1.2559665345126318E-6</v>
      </c>
    </row>
    <row r="12959" spans="14:16">
      <c r="N12959" s="3">
        <v>12957</v>
      </c>
      <c r="O12959" s="44" t="s">
        <v>46</v>
      </c>
      <c r="P12959" s="128">
        <v>1.3120625710612741E-6</v>
      </c>
    </row>
    <row r="12960" spans="14:16">
      <c r="N12960" s="3">
        <v>12958</v>
      </c>
      <c r="O12960" s="44" t="s">
        <v>31</v>
      </c>
      <c r="P12960" s="128">
        <v>1.5144482800337289E-6</v>
      </c>
    </row>
    <row r="12961" spans="14:16">
      <c r="N12961" s="3">
        <v>12959</v>
      </c>
      <c r="O12961" s="44" t="s">
        <v>21</v>
      </c>
      <c r="P12961" s="128">
        <v>2.4301599628907812E-6</v>
      </c>
    </row>
    <row r="12962" spans="14:16">
      <c r="N12962" s="3">
        <v>12960</v>
      </c>
      <c r="O12962" s="44" t="s">
        <v>6</v>
      </c>
      <c r="P12962" s="128">
        <v>8.6670635560067799E-5</v>
      </c>
    </row>
    <row r="12963" spans="14:16">
      <c r="N12963" s="3">
        <v>12961</v>
      </c>
      <c r="O12963" s="44" t="s">
        <v>8</v>
      </c>
      <c r="P12963" s="128">
        <v>4.4881947144103333E-5</v>
      </c>
    </row>
    <row r="12964" spans="14:16">
      <c r="N12964" s="3">
        <v>12962</v>
      </c>
      <c r="O12964" s="44" t="s">
        <v>6</v>
      </c>
      <c r="P12964" s="128">
        <v>2.1006289139983818E-5</v>
      </c>
    </row>
    <row r="12965" spans="14:16">
      <c r="N12965" s="3">
        <v>12963</v>
      </c>
      <c r="O12965" s="44" t="s">
        <v>59</v>
      </c>
      <c r="P12965" s="128">
        <v>1.8935753018369057E-6</v>
      </c>
    </row>
    <row r="12966" spans="14:16">
      <c r="N12966" s="3">
        <v>12964</v>
      </c>
      <c r="O12966" s="44" t="s">
        <v>23</v>
      </c>
      <c r="P12966" s="128">
        <v>9.6564485122326234E-6</v>
      </c>
    </row>
    <row r="12967" spans="14:16">
      <c r="N12967" s="3">
        <v>12965</v>
      </c>
      <c r="O12967" s="44" t="s">
        <v>8</v>
      </c>
      <c r="P12967" s="128">
        <v>2.1270550680503911E-5</v>
      </c>
    </row>
    <row r="12968" spans="14:16">
      <c r="N12968" s="3">
        <v>12966</v>
      </c>
      <c r="O12968" s="44" t="s">
        <v>23</v>
      </c>
      <c r="P12968" s="128">
        <v>3.8914522158702229E-6</v>
      </c>
    </row>
    <row r="12969" spans="14:16">
      <c r="N12969" s="3">
        <v>12967</v>
      </c>
      <c r="O12969" s="44" t="s">
        <v>59</v>
      </c>
      <c r="P12969" s="128">
        <v>1.4921295774160739E-6</v>
      </c>
    </row>
    <row r="12970" spans="14:16">
      <c r="N12970" s="3">
        <v>12968</v>
      </c>
      <c r="O12970" s="44" t="s">
        <v>6</v>
      </c>
      <c r="P12970" s="128">
        <v>1.6410068782988303E-4</v>
      </c>
    </row>
    <row r="12971" spans="14:16">
      <c r="N12971" s="3">
        <v>12969</v>
      </c>
      <c r="O12971" s="44" t="s">
        <v>8</v>
      </c>
      <c r="P12971" s="128">
        <v>8.4978705300797392E-5</v>
      </c>
    </row>
    <row r="12972" spans="14:16">
      <c r="N12972" s="3">
        <v>12970</v>
      </c>
      <c r="O12972" s="44" t="s">
        <v>6</v>
      </c>
      <c r="P12972" s="128">
        <v>8.0867641956000805E-5</v>
      </c>
    </row>
    <row r="12973" spans="14:16">
      <c r="N12973" s="3">
        <v>12971</v>
      </c>
      <c r="O12973" s="44" t="s">
        <v>21</v>
      </c>
      <c r="P12973" s="128">
        <v>1.6343846836271401E-5</v>
      </c>
    </row>
    <row r="12974" spans="14:16">
      <c r="N12974" s="3">
        <v>12972</v>
      </c>
      <c r="O12974" s="44" t="s">
        <v>23</v>
      </c>
      <c r="P12974" s="128">
        <v>1.8283353209669077E-5</v>
      </c>
    </row>
    <row r="12975" spans="14:16">
      <c r="N12975" s="3">
        <v>12973</v>
      </c>
      <c r="O12975" s="44" t="s">
        <v>8</v>
      </c>
      <c r="P12975" s="128">
        <v>4.0273294116690203E-5</v>
      </c>
    </row>
    <row r="12976" spans="14:16">
      <c r="N12976" s="3">
        <v>12974</v>
      </c>
      <c r="O12976" s="44" t="s">
        <v>23</v>
      </c>
      <c r="P12976" s="128">
        <v>1.2288978973514616E-5</v>
      </c>
    </row>
    <row r="12977" spans="14:16">
      <c r="N12977" s="3">
        <v>12975</v>
      </c>
      <c r="O12977" s="44" t="s">
        <v>21</v>
      </c>
      <c r="P12977" s="128">
        <v>1.0564693478998876E-5</v>
      </c>
    </row>
    <row r="12978" spans="14:16">
      <c r="N12978" s="3">
        <v>12976</v>
      </c>
      <c r="O12978" s="44" t="s">
        <v>6</v>
      </c>
      <c r="P12978" s="128">
        <v>2.0580687058822015E-5</v>
      </c>
    </row>
    <row r="12979" spans="14:16">
      <c r="N12979" s="3">
        <v>12977</v>
      </c>
      <c r="O12979" s="44" t="s">
        <v>46</v>
      </c>
      <c r="P12979" s="128">
        <v>2.7079175497556859E-6</v>
      </c>
    </row>
    <row r="12980" spans="14:16">
      <c r="N12980" s="3">
        <v>12978</v>
      </c>
      <c r="O12980" s="44" t="s">
        <v>6</v>
      </c>
      <c r="P12980" s="128">
        <v>1.4635837151096742E-5</v>
      </c>
    </row>
    <row r="12981" spans="14:16">
      <c r="N12981" s="3">
        <v>12979</v>
      </c>
      <c r="O12981" s="44" t="s">
        <v>59</v>
      </c>
      <c r="P12981" s="128">
        <v>1.3193220166751052E-6</v>
      </c>
    </row>
    <row r="12982" spans="14:16">
      <c r="N12982" s="3">
        <v>12980</v>
      </c>
      <c r="O12982" s="44" t="s">
        <v>23</v>
      </c>
      <c r="P12982" s="128">
        <v>3.5103248641521365E-6</v>
      </c>
    </row>
    <row r="12983" spans="14:16">
      <c r="N12983" s="3">
        <v>12981</v>
      </c>
      <c r="O12983" s="44" t="s">
        <v>46</v>
      </c>
      <c r="P12983" s="128">
        <v>1.9646467489031361E-6</v>
      </c>
    </row>
    <row r="12984" spans="14:16">
      <c r="N12984" s="3">
        <v>12982</v>
      </c>
      <c r="O12984" s="44" t="s">
        <v>23</v>
      </c>
      <c r="P12984" s="128">
        <v>2.71131471785478E-6</v>
      </c>
    </row>
    <row r="12985" spans="14:16">
      <c r="N12985" s="3">
        <v>12983</v>
      </c>
      <c r="O12985" s="44" t="s">
        <v>59</v>
      </c>
      <c r="P12985" s="128">
        <v>1.0396203421683112E-6</v>
      </c>
    </row>
    <row r="12986" spans="14:16">
      <c r="N12986" s="3">
        <v>12984</v>
      </c>
      <c r="O12986" s="44" t="s">
        <v>6</v>
      </c>
      <c r="P12986" s="128">
        <v>3.0660297409881696E-5</v>
      </c>
    </row>
    <row r="12987" spans="14:16">
      <c r="N12987" s="3">
        <v>12985</v>
      </c>
      <c r="O12987" s="44" t="s">
        <v>46</v>
      </c>
      <c r="P12987" s="128">
        <v>4.0341489669247025E-6</v>
      </c>
    </row>
    <row r="12988" spans="14:16">
      <c r="N12988" s="3">
        <v>12986</v>
      </c>
      <c r="O12988" s="44" t="s">
        <v>6</v>
      </c>
      <c r="P12988" s="128">
        <v>4.4332383681772668E-5</v>
      </c>
    </row>
    <row r="12989" spans="14:16">
      <c r="N12989" s="3">
        <v>12987</v>
      </c>
      <c r="O12989" s="44" t="s">
        <v>21</v>
      </c>
      <c r="P12989" s="128">
        <v>8.9598468714586256E-6</v>
      </c>
    </row>
    <row r="12990" spans="14:16">
      <c r="N12990" s="3">
        <v>12988</v>
      </c>
      <c r="O12990" s="44" t="s">
        <v>23</v>
      </c>
      <c r="P12990" s="128">
        <v>5.2295437966961329E-6</v>
      </c>
    </row>
    <row r="12991" spans="14:16">
      <c r="N12991" s="3">
        <v>12989</v>
      </c>
      <c r="O12991" s="44" t="s">
        <v>46</v>
      </c>
      <c r="P12991" s="128">
        <v>2.9268533870887736E-6</v>
      </c>
    </row>
    <row r="12992" spans="14:16">
      <c r="N12992" s="3">
        <v>12990</v>
      </c>
      <c r="O12992" s="44" t="s">
        <v>23</v>
      </c>
      <c r="P12992" s="128">
        <v>6.736931085581875E-6</v>
      </c>
    </row>
    <row r="12993" spans="14:16">
      <c r="N12993" s="3">
        <v>12991</v>
      </c>
      <c r="O12993" s="44" t="s">
        <v>21</v>
      </c>
      <c r="P12993" s="128">
        <v>5.7916619486212864E-6</v>
      </c>
    </row>
    <row r="12994" spans="14:16">
      <c r="N12994" s="3">
        <v>12992</v>
      </c>
      <c r="O12994" s="44" t="s">
        <v>18</v>
      </c>
      <c r="P12994" s="128">
        <v>4.2298565132609726E-6</v>
      </c>
    </row>
    <row r="12995" spans="14:16">
      <c r="N12995" s="3">
        <v>12993</v>
      </c>
      <c r="O12995" s="44" t="s">
        <v>8</v>
      </c>
      <c r="P12995" s="128">
        <v>9.2419629949380509E-6</v>
      </c>
    </row>
    <row r="12996" spans="14:16">
      <c r="N12996" s="3">
        <v>12994</v>
      </c>
      <c r="O12996" s="44" t="s">
        <v>18</v>
      </c>
      <c r="P12996" s="128">
        <v>1.69892294513066E-6</v>
      </c>
    </row>
    <row r="12997" spans="14:16">
      <c r="N12997" s="3">
        <v>12995</v>
      </c>
      <c r="O12997" s="44" t="s">
        <v>59</v>
      </c>
      <c r="P12997" s="128">
        <v>6.4616853221554547E-7</v>
      </c>
    </row>
    <row r="12998" spans="14:16">
      <c r="N12998" s="3">
        <v>12996</v>
      </c>
      <c r="O12998" s="44" t="s">
        <v>31</v>
      </c>
      <c r="P12998" s="128">
        <v>1.4006047637655484E-6</v>
      </c>
    </row>
    <row r="12999" spans="14:16">
      <c r="N12999" s="3">
        <v>12997</v>
      </c>
      <c r="O12999" s="44" t="s">
        <v>8</v>
      </c>
      <c r="P12999" s="128">
        <v>5.7585907976325784E-6</v>
      </c>
    </row>
    <row r="13000" spans="14:16">
      <c r="N13000" s="3">
        <v>12998</v>
      </c>
      <c r="O13000" s="44" t="s">
        <v>31</v>
      </c>
      <c r="P13000" s="128">
        <v>7.2636531764837822E-7</v>
      </c>
    </row>
    <row r="13001" spans="14:16">
      <c r="N13001" s="3">
        <v>12999</v>
      </c>
      <c r="O13001" s="44" t="s">
        <v>59</v>
      </c>
      <c r="P13001" s="128">
        <v>5.1986341080746786E-7</v>
      </c>
    </row>
    <row r="13002" spans="14:16">
      <c r="N13002" s="3">
        <v>13000</v>
      </c>
      <c r="O13002" s="44" t="s">
        <v>18</v>
      </c>
      <c r="P13002" s="128">
        <v>8.0087374318002911E-6</v>
      </c>
    </row>
    <row r="13003" spans="14:16">
      <c r="N13003" s="3">
        <v>13001</v>
      </c>
      <c r="O13003" s="44" t="s">
        <v>8</v>
      </c>
      <c r="P13003" s="128">
        <v>1.7498573473786969E-5</v>
      </c>
    </row>
    <row r="13004" spans="14:16">
      <c r="N13004" s="3">
        <v>13002</v>
      </c>
      <c r="O13004" s="44" t="s">
        <v>18</v>
      </c>
      <c r="P13004" s="128">
        <v>5.3731527595606747E-6</v>
      </c>
    </row>
    <row r="13005" spans="14:16">
      <c r="N13005" s="3">
        <v>13003</v>
      </c>
      <c r="O13005" s="44" t="s">
        <v>21</v>
      </c>
      <c r="P13005" s="128">
        <v>4.5819207495455764E-6</v>
      </c>
    </row>
    <row r="13006" spans="14:16">
      <c r="N13006" s="3">
        <v>13004</v>
      </c>
      <c r="O13006" s="44" t="s">
        <v>31</v>
      </c>
      <c r="P13006" s="128">
        <v>2.6518809239888952E-6</v>
      </c>
    </row>
    <row r="13007" spans="14:16">
      <c r="N13007" s="3">
        <v>13005</v>
      </c>
      <c r="O13007" s="44" t="s">
        <v>8</v>
      </c>
      <c r="P13007" s="128">
        <v>1.0903216582130736E-5</v>
      </c>
    </row>
    <row r="13008" spans="14:16">
      <c r="N13008" s="3">
        <v>13006</v>
      </c>
      <c r="O13008" s="44" t="s">
        <v>31</v>
      </c>
      <c r="P13008" s="128">
        <v>2.0311079676866652E-6</v>
      </c>
    </row>
    <row r="13009" spans="14:16">
      <c r="N13009" s="3">
        <v>13007</v>
      </c>
      <c r="O13009" s="44" t="s">
        <v>21</v>
      </c>
      <c r="P13009" s="128">
        <v>3.2592181116087149E-6</v>
      </c>
    </row>
    <row r="13010" spans="14:16">
      <c r="N13010" s="3">
        <v>13008</v>
      </c>
      <c r="O13010" s="44" t="s">
        <v>18</v>
      </c>
      <c r="P13010" s="128">
        <v>1.5335452470448592E-6</v>
      </c>
    </row>
    <row r="13011" spans="14:16">
      <c r="N13011" s="3">
        <v>13009</v>
      </c>
      <c r="O13011" s="44" t="s">
        <v>46</v>
      </c>
      <c r="P13011" s="128">
        <v>8.5135569093287159E-7</v>
      </c>
    </row>
    <row r="13012" spans="14:16">
      <c r="N13012" s="3">
        <v>13010</v>
      </c>
      <c r="O13012" s="44" t="s">
        <v>18</v>
      </c>
      <c r="P13012" s="128">
        <v>1.1837007189368409E-6</v>
      </c>
    </row>
    <row r="13013" spans="14:16">
      <c r="N13013" s="3">
        <v>13011</v>
      </c>
      <c r="O13013" s="44" t="s">
        <v>59</v>
      </c>
      <c r="P13013" s="128">
        <v>4.502088563404976E-7</v>
      </c>
    </row>
    <row r="13014" spans="14:16">
      <c r="N13014" s="3">
        <v>13012</v>
      </c>
      <c r="O13014" s="44" t="s">
        <v>31</v>
      </c>
      <c r="P13014" s="128">
        <v>6.1984976461974338E-7</v>
      </c>
    </row>
    <row r="13015" spans="14:16">
      <c r="N13015" s="3">
        <v>13013</v>
      </c>
      <c r="O13015" s="44" t="s">
        <v>46</v>
      </c>
      <c r="P13015" s="128">
        <v>6.4753451106425675E-7</v>
      </c>
    </row>
    <row r="13016" spans="14:16">
      <c r="N13016" s="3">
        <v>13014</v>
      </c>
      <c r="O13016" s="44" t="s">
        <v>31</v>
      </c>
      <c r="P13016" s="128">
        <v>5.0608484109033392E-7</v>
      </c>
    </row>
    <row r="13017" spans="14:16">
      <c r="N13017" s="3">
        <v>13015</v>
      </c>
      <c r="O13017" s="44" t="s">
        <v>59</v>
      </c>
      <c r="P13017" s="128">
        <v>3.6220753559510726E-7</v>
      </c>
    </row>
    <row r="13018" spans="14:16">
      <c r="N13018" s="3">
        <v>13016</v>
      </c>
      <c r="O13018" s="44" t="s">
        <v>18</v>
      </c>
      <c r="P13018" s="128">
        <v>2.2846153401740283E-6</v>
      </c>
    </row>
    <row r="13019" spans="14:16">
      <c r="N13019" s="3">
        <v>13017</v>
      </c>
      <c r="O13019" s="44" t="s">
        <v>46</v>
      </c>
      <c r="P13019" s="128">
        <v>1.2683161942549464E-6</v>
      </c>
    </row>
    <row r="13020" spans="14:16">
      <c r="N13020" s="3">
        <v>13018</v>
      </c>
      <c r="O13020" s="44" t="s">
        <v>18</v>
      </c>
      <c r="P13020" s="128">
        <v>2.9456116681035911E-6</v>
      </c>
    </row>
    <row r="13021" spans="14:16">
      <c r="N13021" s="3">
        <v>13019</v>
      </c>
      <c r="O13021" s="44" t="s">
        <v>21</v>
      </c>
      <c r="P13021" s="128">
        <v>2.5118510167373166E-6</v>
      </c>
    </row>
    <row r="13022" spans="14:16">
      <c r="N13022" s="3">
        <v>13020</v>
      </c>
      <c r="O13022" s="44" t="s">
        <v>31</v>
      </c>
      <c r="P13022" s="128">
        <v>9.2342777859498145E-7</v>
      </c>
    </row>
    <row r="13023" spans="14:16">
      <c r="N13023" s="3">
        <v>13021</v>
      </c>
      <c r="O13023" s="44" t="s">
        <v>46</v>
      </c>
      <c r="P13023" s="128">
        <v>9.6467142402236246E-7</v>
      </c>
    </row>
    <row r="13024" spans="14:16">
      <c r="N13024" s="3">
        <v>13022</v>
      </c>
      <c r="O13024" s="44" t="s">
        <v>31</v>
      </c>
      <c r="P13024" s="128">
        <v>1.1134720333700671E-6</v>
      </c>
    </row>
    <row r="13025" spans="14:16">
      <c r="N13025" s="3">
        <v>13023</v>
      </c>
      <c r="O13025" s="44" t="s">
        <v>21</v>
      </c>
      <c r="P13025" s="128">
        <v>1.7867332882667083E-6</v>
      </c>
    </row>
    <row r="13026" spans="14:16">
      <c r="N13026" s="3">
        <v>13024</v>
      </c>
      <c r="O13026" s="44" t="s">
        <v>18</v>
      </c>
      <c r="P13026" s="128">
        <v>6.0699774984339915E-6</v>
      </c>
    </row>
    <row r="13027" spans="14:16">
      <c r="N13027" s="3">
        <v>13025</v>
      </c>
      <c r="O13027" s="44" t="s">
        <v>8</v>
      </c>
      <c r="P13027" s="128">
        <v>1.3262508372272165E-5</v>
      </c>
    </row>
    <row r="13028" spans="14:16">
      <c r="N13028" s="3">
        <v>13026</v>
      </c>
      <c r="O13028" s="44" t="s">
        <v>18</v>
      </c>
      <c r="P13028" s="128">
        <v>2.4380080071713917E-6</v>
      </c>
    </row>
    <row r="13029" spans="14:16">
      <c r="N13029" s="3">
        <v>13027</v>
      </c>
      <c r="O13029" s="44" t="s">
        <v>59</v>
      </c>
      <c r="P13029" s="128">
        <v>9.2727222269785036E-7</v>
      </c>
    </row>
    <row r="13030" spans="14:16">
      <c r="N13030" s="3">
        <v>13028</v>
      </c>
      <c r="O13030" s="44" t="s">
        <v>23</v>
      </c>
      <c r="P13030" s="128">
        <v>5.9874876841896046E-6</v>
      </c>
    </row>
    <row r="13031" spans="14:16">
      <c r="N13031" s="3">
        <v>13029</v>
      </c>
      <c r="O13031" s="44" t="s">
        <v>8</v>
      </c>
      <c r="P13031" s="128">
        <v>1.3188819893164046E-5</v>
      </c>
    </row>
    <row r="13032" spans="14:16">
      <c r="N13032" s="3">
        <v>13030</v>
      </c>
      <c r="O13032" s="44" t="s">
        <v>23</v>
      </c>
      <c r="P13032" s="128">
        <v>2.4128976804069568E-6</v>
      </c>
    </row>
    <row r="13033" spans="14:16">
      <c r="N13033" s="3">
        <v>13031</v>
      </c>
      <c r="O13033" s="44" t="s">
        <v>59</v>
      </c>
      <c r="P13033" s="128">
        <v>9.2519599277894009E-7</v>
      </c>
    </row>
    <row r="13034" spans="14:16">
      <c r="N13034" s="3">
        <v>13032</v>
      </c>
      <c r="O13034" s="44" t="s">
        <v>18</v>
      </c>
      <c r="P13034" s="128">
        <v>1.1492790795500561E-5</v>
      </c>
    </row>
    <row r="13035" spans="14:16">
      <c r="N13035" s="3">
        <v>13033</v>
      </c>
      <c r="O13035" s="44" t="s">
        <v>8</v>
      </c>
      <c r="P13035" s="128">
        <v>2.5111004807748086E-5</v>
      </c>
    </row>
    <row r="13036" spans="14:16">
      <c r="N13036" s="3">
        <v>13034</v>
      </c>
      <c r="O13036" s="44" t="s">
        <v>18</v>
      </c>
      <c r="P13036" s="128">
        <v>7.7106436693375234E-6</v>
      </c>
    </row>
    <row r="13037" spans="14:16">
      <c r="N13037" s="3">
        <v>13035</v>
      </c>
      <c r="O13037" s="44" t="s">
        <v>21</v>
      </c>
      <c r="P13037" s="128">
        <v>6.575200780961695E-6</v>
      </c>
    </row>
    <row r="13038" spans="14:16">
      <c r="N13038" s="3">
        <v>13036</v>
      </c>
      <c r="O13038" s="44" t="s">
        <v>23</v>
      </c>
      <c r="P13038" s="128">
        <v>1.1336606002704375E-5</v>
      </c>
    </row>
    <row r="13039" spans="14:16">
      <c r="N13039" s="3">
        <v>13037</v>
      </c>
      <c r="O13039" s="44" t="s">
        <v>8</v>
      </c>
      <c r="P13039" s="128">
        <v>2.4971484311231143E-5</v>
      </c>
    </row>
    <row r="13040" spans="14:16">
      <c r="N13040" s="3">
        <v>13038</v>
      </c>
      <c r="O13040" s="44" t="s">
        <v>23</v>
      </c>
      <c r="P13040" s="128">
        <v>7.619790046203193E-6</v>
      </c>
    </row>
    <row r="13041" spans="14:16">
      <c r="N13041" s="3">
        <v>13039</v>
      </c>
      <c r="O13041" s="44" t="s">
        <v>21</v>
      </c>
      <c r="P13041" s="128">
        <v>6.55064561392446E-6</v>
      </c>
    </row>
    <row r="13042" spans="14:16">
      <c r="N13042" s="3">
        <v>13040</v>
      </c>
      <c r="O13042" s="44" t="s">
        <v>18</v>
      </c>
      <c r="P13042" s="128">
        <v>2.2006857947094565E-6</v>
      </c>
    </row>
    <row r="13043" spans="14:16">
      <c r="N13043" s="3">
        <v>13041</v>
      </c>
      <c r="O13043" s="44" t="s">
        <v>46</v>
      </c>
      <c r="P13043" s="128">
        <v>1.221722266683286E-6</v>
      </c>
    </row>
    <row r="13044" spans="14:16">
      <c r="N13044" s="3">
        <v>13042</v>
      </c>
      <c r="O13044" s="44" t="s">
        <v>18</v>
      </c>
      <c r="P13044" s="128">
        <v>1.6986478634206724E-6</v>
      </c>
    </row>
    <row r="13045" spans="14:16">
      <c r="N13045" s="3">
        <v>13043</v>
      </c>
      <c r="O13045" s="44" t="s">
        <v>59</v>
      </c>
      <c r="P13045" s="128">
        <v>6.4606390760894309E-7</v>
      </c>
    </row>
    <row r="13046" spans="14:16">
      <c r="N13046" s="3">
        <v>13044</v>
      </c>
      <c r="O13046" s="44" t="s">
        <v>23</v>
      </c>
      <c r="P13046" s="128">
        <v>2.1765793982114843E-6</v>
      </c>
    </row>
    <row r="13047" spans="14:16">
      <c r="N13047" s="3">
        <v>13045</v>
      </c>
      <c r="O13047" s="44" t="s">
        <v>46</v>
      </c>
      <c r="P13047" s="128">
        <v>1.2181805969284804E-6</v>
      </c>
    </row>
    <row r="13048" spans="14:16">
      <c r="N13048" s="3">
        <v>13046</v>
      </c>
      <c r="O13048" s="44" t="s">
        <v>23</v>
      </c>
      <c r="P13048" s="128">
        <v>1.6811525956517656E-6</v>
      </c>
    </row>
    <row r="13049" spans="14:16">
      <c r="N13049" s="3">
        <v>13047</v>
      </c>
      <c r="O13049" s="44" t="s">
        <v>59</v>
      </c>
      <c r="P13049" s="128">
        <v>6.4461732355123982E-7</v>
      </c>
    </row>
    <row r="13050" spans="14:16">
      <c r="N13050" s="3">
        <v>13048</v>
      </c>
      <c r="O13050" s="44" t="s">
        <v>18</v>
      </c>
      <c r="P13050" s="128">
        <v>3.2784950657208909E-6</v>
      </c>
    </row>
    <row r="13051" spans="14:16">
      <c r="N13051" s="3">
        <v>13049</v>
      </c>
      <c r="O13051" s="44" t="s">
        <v>46</v>
      </c>
      <c r="P13051" s="128">
        <v>1.8200737391188121E-6</v>
      </c>
    </row>
    <row r="13052" spans="14:16">
      <c r="N13052" s="3">
        <v>13050</v>
      </c>
      <c r="O13052" s="44" t="s">
        <v>18</v>
      </c>
      <c r="P13052" s="128">
        <v>4.2270456429097961E-6</v>
      </c>
    </row>
    <row r="13053" spans="14:16">
      <c r="N13053" s="3">
        <v>13051</v>
      </c>
      <c r="O13053" s="44" t="s">
        <v>21</v>
      </c>
      <c r="P13053" s="128">
        <v>3.6045854281850342E-6</v>
      </c>
    </row>
    <row r="13054" spans="14:16">
      <c r="N13054" s="3">
        <v>13052</v>
      </c>
      <c r="O13054" s="44" t="s">
        <v>23</v>
      </c>
      <c r="P13054" s="128">
        <v>3.2425823051801039E-6</v>
      </c>
    </row>
    <row r="13055" spans="14:16">
      <c r="N13055" s="3">
        <v>13053</v>
      </c>
      <c r="O13055" s="44" t="s">
        <v>46</v>
      </c>
      <c r="P13055" s="128">
        <v>1.8147974989379304E-6</v>
      </c>
    </row>
    <row r="13056" spans="14:16">
      <c r="N13056" s="3">
        <v>13054</v>
      </c>
      <c r="O13056" s="44" t="s">
        <v>23</v>
      </c>
      <c r="P13056" s="128">
        <v>4.177238852675183E-6</v>
      </c>
    </row>
    <row r="13057" spans="14:16">
      <c r="N13057" s="3">
        <v>13055</v>
      </c>
      <c r="O13057" s="44" t="s">
        <v>21</v>
      </c>
      <c r="P13057" s="128">
        <v>3.591124060199839E-6</v>
      </c>
    </row>
    <row r="13058" spans="14:16">
      <c r="N13058" s="3">
        <v>13056</v>
      </c>
      <c r="O13058" s="44" t="s">
        <v>6</v>
      </c>
      <c r="P13058" s="128">
        <v>3.4242939741511416E-4</v>
      </c>
    </row>
    <row r="13059" spans="14:16">
      <c r="N13059" s="3">
        <v>13057</v>
      </c>
      <c r="O13059" s="44" t="s">
        <v>8</v>
      </c>
      <c r="P13059" s="128">
        <v>1.7732531919326664E-4</v>
      </c>
    </row>
    <row r="13060" spans="14:16">
      <c r="N13060" s="3">
        <v>13058</v>
      </c>
      <c r="O13060" s="44" t="s">
        <v>6</v>
      </c>
      <c r="P13060" s="128">
        <v>2.6604760135574785E-4</v>
      </c>
    </row>
    <row r="13061" spans="14:16">
      <c r="N13061" s="3">
        <v>13059</v>
      </c>
      <c r="O13061" s="44" t="s">
        <v>14</v>
      </c>
      <c r="P13061" s="128">
        <v>9.5956412663277736E-5</v>
      </c>
    </row>
    <row r="13062" spans="14:16">
      <c r="N13062" s="3">
        <v>13060</v>
      </c>
      <c r="O13062" s="44" t="s">
        <v>31</v>
      </c>
      <c r="P13062" s="128">
        <v>1.2807043993079646E-5</v>
      </c>
    </row>
    <row r="13063" spans="14:16">
      <c r="N13063" s="3">
        <v>13061</v>
      </c>
      <c r="O13063" s="44" t="s">
        <v>8</v>
      </c>
      <c r="P13063" s="128">
        <v>5.2656200800820191E-5</v>
      </c>
    </row>
    <row r="13064" spans="14:16">
      <c r="N13064" s="3">
        <v>13062</v>
      </c>
      <c r="O13064" s="44" t="s">
        <v>31</v>
      </c>
      <c r="P13064" s="128">
        <v>1.1800976247940632E-5</v>
      </c>
    </row>
    <row r="13065" spans="14:16">
      <c r="N13065" s="3">
        <v>13063</v>
      </c>
      <c r="O13065" s="44" t="s">
        <v>14</v>
      </c>
      <c r="P13065" s="128">
        <v>3.3793525598509187E-5</v>
      </c>
    </row>
    <row r="13066" spans="14:16">
      <c r="N13066" s="3">
        <v>13064</v>
      </c>
      <c r="O13066" s="44" t="s">
        <v>6</v>
      </c>
      <c r="P13066" s="128">
        <v>2.7936170215779967E-4</v>
      </c>
    </row>
    <row r="13067" spans="14:16">
      <c r="N13067" s="3">
        <v>13065</v>
      </c>
      <c r="O13067" s="44" t="s">
        <v>8</v>
      </c>
      <c r="P13067" s="128">
        <v>1.4466603445688748E-4</v>
      </c>
    </row>
    <row r="13068" spans="14:16">
      <c r="N13068" s="3">
        <v>13066</v>
      </c>
      <c r="O13068" s="44" t="s">
        <v>6</v>
      </c>
      <c r="P13068" s="128">
        <v>1.6937354336721492E-4</v>
      </c>
    </row>
    <row r="13069" spans="14:16">
      <c r="N13069" s="3">
        <v>13067</v>
      </c>
      <c r="O13069" s="44" t="s">
        <v>19</v>
      </c>
      <c r="P13069" s="128">
        <v>4.4171290221630326E-5</v>
      </c>
    </row>
    <row r="13070" spans="14:16">
      <c r="N13070" s="3">
        <v>13068</v>
      </c>
      <c r="O13070" s="44" t="s">
        <v>31</v>
      </c>
      <c r="P13070" s="128">
        <v>1.0448278204278486E-5</v>
      </c>
    </row>
    <row r="13071" spans="14:16">
      <c r="N13071" s="3">
        <v>13069</v>
      </c>
      <c r="O13071" s="44" t="s">
        <v>8</v>
      </c>
      <c r="P13071" s="128">
        <v>4.2958127999295263E-5</v>
      </c>
    </row>
    <row r="13072" spans="14:16">
      <c r="N13072" s="3">
        <v>13070</v>
      </c>
      <c r="O13072" s="44" t="s">
        <v>31</v>
      </c>
      <c r="P13072" s="128">
        <v>8.7592201678548052E-6</v>
      </c>
    </row>
    <row r="13073" spans="14:16">
      <c r="N13073" s="3">
        <v>13071</v>
      </c>
      <c r="O13073" s="44" t="s">
        <v>19</v>
      </c>
      <c r="P13073" s="128">
        <v>1.8136808418321889E-5</v>
      </c>
    </row>
    <row r="13074" spans="14:16">
      <c r="N13074" s="3">
        <v>13072</v>
      </c>
      <c r="O13074" s="44" t="s">
        <v>6</v>
      </c>
      <c r="P13074" s="128">
        <v>5.2921519056800881E-5</v>
      </c>
    </row>
    <row r="13075" spans="14:16">
      <c r="N13075" s="3">
        <v>13073</v>
      </c>
      <c r="O13075" s="44" t="s">
        <v>46</v>
      </c>
      <c r="P13075" s="128">
        <v>6.9631839697116308E-6</v>
      </c>
    </row>
    <row r="13076" spans="14:16">
      <c r="N13076" s="3">
        <v>13074</v>
      </c>
      <c r="O13076" s="44" t="s">
        <v>6</v>
      </c>
      <c r="P13076" s="128">
        <v>1.2064267261749282E-4</v>
      </c>
    </row>
    <row r="13077" spans="14:16">
      <c r="N13077" s="3">
        <v>13075</v>
      </c>
      <c r="O13077" s="44" t="s">
        <v>14</v>
      </c>
      <c r="P13077" s="128">
        <v>4.3512657206803097E-5</v>
      </c>
    </row>
    <row r="13078" spans="14:16">
      <c r="N13078" s="3">
        <v>13076</v>
      </c>
      <c r="O13078" s="44" t="s">
        <v>31</v>
      </c>
      <c r="P13078" s="128">
        <v>3.6888680014126912E-6</v>
      </c>
    </row>
    <row r="13079" spans="14:16">
      <c r="N13079" s="3">
        <v>13077</v>
      </c>
      <c r="O13079" s="44" t="s">
        <v>46</v>
      </c>
      <c r="P13079" s="128">
        <v>3.8536262720704844E-6</v>
      </c>
    </row>
    <row r="13080" spans="14:16">
      <c r="N13080" s="3">
        <v>13078</v>
      </c>
      <c r="O13080" s="44" t="s">
        <v>31</v>
      </c>
      <c r="P13080" s="128">
        <v>5.3513029502694003E-6</v>
      </c>
    </row>
    <row r="13081" spans="14:16">
      <c r="N13081" s="3">
        <v>13079</v>
      </c>
      <c r="O13081" s="44" t="s">
        <v>14</v>
      </c>
      <c r="P13081" s="128">
        <v>1.5324104500834382E-5</v>
      </c>
    </row>
    <row r="13082" spans="14:16">
      <c r="N13082" s="3">
        <v>13080</v>
      </c>
      <c r="O13082" s="44" t="s">
        <v>6</v>
      </c>
      <c r="P13082" s="128">
        <v>4.800694622989705E-5</v>
      </c>
    </row>
    <row r="13083" spans="14:16">
      <c r="N13083" s="3">
        <v>13081</v>
      </c>
      <c r="O13083" s="44" t="s">
        <v>46</v>
      </c>
      <c r="P13083" s="128">
        <v>6.3165457904570343E-6</v>
      </c>
    </row>
    <row r="13084" spans="14:16">
      <c r="N13084" s="3">
        <v>13082</v>
      </c>
      <c r="O13084" s="44" t="s">
        <v>6</v>
      </c>
      <c r="P13084" s="128">
        <v>8.5401033770403281E-5</v>
      </c>
    </row>
    <row r="13085" spans="14:16">
      <c r="N13085" s="3">
        <v>13083</v>
      </c>
      <c r="O13085" s="44" t="s">
        <v>19</v>
      </c>
      <c r="P13085" s="128">
        <v>2.2271919054802759E-5</v>
      </c>
    </row>
    <row r="13086" spans="14:16">
      <c r="N13086" s="3">
        <v>13084</v>
      </c>
      <c r="O13086" s="44" t="s">
        <v>31</v>
      </c>
      <c r="P13086" s="128">
        <v>3.346300161999017E-6</v>
      </c>
    </row>
    <row r="13087" spans="14:16">
      <c r="N13087" s="3">
        <v>13085</v>
      </c>
      <c r="O13087" s="44" t="s">
        <v>46</v>
      </c>
      <c r="P13087" s="128">
        <v>3.4957581061655508E-6</v>
      </c>
    </row>
    <row r="13088" spans="14:16">
      <c r="N13088" s="3">
        <v>13086</v>
      </c>
      <c r="O13088" s="44" t="s">
        <v>31</v>
      </c>
      <c r="P13088" s="128">
        <v>4.4165484318618967E-6</v>
      </c>
    </row>
    <row r="13089" spans="14:16">
      <c r="N13089" s="3">
        <v>13087</v>
      </c>
      <c r="O13089" s="44" t="s">
        <v>19</v>
      </c>
      <c r="P13089" s="128">
        <v>9.1448886138155779E-6</v>
      </c>
    </row>
    <row r="13090" spans="14:16">
      <c r="N13090" s="3">
        <v>13088</v>
      </c>
      <c r="O13090" s="44" t="s">
        <v>6</v>
      </c>
      <c r="P13090" s="128">
        <v>5.8268005249230545E-4</v>
      </c>
    </row>
    <row r="13091" spans="14:16">
      <c r="N13091" s="3">
        <v>13089</v>
      </c>
      <c r="O13091" s="44" t="s">
        <v>8</v>
      </c>
      <c r="P13091" s="128">
        <v>3.0173789714231736E-4</v>
      </c>
    </row>
    <row r="13092" spans="14:16">
      <c r="N13092" s="3">
        <v>13090</v>
      </c>
      <c r="O13092" s="44" t="s">
        <v>6</v>
      </c>
      <c r="P13092" s="128">
        <v>4.5270829985281176E-4</v>
      </c>
    </row>
    <row r="13093" spans="14:16">
      <c r="N13093" s="3">
        <v>13091</v>
      </c>
      <c r="O13093" s="44" t="s">
        <v>14</v>
      </c>
      <c r="P13093" s="128">
        <v>1.6328004543322589E-4</v>
      </c>
    </row>
    <row r="13094" spans="14:16">
      <c r="N13094" s="3">
        <v>13092</v>
      </c>
      <c r="O13094" s="44" t="s">
        <v>23</v>
      </c>
      <c r="P13094" s="128">
        <v>6.4919564621138316E-5</v>
      </c>
    </row>
    <row r="13095" spans="14:16">
      <c r="N13095" s="3">
        <v>13093</v>
      </c>
      <c r="O13095" s="44" t="s">
        <v>8</v>
      </c>
      <c r="P13095" s="128">
        <v>1.4300028500963916E-4</v>
      </c>
    </row>
    <row r="13096" spans="14:16">
      <c r="N13096" s="3">
        <v>13094</v>
      </c>
      <c r="O13096" s="44" t="s">
        <v>23</v>
      </c>
      <c r="P13096" s="128">
        <v>5.7144374055661493E-5</v>
      </c>
    </row>
    <row r="13097" spans="14:16">
      <c r="N13097" s="3">
        <v>13095</v>
      </c>
      <c r="O13097" s="44" t="s">
        <v>14</v>
      </c>
      <c r="P13097" s="128">
        <v>8.7669742594838571E-5</v>
      </c>
    </row>
    <row r="13098" spans="14:16">
      <c r="N13098" s="3">
        <v>13096</v>
      </c>
      <c r="O13098" s="44" t="s">
        <v>6</v>
      </c>
      <c r="P13098" s="128">
        <v>4.7536365892183113E-4</v>
      </c>
    </row>
    <row r="13099" spans="14:16">
      <c r="N13099" s="3">
        <v>13097</v>
      </c>
      <c r="O13099" s="44" t="s">
        <v>8</v>
      </c>
      <c r="P13099" s="128">
        <v>2.4616464937736172E-4</v>
      </c>
    </row>
    <row r="13100" spans="14:16">
      <c r="N13100" s="3">
        <v>13098</v>
      </c>
      <c r="O13100" s="44" t="s">
        <v>6</v>
      </c>
      <c r="P13100" s="128">
        <v>2.8820710454475871E-4</v>
      </c>
    </row>
    <row r="13101" spans="14:16">
      <c r="N13101" s="3">
        <v>13099</v>
      </c>
      <c r="O13101" s="44" t="s">
        <v>19</v>
      </c>
      <c r="P13101" s="128">
        <v>7.5162149918429853E-5</v>
      </c>
    </row>
    <row r="13102" spans="14:16">
      <c r="N13102" s="3">
        <v>13100</v>
      </c>
      <c r="O13102" s="44" t="s">
        <v>23</v>
      </c>
      <c r="P13102" s="128">
        <v>5.2962859534863002E-5</v>
      </c>
    </row>
    <row r="13103" spans="14:16">
      <c r="N13103" s="3">
        <v>13101</v>
      </c>
      <c r="O13103" s="44" t="s">
        <v>8</v>
      </c>
      <c r="P13103" s="128">
        <v>1.1666288972530843E-4</v>
      </c>
    </row>
    <row r="13104" spans="14:16">
      <c r="N13104" s="3">
        <v>13102</v>
      </c>
      <c r="O13104" s="44" t="s">
        <v>23</v>
      </c>
      <c r="P13104" s="128">
        <v>4.0499018516351416E-5</v>
      </c>
    </row>
    <row r="13105" spans="14:16">
      <c r="N13105" s="3">
        <v>13103</v>
      </c>
      <c r="O13105" s="44" t="s">
        <v>19</v>
      </c>
      <c r="P13105" s="128">
        <v>4.4926295137273958E-5</v>
      </c>
    </row>
    <row r="13106" spans="14:16">
      <c r="N13106" s="3">
        <v>13104</v>
      </c>
      <c r="O13106" s="44" t="s">
        <v>6</v>
      </c>
      <c r="P13106" s="128">
        <v>9.005159526244644E-5</v>
      </c>
    </row>
    <row r="13107" spans="14:16">
      <c r="N13107" s="3">
        <v>13105</v>
      </c>
      <c r="O13107" s="44" t="s">
        <v>46</v>
      </c>
      <c r="P13107" s="128">
        <v>1.1848598372722749E-5</v>
      </c>
    </row>
    <row r="13108" spans="14:16">
      <c r="N13108" s="3">
        <v>13106</v>
      </c>
      <c r="O13108" s="44" t="s">
        <v>6</v>
      </c>
      <c r="P13108" s="128">
        <v>2.0528634324101409E-4</v>
      </c>
    </row>
    <row r="13109" spans="14:16">
      <c r="N13109" s="3">
        <v>13107</v>
      </c>
      <c r="O13109" s="44" t="s">
        <v>14</v>
      </c>
      <c r="P13109" s="128">
        <v>7.4041415768413382E-5</v>
      </c>
    </row>
    <row r="13110" spans="14:16">
      <c r="N13110" s="3">
        <v>13108</v>
      </c>
      <c r="O13110" s="44" t="s">
        <v>23</v>
      </c>
      <c r="P13110" s="128">
        <v>1.535956272999293E-5</v>
      </c>
    </row>
    <row r="13111" spans="14:16">
      <c r="N13111" s="3">
        <v>13109</v>
      </c>
      <c r="O13111" s="44" t="s">
        <v>46</v>
      </c>
      <c r="P13111" s="128">
        <v>8.5963881264143193E-6</v>
      </c>
    </row>
    <row r="13112" spans="14:16">
      <c r="N13112" s="3">
        <v>13110</v>
      </c>
      <c r="O13112" s="44" t="s">
        <v>23</v>
      </c>
      <c r="P13112" s="128">
        <v>2.591284407751635E-5</v>
      </c>
    </row>
    <row r="13113" spans="14:16">
      <c r="N13113" s="3">
        <v>13111</v>
      </c>
      <c r="O13113" s="44" t="s">
        <v>14</v>
      </c>
      <c r="P13113" s="128">
        <v>3.9754961143912871E-5</v>
      </c>
    </row>
    <row r="13114" spans="14:16">
      <c r="N13114" s="3">
        <v>13112</v>
      </c>
      <c r="O13114" s="44" t="s">
        <v>6</v>
      </c>
      <c r="P13114" s="128">
        <v>8.1688926711281925E-5</v>
      </c>
    </row>
    <row r="13115" spans="14:16">
      <c r="N13115" s="3">
        <v>13113</v>
      </c>
      <c r="O13115" s="44" t="s">
        <v>46</v>
      </c>
      <c r="P13115" s="128">
        <v>1.0748274711624115E-5</v>
      </c>
    </row>
    <row r="13116" spans="14:16">
      <c r="N13116" s="3">
        <v>13114</v>
      </c>
      <c r="O13116" s="44" t="s">
        <v>6</v>
      </c>
      <c r="P13116" s="128">
        <v>1.4531894520700798E-4</v>
      </c>
    </row>
    <row r="13117" spans="14:16">
      <c r="N13117" s="3">
        <v>13115</v>
      </c>
      <c r="O13117" s="44" t="s">
        <v>19</v>
      </c>
      <c r="P13117" s="128">
        <v>3.789803989353413E-5</v>
      </c>
    </row>
    <row r="13118" spans="14:16">
      <c r="N13118" s="3">
        <v>13116</v>
      </c>
      <c r="O13118" s="44" t="s">
        <v>23</v>
      </c>
      <c r="P13118" s="128">
        <v>1.3933192305044827E-5</v>
      </c>
    </row>
    <row r="13119" spans="14:16">
      <c r="N13119" s="3">
        <v>13117</v>
      </c>
      <c r="O13119" s="44" t="s">
        <v>46</v>
      </c>
      <c r="P13119" s="128">
        <v>7.7980819506174742E-6</v>
      </c>
    </row>
    <row r="13120" spans="14:16">
      <c r="N13120" s="3">
        <v>13118</v>
      </c>
      <c r="O13120" s="44" t="s">
        <v>23</v>
      </c>
      <c r="P13120" s="128">
        <v>2.0420296931997688E-5</v>
      </c>
    </row>
    <row r="13121" spans="14:16">
      <c r="N13121" s="3">
        <v>13119</v>
      </c>
      <c r="O13121" s="44" t="s">
        <v>19</v>
      </c>
      <c r="P13121" s="128">
        <v>2.2652605430111741E-5</v>
      </c>
    </row>
    <row r="13122" spans="14:16">
      <c r="N13122" s="3">
        <v>13120</v>
      </c>
      <c r="O13122" s="44" t="s">
        <v>18</v>
      </c>
      <c r="P13122" s="128">
        <v>2.8437001750998769E-5</v>
      </c>
    </row>
    <row r="13123" spans="14:16">
      <c r="N13123" s="3">
        <v>13121</v>
      </c>
      <c r="O13123" s="44" t="s">
        <v>8</v>
      </c>
      <c r="P13123" s="128">
        <v>6.2133010196864847E-5</v>
      </c>
    </row>
    <row r="13124" spans="14:16">
      <c r="N13124" s="3">
        <v>13122</v>
      </c>
      <c r="O13124" s="44" t="s">
        <v>18</v>
      </c>
      <c r="P13124" s="128">
        <v>2.5014462267007111E-5</v>
      </c>
    </row>
    <row r="13125" spans="14:16">
      <c r="N13125" s="3">
        <v>13123</v>
      </c>
      <c r="O13125" s="44" t="s">
        <v>14</v>
      </c>
      <c r="P13125" s="128">
        <v>3.8066654319726064E-5</v>
      </c>
    </row>
    <row r="13126" spans="14:16">
      <c r="N13126" s="3">
        <v>13124</v>
      </c>
      <c r="O13126" s="44" t="s">
        <v>31</v>
      </c>
      <c r="P13126" s="128">
        <v>9.4161586793288854E-6</v>
      </c>
    </row>
    <row r="13127" spans="14:16">
      <c r="N13127" s="3">
        <v>13125</v>
      </c>
      <c r="O13127" s="44" t="s">
        <v>8</v>
      </c>
      <c r="P13127" s="128">
        <v>3.8714565395343854E-5</v>
      </c>
    </row>
    <row r="13128" spans="14:16">
      <c r="N13128" s="3">
        <v>13126</v>
      </c>
      <c r="O13128" s="44" t="s">
        <v>31</v>
      </c>
      <c r="P13128" s="128">
        <v>8.6764646847191598E-6</v>
      </c>
    </row>
    <row r="13129" spans="14:16">
      <c r="N13129" s="3">
        <v>13127</v>
      </c>
      <c r="O13129" s="44" t="s">
        <v>14</v>
      </c>
      <c r="P13129" s="128">
        <v>2.4846108090318806E-5</v>
      </c>
    </row>
    <row r="13130" spans="14:16">
      <c r="N13130" s="3">
        <v>13128</v>
      </c>
      <c r="O13130" s="44" t="s">
        <v>18</v>
      </c>
      <c r="P13130" s="128">
        <v>2.3199553757333753E-5</v>
      </c>
    </row>
    <row r="13131" spans="14:16">
      <c r="N13131" s="3">
        <v>13129</v>
      </c>
      <c r="O13131" s="44" t="s">
        <v>8</v>
      </c>
      <c r="P13131" s="128">
        <v>5.0689524964301313E-5</v>
      </c>
    </row>
    <row r="13132" spans="14:16">
      <c r="N13132" s="3">
        <v>13130</v>
      </c>
      <c r="O13132" s="44" t="s">
        <v>18</v>
      </c>
      <c r="P13132" s="128">
        <v>1.7716668136466002E-5</v>
      </c>
    </row>
    <row r="13133" spans="14:16">
      <c r="N13133" s="3">
        <v>13131</v>
      </c>
      <c r="O13133" s="44" t="s">
        <v>19</v>
      </c>
      <c r="P13133" s="128">
        <v>1.9494650032521245E-5</v>
      </c>
    </row>
    <row r="13134" spans="14:16">
      <c r="N13134" s="3">
        <v>13132</v>
      </c>
      <c r="O13134" s="44" t="s">
        <v>31</v>
      </c>
      <c r="P13134" s="128">
        <v>7.6819167288268285E-6</v>
      </c>
    </row>
    <row r="13135" spans="14:16">
      <c r="N13135" s="3">
        <v>13133</v>
      </c>
      <c r="O13135" s="44" t="s">
        <v>8</v>
      </c>
      <c r="P13135" s="128">
        <v>3.1584224277425707E-5</v>
      </c>
    </row>
    <row r="13136" spans="14:16">
      <c r="N13136" s="3">
        <v>13134</v>
      </c>
      <c r="O13136" s="44" t="s">
        <v>31</v>
      </c>
      <c r="P13136" s="128">
        <v>6.4400658772052456E-6</v>
      </c>
    </row>
    <row r="13137" spans="14:16">
      <c r="N13137" s="3">
        <v>13135</v>
      </c>
      <c r="O13137" s="44" t="s">
        <v>19</v>
      </c>
      <c r="P13137" s="128">
        <v>1.3334776244681302E-5</v>
      </c>
    </row>
    <row r="13138" spans="14:16">
      <c r="N13138" s="3">
        <v>13136</v>
      </c>
      <c r="O13138" s="44" t="s">
        <v>18</v>
      </c>
      <c r="P13138" s="128">
        <v>6.7100867676978564E-6</v>
      </c>
    </row>
    <row r="13139" spans="14:16">
      <c r="N13139" s="3">
        <v>13137</v>
      </c>
      <c r="O13139" s="44" t="s">
        <v>46</v>
      </c>
      <c r="P13139" s="128">
        <v>3.725139879205547E-6</v>
      </c>
    </row>
    <row r="13140" spans="14:16">
      <c r="N13140" s="3">
        <v>13138</v>
      </c>
      <c r="O13140" s="44" t="s">
        <v>18</v>
      </c>
      <c r="P13140" s="128">
        <v>1.1343126442797255E-5</v>
      </c>
    </row>
    <row r="13141" spans="14:16">
      <c r="N13141" s="3">
        <v>13139</v>
      </c>
      <c r="O13141" s="44" t="s">
        <v>14</v>
      </c>
      <c r="P13141" s="128">
        <v>1.7261809132408335E-5</v>
      </c>
    </row>
    <row r="13142" spans="14:16">
      <c r="N13142" s="3">
        <v>13140</v>
      </c>
      <c r="O13142" s="44" t="s">
        <v>31</v>
      </c>
      <c r="P13142" s="128">
        <v>2.7121767105016528E-6</v>
      </c>
    </row>
    <row r="13143" spans="14:16">
      <c r="N13143" s="3">
        <v>13141</v>
      </c>
      <c r="O13143" s="44" t="s">
        <v>46</v>
      </c>
      <c r="P13143" s="128">
        <v>2.8333123934183276E-6</v>
      </c>
    </row>
    <row r="13144" spans="14:16">
      <c r="N13144" s="3">
        <v>13142</v>
      </c>
      <c r="O13144" s="44" t="s">
        <v>31</v>
      </c>
      <c r="P13144" s="128">
        <v>3.9344533951882478E-6</v>
      </c>
    </row>
    <row r="13145" spans="14:16">
      <c r="N13145" s="3">
        <v>13143</v>
      </c>
      <c r="O13145" s="44" t="s">
        <v>14</v>
      </c>
      <c r="P13145" s="128">
        <v>1.1266784097598524E-5</v>
      </c>
    </row>
    <row r="13146" spans="14:16">
      <c r="N13146" s="3">
        <v>13144</v>
      </c>
      <c r="O13146" s="44" t="s">
        <v>18</v>
      </c>
      <c r="P13146" s="128">
        <v>6.0869525364355165E-6</v>
      </c>
    </row>
    <row r="13147" spans="14:16">
      <c r="N13147" s="3">
        <v>13145</v>
      </c>
      <c r="O13147" s="44" t="s">
        <v>46</v>
      </c>
      <c r="P13147" s="128">
        <v>3.3792036409220249E-6</v>
      </c>
    </row>
    <row r="13148" spans="14:16">
      <c r="N13148" s="3">
        <v>13146</v>
      </c>
      <c r="O13148" s="44" t="s">
        <v>18</v>
      </c>
      <c r="P13148" s="128">
        <v>8.9330467069524137E-6</v>
      </c>
    </row>
    <row r="13149" spans="14:16">
      <c r="N13149" s="3">
        <v>13147</v>
      </c>
      <c r="O13149" s="44" t="s">
        <v>19</v>
      </c>
      <c r="P13149" s="128">
        <v>9.8295355500710551E-6</v>
      </c>
    </row>
    <row r="13150" spans="14:16">
      <c r="N13150" s="3">
        <v>13148</v>
      </c>
      <c r="O13150" s="44" t="s">
        <v>31</v>
      </c>
      <c r="P13150" s="128">
        <v>2.4603096023620209E-6</v>
      </c>
    </row>
    <row r="13151" spans="14:16">
      <c r="N13151" s="3">
        <v>13149</v>
      </c>
      <c r="O13151" s="44" t="s">
        <v>46</v>
      </c>
      <c r="P13151" s="128">
        <v>2.5701959835534042E-6</v>
      </c>
    </row>
    <row r="13152" spans="14:16">
      <c r="N13152" s="3">
        <v>13150</v>
      </c>
      <c r="O13152" s="44" t="s">
        <v>31</v>
      </c>
      <c r="P13152" s="128">
        <v>3.2471912231912749E-6</v>
      </c>
    </row>
    <row r="13153" spans="14:16">
      <c r="N13153" s="3">
        <v>13151</v>
      </c>
      <c r="O13153" s="44" t="s">
        <v>19</v>
      </c>
      <c r="P13153" s="128">
        <v>6.7236219645224355E-6</v>
      </c>
    </row>
    <row r="13154" spans="14:16">
      <c r="N13154" s="3">
        <v>13152</v>
      </c>
      <c r="O13154" s="44" t="s">
        <v>18</v>
      </c>
      <c r="P13154" s="128">
        <v>4.0807994363481797E-5</v>
      </c>
    </row>
    <row r="13155" spans="14:16">
      <c r="N13155" s="3">
        <v>13153</v>
      </c>
      <c r="O13155" s="44" t="s">
        <v>8</v>
      </c>
      <c r="P13155" s="128">
        <v>8.9162829193508938E-5</v>
      </c>
    </row>
    <row r="13156" spans="14:16">
      <c r="N13156" s="3">
        <v>13154</v>
      </c>
      <c r="O13156" s="44" t="s">
        <v>18</v>
      </c>
      <c r="P13156" s="128">
        <v>3.5896542263345402E-5</v>
      </c>
    </row>
    <row r="13157" spans="14:16">
      <c r="N13157" s="3">
        <v>13155</v>
      </c>
      <c r="O13157" s="44" t="s">
        <v>14</v>
      </c>
      <c r="P13157" s="128">
        <v>5.4626849501158533E-5</v>
      </c>
    </row>
    <row r="13158" spans="14:16">
      <c r="N13158" s="3">
        <v>13156</v>
      </c>
      <c r="O13158" s="44" t="s">
        <v>23</v>
      </c>
      <c r="P13158" s="128">
        <v>4.025342165285839E-5</v>
      </c>
    </row>
    <row r="13159" spans="14:16">
      <c r="N13159" s="3">
        <v>13157</v>
      </c>
      <c r="O13159" s="44" t="s">
        <v>8</v>
      </c>
      <c r="P13159" s="128">
        <v>8.8667427185696955E-5</v>
      </c>
    </row>
    <row r="13160" spans="14:16">
      <c r="N13160" s="3">
        <v>13158</v>
      </c>
      <c r="O13160" s="44" t="s">
        <v>23</v>
      </c>
      <c r="P13160" s="128">
        <v>3.5432409280240648E-5</v>
      </c>
    </row>
    <row r="13161" spans="14:16">
      <c r="N13161" s="3">
        <v>13159</v>
      </c>
      <c r="O13161" s="44" t="s">
        <v>14</v>
      </c>
      <c r="P13161" s="128">
        <v>5.4359685488687398E-5</v>
      </c>
    </row>
    <row r="13162" spans="14:16">
      <c r="N13162" s="3">
        <v>13160</v>
      </c>
      <c r="O13162" s="44" t="s">
        <v>18</v>
      </c>
      <c r="P13162" s="128">
        <v>3.3292091313083579E-5</v>
      </c>
    </row>
    <row r="13163" spans="14:16">
      <c r="N13163" s="3">
        <v>13161</v>
      </c>
      <c r="O13163" s="44" t="s">
        <v>8</v>
      </c>
      <c r="P13163" s="128">
        <v>7.2741066978276848E-5</v>
      </c>
    </row>
    <row r="13164" spans="14:16">
      <c r="N13164" s="3">
        <v>13162</v>
      </c>
      <c r="O13164" s="44" t="s">
        <v>18</v>
      </c>
      <c r="P13164" s="128">
        <v>2.542397752699753E-5</v>
      </c>
    </row>
    <row r="13165" spans="14:16">
      <c r="N13165" s="3">
        <v>13163</v>
      </c>
      <c r="O13165" s="44" t="s">
        <v>19</v>
      </c>
      <c r="P13165" s="128">
        <v>2.7975437622119782E-5</v>
      </c>
    </row>
    <row r="13166" spans="14:16">
      <c r="N13166" s="3">
        <v>13164</v>
      </c>
      <c r="O13166" s="44" t="s">
        <v>23</v>
      </c>
      <c r="P13166" s="128">
        <v>3.2839658263878378E-5</v>
      </c>
    </row>
    <row r="13167" spans="14:16">
      <c r="N13167" s="3">
        <v>13165</v>
      </c>
      <c r="O13167" s="44" t="s">
        <v>8</v>
      </c>
      <c r="P13167" s="128">
        <v>7.2336906736196441E-5</v>
      </c>
    </row>
    <row r="13168" spans="14:16">
      <c r="N13168" s="3">
        <v>13166</v>
      </c>
      <c r="O13168" s="44" t="s">
        <v>23</v>
      </c>
      <c r="P13168" s="128">
        <v>2.5111444883824726E-5</v>
      </c>
    </row>
    <row r="13169" spans="14:16">
      <c r="N13169" s="3">
        <v>13167</v>
      </c>
      <c r="O13169" s="44" t="s">
        <v>19</v>
      </c>
      <c r="P13169" s="128">
        <v>2.7856580863030136E-5</v>
      </c>
    </row>
    <row r="13170" spans="14:16">
      <c r="N13170" s="3">
        <v>13168</v>
      </c>
      <c r="O13170" s="44" t="s">
        <v>18</v>
      </c>
      <c r="P13170" s="128">
        <v>9.6291861354571473E-6</v>
      </c>
    </row>
    <row r="13171" spans="14:16">
      <c r="N13171" s="3">
        <v>13169</v>
      </c>
      <c r="O13171" s="44" t="s">
        <v>46</v>
      </c>
      <c r="P13171" s="128">
        <v>5.3456932107289456E-6</v>
      </c>
    </row>
    <row r="13172" spans="14:16">
      <c r="N13172" s="3">
        <v>13170</v>
      </c>
      <c r="O13172" s="44" t="s">
        <v>18</v>
      </c>
      <c r="P13172" s="128">
        <v>1.627774418678559E-5</v>
      </c>
    </row>
    <row r="13173" spans="14:16">
      <c r="N13173" s="3">
        <v>13171</v>
      </c>
      <c r="O13173" s="44" t="s">
        <v>14</v>
      </c>
      <c r="P13173" s="128">
        <v>2.4771240510757341E-5</v>
      </c>
    </row>
    <row r="13174" spans="14:16">
      <c r="N13174" s="3">
        <v>13172</v>
      </c>
      <c r="O13174" s="44" t="s">
        <v>23</v>
      </c>
      <c r="P13174" s="128">
        <v>9.5237076616595029E-6</v>
      </c>
    </row>
    <row r="13175" spans="14:16">
      <c r="N13175" s="3">
        <v>13173</v>
      </c>
      <c r="O13175" s="44" t="s">
        <v>46</v>
      </c>
      <c r="P13175" s="128">
        <v>5.3301964972129463E-6</v>
      </c>
    </row>
    <row r="13176" spans="14:16">
      <c r="N13176" s="3">
        <v>13174</v>
      </c>
      <c r="O13176" s="44" t="s">
        <v>23</v>
      </c>
      <c r="P13176" s="128">
        <v>1.6067277175444964E-5</v>
      </c>
    </row>
    <row r="13177" spans="14:16">
      <c r="N13177" s="3">
        <v>13175</v>
      </c>
      <c r="O13177" s="44" t="s">
        <v>14</v>
      </c>
      <c r="P13177" s="128">
        <v>2.4650091587303482E-5</v>
      </c>
    </row>
    <row r="13178" spans="14:16">
      <c r="N13178" s="3">
        <v>13176</v>
      </c>
      <c r="O13178" s="44" t="s">
        <v>18</v>
      </c>
      <c r="P13178" s="128">
        <v>8.7349688610866852E-6</v>
      </c>
    </row>
    <row r="13179" spans="14:16">
      <c r="N13179" s="3">
        <v>13177</v>
      </c>
      <c r="O13179" s="44" t="s">
        <v>46</v>
      </c>
      <c r="P13179" s="128">
        <v>4.8492637985985936E-6</v>
      </c>
    </row>
    <row r="13180" spans="14:16">
      <c r="N13180" s="3">
        <v>13178</v>
      </c>
      <c r="O13180" s="44" t="s">
        <v>18</v>
      </c>
      <c r="P13180" s="128">
        <v>1.2819203756360507E-5</v>
      </c>
    </row>
    <row r="13181" spans="14:16">
      <c r="N13181" s="3">
        <v>13179</v>
      </c>
      <c r="O13181" s="44" t="s">
        <v>19</v>
      </c>
      <c r="P13181" s="128">
        <v>1.4105693519847085E-5</v>
      </c>
    </row>
    <row r="13182" spans="14:16">
      <c r="N13182" s="3">
        <v>13180</v>
      </c>
      <c r="O13182" s="44" t="s">
        <v>23</v>
      </c>
      <c r="P13182" s="128">
        <v>8.6392856775677036E-6</v>
      </c>
    </row>
    <row r="13183" spans="14:16">
      <c r="N13183" s="3">
        <v>13181</v>
      </c>
      <c r="O13183" s="44" t="s">
        <v>46</v>
      </c>
      <c r="P13183" s="128">
        <v>4.8352061920566465E-6</v>
      </c>
    </row>
    <row r="13184" spans="14:16">
      <c r="N13184" s="3">
        <v>13182</v>
      </c>
      <c r="O13184" s="44" t="s">
        <v>23</v>
      </c>
      <c r="P13184" s="128">
        <v>1.2661619459053303E-5</v>
      </c>
    </row>
    <row r="13185" spans="14:16">
      <c r="N13185" s="3">
        <v>13183</v>
      </c>
      <c r="O13185" s="44" t="s">
        <v>19</v>
      </c>
      <c r="P13185" s="128">
        <v>1.4045763911626937E-5</v>
      </c>
    </row>
    <row r="13186" spans="14:16">
      <c r="N13186" s="3">
        <v>13184</v>
      </c>
      <c r="O13186" s="44" t="s">
        <v>6</v>
      </c>
      <c r="P13186" s="128">
        <v>2.9304529992937222E-4</v>
      </c>
    </row>
    <row r="13187" spans="14:16">
      <c r="N13187" s="3">
        <v>13185</v>
      </c>
      <c r="O13187" s="44" t="s">
        <v>8</v>
      </c>
      <c r="P13187" s="128">
        <v>1.5175201586173419E-4</v>
      </c>
    </row>
    <row r="13188" spans="14:16">
      <c r="N13188" s="3">
        <v>13186</v>
      </c>
      <c r="O13188" s="44" t="s">
        <v>6</v>
      </c>
      <c r="P13188" s="128">
        <v>2.2767904777834356E-4</v>
      </c>
    </row>
    <row r="13189" spans="14:16">
      <c r="N13189" s="3">
        <v>13187</v>
      </c>
      <c r="O13189" s="44" t="s">
        <v>14</v>
      </c>
      <c r="P13189" s="128">
        <v>8.2117878725723235E-5</v>
      </c>
    </row>
    <row r="13190" spans="14:16">
      <c r="N13190" s="3">
        <v>13188</v>
      </c>
      <c r="O13190" s="44" t="s">
        <v>31</v>
      </c>
      <c r="P13190" s="128">
        <v>1.0960052134808438E-5</v>
      </c>
    </row>
    <row r="13191" spans="14:16">
      <c r="N13191" s="3">
        <v>13189</v>
      </c>
      <c r="O13191" s="44" t="s">
        <v>8</v>
      </c>
      <c r="P13191" s="128">
        <v>4.5062288090036869E-5</v>
      </c>
    </row>
    <row r="13192" spans="14:16">
      <c r="N13192" s="3">
        <v>13190</v>
      </c>
      <c r="O13192" s="44" t="s">
        <v>31</v>
      </c>
      <c r="P13192" s="128">
        <v>1.0099076335566162E-5</v>
      </c>
    </row>
    <row r="13193" spans="14:16">
      <c r="N13193" s="3">
        <v>13191</v>
      </c>
      <c r="O13193" s="44" t="s">
        <v>14</v>
      </c>
      <c r="P13193" s="128">
        <v>2.8919928953065234E-5</v>
      </c>
    </row>
    <row r="13194" spans="14:16">
      <c r="N13194" s="3">
        <v>13192</v>
      </c>
      <c r="O13194" s="44" t="s">
        <v>6</v>
      </c>
      <c r="P13194" s="128">
        <v>2.0037691250826008E-4</v>
      </c>
    </row>
    <row r="13195" spans="14:16">
      <c r="N13195" s="3">
        <v>13193</v>
      </c>
      <c r="O13195" s="44" t="s">
        <v>8</v>
      </c>
      <c r="P13195" s="128">
        <v>1.0376416346758485E-4</v>
      </c>
    </row>
    <row r="13196" spans="14:16">
      <c r="N13196" s="3">
        <v>13194</v>
      </c>
      <c r="O13196" s="44" t="s">
        <v>6</v>
      </c>
      <c r="P13196" s="128">
        <v>9.8744305287525391E-5</v>
      </c>
    </row>
    <row r="13197" spans="14:16">
      <c r="N13197" s="3">
        <v>13195</v>
      </c>
      <c r="O13197" s="44" t="s">
        <v>21</v>
      </c>
      <c r="P13197" s="128">
        <v>1.9956830229468341E-5</v>
      </c>
    </row>
    <row r="13198" spans="14:16">
      <c r="N13198" s="3">
        <v>13196</v>
      </c>
      <c r="O13198" s="44" t="s">
        <v>31</v>
      </c>
      <c r="P13198" s="128">
        <v>7.4942045077391757E-6</v>
      </c>
    </row>
    <row r="13199" spans="14:16">
      <c r="N13199" s="3">
        <v>13197</v>
      </c>
      <c r="O13199" s="44" t="s">
        <v>8</v>
      </c>
      <c r="P13199" s="128">
        <v>3.0812444902598827E-5</v>
      </c>
    </row>
    <row r="13200" spans="14:16">
      <c r="N13200" s="3">
        <v>13198</v>
      </c>
      <c r="O13200" s="44" t="s">
        <v>31</v>
      </c>
      <c r="P13200" s="128">
        <v>5.7399027043214638E-6</v>
      </c>
    </row>
    <row r="13201" spans="14:16">
      <c r="N13201" s="3">
        <v>13199</v>
      </c>
      <c r="O13201" s="44" t="s">
        <v>21</v>
      </c>
      <c r="P13201" s="128">
        <v>9.2105368845081221E-6</v>
      </c>
    </row>
    <row r="13202" spans="14:16">
      <c r="N13202" s="3">
        <v>13200</v>
      </c>
      <c r="O13202" s="44" t="s">
        <v>6</v>
      </c>
      <c r="P13202" s="128">
        <v>4.5289342976350696E-5</v>
      </c>
    </row>
    <row r="13203" spans="14:16">
      <c r="N13203" s="3">
        <v>13201</v>
      </c>
      <c r="O13203" s="44" t="s">
        <v>46</v>
      </c>
      <c r="P13203" s="128">
        <v>5.9589753399410583E-6</v>
      </c>
    </row>
    <row r="13204" spans="14:16">
      <c r="N13204" s="3">
        <v>13202</v>
      </c>
      <c r="O13204" s="44" t="s">
        <v>6</v>
      </c>
      <c r="P13204" s="128">
        <v>1.0324396342238167E-4</v>
      </c>
    </row>
    <row r="13205" spans="14:16">
      <c r="N13205" s="3">
        <v>13203</v>
      </c>
      <c r="O13205" s="44" t="s">
        <v>14</v>
      </c>
      <c r="P13205" s="128">
        <v>3.7237397776435064E-5</v>
      </c>
    </row>
    <row r="13206" spans="14:16">
      <c r="N13206" s="3">
        <v>13204</v>
      </c>
      <c r="O13206" s="44" t="s">
        <v>31</v>
      </c>
      <c r="P13206" s="128">
        <v>3.1568709872283077E-6</v>
      </c>
    </row>
    <row r="13207" spans="14:16">
      <c r="N13207" s="3">
        <v>13205</v>
      </c>
      <c r="O13207" s="44" t="s">
        <v>46</v>
      </c>
      <c r="P13207" s="128">
        <v>3.297868335018012E-6</v>
      </c>
    </row>
    <row r="13208" spans="14:16">
      <c r="N13208" s="3">
        <v>13206</v>
      </c>
      <c r="O13208" s="44" t="s">
        <v>31</v>
      </c>
      <c r="P13208" s="128">
        <v>4.5795547634410387E-6</v>
      </c>
    </row>
    <row r="13209" spans="14:16">
      <c r="N13209" s="3">
        <v>13207</v>
      </c>
      <c r="O13209" s="44" t="s">
        <v>14</v>
      </c>
      <c r="P13209" s="128">
        <v>1.3114110042813295E-5</v>
      </c>
    </row>
    <row r="13210" spans="14:16">
      <c r="N13210" s="3">
        <v>13208</v>
      </c>
      <c r="O13210" s="44" t="s">
        <v>6</v>
      </c>
      <c r="P13210" s="128">
        <v>3.7438086414031065E-5</v>
      </c>
    </row>
    <row r="13211" spans="14:16">
      <c r="N13211" s="3">
        <v>13209</v>
      </c>
      <c r="O13211" s="44" t="s">
        <v>46</v>
      </c>
      <c r="P13211" s="128">
        <v>4.9259410504649747E-6</v>
      </c>
    </row>
    <row r="13212" spans="14:16">
      <c r="N13212" s="3">
        <v>13210</v>
      </c>
      <c r="O13212" s="44" t="s">
        <v>6</v>
      </c>
      <c r="P13212" s="128">
        <v>5.4132534627118945E-5</v>
      </c>
    </row>
    <row r="13213" spans="14:16">
      <c r="N13213" s="3">
        <v>13211</v>
      </c>
      <c r="O13213" s="44" t="s">
        <v>21</v>
      </c>
      <c r="P13213" s="128">
        <v>1.0940517534642151E-5</v>
      </c>
    </row>
    <row r="13214" spans="14:16">
      <c r="N13214" s="3">
        <v>13212</v>
      </c>
      <c r="O13214" s="44" t="s">
        <v>31</v>
      </c>
      <c r="P13214" s="128">
        <v>2.609603077693493E-6</v>
      </c>
    </row>
    <row r="13215" spans="14:16">
      <c r="N13215" s="3">
        <v>13213</v>
      </c>
      <c r="O13215" s="44" t="s">
        <v>46</v>
      </c>
      <c r="P13215" s="128">
        <v>2.7261574488500052E-6</v>
      </c>
    </row>
    <row r="13216" spans="14:16">
      <c r="N13216" s="3">
        <v>13214</v>
      </c>
      <c r="O13216" s="44" t="s">
        <v>31</v>
      </c>
      <c r="P13216" s="128">
        <v>3.1466673545702567E-6</v>
      </c>
    </row>
    <row r="13217" spans="14:16">
      <c r="N13217" s="3">
        <v>13215</v>
      </c>
      <c r="O13217" s="44" t="s">
        <v>21</v>
      </c>
      <c r="P13217" s="128">
        <v>5.049300872421857E-6</v>
      </c>
    </row>
    <row r="13218" spans="14:16">
      <c r="N13218" s="3">
        <v>13216</v>
      </c>
      <c r="O13218" s="44" t="s">
        <v>6</v>
      </c>
      <c r="P13218" s="128">
        <v>4.9864775639713618E-4</v>
      </c>
    </row>
    <row r="13219" spans="14:16">
      <c r="N13219" s="3">
        <v>13217</v>
      </c>
      <c r="O13219" s="44" t="s">
        <v>8</v>
      </c>
      <c r="P13219" s="128">
        <v>2.5822220065100531E-4</v>
      </c>
    </row>
    <row r="13220" spans="14:16">
      <c r="N13220" s="3">
        <v>13218</v>
      </c>
      <c r="O13220" s="44" t="s">
        <v>6</v>
      </c>
      <c r="P13220" s="128">
        <v>3.8742012371694763E-4</v>
      </c>
    </row>
    <row r="13221" spans="14:16">
      <c r="N13221" s="3">
        <v>13219</v>
      </c>
      <c r="O13221" s="44" t="s">
        <v>14</v>
      </c>
      <c r="P13221" s="128">
        <v>1.3973230758706248E-4</v>
      </c>
    </row>
    <row r="13222" spans="14:16">
      <c r="N13222" s="3">
        <v>13220</v>
      </c>
      <c r="O13222" s="44" t="s">
        <v>23</v>
      </c>
      <c r="P13222" s="128">
        <v>5.55570679074122E-5</v>
      </c>
    </row>
    <row r="13223" spans="14:16">
      <c r="N13223" s="3">
        <v>13221</v>
      </c>
      <c r="O13223" s="44" t="s">
        <v>8</v>
      </c>
      <c r="P13223" s="128">
        <v>1.2237723083054954E-4</v>
      </c>
    </row>
    <row r="13224" spans="14:16">
      <c r="N13224" s="3">
        <v>13222</v>
      </c>
      <c r="O13224" s="44" t="s">
        <v>23</v>
      </c>
      <c r="P13224" s="128">
        <v>4.8903191025147736E-5</v>
      </c>
    </row>
    <row r="13225" spans="14:16">
      <c r="N13225" s="3">
        <v>13223</v>
      </c>
      <c r="O13225" s="44" t="s">
        <v>14</v>
      </c>
      <c r="P13225" s="128">
        <v>7.5026286315864555E-5</v>
      </c>
    </row>
    <row r="13226" spans="14:16">
      <c r="N13226" s="3">
        <v>13224</v>
      </c>
      <c r="O13226" s="44" t="s">
        <v>6</v>
      </c>
      <c r="P13226" s="128">
        <v>3.409626357430424E-4</v>
      </c>
    </row>
    <row r="13227" spans="14:16">
      <c r="N13227" s="3">
        <v>13225</v>
      </c>
      <c r="O13227" s="44" t="s">
        <v>8</v>
      </c>
      <c r="P13227" s="128">
        <v>1.7656576413273758E-4</v>
      </c>
    </row>
    <row r="13228" spans="14:16">
      <c r="N13228" s="3">
        <v>13226</v>
      </c>
      <c r="O13228" s="44" t="s">
        <v>6</v>
      </c>
      <c r="P13228" s="128">
        <v>1.6802394135133908E-4</v>
      </c>
    </row>
    <row r="13229" spans="14:16">
      <c r="N13229" s="3">
        <v>13227</v>
      </c>
      <c r="O13229" s="44" t="s">
        <v>21</v>
      </c>
      <c r="P13229" s="128">
        <v>3.3958669943252325E-5</v>
      </c>
    </row>
    <row r="13230" spans="14:16">
      <c r="N13230" s="3">
        <v>13228</v>
      </c>
      <c r="O13230" s="44" t="s">
        <v>23</v>
      </c>
      <c r="P13230" s="128">
        <v>3.7988508049718068E-5</v>
      </c>
    </row>
    <row r="13231" spans="14:16">
      <c r="N13231" s="3">
        <v>13229</v>
      </c>
      <c r="O13231" s="44" t="s">
        <v>8</v>
      </c>
      <c r="P13231" s="128">
        <v>8.3678433610933882E-5</v>
      </c>
    </row>
    <row r="13232" spans="14:16">
      <c r="N13232" s="3">
        <v>13230</v>
      </c>
      <c r="O13232" s="44" t="s">
        <v>23</v>
      </c>
      <c r="P13232" s="128">
        <v>2.5533608157353193E-5</v>
      </c>
    </row>
    <row r="13233" spans="14:16">
      <c r="N13233" s="3">
        <v>13231</v>
      </c>
      <c r="O13233" s="44" t="s">
        <v>21</v>
      </c>
      <c r="P13233" s="128">
        <v>2.1950948421075594E-5</v>
      </c>
    </row>
    <row r="13234" spans="14:16">
      <c r="N13234" s="3">
        <v>13232</v>
      </c>
      <c r="O13234" s="44" t="s">
        <v>6</v>
      </c>
      <c r="P13234" s="128">
        <v>7.7064635635857567E-5</v>
      </c>
    </row>
    <row r="13235" spans="14:16">
      <c r="N13235" s="3">
        <v>13233</v>
      </c>
      <c r="O13235" s="44" t="s">
        <v>46</v>
      </c>
      <c r="P13235" s="128">
        <v>1.0139830546347694E-5</v>
      </c>
    </row>
    <row r="13236" spans="14:16">
      <c r="N13236" s="3">
        <v>13234</v>
      </c>
      <c r="O13236" s="44" t="s">
        <v>6</v>
      </c>
      <c r="P13236" s="128">
        <v>1.7568058840911809E-4</v>
      </c>
    </row>
    <row r="13237" spans="14:16">
      <c r="N13237" s="3">
        <v>13235</v>
      </c>
      <c r="O13237" s="44" t="s">
        <v>14</v>
      </c>
      <c r="P13237" s="128">
        <v>6.3363394191144729E-5</v>
      </c>
    </row>
    <row r="13238" spans="14:16">
      <c r="N13238" s="3">
        <v>13236</v>
      </c>
      <c r="O13238" s="44" t="s">
        <v>23</v>
      </c>
      <c r="P13238" s="128">
        <v>1.3144454596981738E-5</v>
      </c>
    </row>
    <row r="13239" spans="14:16">
      <c r="N13239" s="3">
        <v>13237</v>
      </c>
      <c r="O13239" s="44" t="s">
        <v>46</v>
      </c>
      <c r="P13239" s="128">
        <v>7.3566438974879557E-6</v>
      </c>
    </row>
    <row r="13240" spans="14:16">
      <c r="N13240" s="3">
        <v>13238</v>
      </c>
      <c r="O13240" s="44" t="s">
        <v>23</v>
      </c>
      <c r="P13240" s="128">
        <v>2.21757746911938E-5</v>
      </c>
    </row>
    <row r="13241" spans="14:16">
      <c r="N13241" s="3">
        <v>13239</v>
      </c>
      <c r="O13241" s="44" t="s">
        <v>14</v>
      </c>
      <c r="P13241" s="128">
        <v>3.4021624895644174E-5</v>
      </c>
    </row>
    <row r="13242" spans="14:16">
      <c r="N13242" s="3">
        <v>13240</v>
      </c>
      <c r="O13242" s="44" t="s">
        <v>6</v>
      </c>
      <c r="P13242" s="128">
        <v>6.3704887260290573E-5</v>
      </c>
    </row>
    <row r="13243" spans="14:16">
      <c r="N13243" s="3">
        <v>13241</v>
      </c>
      <c r="O13243" s="44" t="s">
        <v>46</v>
      </c>
      <c r="P13243" s="128">
        <v>8.3820127930764097E-6</v>
      </c>
    </row>
    <row r="13244" spans="14:16">
      <c r="N13244" s="3">
        <v>13242</v>
      </c>
      <c r="O13244" s="44" t="s">
        <v>6</v>
      </c>
      <c r="P13244" s="128">
        <v>9.2112267101396382E-5</v>
      </c>
    </row>
    <row r="13245" spans="14:16">
      <c r="N13245" s="3">
        <v>13243</v>
      </c>
      <c r="O13245" s="44" t="s">
        <v>21</v>
      </c>
      <c r="P13245" s="128">
        <v>1.8616454602027998E-5</v>
      </c>
    </row>
    <row r="13246" spans="14:16">
      <c r="N13246" s="3">
        <v>13244</v>
      </c>
      <c r="O13246" s="44" t="s">
        <v>23</v>
      </c>
      <c r="P13246" s="128">
        <v>1.0865762113706927E-5</v>
      </c>
    </row>
    <row r="13247" spans="14:16">
      <c r="N13247" s="3">
        <v>13245</v>
      </c>
      <c r="O13247" s="44" t="s">
        <v>46</v>
      </c>
      <c r="P13247" s="128">
        <v>6.0813129944328686E-6</v>
      </c>
    </row>
    <row r="13248" spans="14:16">
      <c r="N13248" s="3">
        <v>13246</v>
      </c>
      <c r="O13248" s="44" t="s">
        <v>23</v>
      </c>
      <c r="P13248" s="128">
        <v>1.3997758389291384E-5</v>
      </c>
    </row>
    <row r="13249" spans="14:16">
      <c r="N13249" s="3">
        <v>13247</v>
      </c>
      <c r="O13249" s="44" t="s">
        <v>21</v>
      </c>
      <c r="P13249" s="128">
        <v>1.203371143320092E-5</v>
      </c>
    </row>
    <row r="13250" spans="14:16">
      <c r="N13250" s="3">
        <v>13248</v>
      </c>
      <c r="O13250" s="44" t="s">
        <v>18</v>
      </c>
      <c r="P13250" s="128">
        <v>2.4335906233866168E-5</v>
      </c>
    </row>
    <row r="13251" spans="14:16">
      <c r="N13251" s="3">
        <v>13249</v>
      </c>
      <c r="O13251" s="44" t="s">
        <v>8</v>
      </c>
      <c r="P13251" s="128">
        <v>5.3172381653267873E-5</v>
      </c>
    </row>
    <row r="13252" spans="14:16">
      <c r="N13252" s="3">
        <v>13250</v>
      </c>
      <c r="O13252" s="44" t="s">
        <v>18</v>
      </c>
      <c r="P13252" s="128">
        <v>2.1406954697644519E-5</v>
      </c>
    </row>
    <row r="13253" spans="14:16">
      <c r="N13253" s="3">
        <v>13251</v>
      </c>
      <c r="O13253" s="44" t="s">
        <v>14</v>
      </c>
      <c r="P13253" s="128">
        <v>3.2576800405102956E-5</v>
      </c>
    </row>
    <row r="13254" spans="14:16">
      <c r="N13254" s="3">
        <v>13252</v>
      </c>
      <c r="O13254" s="44" t="s">
        <v>31</v>
      </c>
      <c r="P13254" s="128">
        <v>8.0581897033256882E-6</v>
      </c>
    </row>
    <row r="13255" spans="14:16">
      <c r="N13255" s="3">
        <v>13253</v>
      </c>
      <c r="O13255" s="44" t="s">
        <v>8</v>
      </c>
      <c r="P13255" s="128">
        <v>3.3131271770339765E-5</v>
      </c>
    </row>
    <row r="13256" spans="14:16">
      <c r="N13256" s="3">
        <v>13254</v>
      </c>
      <c r="O13256" s="44" t="s">
        <v>31</v>
      </c>
      <c r="P13256" s="128">
        <v>7.4251720648208164E-6</v>
      </c>
    </row>
    <row r="13257" spans="14:16">
      <c r="N13257" s="3">
        <v>13255</v>
      </c>
      <c r="O13257" s="44" t="s">
        <v>14</v>
      </c>
      <c r="P13257" s="128">
        <v>2.1262880034153583E-5</v>
      </c>
    </row>
    <row r="13258" spans="14:16">
      <c r="N13258" s="3">
        <v>13256</v>
      </c>
      <c r="O13258" s="44" t="s">
        <v>18</v>
      </c>
      <c r="P13258" s="128">
        <v>1.6640272870467087E-5</v>
      </c>
    </row>
    <row r="13259" spans="14:16">
      <c r="N13259" s="3">
        <v>13257</v>
      </c>
      <c r="O13259" s="44" t="s">
        <v>8</v>
      </c>
      <c r="P13259" s="128">
        <v>3.6357920324811732E-5</v>
      </c>
    </row>
    <row r="13260" spans="14:16">
      <c r="N13260" s="3">
        <v>13258</v>
      </c>
      <c r="O13260" s="44" t="s">
        <v>18</v>
      </c>
      <c r="P13260" s="128">
        <v>1.1164147764261783E-5</v>
      </c>
    </row>
    <row r="13261" spans="14:16">
      <c r="N13261" s="3">
        <v>13259</v>
      </c>
      <c r="O13261" s="44" t="s">
        <v>21</v>
      </c>
      <c r="P13261" s="128">
        <v>9.5201537311673889E-6</v>
      </c>
    </row>
    <row r="13262" spans="14:16">
      <c r="N13262" s="3">
        <v>13260</v>
      </c>
      <c r="O13262" s="44" t="s">
        <v>31</v>
      </c>
      <c r="P13262" s="128">
        <v>5.5099848847513068E-6</v>
      </c>
    </row>
    <row r="13263" spans="14:16">
      <c r="N13263" s="3">
        <v>13261</v>
      </c>
      <c r="O13263" s="44" t="s">
        <v>8</v>
      </c>
      <c r="P13263" s="128">
        <v>2.2654319814761689E-5</v>
      </c>
    </row>
    <row r="13264" spans="14:16">
      <c r="N13264" s="3">
        <v>13262</v>
      </c>
      <c r="O13264" s="44" t="s">
        <v>31</v>
      </c>
      <c r="P13264" s="128">
        <v>4.2201646763300659E-6</v>
      </c>
    </row>
    <row r="13265" spans="14:16">
      <c r="N13265" s="3">
        <v>13263</v>
      </c>
      <c r="O13265" s="44" t="s">
        <v>21</v>
      </c>
      <c r="P13265" s="128">
        <v>6.771888725704684E-6</v>
      </c>
    </row>
    <row r="13266" spans="14:16">
      <c r="N13266" s="3">
        <v>13264</v>
      </c>
      <c r="O13266" s="44" t="s">
        <v>18</v>
      </c>
      <c r="P13266" s="128">
        <v>5.7423790253860318E-6</v>
      </c>
    </row>
    <row r="13267" spans="14:16">
      <c r="N13267" s="3">
        <v>13265</v>
      </c>
      <c r="O13267" s="44" t="s">
        <v>46</v>
      </c>
      <c r="P13267" s="128">
        <v>3.1879118481679516E-6</v>
      </c>
    </row>
    <row r="13268" spans="14:16">
      <c r="N13268" s="3">
        <v>13266</v>
      </c>
      <c r="O13268" s="44" t="s">
        <v>18</v>
      </c>
      <c r="P13268" s="128">
        <v>9.7072561983826809E-6</v>
      </c>
    </row>
    <row r="13269" spans="14:16">
      <c r="N13269" s="3">
        <v>13267</v>
      </c>
      <c r="O13269" s="44" t="s">
        <v>14</v>
      </c>
      <c r="P13269" s="128">
        <v>1.4772364968414081E-5</v>
      </c>
    </row>
    <row r="13270" spans="14:16">
      <c r="N13270" s="3">
        <v>13268</v>
      </c>
      <c r="O13270" s="44" t="s">
        <v>31</v>
      </c>
      <c r="P13270" s="128">
        <v>2.3210350617967538E-6</v>
      </c>
    </row>
    <row r="13271" spans="14:16">
      <c r="N13271" s="3">
        <v>13269</v>
      </c>
      <c r="O13271" s="44" t="s">
        <v>46</v>
      </c>
      <c r="P13271" s="128">
        <v>2.4247009351137959E-6</v>
      </c>
    </row>
    <row r="13272" spans="14:16">
      <c r="N13272" s="3">
        <v>13270</v>
      </c>
      <c r="O13272" s="44" t="s">
        <v>31</v>
      </c>
      <c r="P13272" s="128">
        <v>3.367038823052248E-6</v>
      </c>
    </row>
    <row r="13273" spans="14:16">
      <c r="N13273" s="3">
        <v>13271</v>
      </c>
      <c r="O13273" s="44" t="s">
        <v>14</v>
      </c>
      <c r="P13273" s="128">
        <v>9.6419237076124655E-6</v>
      </c>
    </row>
    <row r="13274" spans="14:16">
      <c r="N13274" s="3">
        <v>13272</v>
      </c>
      <c r="O13274" s="44" t="s">
        <v>18</v>
      </c>
      <c r="P13274" s="128">
        <v>4.7468933759269264E-6</v>
      </c>
    </row>
    <row r="13275" spans="14:16">
      <c r="N13275" s="3">
        <v>13273</v>
      </c>
      <c r="O13275" s="44" t="s">
        <v>46</v>
      </c>
      <c r="P13275" s="128">
        <v>2.6352627662173726E-6</v>
      </c>
    </row>
    <row r="13276" spans="14:16">
      <c r="N13276" s="3">
        <v>13274</v>
      </c>
      <c r="O13276" s="44" t="s">
        <v>18</v>
      </c>
      <c r="P13276" s="128">
        <v>6.1202882907671003E-6</v>
      </c>
    </row>
    <row r="13277" spans="14:16">
      <c r="N13277" s="3">
        <v>13275</v>
      </c>
      <c r="O13277" s="44" t="s">
        <v>21</v>
      </c>
      <c r="P13277" s="128">
        <v>5.2190356700298727E-6</v>
      </c>
    </row>
    <row r="13278" spans="14:16">
      <c r="N13278" s="3">
        <v>13276</v>
      </c>
      <c r="O13278" s="44" t="s">
        <v>31</v>
      </c>
      <c r="P13278" s="128">
        <v>1.9186657501063314E-6</v>
      </c>
    </row>
    <row r="13279" spans="14:16">
      <c r="N13279" s="3">
        <v>13277</v>
      </c>
      <c r="O13279" s="44" t="s">
        <v>46</v>
      </c>
      <c r="P13279" s="128">
        <v>2.0043603455314855E-6</v>
      </c>
    </row>
    <row r="13280" spans="14:16">
      <c r="N13280" s="3">
        <v>13278</v>
      </c>
      <c r="O13280" s="44" t="s">
        <v>31</v>
      </c>
      <c r="P13280" s="128">
        <v>2.3135330164953007E-6</v>
      </c>
    </row>
    <row r="13281" spans="14:16">
      <c r="N13281" s="3">
        <v>13279</v>
      </c>
      <c r="O13281" s="44" t="s">
        <v>21</v>
      </c>
      <c r="P13281" s="128">
        <v>3.7124115650800579E-6</v>
      </c>
    </row>
    <row r="13282" spans="14:16">
      <c r="N13282" s="3">
        <v>13280</v>
      </c>
      <c r="O13282" s="44" t="s">
        <v>18</v>
      </c>
      <c r="P13282" s="128">
        <v>3.4922792955377313E-5</v>
      </c>
    </row>
    <row r="13283" spans="14:16">
      <c r="N13283" s="3">
        <v>13281</v>
      </c>
      <c r="O13283" s="44" t="s">
        <v>8</v>
      </c>
      <c r="P13283" s="128">
        <v>7.6304044631683027E-5</v>
      </c>
    </row>
    <row r="13284" spans="14:16">
      <c r="N13284" s="3">
        <v>13282</v>
      </c>
      <c r="O13284" s="44" t="s">
        <v>18</v>
      </c>
      <c r="P13284" s="128">
        <v>3.0719655127148062E-5</v>
      </c>
    </row>
    <row r="13285" spans="14:16">
      <c r="N13285" s="3">
        <v>13283</v>
      </c>
      <c r="O13285" s="44" t="s">
        <v>14</v>
      </c>
      <c r="P13285" s="128">
        <v>4.674873599376636E-5</v>
      </c>
    </row>
    <row r="13286" spans="14:16">
      <c r="N13286" s="3">
        <v>13284</v>
      </c>
      <c r="O13286" s="44" t="s">
        <v>23</v>
      </c>
      <c r="P13286" s="128">
        <v>3.4448198987849845E-5</v>
      </c>
    </row>
    <row r="13287" spans="14:16">
      <c r="N13287" s="3">
        <v>13285</v>
      </c>
      <c r="O13287" s="44" t="s">
        <v>8</v>
      </c>
      <c r="P13287" s="128">
        <v>7.5880087953136296E-5</v>
      </c>
    </row>
    <row r="13288" spans="14:16">
      <c r="N13288" s="3">
        <v>13286</v>
      </c>
      <c r="O13288" s="44" t="s">
        <v>23</v>
      </c>
      <c r="P13288" s="128">
        <v>3.0322457952291711E-5</v>
      </c>
    </row>
    <row r="13289" spans="14:16">
      <c r="N13289" s="3">
        <v>13287</v>
      </c>
      <c r="O13289" s="44" t="s">
        <v>14</v>
      </c>
      <c r="P13289" s="128">
        <v>4.6520101540194522E-5</v>
      </c>
    </row>
    <row r="13290" spans="14:16">
      <c r="N13290" s="3">
        <v>13288</v>
      </c>
      <c r="O13290" s="44" t="s">
        <v>18</v>
      </c>
      <c r="P13290" s="128">
        <v>2.3879316372759665E-5</v>
      </c>
    </row>
    <row r="13291" spans="14:16">
      <c r="N13291" s="3">
        <v>13289</v>
      </c>
      <c r="O13291" s="44" t="s">
        <v>8</v>
      </c>
      <c r="P13291" s="128">
        <v>5.2174762328125097E-5</v>
      </c>
    </row>
    <row r="13292" spans="14:16">
      <c r="N13292" s="3">
        <v>13290</v>
      </c>
      <c r="O13292" s="44" t="s">
        <v>18</v>
      </c>
      <c r="P13292" s="128">
        <v>1.6020904138428435E-5</v>
      </c>
    </row>
    <row r="13293" spans="14:16">
      <c r="N13293" s="3">
        <v>13291</v>
      </c>
      <c r="O13293" s="44" t="s">
        <v>21</v>
      </c>
      <c r="P13293" s="128">
        <v>1.366172085238607E-5</v>
      </c>
    </row>
    <row r="13294" spans="14:16">
      <c r="N13294" s="3">
        <v>13292</v>
      </c>
      <c r="O13294" s="44" t="s">
        <v>23</v>
      </c>
      <c r="P13294" s="128">
        <v>2.3554801105218707E-5</v>
      </c>
    </row>
    <row r="13295" spans="14:16">
      <c r="N13295" s="3">
        <v>13293</v>
      </c>
      <c r="O13295" s="44" t="s">
        <v>8</v>
      </c>
      <c r="P13295" s="128">
        <v>5.1884871549105855E-5</v>
      </c>
    </row>
    <row r="13296" spans="14:16">
      <c r="N13296" s="3">
        <v>13294</v>
      </c>
      <c r="O13296" s="44" t="s">
        <v>23</v>
      </c>
      <c r="P13296" s="128">
        <v>1.5832131676713949E-5</v>
      </c>
    </row>
    <row r="13297" spans="14:16">
      <c r="N13297" s="3">
        <v>13295</v>
      </c>
      <c r="O13297" s="44" t="s">
        <v>21</v>
      </c>
      <c r="P13297" s="128">
        <v>1.3610700990221895E-5</v>
      </c>
    </row>
    <row r="13298" spans="14:16">
      <c r="N13298" s="3">
        <v>13296</v>
      </c>
      <c r="O13298" s="44" t="s">
        <v>18</v>
      </c>
      <c r="P13298" s="128">
        <v>8.2404950055150923E-6</v>
      </c>
    </row>
    <row r="13299" spans="14:16">
      <c r="N13299" s="3">
        <v>13297</v>
      </c>
      <c r="O13299" s="44" t="s">
        <v>46</v>
      </c>
      <c r="P13299" s="128">
        <v>4.5747540430047443E-6</v>
      </c>
    </row>
    <row r="13300" spans="14:16">
      <c r="N13300" s="3">
        <v>13298</v>
      </c>
      <c r="O13300" s="44" t="s">
        <v>18</v>
      </c>
      <c r="P13300" s="128">
        <v>1.3930218793708137E-5</v>
      </c>
    </row>
    <row r="13301" spans="14:16">
      <c r="N13301" s="3">
        <v>13299</v>
      </c>
      <c r="O13301" s="44" t="s">
        <v>14</v>
      </c>
      <c r="P13301" s="128">
        <v>2.1198809622929574E-5</v>
      </c>
    </row>
    <row r="13302" spans="14:16">
      <c r="N13302" s="3">
        <v>13300</v>
      </c>
      <c r="O13302" s="44" t="s">
        <v>23</v>
      </c>
      <c r="P13302" s="128">
        <v>8.1502283075520899E-6</v>
      </c>
    </row>
    <row r="13303" spans="14:16">
      <c r="N13303" s="3">
        <v>13301</v>
      </c>
      <c r="O13303" s="44" t="s">
        <v>46</v>
      </c>
      <c r="P13303" s="128">
        <v>4.5614922170794706E-6</v>
      </c>
    </row>
    <row r="13304" spans="14:16">
      <c r="N13304" s="3">
        <v>13302</v>
      </c>
      <c r="O13304" s="44" t="s">
        <v>23</v>
      </c>
      <c r="P13304" s="128">
        <v>1.3750104676961364E-5</v>
      </c>
    </row>
    <row r="13305" spans="14:16">
      <c r="N13305" s="3">
        <v>13303</v>
      </c>
      <c r="O13305" s="44" t="s">
        <v>14</v>
      </c>
      <c r="P13305" s="128">
        <v>2.1095132418584236E-5</v>
      </c>
    </row>
    <row r="13306" spans="14:16">
      <c r="N13306" s="3">
        <v>13304</v>
      </c>
      <c r="O13306" s="44" t="s">
        <v>18</v>
      </c>
      <c r="P13306" s="128">
        <v>6.8119417027525251E-6</v>
      </c>
    </row>
    <row r="13307" spans="14:16">
      <c r="N13307" s="3">
        <v>13305</v>
      </c>
      <c r="O13307" s="44" t="s">
        <v>46</v>
      </c>
      <c r="P13307" s="128">
        <v>3.7816851808687938E-6</v>
      </c>
    </row>
    <row r="13308" spans="14:16">
      <c r="N13308" s="3">
        <v>13306</v>
      </c>
      <c r="O13308" s="44" t="s">
        <v>18</v>
      </c>
      <c r="P13308" s="128">
        <v>8.7828067199009639E-6</v>
      </c>
    </row>
    <row r="13309" spans="14:16">
      <c r="N13309" s="3">
        <v>13307</v>
      </c>
      <c r="O13309" s="44" t="s">
        <v>21</v>
      </c>
      <c r="P13309" s="128">
        <v>7.489480785290917E-6</v>
      </c>
    </row>
    <row r="13310" spans="14:16">
      <c r="N13310" s="3">
        <v>13308</v>
      </c>
      <c r="O13310" s="44" t="s">
        <v>23</v>
      </c>
      <c r="P13310" s="128">
        <v>6.7373234323922594E-6</v>
      </c>
    </row>
    <row r="13311" spans="14:16">
      <c r="N13311" s="3">
        <v>13309</v>
      </c>
      <c r="O13311" s="44" t="s">
        <v>46</v>
      </c>
      <c r="P13311" s="128">
        <v>3.7707223946509087E-6</v>
      </c>
    </row>
    <row r="13312" spans="14:16">
      <c r="N13312" s="3">
        <v>13310</v>
      </c>
      <c r="O13312" s="44" t="s">
        <v>23</v>
      </c>
      <c r="P13312" s="128">
        <v>8.6793199234659651E-6</v>
      </c>
    </row>
    <row r="13313" spans="14:16">
      <c r="N13313" s="3">
        <v>13311</v>
      </c>
      <c r="O13313" s="44" t="s">
        <v>21</v>
      </c>
      <c r="P13313" s="128">
        <v>7.4615112284923677E-6</v>
      </c>
    </row>
    <row r="13314" spans="14:16">
      <c r="N13314" s="3">
        <v>13312</v>
      </c>
      <c r="O13314" s="44" t="s">
        <v>6</v>
      </c>
      <c r="P13314" s="128">
        <v>4.4931329976568304E-6</v>
      </c>
    </row>
    <row r="13315" spans="14:16">
      <c r="N13315" s="3">
        <v>13313</v>
      </c>
      <c r="O13315" s="44" t="s">
        <v>52</v>
      </c>
      <c r="P13315" s="128">
        <v>5.1033093011496098E-7</v>
      </c>
    </row>
    <row r="13316" spans="14:16">
      <c r="N13316" s="3">
        <v>13314</v>
      </c>
      <c r="O13316" s="44" t="s">
        <v>6</v>
      </c>
      <c r="P13316" s="128">
        <v>3.6426531924902376E-6</v>
      </c>
    </row>
    <row r="13317" spans="14:16">
      <c r="N13317" s="3">
        <v>13315</v>
      </c>
      <c r="O13317" s="44" t="s">
        <v>59</v>
      </c>
      <c r="P13317" s="128">
        <v>3.2836061964546413E-7</v>
      </c>
    </row>
    <row r="13318" spans="14:16">
      <c r="N13318" s="3">
        <v>13316</v>
      </c>
      <c r="O13318" s="44" t="s">
        <v>31</v>
      </c>
      <c r="P13318" s="128">
        <v>3.3136619234587075E-7</v>
      </c>
    </row>
    <row r="13319" spans="14:16">
      <c r="N13319" s="3">
        <v>13317</v>
      </c>
      <c r="O13319" s="44" t="s">
        <v>52</v>
      </c>
      <c r="P13319" s="128">
        <v>2.9882142010818971E-7</v>
      </c>
    </row>
    <row r="13320" spans="14:16">
      <c r="N13320" s="3">
        <v>13318</v>
      </c>
      <c r="O13320" s="44" t="s">
        <v>31</v>
      </c>
      <c r="P13320" s="128">
        <v>2.9151293326992176E-7</v>
      </c>
    </row>
    <row r="13321" spans="14:16">
      <c r="N13321" s="3">
        <v>13319</v>
      </c>
      <c r="O13321" s="44" t="s">
        <v>59</v>
      </c>
      <c r="P13321" s="128">
        <v>2.0863731252316306E-7</v>
      </c>
    </row>
    <row r="13322" spans="14:16">
      <c r="N13322" s="3">
        <v>13320</v>
      </c>
      <c r="O13322" s="44" t="s">
        <v>6</v>
      </c>
      <c r="P13322" s="128">
        <v>7.0737191512888004E-6</v>
      </c>
    </row>
    <row r="13323" spans="14:16">
      <c r="N13323" s="3">
        <v>13321</v>
      </c>
      <c r="O13323" s="44" t="s">
        <v>52</v>
      </c>
      <c r="P13323" s="128">
        <v>8.0343441329954146E-7</v>
      </c>
    </row>
    <row r="13324" spans="14:16">
      <c r="N13324" s="3">
        <v>13322</v>
      </c>
      <c r="O13324" s="44" t="s">
        <v>6</v>
      </c>
      <c r="P13324" s="128">
        <v>1.4345566779139247E-5</v>
      </c>
    </row>
    <row r="13325" spans="14:16">
      <c r="N13325" s="3">
        <v>13323</v>
      </c>
      <c r="O13325" s="44" t="s">
        <v>19</v>
      </c>
      <c r="P13325" s="128">
        <v>3.7412111773638088E-6</v>
      </c>
    </row>
    <row r="13326" spans="14:16">
      <c r="N13326" s="3">
        <v>13324</v>
      </c>
      <c r="O13326" s="44" t="s">
        <v>31</v>
      </c>
      <c r="P13326" s="128">
        <v>5.2168306215485402E-7</v>
      </c>
    </row>
    <row r="13327" spans="14:16">
      <c r="N13327" s="3">
        <v>13325</v>
      </c>
      <c r="O13327" s="44" t="s">
        <v>52</v>
      </c>
      <c r="P13327" s="128">
        <v>4.704465243599408E-7</v>
      </c>
    </row>
    <row r="13328" spans="14:16">
      <c r="N13328" s="3">
        <v>13326</v>
      </c>
      <c r="O13328" s="44" t="s">
        <v>31</v>
      </c>
      <c r="P13328" s="128">
        <v>7.4188669229593071E-7</v>
      </c>
    </row>
    <row r="13329" spans="14:16">
      <c r="N13329" s="3">
        <v>13327</v>
      </c>
      <c r="O13329" s="44" t="s">
        <v>19</v>
      </c>
      <c r="P13329" s="128">
        <v>1.5361478017933131E-6</v>
      </c>
    </row>
    <row r="13330" spans="14:16">
      <c r="N13330" s="3">
        <v>13328</v>
      </c>
      <c r="O13330" s="44" t="s">
        <v>6</v>
      </c>
      <c r="P13330" s="128">
        <v>2.349637095908383E-6</v>
      </c>
    </row>
    <row r="13331" spans="14:16">
      <c r="N13331" s="3">
        <v>13329</v>
      </c>
      <c r="O13331" s="44" t="s">
        <v>89</v>
      </c>
      <c r="P13331" s="128">
        <v>1.6884011987850213E-7</v>
      </c>
    </row>
    <row r="13332" spans="14:16">
      <c r="N13332" s="3">
        <v>13330</v>
      </c>
      <c r="O13332" s="44" t="s">
        <v>6</v>
      </c>
      <c r="P13332" s="128">
        <v>2.8980964404719257E-6</v>
      </c>
    </row>
    <row r="13333" spans="14:16">
      <c r="N13333" s="3">
        <v>13331</v>
      </c>
      <c r="O13333" s="44" t="s">
        <v>59</v>
      </c>
      <c r="P13333" s="128">
        <v>2.6124384966088858E-7</v>
      </c>
    </row>
    <row r="13334" spans="14:16">
      <c r="N13334" s="3">
        <v>13332</v>
      </c>
      <c r="O13334" s="44" t="s">
        <v>31</v>
      </c>
      <c r="P13334" s="128">
        <v>2.0197232462487607E-7</v>
      </c>
    </row>
    <row r="13335" spans="14:16">
      <c r="N13335" s="3">
        <v>13333</v>
      </c>
      <c r="O13335" s="44" t="s">
        <v>89</v>
      </c>
      <c r="P13335" s="128">
        <v>1.1523055053275122E-7</v>
      </c>
    </row>
    <row r="13336" spans="14:16">
      <c r="N13336" s="3">
        <v>13334</v>
      </c>
      <c r="O13336" s="44" t="s">
        <v>31</v>
      </c>
      <c r="P13336" s="128">
        <v>2.3192781459481594E-7</v>
      </c>
    </row>
    <row r="13337" spans="14:16">
      <c r="N13337" s="3">
        <v>13335</v>
      </c>
      <c r="O13337" s="44" t="s">
        <v>59</v>
      </c>
      <c r="P13337" s="128">
        <v>1.6599193522445878E-7</v>
      </c>
    </row>
    <row r="13338" spans="14:16">
      <c r="N13338" s="3">
        <v>13336</v>
      </c>
      <c r="O13338" s="44" t="s">
        <v>6</v>
      </c>
      <c r="P13338" s="128">
        <v>3.3104929029808275E-6</v>
      </c>
    </row>
    <row r="13339" spans="14:16">
      <c r="N13339" s="3">
        <v>13337</v>
      </c>
      <c r="O13339" s="44" t="s">
        <v>89</v>
      </c>
      <c r="P13339" s="128">
        <v>2.378852545227298E-7</v>
      </c>
    </row>
    <row r="13340" spans="14:16">
      <c r="N13340" s="3">
        <v>13338</v>
      </c>
      <c r="O13340" s="44" t="s">
        <v>6</v>
      </c>
      <c r="P13340" s="128">
        <v>1.0214239851765359E-5</v>
      </c>
    </row>
    <row r="13341" spans="14:16">
      <c r="N13341" s="3">
        <v>13339</v>
      </c>
      <c r="O13341" s="44" t="s">
        <v>19</v>
      </c>
      <c r="P13341" s="128">
        <v>2.6637935530904331E-6</v>
      </c>
    </row>
    <row r="13342" spans="14:16">
      <c r="N13342" s="3">
        <v>13340</v>
      </c>
      <c r="O13342" s="44" t="s">
        <v>31</v>
      </c>
      <c r="P13342" s="128">
        <v>2.8456647557766645E-7</v>
      </c>
    </row>
    <row r="13343" spans="14:16">
      <c r="N13343" s="3">
        <v>13341</v>
      </c>
      <c r="O13343" s="44" t="s">
        <v>89</v>
      </c>
      <c r="P13343" s="128">
        <v>1.6235269710779234E-7</v>
      </c>
    </row>
    <row r="13344" spans="14:16">
      <c r="N13344" s="3">
        <v>13342</v>
      </c>
      <c r="O13344" s="44" t="s">
        <v>31</v>
      </c>
      <c r="P13344" s="128">
        <v>5.2823347690680486E-7</v>
      </c>
    </row>
    <row r="13345" spans="14:16">
      <c r="N13345" s="3">
        <v>13343</v>
      </c>
      <c r="O13345" s="44" t="s">
        <v>19</v>
      </c>
      <c r="P13345" s="128">
        <v>1.0937582555535994E-6</v>
      </c>
    </row>
    <row r="13346" spans="14:16">
      <c r="N13346" s="3">
        <v>13344</v>
      </c>
      <c r="O13346" s="44" t="s">
        <v>6</v>
      </c>
      <c r="P13346" s="128">
        <v>7.6455438425919307E-6</v>
      </c>
    </row>
    <row r="13347" spans="14:16">
      <c r="N13347" s="3">
        <v>13345</v>
      </c>
      <c r="O13347" s="44" t="s">
        <v>52</v>
      </c>
      <c r="P13347" s="128">
        <v>8.6838237427189877E-7</v>
      </c>
    </row>
    <row r="13348" spans="14:16">
      <c r="N13348" s="3">
        <v>13346</v>
      </c>
      <c r="O13348" s="44" t="s">
        <v>6</v>
      </c>
      <c r="P13348" s="128">
        <v>6.1983619672654665E-6</v>
      </c>
    </row>
    <row r="13349" spans="14:16">
      <c r="N13349" s="3">
        <v>13347</v>
      </c>
      <c r="O13349" s="44" t="s">
        <v>59</v>
      </c>
      <c r="P13349" s="128">
        <v>5.58740530269029E-7</v>
      </c>
    </row>
    <row r="13350" spans="14:16">
      <c r="N13350" s="3">
        <v>13348</v>
      </c>
      <c r="O13350" s="44" t="s">
        <v>23</v>
      </c>
      <c r="P13350" s="128">
        <v>1.349550061683931E-6</v>
      </c>
    </row>
    <row r="13351" spans="14:16">
      <c r="N13351" s="3">
        <v>13349</v>
      </c>
      <c r="O13351" s="44" t="s">
        <v>52</v>
      </c>
      <c r="P13351" s="128">
        <v>6.5200843168358264E-7</v>
      </c>
    </row>
    <row r="13352" spans="14:16">
      <c r="N13352" s="3">
        <v>13350</v>
      </c>
      <c r="O13352" s="44" t="s">
        <v>23</v>
      </c>
      <c r="P13352" s="128">
        <v>1.1482575171437203E-6</v>
      </c>
    </row>
    <row r="13353" spans="14:16">
      <c r="N13353" s="3">
        <v>13351</v>
      </c>
      <c r="O13353" s="44" t="s">
        <v>59</v>
      </c>
      <c r="P13353" s="128">
        <v>4.4028524796811445E-7</v>
      </c>
    </row>
    <row r="13354" spans="14:16">
      <c r="N13354" s="3">
        <v>13352</v>
      </c>
      <c r="O13354" s="44" t="s">
        <v>6</v>
      </c>
      <c r="P13354" s="128">
        <v>1.2036685744571705E-5</v>
      </c>
    </row>
    <row r="13355" spans="14:16">
      <c r="N13355" s="3">
        <v>13353</v>
      </c>
      <c r="O13355" s="44" t="s">
        <v>52</v>
      </c>
      <c r="P13355" s="128">
        <v>1.3671291356681819E-6</v>
      </c>
    </row>
    <row r="13356" spans="14:16">
      <c r="N13356" s="3">
        <v>13354</v>
      </c>
      <c r="O13356" s="44" t="s">
        <v>6</v>
      </c>
      <c r="P13356" s="128">
        <v>2.4410508171900852E-5</v>
      </c>
    </row>
    <row r="13357" spans="14:16">
      <c r="N13357" s="3">
        <v>13355</v>
      </c>
      <c r="O13357" s="44" t="s">
        <v>19</v>
      </c>
      <c r="P13357" s="128">
        <v>6.3660688646088943E-6</v>
      </c>
    </row>
    <row r="13358" spans="14:16">
      <c r="N13358" s="3">
        <v>13356</v>
      </c>
      <c r="O13358" s="44" t="s">
        <v>23</v>
      </c>
      <c r="P13358" s="128">
        <v>2.1246506884917543E-6</v>
      </c>
    </row>
    <row r="13359" spans="14:16">
      <c r="N13359" s="3">
        <v>13357</v>
      </c>
      <c r="O13359" s="44" t="s">
        <v>52</v>
      </c>
      <c r="P13359" s="128">
        <v>1.0264829757781836E-6</v>
      </c>
    </row>
    <row r="13360" spans="14:16">
      <c r="N13360" s="3">
        <v>13358</v>
      </c>
      <c r="O13360" s="44" t="s">
        <v>23</v>
      </c>
      <c r="P13360" s="128">
        <v>3.4301778369028006E-6</v>
      </c>
    </row>
    <row r="13361" spans="14:16">
      <c r="N13361" s="3">
        <v>13359</v>
      </c>
      <c r="O13361" s="44" t="s">
        <v>19</v>
      </c>
      <c r="P13361" s="128">
        <v>3.8051584339460345E-6</v>
      </c>
    </row>
    <row r="13362" spans="14:16">
      <c r="N13362" s="3">
        <v>13360</v>
      </c>
      <c r="O13362" s="44" t="s">
        <v>6</v>
      </c>
      <c r="P13362" s="128">
        <v>3.9981575084281478E-6</v>
      </c>
    </row>
    <row r="13363" spans="14:16">
      <c r="N13363" s="3">
        <v>13361</v>
      </c>
      <c r="O13363" s="44" t="s">
        <v>89</v>
      </c>
      <c r="P13363" s="128">
        <v>2.8729942772509887E-7</v>
      </c>
    </row>
    <row r="13364" spans="14:16">
      <c r="N13364" s="3">
        <v>13362</v>
      </c>
      <c r="O13364" s="44" t="s">
        <v>6</v>
      </c>
      <c r="P13364" s="128">
        <v>4.9314194365586052E-6</v>
      </c>
    </row>
    <row r="13365" spans="14:16">
      <c r="N13365" s="3">
        <v>13363</v>
      </c>
      <c r="O13365" s="44" t="s">
        <v>59</v>
      </c>
      <c r="P13365" s="128">
        <v>4.4453420524864004E-7</v>
      </c>
    </row>
    <row r="13366" spans="14:16">
      <c r="N13366" s="3">
        <v>13364</v>
      </c>
      <c r="O13366" s="44" t="s">
        <v>23</v>
      </c>
      <c r="P13366" s="128">
        <v>7.7162438499042302E-7</v>
      </c>
    </row>
    <row r="13367" spans="14:16">
      <c r="N13367" s="3">
        <v>13365</v>
      </c>
      <c r="O13367" s="44" t="s">
        <v>89</v>
      </c>
      <c r="P13367" s="128">
        <v>2.3585354117815466E-7</v>
      </c>
    </row>
    <row r="13368" spans="14:16">
      <c r="N13368" s="3">
        <v>13366</v>
      </c>
      <c r="O13368" s="44" t="s">
        <v>23</v>
      </c>
      <c r="P13368" s="128">
        <v>9.1355417255749794E-7</v>
      </c>
    </row>
    <row r="13369" spans="14:16">
      <c r="N13369" s="3">
        <v>13367</v>
      </c>
      <c r="O13369" s="44" t="s">
        <v>59</v>
      </c>
      <c r="P13369" s="128">
        <v>3.5029113190333213E-7</v>
      </c>
    </row>
    <row r="13370" spans="14:16">
      <c r="N13370" s="3">
        <v>13368</v>
      </c>
      <c r="O13370" s="44" t="s">
        <v>6</v>
      </c>
      <c r="P13370" s="128">
        <v>5.6331558944568947E-6</v>
      </c>
    </row>
    <row r="13371" spans="14:16">
      <c r="N13371" s="3">
        <v>13369</v>
      </c>
      <c r="O13371" s="44" t="s">
        <v>89</v>
      </c>
      <c r="P13371" s="128">
        <v>4.0478707038232693E-7</v>
      </c>
    </row>
    <row r="13372" spans="14:16">
      <c r="N13372" s="3">
        <v>13370</v>
      </c>
      <c r="O13372" s="44" t="s">
        <v>6</v>
      </c>
      <c r="P13372" s="128">
        <v>1.7380615852267779E-5</v>
      </c>
    </row>
    <row r="13373" spans="14:16">
      <c r="N13373" s="3">
        <v>13371</v>
      </c>
      <c r="O13373" s="44" t="s">
        <v>19</v>
      </c>
      <c r="P13373" s="128">
        <v>4.5327281450131991E-6</v>
      </c>
    </row>
    <row r="13374" spans="14:16">
      <c r="N13374" s="3">
        <v>13372</v>
      </c>
      <c r="O13374" s="44" t="s">
        <v>23</v>
      </c>
      <c r="P13374" s="128">
        <v>1.0871708889538845E-6</v>
      </c>
    </row>
    <row r="13375" spans="14:16">
      <c r="N13375" s="3">
        <v>13373</v>
      </c>
      <c r="O13375" s="44" t="s">
        <v>89</v>
      </c>
      <c r="P13375" s="128">
        <v>3.3230300780185748E-7</v>
      </c>
    </row>
    <row r="13376" spans="14:16">
      <c r="N13376" s="3">
        <v>13374</v>
      </c>
      <c r="O13376" s="44" t="s">
        <v>23</v>
      </c>
      <c r="P13376" s="128">
        <v>2.4423335584958407E-6</v>
      </c>
    </row>
    <row r="13377" spans="14:16">
      <c r="N13377" s="3">
        <v>13375</v>
      </c>
      <c r="O13377" s="44" t="s">
        <v>19</v>
      </c>
      <c r="P13377" s="128">
        <v>2.7093248748324952E-6</v>
      </c>
    </row>
    <row r="13378" spans="14:16">
      <c r="N13378" s="3">
        <v>13376</v>
      </c>
      <c r="O13378" s="44" t="s">
        <v>18</v>
      </c>
      <c r="P13378" s="128">
        <v>5.8941592098523629E-7</v>
      </c>
    </row>
    <row r="13379" spans="14:16">
      <c r="N13379" s="3">
        <v>13377</v>
      </c>
      <c r="O13379" s="44" t="s">
        <v>52</v>
      </c>
      <c r="P13379" s="128">
        <v>2.8246416636843088E-7</v>
      </c>
    </row>
    <row r="13380" spans="14:16">
      <c r="N13380" s="3">
        <v>13378</v>
      </c>
      <c r="O13380" s="44" t="s">
        <v>18</v>
      </c>
      <c r="P13380" s="128">
        <v>5.0130412364783006E-7</v>
      </c>
    </row>
    <row r="13381" spans="14:16">
      <c r="N13381" s="3">
        <v>13379</v>
      </c>
      <c r="O13381" s="44" t="s">
        <v>59</v>
      </c>
      <c r="P13381" s="128">
        <v>1.9066606328411572E-7</v>
      </c>
    </row>
    <row r="13382" spans="14:16">
      <c r="N13382" s="3">
        <v>13380</v>
      </c>
      <c r="O13382" s="44" t="s">
        <v>31</v>
      </c>
      <c r="P13382" s="128">
        <v>2.4363128991980889E-7</v>
      </c>
    </row>
    <row r="13383" spans="14:16">
      <c r="N13383" s="3">
        <v>13381</v>
      </c>
      <c r="O13383" s="44" t="s">
        <v>52</v>
      </c>
      <c r="P13383" s="128">
        <v>2.1970330624627646E-7</v>
      </c>
    </row>
    <row r="13384" spans="14:16">
      <c r="N13384" s="3">
        <v>13382</v>
      </c>
      <c r="O13384" s="44" t="s">
        <v>31</v>
      </c>
      <c r="P13384" s="128">
        <v>2.143298670816961E-7</v>
      </c>
    </row>
    <row r="13385" spans="14:16">
      <c r="N13385" s="3">
        <v>13383</v>
      </c>
      <c r="O13385" s="44" t="s">
        <v>59</v>
      </c>
      <c r="P13385" s="128">
        <v>1.5339699326467496E-7</v>
      </c>
    </row>
    <row r="13386" spans="14:16">
      <c r="N13386" s="3">
        <v>13384</v>
      </c>
      <c r="O13386" s="44" t="s">
        <v>18</v>
      </c>
      <c r="P13386" s="128">
        <v>9.2794108042697934E-7</v>
      </c>
    </row>
    <row r="13387" spans="14:16">
      <c r="N13387" s="3">
        <v>13385</v>
      </c>
      <c r="O13387" s="44" t="s">
        <v>52</v>
      </c>
      <c r="P13387" s="128">
        <v>4.4469464496937664E-7</v>
      </c>
    </row>
    <row r="13388" spans="14:16">
      <c r="N13388" s="3">
        <v>13386</v>
      </c>
      <c r="O13388" s="44" t="s">
        <v>18</v>
      </c>
      <c r="P13388" s="128">
        <v>1.500562843539811E-6</v>
      </c>
    </row>
    <row r="13389" spans="14:16">
      <c r="N13389" s="3">
        <v>13387</v>
      </c>
      <c r="O13389" s="44" t="s">
        <v>19</v>
      </c>
      <c r="P13389" s="128">
        <v>1.6511540014909779E-6</v>
      </c>
    </row>
    <row r="13390" spans="14:16">
      <c r="N13390" s="3">
        <v>13388</v>
      </c>
      <c r="O13390" s="44" t="s">
        <v>31</v>
      </c>
      <c r="P13390" s="128">
        <v>3.8355849298422482E-7</v>
      </c>
    </row>
    <row r="13391" spans="14:16">
      <c r="N13391" s="3">
        <v>13389</v>
      </c>
      <c r="O13391" s="44" t="s">
        <v>52</v>
      </c>
      <c r="P13391" s="128">
        <v>3.4588771038075834E-7</v>
      </c>
    </row>
    <row r="13392" spans="14:16">
      <c r="N13392" s="3">
        <v>13390</v>
      </c>
      <c r="O13392" s="44" t="s">
        <v>31</v>
      </c>
      <c r="P13392" s="128">
        <v>5.4545942221450123E-7</v>
      </c>
    </row>
    <row r="13393" spans="14:16">
      <c r="N13393" s="3">
        <v>13391</v>
      </c>
      <c r="O13393" s="44" t="s">
        <v>19</v>
      </c>
      <c r="P13393" s="128">
        <v>1.1294262332825684E-6</v>
      </c>
    </row>
    <row r="13394" spans="14:16">
      <c r="N13394" s="3">
        <v>13392</v>
      </c>
      <c r="O13394" s="44" t="s">
        <v>18</v>
      </c>
      <c r="P13394" s="128">
        <v>3.367569258416325E-7</v>
      </c>
    </row>
    <row r="13395" spans="14:16">
      <c r="N13395" s="3">
        <v>13393</v>
      </c>
      <c r="O13395" s="44" t="s">
        <v>89</v>
      </c>
      <c r="P13395" s="128">
        <v>1.0210106666044551E-7</v>
      </c>
    </row>
    <row r="13396" spans="14:16">
      <c r="N13396" s="3">
        <v>13394</v>
      </c>
      <c r="O13396" s="44" t="s">
        <v>18</v>
      </c>
      <c r="P13396" s="128">
        <v>3.9883777553483589E-7</v>
      </c>
    </row>
    <row r="13397" spans="14:16">
      <c r="N13397" s="3">
        <v>13395</v>
      </c>
      <c r="O13397" s="44" t="s">
        <v>59</v>
      </c>
      <c r="P13397" s="128">
        <v>1.5169400163092021E-7</v>
      </c>
    </row>
    <row r="13398" spans="14:16">
      <c r="N13398" s="3">
        <v>13396</v>
      </c>
      <c r="O13398" s="44" t="s">
        <v>31</v>
      </c>
      <c r="P13398" s="128">
        <v>1.4849667562072927E-7</v>
      </c>
    </row>
    <row r="13399" spans="14:16">
      <c r="N13399" s="3">
        <v>13397</v>
      </c>
      <c r="O13399" s="44" t="s">
        <v>89</v>
      </c>
      <c r="P13399" s="128">
        <v>8.4721279095247281E-8</v>
      </c>
    </row>
    <row r="13400" spans="14:16">
      <c r="N13400" s="3">
        <v>13398</v>
      </c>
      <c r="O13400" s="44" t="s">
        <v>31</v>
      </c>
      <c r="P13400" s="128">
        <v>1.7052093406994003E-7</v>
      </c>
    </row>
    <row r="13401" spans="14:16">
      <c r="N13401" s="3">
        <v>13399</v>
      </c>
      <c r="O13401" s="44" t="s">
        <v>59</v>
      </c>
      <c r="P13401" s="128">
        <v>1.220427135572396E-7</v>
      </c>
    </row>
    <row r="13402" spans="14:16">
      <c r="N13402" s="3">
        <v>13400</v>
      </c>
      <c r="O13402" s="44" t="s">
        <v>18</v>
      </c>
      <c r="P13402" s="128">
        <v>4.7446961701860807E-7</v>
      </c>
    </row>
    <row r="13403" spans="14:16">
      <c r="N13403" s="3">
        <v>13401</v>
      </c>
      <c r="O13403" s="44" t="s">
        <v>89</v>
      </c>
      <c r="P13403" s="128">
        <v>1.4385406884951422E-7</v>
      </c>
    </row>
    <row r="13404" spans="14:16">
      <c r="N13404" s="3">
        <v>13402</v>
      </c>
      <c r="O13404" s="44" t="s">
        <v>18</v>
      </c>
      <c r="P13404" s="128">
        <v>1.0684212783318367E-6</v>
      </c>
    </row>
    <row r="13405" spans="14:16">
      <c r="N13405" s="3">
        <v>13403</v>
      </c>
      <c r="O13405" s="44" t="s">
        <v>19</v>
      </c>
      <c r="P13405" s="128">
        <v>1.1756442434854376E-6</v>
      </c>
    </row>
    <row r="13406" spans="14:16">
      <c r="N13406" s="3">
        <v>13404</v>
      </c>
      <c r="O13406" s="44" t="s">
        <v>31</v>
      </c>
      <c r="P13406" s="128">
        <v>2.0922260361599201E-7</v>
      </c>
    </row>
    <row r="13407" spans="14:16">
      <c r="N13407" s="3">
        <v>13405</v>
      </c>
      <c r="O13407" s="44" t="s">
        <v>89</v>
      </c>
      <c r="P13407" s="128">
        <v>1.1936702636533878E-7</v>
      </c>
    </row>
    <row r="13408" spans="14:16">
      <c r="N13408" s="3">
        <v>13406</v>
      </c>
      <c r="O13408" s="44" t="s">
        <v>31</v>
      </c>
      <c r="P13408" s="128">
        <v>3.8837457269419648E-7</v>
      </c>
    </row>
    <row r="13409" spans="14:16">
      <c r="N13409" s="3">
        <v>13407</v>
      </c>
      <c r="O13409" s="44" t="s">
        <v>19</v>
      </c>
      <c r="P13409" s="128">
        <v>8.0416693318799904E-7</v>
      </c>
    </row>
    <row r="13410" spans="14:16">
      <c r="N13410" s="3">
        <v>13408</v>
      </c>
      <c r="O13410" s="44" t="s">
        <v>18</v>
      </c>
      <c r="P13410" s="128">
        <v>8.4583043570924863E-7</v>
      </c>
    </row>
    <row r="13411" spans="14:16">
      <c r="N13411" s="3">
        <v>13409</v>
      </c>
      <c r="O13411" s="44" t="s">
        <v>52</v>
      </c>
      <c r="P13411" s="128">
        <v>4.0534498713963988E-7</v>
      </c>
    </row>
    <row r="13412" spans="14:16">
      <c r="N13412" s="3">
        <v>13410</v>
      </c>
      <c r="O13412" s="44" t="s">
        <v>18</v>
      </c>
      <c r="P13412" s="128">
        <v>7.1938722764583762E-7</v>
      </c>
    </row>
    <row r="13413" spans="14:16">
      <c r="N13413" s="3">
        <v>13411</v>
      </c>
      <c r="O13413" s="44" t="s">
        <v>59</v>
      </c>
      <c r="P13413" s="128">
        <v>2.7361181407010266E-7</v>
      </c>
    </row>
    <row r="13414" spans="14:16">
      <c r="N13414" s="3">
        <v>13412</v>
      </c>
      <c r="O13414" s="44" t="s">
        <v>23</v>
      </c>
      <c r="P13414" s="128">
        <v>8.3678946387936809E-7</v>
      </c>
    </row>
    <row r="13415" spans="14:16">
      <c r="N13415" s="3">
        <v>13413</v>
      </c>
      <c r="O13415" s="44" t="s">
        <v>52</v>
      </c>
      <c r="P13415" s="128">
        <v>4.0427828613675579E-7</v>
      </c>
    </row>
    <row r="13416" spans="14:16">
      <c r="N13416" s="3">
        <v>13414</v>
      </c>
      <c r="O13416" s="44" t="s">
        <v>23</v>
      </c>
      <c r="P13416" s="128">
        <v>7.1197788021826063E-7</v>
      </c>
    </row>
    <row r="13417" spans="14:16">
      <c r="N13417" s="3">
        <v>13415</v>
      </c>
      <c r="O13417" s="44" t="s">
        <v>59</v>
      </c>
      <c r="P13417" s="128">
        <v>2.729991773269391E-7</v>
      </c>
    </row>
    <row r="13418" spans="14:16">
      <c r="N13418" s="3">
        <v>13416</v>
      </c>
      <c r="O13418" s="44" t="s">
        <v>18</v>
      </c>
      <c r="P13418" s="128">
        <v>1.3316247159698335E-6</v>
      </c>
    </row>
    <row r="13419" spans="14:16">
      <c r="N13419" s="3">
        <v>13417</v>
      </c>
      <c r="O13419" s="44" t="s">
        <v>52</v>
      </c>
      <c r="P13419" s="128">
        <v>6.3815084038328692E-7</v>
      </c>
    </row>
    <row r="13420" spans="14:16">
      <c r="N13420" s="3">
        <v>13418</v>
      </c>
      <c r="O13420" s="44" t="s">
        <v>18</v>
      </c>
      <c r="P13420" s="128">
        <v>2.1533550054752915E-6</v>
      </c>
    </row>
    <row r="13421" spans="14:16">
      <c r="N13421" s="3">
        <v>13419</v>
      </c>
      <c r="O13421" s="44" t="s">
        <v>19</v>
      </c>
      <c r="P13421" s="128">
        <v>2.3694580665037132E-6</v>
      </c>
    </row>
    <row r="13422" spans="14:16">
      <c r="N13422" s="3">
        <v>13420</v>
      </c>
      <c r="O13422" s="44" t="s">
        <v>23</v>
      </c>
      <c r="P13422" s="128">
        <v>1.3173911520818649E-6</v>
      </c>
    </row>
    <row r="13423" spans="14:16">
      <c r="N13423" s="3">
        <v>13421</v>
      </c>
      <c r="O13423" s="44" t="s">
        <v>52</v>
      </c>
      <c r="P13423" s="128">
        <v>6.3647149029132765E-7</v>
      </c>
    </row>
    <row r="13424" spans="14:16">
      <c r="N13424" s="3">
        <v>13422</v>
      </c>
      <c r="O13424" s="44" t="s">
        <v>23</v>
      </c>
      <c r="P13424" s="128">
        <v>2.1268841776578922E-6</v>
      </c>
    </row>
    <row r="13425" spans="14:16">
      <c r="N13425" s="3">
        <v>13423</v>
      </c>
      <c r="O13425" s="44" t="s">
        <v>19</v>
      </c>
      <c r="P13425" s="128">
        <v>2.3593911602987938E-6</v>
      </c>
    </row>
    <row r="13426" spans="14:16">
      <c r="N13426" s="3">
        <v>13424</v>
      </c>
      <c r="O13426" s="44" t="s">
        <v>18</v>
      </c>
      <c r="P13426" s="128">
        <v>4.8325680927758616E-7</v>
      </c>
    </row>
    <row r="13427" spans="14:16">
      <c r="N13427" s="3">
        <v>13425</v>
      </c>
      <c r="O13427" s="44" t="s">
        <v>89</v>
      </c>
      <c r="P13427" s="128">
        <v>1.4651825073782967E-7</v>
      </c>
    </row>
    <row r="13428" spans="14:16">
      <c r="N13428" s="3">
        <v>13426</v>
      </c>
      <c r="O13428" s="44" t="s">
        <v>18</v>
      </c>
      <c r="P13428" s="128">
        <v>5.7234478650329443E-7</v>
      </c>
    </row>
    <row r="13429" spans="14:16">
      <c r="N13429" s="3">
        <v>13427</v>
      </c>
      <c r="O13429" s="44" t="s">
        <v>59</v>
      </c>
      <c r="P13429" s="128">
        <v>2.1768567649053128E-7</v>
      </c>
    </row>
    <row r="13430" spans="14:16">
      <c r="N13430" s="3">
        <v>13428</v>
      </c>
      <c r="O13430" s="44" t="s">
        <v>23</v>
      </c>
      <c r="P13430" s="128">
        <v>4.7844624202136871E-7</v>
      </c>
    </row>
    <row r="13431" spans="14:16">
      <c r="N13431" s="3">
        <v>13429</v>
      </c>
      <c r="O13431" s="44" t="s">
        <v>89</v>
      </c>
      <c r="P13431" s="128">
        <v>1.4624115390744267E-7</v>
      </c>
    </row>
    <row r="13432" spans="14:16">
      <c r="N13432" s="3">
        <v>13430</v>
      </c>
      <c r="O13432" s="44" t="s">
        <v>23</v>
      </c>
      <c r="P13432" s="128">
        <v>5.6644990651572106E-7</v>
      </c>
    </row>
    <row r="13433" spans="14:16">
      <c r="N13433" s="3">
        <v>13431</v>
      </c>
      <c r="O13433" s="44" t="s">
        <v>59</v>
      </c>
      <c r="P13433" s="128">
        <v>2.171982624352144E-7</v>
      </c>
    </row>
    <row r="13434" spans="14:16">
      <c r="N13434" s="3">
        <v>13432</v>
      </c>
      <c r="O13434" s="44" t="s">
        <v>18</v>
      </c>
      <c r="P13434" s="128">
        <v>6.808788643218578E-7</v>
      </c>
    </row>
    <row r="13435" spans="14:16">
      <c r="N13435" s="3">
        <v>13433</v>
      </c>
      <c r="O13435" s="44" t="s">
        <v>89</v>
      </c>
      <c r="P13435" s="128">
        <v>2.0643512569213514E-7</v>
      </c>
    </row>
    <row r="13436" spans="14:16">
      <c r="N13436" s="3">
        <v>13434</v>
      </c>
      <c r="O13436" s="44" t="s">
        <v>18</v>
      </c>
      <c r="P13436" s="128">
        <v>1.5332182304506934E-6</v>
      </c>
    </row>
    <row r="13437" spans="14:16">
      <c r="N13437" s="3">
        <v>13435</v>
      </c>
      <c r="O13437" s="44" t="s">
        <v>19</v>
      </c>
      <c r="P13437" s="128">
        <v>1.6870865670614709E-6</v>
      </c>
    </row>
    <row r="13438" spans="14:16">
      <c r="N13438" s="3">
        <v>13436</v>
      </c>
      <c r="O13438" s="44" t="s">
        <v>23</v>
      </c>
      <c r="P13438" s="128">
        <v>6.7410107349247756E-7</v>
      </c>
    </row>
    <row r="13439" spans="14:16">
      <c r="N13439" s="3">
        <v>13437</v>
      </c>
      <c r="O13439" s="44" t="s">
        <v>89</v>
      </c>
      <c r="P13439" s="128">
        <v>2.0604471344846057E-7</v>
      </c>
    </row>
    <row r="13440" spans="14:16">
      <c r="N13440" s="3">
        <v>13438</v>
      </c>
      <c r="O13440" s="44" t="s">
        <v>23</v>
      </c>
      <c r="P13440" s="128">
        <v>1.5143706388173767E-6</v>
      </c>
    </row>
    <row r="13441" spans="14:16">
      <c r="N13441" s="3">
        <v>13439</v>
      </c>
      <c r="O13441" s="44" t="s">
        <v>19</v>
      </c>
      <c r="P13441" s="128">
        <v>1.6799187920878259E-6</v>
      </c>
    </row>
    <row r="13442" spans="14:16">
      <c r="N13442" s="3">
        <v>13440</v>
      </c>
      <c r="O13442" s="44" t="s">
        <v>6</v>
      </c>
      <c r="P13442" s="128">
        <v>4.1812663259335224E-6</v>
      </c>
    </row>
    <row r="13443" spans="14:16">
      <c r="N13443" s="3">
        <v>13441</v>
      </c>
      <c r="O13443" s="44" t="s">
        <v>52</v>
      </c>
      <c r="P13443" s="128">
        <v>4.7490905216578548E-7</v>
      </c>
    </row>
    <row r="13444" spans="14:16">
      <c r="N13444" s="3">
        <v>13442</v>
      </c>
      <c r="O13444" s="44" t="s">
        <v>6</v>
      </c>
      <c r="P13444" s="128">
        <v>3.3898180042203495E-6</v>
      </c>
    </row>
    <row r="13445" spans="14:16">
      <c r="N13445" s="3">
        <v>13443</v>
      </c>
      <c r="O13445" s="44" t="s">
        <v>59</v>
      </c>
      <c r="P13445" s="128">
        <v>3.0556923251598497E-7</v>
      </c>
    </row>
    <row r="13446" spans="14:16">
      <c r="N13446" s="3">
        <v>13444</v>
      </c>
      <c r="O13446" s="44" t="s">
        <v>31</v>
      </c>
      <c r="P13446" s="128">
        <v>3.0836618954550292E-7</v>
      </c>
    </row>
    <row r="13447" spans="14:16">
      <c r="N13447" s="3">
        <v>13445</v>
      </c>
      <c r="O13447" s="44" t="s">
        <v>52</v>
      </c>
      <c r="P13447" s="128">
        <v>2.7808033771036775E-7</v>
      </c>
    </row>
    <row r="13448" spans="14:16">
      <c r="N13448" s="3">
        <v>13446</v>
      </c>
      <c r="O13448" s="44" t="s">
        <v>31</v>
      </c>
      <c r="P13448" s="128">
        <v>2.7127913019518519E-7</v>
      </c>
    </row>
    <row r="13449" spans="14:16">
      <c r="N13449" s="3">
        <v>13447</v>
      </c>
      <c r="O13449" s="44" t="s">
        <v>59</v>
      </c>
      <c r="P13449" s="128">
        <v>1.9415587511905618E-7</v>
      </c>
    </row>
    <row r="13450" spans="14:16">
      <c r="N13450" s="3">
        <v>13448</v>
      </c>
      <c r="O13450" s="44" t="s">
        <v>6</v>
      </c>
      <c r="P13450" s="128">
        <v>6.049776611913725E-6</v>
      </c>
    </row>
    <row r="13451" spans="14:16">
      <c r="N13451" s="3">
        <v>13449</v>
      </c>
      <c r="O13451" s="44" t="s">
        <v>52</v>
      </c>
      <c r="P13451" s="128">
        <v>6.8713481816713235E-7</v>
      </c>
    </row>
    <row r="13452" spans="14:16">
      <c r="N13452" s="3">
        <v>13450</v>
      </c>
      <c r="O13452" s="44" t="s">
        <v>6</v>
      </c>
      <c r="P13452" s="128">
        <v>9.9722902450518192E-6</v>
      </c>
    </row>
    <row r="13453" spans="14:16">
      <c r="N13453" s="3">
        <v>13451</v>
      </c>
      <c r="O13453" s="44" t="s">
        <v>21</v>
      </c>
      <c r="P13453" s="128">
        <v>2.0154610723118278E-6</v>
      </c>
    </row>
    <row r="13454" spans="14:16">
      <c r="N13454" s="3">
        <v>13452</v>
      </c>
      <c r="O13454" s="44" t="s">
        <v>31</v>
      </c>
      <c r="P13454" s="128">
        <v>4.4616783911769377E-7</v>
      </c>
    </row>
    <row r="13455" spans="14:16">
      <c r="N13455" s="3">
        <v>13453</v>
      </c>
      <c r="O13455" s="44" t="s">
        <v>52</v>
      </c>
      <c r="P13455" s="128">
        <v>4.0234794729026312E-7</v>
      </c>
    </row>
    <row r="13456" spans="14:16">
      <c r="N13456" s="3">
        <v>13454</v>
      </c>
      <c r="O13456" s="44" t="s">
        <v>31</v>
      </c>
      <c r="P13456" s="128">
        <v>5.796787529081209E-7</v>
      </c>
    </row>
    <row r="13457" spans="14:16">
      <c r="N13457" s="3">
        <v>13455</v>
      </c>
      <c r="O13457" s="44" t="s">
        <v>21</v>
      </c>
      <c r="P13457" s="128">
        <v>9.3018171384789687E-7</v>
      </c>
    </row>
    <row r="13458" spans="14:16">
      <c r="N13458" s="3">
        <v>13456</v>
      </c>
      <c r="O13458" s="44" t="s">
        <v>6</v>
      </c>
      <c r="P13458" s="128">
        <v>2.186549668663139E-6</v>
      </c>
    </row>
    <row r="13459" spans="14:16">
      <c r="N13459" s="3">
        <v>13457</v>
      </c>
      <c r="O13459" s="44" t="s">
        <v>89</v>
      </c>
      <c r="P13459" s="128">
        <v>1.5712099065011461E-7</v>
      </c>
    </row>
    <row r="13460" spans="14:16">
      <c r="N13460" s="3">
        <v>13458</v>
      </c>
      <c r="O13460" s="44" t="s">
        <v>6</v>
      </c>
      <c r="P13460" s="128">
        <v>2.6969406563688321E-6</v>
      </c>
    </row>
    <row r="13461" spans="14:16">
      <c r="N13461" s="3">
        <v>13459</v>
      </c>
      <c r="O13461" s="44" t="s">
        <v>59</v>
      </c>
      <c r="P13461" s="128">
        <v>2.4311101229675675E-7</v>
      </c>
    </row>
    <row r="13462" spans="14:16">
      <c r="N13462" s="3">
        <v>13460</v>
      </c>
      <c r="O13462" s="44" t="s">
        <v>31</v>
      </c>
      <c r="P13462" s="128">
        <v>1.8795350152441857E-7</v>
      </c>
    </row>
    <row r="13463" spans="14:16">
      <c r="N13463" s="3">
        <v>13461</v>
      </c>
      <c r="O13463" s="44" t="s">
        <v>89</v>
      </c>
      <c r="P13463" s="128">
        <v>1.0723244135275713E-7</v>
      </c>
    </row>
    <row r="13464" spans="14:16">
      <c r="N13464" s="3">
        <v>13462</v>
      </c>
      <c r="O13464" s="44" t="s">
        <v>31</v>
      </c>
      <c r="P13464" s="128">
        <v>2.1582979220031615E-7</v>
      </c>
    </row>
    <row r="13465" spans="14:16">
      <c r="N13465" s="3">
        <v>13463</v>
      </c>
      <c r="O13465" s="44" t="s">
        <v>59</v>
      </c>
      <c r="P13465" s="128">
        <v>1.5447049742184767E-7</v>
      </c>
    </row>
    <row r="13466" spans="14:16">
      <c r="N13466" s="3">
        <v>13464</v>
      </c>
      <c r="O13466" s="44" t="s">
        <v>6</v>
      </c>
      <c r="P13466" s="128">
        <v>2.8988799204582032E-6</v>
      </c>
    </row>
    <row r="13467" spans="14:16">
      <c r="N13467" s="3">
        <v>13465</v>
      </c>
      <c r="O13467" s="44" t="s">
        <v>89</v>
      </c>
      <c r="P13467" s="128">
        <v>2.0830758679110937E-7</v>
      </c>
    </row>
    <row r="13468" spans="14:16">
      <c r="N13468" s="3">
        <v>13466</v>
      </c>
      <c r="O13468" s="44" t="s">
        <v>6</v>
      </c>
      <c r="P13468" s="128">
        <v>7.2699142747065063E-6</v>
      </c>
    </row>
    <row r="13469" spans="14:16">
      <c r="N13469" s="3">
        <v>13467</v>
      </c>
      <c r="O13469" s="44" t="s">
        <v>21</v>
      </c>
      <c r="P13469" s="128">
        <v>1.4692943004727898E-6</v>
      </c>
    </row>
    <row r="13470" spans="14:16">
      <c r="N13470" s="3">
        <v>13468</v>
      </c>
      <c r="O13470" s="44" t="s">
        <v>31</v>
      </c>
      <c r="P13470" s="128">
        <v>2.4918465807459684E-7</v>
      </c>
    </row>
    <row r="13471" spans="14:16">
      <c r="N13471" s="3">
        <v>13469</v>
      </c>
      <c r="O13471" s="44" t="s">
        <v>89</v>
      </c>
      <c r="P13471" s="128">
        <v>1.4216643486963474E-7</v>
      </c>
    </row>
    <row r="13472" spans="14:16">
      <c r="N13472" s="3">
        <v>13470</v>
      </c>
      <c r="O13472" s="44" t="s">
        <v>31</v>
      </c>
      <c r="P13472" s="128">
        <v>4.2259247745039099E-7</v>
      </c>
    </row>
    <row r="13473" spans="14:16">
      <c r="N13473" s="3">
        <v>13471</v>
      </c>
      <c r="O13473" s="44" t="s">
        <v>21</v>
      </c>
      <c r="P13473" s="128">
        <v>6.7811316692564335E-7</v>
      </c>
    </row>
    <row r="13474" spans="14:16">
      <c r="N13474" s="3">
        <v>13472</v>
      </c>
      <c r="O13474" s="44" t="s">
        <v>6</v>
      </c>
      <c r="P13474" s="128">
        <v>7.1148695195867511E-6</v>
      </c>
    </row>
    <row r="13475" spans="14:16">
      <c r="N13475" s="3">
        <v>13473</v>
      </c>
      <c r="O13475" s="44" t="s">
        <v>52</v>
      </c>
      <c r="P13475" s="128">
        <v>8.0810828022914667E-7</v>
      </c>
    </row>
    <row r="13476" spans="14:16">
      <c r="N13476" s="3">
        <v>13474</v>
      </c>
      <c r="O13476" s="44" t="s">
        <v>6</v>
      </c>
      <c r="P13476" s="128">
        <v>5.7681359940135057E-6</v>
      </c>
    </row>
    <row r="13477" spans="14:16">
      <c r="N13477" s="3">
        <v>13475</v>
      </c>
      <c r="O13477" s="44" t="s">
        <v>59</v>
      </c>
      <c r="P13477" s="128">
        <v>5.1995856017760494E-7</v>
      </c>
    </row>
    <row r="13478" spans="14:16">
      <c r="N13478" s="3">
        <v>13476</v>
      </c>
      <c r="O13478" s="44" t="s">
        <v>23</v>
      </c>
      <c r="P13478" s="128">
        <v>1.2558782994011676E-6</v>
      </c>
    </row>
    <row r="13479" spans="14:16">
      <c r="N13479" s="3">
        <v>13477</v>
      </c>
      <c r="O13479" s="44" t="s">
        <v>52</v>
      </c>
      <c r="P13479" s="128">
        <v>6.0675277162839759E-7</v>
      </c>
    </row>
    <row r="13480" spans="14:16">
      <c r="N13480" s="3">
        <v>13478</v>
      </c>
      <c r="O13480" s="44" t="s">
        <v>23</v>
      </c>
      <c r="P13480" s="128">
        <v>1.0685573946813692E-6</v>
      </c>
    </row>
    <row r="13481" spans="14:16">
      <c r="N13481" s="3">
        <v>13479</v>
      </c>
      <c r="O13481" s="44" t="s">
        <v>59</v>
      </c>
      <c r="P13481" s="128">
        <v>4.0972521447605126E-7</v>
      </c>
    </row>
    <row r="13482" spans="14:16">
      <c r="N13482" s="3">
        <v>13480</v>
      </c>
      <c r="O13482" s="44" t="s">
        <v>6</v>
      </c>
      <c r="P13482" s="128">
        <v>1.0294338571414433E-5</v>
      </c>
    </row>
    <row r="13483" spans="14:16">
      <c r="N13483" s="3">
        <v>13481</v>
      </c>
      <c r="O13483" s="44" t="s">
        <v>52</v>
      </c>
      <c r="P13483" s="128">
        <v>1.1692330008499542E-6</v>
      </c>
    </row>
    <row r="13484" spans="14:16">
      <c r="N13484" s="3">
        <v>13482</v>
      </c>
      <c r="O13484" s="44" t="s">
        <v>6</v>
      </c>
      <c r="P13484" s="128">
        <v>1.6968912854205865E-5</v>
      </c>
    </row>
    <row r="13485" spans="14:16">
      <c r="N13485" s="3">
        <v>13483</v>
      </c>
      <c r="O13485" s="44" t="s">
        <v>21</v>
      </c>
      <c r="P13485" s="128">
        <v>3.4295214496061827E-6</v>
      </c>
    </row>
    <row r="13486" spans="14:16">
      <c r="N13486" s="3">
        <v>13484</v>
      </c>
      <c r="O13486" s="44" t="s">
        <v>23</v>
      </c>
      <c r="P13486" s="128">
        <v>1.8171009858911253E-6</v>
      </c>
    </row>
    <row r="13487" spans="14:16">
      <c r="N13487" s="3">
        <v>13485</v>
      </c>
      <c r="O13487" s="44" t="s">
        <v>52</v>
      </c>
      <c r="P13487" s="128">
        <v>8.7789641722756654E-7</v>
      </c>
    </row>
    <row r="13488" spans="14:16">
      <c r="N13488" s="3">
        <v>13486</v>
      </c>
      <c r="O13488" s="44" t="s">
        <v>23</v>
      </c>
      <c r="P13488" s="128">
        <v>2.5786656841335496E-6</v>
      </c>
    </row>
    <row r="13489" spans="14:16">
      <c r="N13489" s="3">
        <v>13487</v>
      </c>
      <c r="O13489" s="44" t="s">
        <v>21</v>
      </c>
      <c r="P13489" s="128">
        <v>2.2168491455960655E-6</v>
      </c>
    </row>
    <row r="13490" spans="14:16">
      <c r="N13490" s="3">
        <v>13488</v>
      </c>
      <c r="O13490" s="44" t="s">
        <v>6</v>
      </c>
      <c r="P13490" s="128">
        <v>3.7206468992765181E-6</v>
      </c>
    </row>
    <row r="13491" spans="14:16">
      <c r="N13491" s="3">
        <v>13489</v>
      </c>
      <c r="O13491" s="44" t="s">
        <v>89</v>
      </c>
      <c r="P13491" s="128">
        <v>2.6735808248573847E-7</v>
      </c>
    </row>
    <row r="13492" spans="14:16">
      <c r="N13492" s="3">
        <v>13490</v>
      </c>
      <c r="O13492" s="44" t="s">
        <v>6</v>
      </c>
      <c r="P13492" s="128">
        <v>4.5891314679288772E-6</v>
      </c>
    </row>
    <row r="13493" spans="14:16">
      <c r="N13493" s="3">
        <v>13491</v>
      </c>
      <c r="O13493" s="44" t="s">
        <v>59</v>
      </c>
      <c r="P13493" s="128">
        <v>4.1367925322955734E-7</v>
      </c>
    </row>
    <row r="13494" spans="14:16">
      <c r="N13494" s="3">
        <v>13492</v>
      </c>
      <c r="O13494" s="44" t="s">
        <v>23</v>
      </c>
      <c r="P13494" s="128">
        <v>7.1806622659782637E-7</v>
      </c>
    </row>
    <row r="13495" spans="14:16">
      <c r="N13495" s="3">
        <v>13493</v>
      </c>
      <c r="O13495" s="44" t="s">
        <v>89</v>
      </c>
      <c r="P13495" s="128">
        <v>2.1948303557777605E-7</v>
      </c>
    </row>
    <row r="13496" spans="14:16">
      <c r="N13496" s="3">
        <v>13494</v>
      </c>
      <c r="O13496" s="44" t="s">
        <v>23</v>
      </c>
      <c r="P13496" s="128">
        <v>8.5014472098261109E-7</v>
      </c>
    </row>
    <row r="13497" spans="14:16">
      <c r="N13497" s="3">
        <v>13495</v>
      </c>
      <c r="O13497" s="44" t="s">
        <v>59</v>
      </c>
      <c r="P13497" s="128">
        <v>3.2597755616501032E-7</v>
      </c>
    </row>
    <row r="13498" spans="14:16">
      <c r="N13498" s="3">
        <v>13496</v>
      </c>
      <c r="O13498" s="44" t="s">
        <v>6</v>
      </c>
      <c r="P13498" s="128">
        <v>4.9327526111136436E-6</v>
      </c>
    </row>
    <row r="13499" spans="14:16">
      <c r="N13499" s="3">
        <v>13497</v>
      </c>
      <c r="O13499" s="44" t="s">
        <v>89</v>
      </c>
      <c r="P13499" s="128">
        <v>3.5445752181974241E-7</v>
      </c>
    </row>
    <row r="13500" spans="14:16">
      <c r="N13500" s="3">
        <v>13498</v>
      </c>
      <c r="O13500" s="44" t="s">
        <v>6</v>
      </c>
      <c r="P13500" s="128">
        <v>1.2370532621255543E-5</v>
      </c>
    </row>
    <row r="13501" spans="14:16">
      <c r="N13501" s="3">
        <v>13499</v>
      </c>
      <c r="O13501" s="44" t="s">
        <v>21</v>
      </c>
      <c r="P13501" s="128">
        <v>2.5001605778848435E-6</v>
      </c>
    </row>
    <row r="13502" spans="14:16">
      <c r="N13502" s="3">
        <v>13500</v>
      </c>
      <c r="O13502" s="44" t="s">
        <v>23</v>
      </c>
      <c r="P13502" s="128">
        <v>9.5199656137530873E-7</v>
      </c>
    </row>
    <row r="13503" spans="14:16">
      <c r="N13503" s="3">
        <v>13501</v>
      </c>
      <c r="O13503" s="44" t="s">
        <v>89</v>
      </c>
      <c r="P13503" s="128">
        <v>2.9098582750541222E-7</v>
      </c>
    </row>
    <row r="13504" spans="14:16">
      <c r="N13504" s="3">
        <v>13502</v>
      </c>
      <c r="O13504" s="44" t="s">
        <v>23</v>
      </c>
      <c r="P13504" s="128">
        <v>1.8798769396107663E-6</v>
      </c>
    </row>
    <row r="13505" spans="14:16">
      <c r="N13505" s="3">
        <v>13503</v>
      </c>
      <c r="O13505" s="44" t="s">
        <v>21</v>
      </c>
      <c r="P13505" s="128">
        <v>1.616108521955281E-6</v>
      </c>
    </row>
    <row r="13506" spans="14:16">
      <c r="N13506" s="3">
        <v>13504</v>
      </c>
      <c r="O13506" s="44" t="s">
        <v>18</v>
      </c>
      <c r="P13506" s="128">
        <v>5.4850478355969037E-7</v>
      </c>
    </row>
    <row r="13507" spans="14:16">
      <c r="N13507" s="3">
        <v>13505</v>
      </c>
      <c r="O13507" s="44" t="s">
        <v>52</v>
      </c>
      <c r="P13507" s="128">
        <v>2.628584348015352E-7</v>
      </c>
    </row>
    <row r="13508" spans="14:16">
      <c r="N13508" s="3">
        <v>13506</v>
      </c>
      <c r="O13508" s="44" t="s">
        <v>18</v>
      </c>
      <c r="P13508" s="128">
        <v>4.6650879294100498E-7</v>
      </c>
    </row>
    <row r="13509" spans="14:16">
      <c r="N13509" s="3">
        <v>13507</v>
      </c>
      <c r="O13509" s="44" t="s">
        <v>59</v>
      </c>
      <c r="P13509" s="128">
        <v>1.7743200353159733E-7</v>
      </c>
    </row>
    <row r="13510" spans="14:16">
      <c r="N13510" s="3">
        <v>13508</v>
      </c>
      <c r="O13510" s="44" t="s">
        <v>31</v>
      </c>
      <c r="P13510" s="128">
        <v>2.2672093370409688E-7</v>
      </c>
    </row>
    <row r="13511" spans="14:16">
      <c r="N13511" s="3">
        <v>13509</v>
      </c>
      <c r="O13511" s="44" t="s">
        <v>52</v>
      </c>
      <c r="P13511" s="128">
        <v>2.0445378237921868E-7</v>
      </c>
    </row>
    <row r="13512" spans="14:16">
      <c r="N13512" s="3">
        <v>13510</v>
      </c>
      <c r="O13512" s="44" t="s">
        <v>31</v>
      </c>
      <c r="P13512" s="128">
        <v>1.9945331160636838E-7</v>
      </c>
    </row>
    <row r="13513" spans="14:16">
      <c r="N13513" s="3">
        <v>13511</v>
      </c>
      <c r="O13513" s="44" t="s">
        <v>59</v>
      </c>
      <c r="P13513" s="128">
        <v>1.4274976564716062E-7</v>
      </c>
    </row>
    <row r="13514" spans="14:16">
      <c r="N13514" s="3">
        <v>13512</v>
      </c>
      <c r="O13514" s="44" t="s">
        <v>18</v>
      </c>
      <c r="P13514" s="128">
        <v>7.9361876341645232E-7</v>
      </c>
    </row>
    <row r="13515" spans="14:16">
      <c r="N13515" s="3">
        <v>13513</v>
      </c>
      <c r="O13515" s="44" t="s">
        <v>52</v>
      </c>
      <c r="P13515" s="128">
        <v>3.8032373141204679E-7</v>
      </c>
    </row>
    <row r="13516" spans="14:16">
      <c r="N13516" s="3">
        <v>13514</v>
      </c>
      <c r="O13516" s="44" t="s">
        <v>18</v>
      </c>
      <c r="P13516" s="128">
        <v>1.1274789115148064E-6</v>
      </c>
    </row>
    <row r="13517" spans="14:16">
      <c r="N13517" s="3">
        <v>13515</v>
      </c>
      <c r="O13517" s="44" t="s">
        <v>21</v>
      </c>
      <c r="P13517" s="128">
        <v>9.6145024169518307E-7</v>
      </c>
    </row>
    <row r="13518" spans="14:16">
      <c r="N13518" s="3">
        <v>13516</v>
      </c>
      <c r="O13518" s="44" t="s">
        <v>31</v>
      </c>
      <c r="P13518" s="128">
        <v>3.2803722490651383E-7</v>
      </c>
    </row>
    <row r="13519" spans="14:16">
      <c r="N13519" s="3">
        <v>13517</v>
      </c>
      <c r="O13519" s="44" t="s">
        <v>52</v>
      </c>
      <c r="P13519" s="128">
        <v>2.9581940360590201E-7</v>
      </c>
    </row>
    <row r="13520" spans="14:16">
      <c r="N13520" s="3">
        <v>13518</v>
      </c>
      <c r="O13520" s="44" t="s">
        <v>31</v>
      </c>
      <c r="P13520" s="128">
        <v>4.2619882647141626E-7</v>
      </c>
    </row>
    <row r="13521" spans="14:16">
      <c r="N13521" s="3">
        <v>13519</v>
      </c>
      <c r="O13521" s="44" t="s">
        <v>21</v>
      </c>
      <c r="P13521" s="128">
        <v>6.8390009614511512E-7</v>
      </c>
    </row>
    <row r="13522" spans="14:16">
      <c r="N13522" s="3">
        <v>13520</v>
      </c>
      <c r="O13522" s="44" t="s">
        <v>18</v>
      </c>
      <c r="P13522" s="128">
        <v>3.1338275425651085E-7</v>
      </c>
    </row>
    <row r="13523" spans="14:16">
      <c r="N13523" s="3">
        <v>13521</v>
      </c>
      <c r="O13523" s="44" t="s">
        <v>89</v>
      </c>
      <c r="P13523" s="128">
        <v>9.5014270018681662E-8</v>
      </c>
    </row>
    <row r="13524" spans="14:16">
      <c r="N13524" s="3">
        <v>13522</v>
      </c>
      <c r="O13524" s="44" t="s">
        <v>18</v>
      </c>
      <c r="P13524" s="128">
        <v>3.7115459551803167E-7</v>
      </c>
    </row>
    <row r="13525" spans="14:16">
      <c r="N13525" s="3">
        <v>13523</v>
      </c>
      <c r="O13525" s="44" t="s">
        <v>59</v>
      </c>
      <c r="P13525" s="128">
        <v>1.4116497802229423E-7</v>
      </c>
    </row>
    <row r="13526" spans="14:16">
      <c r="N13526" s="3">
        <v>13524</v>
      </c>
      <c r="O13526" s="44" t="s">
        <v>31</v>
      </c>
      <c r="P13526" s="128">
        <v>1.3818957720811525E-7</v>
      </c>
    </row>
    <row r="13527" spans="14:16">
      <c r="N13527" s="3">
        <v>13525</v>
      </c>
      <c r="O13527" s="44" t="s">
        <v>89</v>
      </c>
      <c r="P13527" s="128">
        <v>7.8840806972709378E-8</v>
      </c>
    </row>
    <row r="13528" spans="14:16">
      <c r="N13528" s="3">
        <v>13526</v>
      </c>
      <c r="O13528" s="44" t="s">
        <v>31</v>
      </c>
      <c r="P13528" s="128">
        <v>1.5868514016059551E-7</v>
      </c>
    </row>
    <row r="13529" spans="14:16">
      <c r="N13529" s="3">
        <v>13527</v>
      </c>
      <c r="O13529" s="44" t="s">
        <v>59</v>
      </c>
      <c r="P13529" s="128">
        <v>1.1357177470343178E-7</v>
      </c>
    </row>
    <row r="13530" spans="14:16">
      <c r="N13530" s="3">
        <v>13528</v>
      </c>
      <c r="O13530" s="44" t="s">
        <v>18</v>
      </c>
      <c r="P13530" s="128">
        <v>4.1547602908445269E-7</v>
      </c>
    </row>
    <row r="13531" spans="14:16">
      <c r="N13531" s="3">
        <v>13529</v>
      </c>
      <c r="O13531" s="44" t="s">
        <v>89</v>
      </c>
      <c r="P13531" s="128">
        <v>1.2596784946694196E-7</v>
      </c>
    </row>
    <row r="13532" spans="14:16">
      <c r="N13532" s="3">
        <v>13530</v>
      </c>
      <c r="O13532" s="44" t="s">
        <v>18</v>
      </c>
      <c r="P13532" s="128">
        <v>8.2194509303609336E-7</v>
      </c>
    </row>
    <row r="13533" spans="14:16">
      <c r="N13533" s="3">
        <v>13531</v>
      </c>
      <c r="O13533" s="44" t="s">
        <v>21</v>
      </c>
      <c r="P13533" s="128">
        <v>7.009082833292035E-7</v>
      </c>
    </row>
    <row r="13534" spans="14:16">
      <c r="N13534" s="3">
        <v>13532</v>
      </c>
      <c r="O13534" s="44" t="s">
        <v>31</v>
      </c>
      <c r="P13534" s="128">
        <v>1.8320873123826104E-7</v>
      </c>
    </row>
    <row r="13535" spans="14:16">
      <c r="N13535" s="3">
        <v>13533</v>
      </c>
      <c r="O13535" s="44" t="s">
        <v>89</v>
      </c>
      <c r="P13535" s="128">
        <v>1.0452542447190062E-7</v>
      </c>
    </row>
    <row r="13536" spans="14:16">
      <c r="N13536" s="3">
        <v>13534</v>
      </c>
      <c r="O13536" s="44" t="s">
        <v>31</v>
      </c>
      <c r="P13536" s="128">
        <v>3.1070384598614431E-7</v>
      </c>
    </row>
    <row r="13537" spans="14:16">
      <c r="N13537" s="3">
        <v>13535</v>
      </c>
      <c r="O13537" s="44" t="s">
        <v>21</v>
      </c>
      <c r="P13537" s="128">
        <v>4.985710352649978E-7</v>
      </c>
    </row>
    <row r="13538" spans="14:16">
      <c r="N13538" s="3">
        <v>13536</v>
      </c>
      <c r="O13538" s="44" t="s">
        <v>18</v>
      </c>
      <c r="P13538" s="128">
        <v>7.8712166324146672E-7</v>
      </c>
    </row>
    <row r="13539" spans="14:16">
      <c r="N13539" s="3">
        <v>13537</v>
      </c>
      <c r="O13539" s="44" t="s">
        <v>52</v>
      </c>
      <c r="P13539" s="128">
        <v>3.7721014401238528E-7</v>
      </c>
    </row>
    <row r="13540" spans="14:16">
      <c r="N13540" s="3">
        <v>13538</v>
      </c>
      <c r="O13540" s="44" t="s">
        <v>18</v>
      </c>
      <c r="P13540" s="128">
        <v>6.6945483070072955E-7</v>
      </c>
    </row>
    <row r="13541" spans="14:16">
      <c r="N13541" s="3">
        <v>13539</v>
      </c>
      <c r="O13541" s="44" t="s">
        <v>59</v>
      </c>
      <c r="P13541" s="128">
        <v>2.5462052094730415E-7</v>
      </c>
    </row>
    <row r="13542" spans="14:16">
      <c r="N13542" s="3">
        <v>13540</v>
      </c>
      <c r="O13542" s="44" t="s">
        <v>23</v>
      </c>
      <c r="P13542" s="128">
        <v>7.7870822186643796E-7</v>
      </c>
    </row>
    <row r="13543" spans="14:16">
      <c r="N13543" s="3">
        <v>13541</v>
      </c>
      <c r="O13543" s="44" t="s">
        <v>52</v>
      </c>
      <c r="P13543" s="128">
        <v>3.7621748232497815E-7</v>
      </c>
    </row>
    <row r="13544" spans="14:16">
      <c r="N13544" s="3">
        <v>13542</v>
      </c>
      <c r="O13544" s="44" t="s">
        <v>23</v>
      </c>
      <c r="P13544" s="128">
        <v>6.6255976329181319E-7</v>
      </c>
    </row>
    <row r="13545" spans="14:16">
      <c r="N13545" s="3">
        <v>13543</v>
      </c>
      <c r="O13545" s="44" t="s">
        <v>59</v>
      </c>
      <c r="P13545" s="128">
        <v>2.5405040709010135E-7</v>
      </c>
    </row>
    <row r="13546" spans="14:16">
      <c r="N13546" s="3">
        <v>13544</v>
      </c>
      <c r="O13546" s="44" t="s">
        <v>18</v>
      </c>
      <c r="P13546" s="128">
        <v>1.1388679547805885E-6</v>
      </c>
    </row>
    <row r="13547" spans="14:16">
      <c r="N13547" s="3">
        <v>13545</v>
      </c>
      <c r="O13547" s="44" t="s">
        <v>52</v>
      </c>
      <c r="P13547" s="128">
        <v>5.4577654928814937E-7</v>
      </c>
    </row>
    <row r="13548" spans="14:16">
      <c r="N13548" s="3">
        <v>13546</v>
      </c>
      <c r="O13548" s="44" t="s">
        <v>18</v>
      </c>
      <c r="P13548" s="128">
        <v>1.6179677966375213E-6</v>
      </c>
    </row>
    <row r="13549" spans="14:16">
      <c r="N13549" s="3">
        <v>13547</v>
      </c>
      <c r="O13549" s="44" t="s">
        <v>21</v>
      </c>
      <c r="P13549" s="128">
        <v>1.3797114192070982E-6</v>
      </c>
    </row>
    <row r="13550" spans="14:16">
      <c r="N13550" s="3">
        <v>13548</v>
      </c>
      <c r="O13550" s="44" t="s">
        <v>23</v>
      </c>
      <c r="P13550" s="128">
        <v>1.1266947429139675E-6</v>
      </c>
    </row>
    <row r="13551" spans="14:16">
      <c r="N13551" s="3">
        <v>13549</v>
      </c>
      <c r="O13551" s="44" t="s">
        <v>52</v>
      </c>
      <c r="P13551" s="128">
        <v>5.4434029027188641E-7</v>
      </c>
    </row>
    <row r="13552" spans="14:16">
      <c r="N13552" s="3">
        <v>13550</v>
      </c>
      <c r="O13552" s="44" t="s">
        <v>23</v>
      </c>
      <c r="P13552" s="128">
        <v>1.5989034690997629E-6</v>
      </c>
    </row>
    <row r="13553" spans="14:16">
      <c r="N13553" s="3">
        <v>13551</v>
      </c>
      <c r="O13553" s="44" t="s">
        <v>21</v>
      </c>
      <c r="P13553" s="128">
        <v>1.3745588701838185E-6</v>
      </c>
    </row>
    <row r="13554" spans="14:16">
      <c r="N13554" s="3">
        <v>13552</v>
      </c>
      <c r="O13554" s="44" t="s">
        <v>18</v>
      </c>
      <c r="P13554" s="128">
        <v>4.4971413587450147E-7</v>
      </c>
    </row>
    <row r="13555" spans="14:16">
      <c r="N13555" s="3">
        <v>13553</v>
      </c>
      <c r="O13555" s="44" t="s">
        <v>89</v>
      </c>
      <c r="P13555" s="128">
        <v>1.3634847405235042E-7</v>
      </c>
    </row>
    <row r="13556" spans="14:16">
      <c r="N13556" s="3">
        <v>13554</v>
      </c>
      <c r="O13556" s="44" t="s">
        <v>18</v>
      </c>
      <c r="P13556" s="128">
        <v>5.3261855010253466E-7</v>
      </c>
    </row>
    <row r="13557" spans="14:16">
      <c r="N13557" s="3">
        <v>13555</v>
      </c>
      <c r="O13557" s="44" t="s">
        <v>59</v>
      </c>
      <c r="P13557" s="128">
        <v>2.0257619554608947E-7</v>
      </c>
    </row>
    <row r="13558" spans="14:16">
      <c r="N13558" s="3">
        <v>13556</v>
      </c>
      <c r="O13558" s="44" t="s">
        <v>23</v>
      </c>
      <c r="P13558" s="128">
        <v>4.4523746828252277E-7</v>
      </c>
    </row>
    <row r="13559" spans="14:16">
      <c r="N13559" s="3">
        <v>13557</v>
      </c>
      <c r="O13559" s="44" t="s">
        <v>89</v>
      </c>
      <c r="P13559" s="128">
        <v>1.3609061040875821E-7</v>
      </c>
    </row>
    <row r="13560" spans="14:16">
      <c r="N13560" s="3">
        <v>13558</v>
      </c>
      <c r="O13560" s="44" t="s">
        <v>23</v>
      </c>
      <c r="P13560" s="128">
        <v>5.2713283151812739E-7</v>
      </c>
    </row>
    <row r="13561" spans="14:16">
      <c r="N13561" s="3">
        <v>13559</v>
      </c>
      <c r="O13561" s="44" t="s">
        <v>59</v>
      </c>
      <c r="P13561" s="128">
        <v>2.0212261271705994E-7</v>
      </c>
    </row>
    <row r="13562" spans="14:16">
      <c r="N13562" s="3">
        <v>13560</v>
      </c>
      <c r="O13562" s="44" t="s">
        <v>18</v>
      </c>
      <c r="P13562" s="128">
        <v>5.9622120508694841E-7</v>
      </c>
    </row>
    <row r="13563" spans="14:16">
      <c r="N13563" s="3">
        <v>13561</v>
      </c>
      <c r="O13563" s="44" t="s">
        <v>89</v>
      </c>
      <c r="P13563" s="128">
        <v>1.8076783677964034E-7</v>
      </c>
    </row>
    <row r="13564" spans="14:16">
      <c r="N13564" s="3">
        <v>13562</v>
      </c>
      <c r="O13564" s="44" t="s">
        <v>18</v>
      </c>
      <c r="P13564" s="128">
        <v>1.1795171311451762E-6</v>
      </c>
    </row>
    <row r="13565" spans="14:16">
      <c r="N13565" s="3">
        <v>13563</v>
      </c>
      <c r="O13565" s="44" t="s">
        <v>21</v>
      </c>
      <c r="P13565" s="128">
        <v>1.0058254919371467E-6</v>
      </c>
    </row>
    <row r="13566" spans="14:16">
      <c r="N13566" s="3">
        <v>13564</v>
      </c>
      <c r="O13566" s="44" t="s">
        <v>23</v>
      </c>
      <c r="P13566" s="128">
        <v>5.9028613671007162E-7</v>
      </c>
    </row>
    <row r="13567" spans="14:16">
      <c r="N13567" s="3">
        <v>13565</v>
      </c>
      <c r="O13567" s="44" t="s">
        <v>89</v>
      </c>
      <c r="P13567" s="128">
        <v>1.8042596677808548E-7</v>
      </c>
    </row>
    <row r="13568" spans="14:16">
      <c r="N13568" s="3">
        <v>13566</v>
      </c>
      <c r="O13568" s="44" t="s">
        <v>23</v>
      </c>
      <c r="P13568" s="128">
        <v>1.1656190171213495E-6</v>
      </c>
    </row>
    <row r="13569" spans="14:16">
      <c r="N13569" s="3">
        <v>13567</v>
      </c>
      <c r="O13569" s="44" t="s">
        <v>21</v>
      </c>
      <c r="P13569" s="128">
        <v>1.0020692244424204E-6</v>
      </c>
    </row>
    <row r="13570" spans="14:16">
      <c r="N13570" s="3">
        <v>13568</v>
      </c>
      <c r="O13570" s="44" t="s">
        <v>6</v>
      </c>
      <c r="P13570" s="128">
        <v>1.7448250905287845E-5</v>
      </c>
    </row>
    <row r="13571" spans="14:16">
      <c r="N13571" s="3">
        <v>13569</v>
      </c>
      <c r="O13571" s="44" t="s">
        <v>52</v>
      </c>
      <c r="P13571" s="128">
        <v>1.9817757716093408E-6</v>
      </c>
    </row>
    <row r="13572" spans="14:16">
      <c r="N13572" s="3">
        <v>13570</v>
      </c>
      <c r="O13572" s="44" t="s">
        <v>6</v>
      </c>
      <c r="P13572" s="128">
        <v>4.5345207893869187E-5</v>
      </c>
    </row>
    <row r="13573" spans="14:16">
      <c r="N13573" s="3">
        <v>13571</v>
      </c>
      <c r="O13573" s="44" t="s">
        <v>14</v>
      </c>
      <c r="P13573" s="128">
        <v>1.6354830709967705E-5</v>
      </c>
    </row>
    <row r="13574" spans="14:16">
      <c r="N13574" s="3">
        <v>13572</v>
      </c>
      <c r="O13574" s="44" t="s">
        <v>31</v>
      </c>
      <c r="P13574" s="128">
        <v>1.2867993154433255E-6</v>
      </c>
    </row>
    <row r="13575" spans="14:16">
      <c r="N13575" s="3">
        <v>13573</v>
      </c>
      <c r="O13575" s="44" t="s">
        <v>52</v>
      </c>
      <c r="P13575" s="128">
        <v>1.1604177122380258E-6</v>
      </c>
    </row>
    <row r="13576" spans="14:16">
      <c r="N13576" s="3">
        <v>13574</v>
      </c>
      <c r="O13576" s="44" t="s">
        <v>31</v>
      </c>
      <c r="P13576" s="128">
        <v>2.0113608188406221E-6</v>
      </c>
    </row>
    <row r="13577" spans="14:16">
      <c r="N13577" s="3">
        <v>13575</v>
      </c>
      <c r="O13577" s="44" t="s">
        <v>14</v>
      </c>
      <c r="P13577" s="128">
        <v>5.7597754534240714E-6</v>
      </c>
    </row>
    <row r="13578" spans="14:16">
      <c r="N13578" s="3">
        <v>13576</v>
      </c>
      <c r="O13578" s="44" t="s">
        <v>6</v>
      </c>
      <c r="P13578" s="128">
        <v>1.5982291202075884E-5</v>
      </c>
    </row>
    <row r="13579" spans="14:16">
      <c r="N13579" s="3">
        <v>13577</v>
      </c>
      <c r="O13579" s="44" t="s">
        <v>52</v>
      </c>
      <c r="P13579" s="128">
        <v>1.8152717800200956E-6</v>
      </c>
    </row>
    <row r="13580" spans="14:16">
      <c r="N13580" s="3">
        <v>13578</v>
      </c>
      <c r="O13580" s="44" t="s">
        <v>6</v>
      </c>
      <c r="P13580" s="128">
        <v>3.2412231927706147E-5</v>
      </c>
    </row>
    <row r="13581" spans="14:16">
      <c r="N13581" s="3">
        <v>13579</v>
      </c>
      <c r="O13581" s="44" t="s">
        <v>19</v>
      </c>
      <c r="P13581" s="128">
        <v>8.452855592124479E-6</v>
      </c>
    </row>
    <row r="13582" spans="14:16">
      <c r="N13582" s="3">
        <v>13580</v>
      </c>
      <c r="O13582" s="44" t="s">
        <v>31</v>
      </c>
      <c r="P13582" s="128">
        <v>1.1786855593539421E-6</v>
      </c>
    </row>
    <row r="13583" spans="14:16">
      <c r="N13583" s="3">
        <v>13581</v>
      </c>
      <c r="O13583" s="44" t="s">
        <v>52</v>
      </c>
      <c r="P13583" s="128">
        <v>1.0629222317873852E-6</v>
      </c>
    </row>
    <row r="13584" spans="14:16">
      <c r="N13584" s="3">
        <v>13582</v>
      </c>
      <c r="O13584" s="44" t="s">
        <v>31</v>
      </c>
      <c r="P13584" s="128">
        <v>1.6762114669279922E-6</v>
      </c>
    </row>
    <row r="13585" spans="14:16">
      <c r="N13585" s="3">
        <v>13583</v>
      </c>
      <c r="O13585" s="44" t="s">
        <v>19</v>
      </c>
      <c r="P13585" s="128">
        <v>3.4707571749178599E-6</v>
      </c>
    </row>
    <row r="13586" spans="14:16">
      <c r="N13586" s="3">
        <v>13584</v>
      </c>
      <c r="O13586" s="44" t="s">
        <v>6</v>
      </c>
      <c r="P13586" s="128">
        <v>7.9556129662621215E-6</v>
      </c>
    </row>
    <row r="13587" spans="14:16">
      <c r="N13587" s="3">
        <v>13585</v>
      </c>
      <c r="O13587" s="44" t="s">
        <v>89</v>
      </c>
      <c r="P13587" s="128">
        <v>5.7167408927520502E-7</v>
      </c>
    </row>
    <row r="13588" spans="14:16">
      <c r="N13588" s="3">
        <v>13586</v>
      </c>
      <c r="O13588" s="44" t="s">
        <v>6</v>
      </c>
      <c r="P13588" s="128">
        <v>3.1455503311755476E-5</v>
      </c>
    </row>
    <row r="13589" spans="14:16">
      <c r="N13589" s="3">
        <v>13587</v>
      </c>
      <c r="O13589" s="44" t="s">
        <v>14</v>
      </c>
      <c r="P13589" s="128">
        <v>1.1345177483024495E-5</v>
      </c>
    </row>
    <row r="13590" spans="14:16">
      <c r="N13590" s="3">
        <v>13588</v>
      </c>
      <c r="O13590" s="44" t="s">
        <v>31</v>
      </c>
      <c r="P13590" s="128">
        <v>6.838560931004381E-7</v>
      </c>
    </row>
    <row r="13591" spans="14:16">
      <c r="N13591" s="3">
        <v>13589</v>
      </c>
      <c r="O13591" s="44" t="s">
        <v>89</v>
      </c>
      <c r="P13591" s="128">
        <v>3.901579795127746E-7</v>
      </c>
    </row>
    <row r="13592" spans="14:16">
      <c r="N13592" s="3">
        <v>13590</v>
      </c>
      <c r="O13592" s="44" t="s">
        <v>31</v>
      </c>
      <c r="P13592" s="128">
        <v>1.3952602675514574E-6</v>
      </c>
    </row>
    <row r="13593" spans="14:16">
      <c r="N13593" s="3">
        <v>13591</v>
      </c>
      <c r="O13593" s="44" t="s">
        <v>14</v>
      </c>
      <c r="P13593" s="128">
        <v>3.9954968620762321E-6</v>
      </c>
    </row>
    <row r="13594" spans="14:16">
      <c r="N13594" s="3">
        <v>13592</v>
      </c>
      <c r="O13594" s="44" t="s">
        <v>6</v>
      </c>
      <c r="P13594" s="128">
        <v>7.4796949760445752E-6</v>
      </c>
    </row>
    <row r="13595" spans="14:16">
      <c r="N13595" s="3">
        <v>13593</v>
      </c>
      <c r="O13595" s="44" t="s">
        <v>89</v>
      </c>
      <c r="P13595" s="128">
        <v>5.3747559510749137E-7</v>
      </c>
    </row>
    <row r="13596" spans="14:16">
      <c r="N13596" s="3">
        <v>13594</v>
      </c>
      <c r="O13596" s="44" t="s">
        <v>6</v>
      </c>
      <c r="P13596" s="128">
        <v>2.3077952662146543E-5</v>
      </c>
    </row>
    <row r="13597" spans="14:16">
      <c r="N13597" s="3">
        <v>13595</v>
      </c>
      <c r="O13597" s="44" t="s">
        <v>19</v>
      </c>
      <c r="P13597" s="128">
        <v>6.0185488506349554E-6</v>
      </c>
    </row>
    <row r="13598" spans="14:16">
      <c r="N13598" s="3">
        <v>13596</v>
      </c>
      <c r="O13598" s="44" t="s">
        <v>31</v>
      </c>
      <c r="P13598" s="128">
        <v>6.4294668501251572E-7</v>
      </c>
    </row>
    <row r="13599" spans="14:16">
      <c r="N13599" s="3">
        <v>13597</v>
      </c>
      <c r="O13599" s="44" t="s">
        <v>89</v>
      </c>
      <c r="P13599" s="128">
        <v>3.6681808071874115E-7</v>
      </c>
    </row>
    <row r="13600" spans="14:16">
      <c r="N13600" s="3">
        <v>13598</v>
      </c>
      <c r="O13600" s="44" t="s">
        <v>31</v>
      </c>
      <c r="P13600" s="128">
        <v>1.1934855017634419E-6</v>
      </c>
    </row>
    <row r="13601" spans="14:16">
      <c r="N13601" s="3">
        <v>13599</v>
      </c>
      <c r="O13601" s="44" t="s">
        <v>19</v>
      </c>
      <c r="P13601" s="128">
        <v>2.4712266024510238E-6</v>
      </c>
    </row>
    <row r="13602" spans="14:16">
      <c r="N13602" s="3">
        <v>13600</v>
      </c>
      <c r="O13602" s="44" t="s">
        <v>6</v>
      </c>
      <c r="P13602" s="128">
        <v>2.9690055322753948E-5</v>
      </c>
    </row>
    <row r="13603" spans="14:16">
      <c r="N13603" s="3">
        <v>13601</v>
      </c>
      <c r="O13603" s="44" t="s">
        <v>52</v>
      </c>
      <c r="P13603" s="128">
        <v>3.3722023265118818E-6</v>
      </c>
    </row>
    <row r="13604" spans="14:16">
      <c r="N13604" s="3">
        <v>13602</v>
      </c>
      <c r="O13604" s="44" t="s">
        <v>6</v>
      </c>
      <c r="P13604" s="128">
        <v>7.7159695736765614E-5</v>
      </c>
    </row>
    <row r="13605" spans="14:16">
      <c r="N13605" s="3">
        <v>13603</v>
      </c>
      <c r="O13605" s="44" t="s">
        <v>14</v>
      </c>
      <c r="P13605" s="128">
        <v>2.7829484525927949E-5</v>
      </c>
    </row>
    <row r="13606" spans="14:16">
      <c r="N13606" s="3">
        <v>13604</v>
      </c>
      <c r="O13606" s="44" t="s">
        <v>23</v>
      </c>
      <c r="P13606" s="128">
        <v>5.2407280393854002E-6</v>
      </c>
    </row>
    <row r="13607" spans="14:16">
      <c r="N13607" s="3">
        <v>13605</v>
      </c>
      <c r="O13607" s="44" t="s">
        <v>52</v>
      </c>
      <c r="P13607" s="128">
        <v>2.531954142980228E-6</v>
      </c>
    </row>
    <row r="13608" spans="14:16">
      <c r="N13608" s="3">
        <v>13606</v>
      </c>
      <c r="O13608" s="44" t="s">
        <v>23</v>
      </c>
      <c r="P13608" s="128">
        <v>9.7396988670990447E-6</v>
      </c>
    </row>
    <row r="13609" spans="14:16">
      <c r="N13609" s="3">
        <v>13607</v>
      </c>
      <c r="O13609" s="44" t="s">
        <v>14</v>
      </c>
      <c r="P13609" s="128">
        <v>1.4942448959159043E-5</v>
      </c>
    </row>
    <row r="13610" spans="14:16">
      <c r="N13610" s="3">
        <v>13608</v>
      </c>
      <c r="O13610" s="44" t="s">
        <v>6</v>
      </c>
      <c r="P13610" s="128">
        <v>2.7195568916893023E-5</v>
      </c>
    </row>
    <row r="13611" spans="14:16">
      <c r="N13611" s="3">
        <v>13609</v>
      </c>
      <c r="O13611" s="44" t="s">
        <v>52</v>
      </c>
      <c r="P13611" s="128">
        <v>3.0888780696234236E-6</v>
      </c>
    </row>
    <row r="13612" spans="14:16">
      <c r="N13612" s="3">
        <v>13610</v>
      </c>
      <c r="O13612" s="44" t="s">
        <v>6</v>
      </c>
      <c r="P13612" s="128">
        <v>5.5152861125804171E-5</v>
      </c>
    </row>
    <row r="13613" spans="14:16">
      <c r="N13613" s="3">
        <v>13611</v>
      </c>
      <c r="O13613" s="44" t="s">
        <v>19</v>
      </c>
      <c r="P13613" s="128">
        <v>1.4383433131934647E-5</v>
      </c>
    </row>
    <row r="13614" spans="14:16">
      <c r="N13614" s="3">
        <v>13612</v>
      </c>
      <c r="O13614" s="44" t="s">
        <v>23</v>
      </c>
      <c r="P13614" s="128">
        <v>4.8004147860435577E-6</v>
      </c>
    </row>
    <row r="13615" spans="14:16">
      <c r="N13615" s="3">
        <v>13613</v>
      </c>
      <c r="O13615" s="44" t="s">
        <v>52</v>
      </c>
      <c r="P13615" s="128">
        <v>2.3192254996257973E-6</v>
      </c>
    </row>
    <row r="13616" spans="14:16">
      <c r="N13616" s="3">
        <v>13614</v>
      </c>
      <c r="O13616" s="44" t="s">
        <v>23</v>
      </c>
      <c r="P13616" s="128">
        <v>7.750109933937508E-6</v>
      </c>
    </row>
    <row r="13617" spans="14:16">
      <c r="N13617" s="3">
        <v>13615</v>
      </c>
      <c r="O13617" s="44" t="s">
        <v>19</v>
      </c>
      <c r="P13617" s="128">
        <v>8.5973373922090629E-6</v>
      </c>
    </row>
    <row r="13618" spans="14:16">
      <c r="N13618" s="3">
        <v>13616</v>
      </c>
      <c r="O13618" s="44" t="s">
        <v>6</v>
      </c>
      <c r="P13618" s="128">
        <v>1.3537321899879246E-5</v>
      </c>
    </row>
    <row r="13619" spans="14:16">
      <c r="N13619" s="3">
        <v>13617</v>
      </c>
      <c r="O13619" s="44" t="s">
        <v>89</v>
      </c>
      <c r="P13619" s="128">
        <v>9.7276428619111548E-7</v>
      </c>
    </row>
    <row r="13620" spans="14:16">
      <c r="N13620" s="3">
        <v>13618</v>
      </c>
      <c r="O13620" s="44" t="s">
        <v>6</v>
      </c>
      <c r="P13620" s="128">
        <v>5.3524885594581789E-5</v>
      </c>
    </row>
    <row r="13621" spans="14:16">
      <c r="N13621" s="3">
        <v>13619</v>
      </c>
      <c r="O13621" s="44" t="s">
        <v>14</v>
      </c>
      <c r="P13621" s="128">
        <v>1.9305026558013197E-5</v>
      </c>
    </row>
    <row r="13622" spans="14:16">
      <c r="N13622" s="3">
        <v>13620</v>
      </c>
      <c r="O13622" s="44" t="s">
        <v>23</v>
      </c>
      <c r="P13622" s="128">
        <v>2.6126353610111728E-6</v>
      </c>
    </row>
    <row r="13623" spans="14:16">
      <c r="N13623" s="3">
        <v>13621</v>
      </c>
      <c r="O13623" s="44" t="s">
        <v>89</v>
      </c>
      <c r="P13623" s="128">
        <v>7.9857416858255407E-7</v>
      </c>
    </row>
    <row r="13624" spans="14:16">
      <c r="N13624" s="3">
        <v>13622</v>
      </c>
      <c r="O13624" s="44" t="s">
        <v>23</v>
      </c>
      <c r="P13624" s="128">
        <v>6.7563287103367042E-6</v>
      </c>
    </row>
    <row r="13625" spans="14:16">
      <c r="N13625" s="3">
        <v>13623</v>
      </c>
      <c r="O13625" s="44" t="s">
        <v>14</v>
      </c>
      <c r="P13625" s="128">
        <v>1.0365422820877897E-5</v>
      </c>
    </row>
    <row r="13626" spans="14:16">
      <c r="N13626" s="3">
        <v>13624</v>
      </c>
      <c r="O13626" s="44" t="s">
        <v>6</v>
      </c>
      <c r="P13626" s="128">
        <v>1.2727496804209018E-5</v>
      </c>
    </row>
    <row r="13627" spans="14:16">
      <c r="N13627" s="3">
        <v>13625</v>
      </c>
      <c r="O13627" s="44" t="s">
        <v>89</v>
      </c>
      <c r="P13627" s="128">
        <v>9.1457190981449053E-7</v>
      </c>
    </row>
    <row r="13628" spans="14:16">
      <c r="N13628" s="3">
        <v>13626</v>
      </c>
      <c r="O13628" s="44" t="s">
        <v>6</v>
      </c>
      <c r="P13628" s="128">
        <v>3.9269591834409957E-5</v>
      </c>
    </row>
    <row r="13629" spans="14:16">
      <c r="N13629" s="3">
        <v>13627</v>
      </c>
      <c r="O13629" s="44" t="s">
        <v>19</v>
      </c>
      <c r="P13629" s="128">
        <v>1.0241201213119599E-5</v>
      </c>
    </row>
    <row r="13630" spans="14:16">
      <c r="N13630" s="3">
        <v>13628</v>
      </c>
      <c r="O13630" s="44" t="s">
        <v>23</v>
      </c>
      <c r="P13630" s="128">
        <v>2.4563431714015611E-6</v>
      </c>
    </row>
    <row r="13631" spans="14:16">
      <c r="N13631" s="3">
        <v>13629</v>
      </c>
      <c r="O13631" s="44" t="s">
        <v>89</v>
      </c>
      <c r="P13631" s="128">
        <v>7.5080213455284664E-7</v>
      </c>
    </row>
    <row r="13632" spans="14:16">
      <c r="N13632" s="3">
        <v>13630</v>
      </c>
      <c r="O13632" s="44" t="s">
        <v>23</v>
      </c>
      <c r="P13632" s="128">
        <v>5.5181843256204116E-6</v>
      </c>
    </row>
    <row r="13633" spans="14:16">
      <c r="N13633" s="3">
        <v>13631</v>
      </c>
      <c r="O13633" s="44" t="s">
        <v>19</v>
      </c>
      <c r="P13633" s="128">
        <v>6.1214218693869771E-6</v>
      </c>
    </row>
    <row r="13634" spans="14:16">
      <c r="N13634" s="3">
        <v>13632</v>
      </c>
      <c r="O13634" s="44" t="s">
        <v>18</v>
      </c>
      <c r="P13634" s="128">
        <v>2.2888877053683856E-6</v>
      </c>
    </row>
    <row r="13635" spans="14:16">
      <c r="N13635" s="3">
        <v>13633</v>
      </c>
      <c r="O13635" s="44" t="s">
        <v>52</v>
      </c>
      <c r="P13635" s="128">
        <v>1.0968973429274332E-6</v>
      </c>
    </row>
    <row r="13636" spans="14:16">
      <c r="N13636" s="3">
        <v>13634</v>
      </c>
      <c r="O13636" s="44" t="s">
        <v>18</v>
      </c>
      <c r="P13636" s="128">
        <v>4.263470093586986E-6</v>
      </c>
    </row>
    <row r="13637" spans="14:16">
      <c r="N13637" s="3">
        <v>13635</v>
      </c>
      <c r="O13637" s="44" t="s">
        <v>14</v>
      </c>
      <c r="P13637" s="128">
        <v>6.488088391535272E-6</v>
      </c>
    </row>
    <row r="13638" spans="14:16">
      <c r="N13638" s="3">
        <v>13636</v>
      </c>
      <c r="O13638" s="44" t="s">
        <v>31</v>
      </c>
      <c r="P13638" s="128">
        <v>9.4609705012440482E-7</v>
      </c>
    </row>
    <row r="13639" spans="14:16">
      <c r="N13639" s="3">
        <v>13637</v>
      </c>
      <c r="O13639" s="44" t="s">
        <v>52</v>
      </c>
      <c r="P13639" s="128">
        <v>8.531771514676875E-7</v>
      </c>
    </row>
    <row r="13640" spans="14:16">
      <c r="N13640" s="3">
        <v>13638</v>
      </c>
      <c r="O13640" s="44" t="s">
        <v>31</v>
      </c>
      <c r="P13640" s="128">
        <v>1.4788184253776371E-6</v>
      </c>
    </row>
    <row r="13641" spans="14:16">
      <c r="N13641" s="3">
        <v>13639</v>
      </c>
      <c r="O13641" s="44" t="s">
        <v>14</v>
      </c>
      <c r="P13641" s="128">
        <v>4.2347757730863311E-6</v>
      </c>
    </row>
    <row r="13642" spans="14:16">
      <c r="N13642" s="3">
        <v>13640</v>
      </c>
      <c r="O13642" s="44" t="s">
        <v>18</v>
      </c>
      <c r="P13642" s="128">
        <v>2.0965809143059957E-6</v>
      </c>
    </row>
    <row r="13643" spans="14:16">
      <c r="N13643" s="3">
        <v>13641</v>
      </c>
      <c r="O13643" s="44" t="s">
        <v>52</v>
      </c>
      <c r="P13643" s="128">
        <v>1.004738689775296E-6</v>
      </c>
    </row>
    <row r="13644" spans="14:16">
      <c r="N13644" s="3">
        <v>13642</v>
      </c>
      <c r="O13644" s="44" t="s">
        <v>18</v>
      </c>
      <c r="P13644" s="128">
        <v>3.3903568716180652E-6</v>
      </c>
    </row>
    <row r="13645" spans="14:16">
      <c r="N13645" s="3">
        <v>13643</v>
      </c>
      <c r="O13645" s="44" t="s">
        <v>19</v>
      </c>
      <c r="P13645" s="128">
        <v>3.730601046903827E-6</v>
      </c>
    </row>
    <row r="13646" spans="14:16">
      <c r="N13646" s="3">
        <v>13644</v>
      </c>
      <c r="O13646" s="44" t="s">
        <v>31</v>
      </c>
      <c r="P13646" s="128">
        <v>8.6660827165952392E-7</v>
      </c>
    </row>
    <row r="13647" spans="14:16">
      <c r="N13647" s="3">
        <v>13645</v>
      </c>
      <c r="O13647" s="44" t="s">
        <v>52</v>
      </c>
      <c r="P13647" s="128">
        <v>7.8149527741956991E-7</v>
      </c>
    </row>
    <row r="13648" spans="14:16">
      <c r="N13648" s="3">
        <v>13646</v>
      </c>
      <c r="O13648" s="44" t="s">
        <v>31</v>
      </c>
      <c r="P13648" s="128">
        <v>1.2324056324967176E-6</v>
      </c>
    </row>
    <row r="13649" spans="14:16">
      <c r="N13649" s="3">
        <v>13647</v>
      </c>
      <c r="O13649" s="44" t="s">
        <v>19</v>
      </c>
      <c r="P13649" s="128">
        <v>2.5518144791339248E-6</v>
      </c>
    </row>
    <row r="13650" spans="14:16">
      <c r="N13650" s="3">
        <v>13648</v>
      </c>
      <c r="O13650" s="44" t="s">
        <v>18</v>
      </c>
      <c r="P13650" s="128">
        <v>1.1402219391111989E-6</v>
      </c>
    </row>
    <row r="13651" spans="14:16">
      <c r="N13651" s="3">
        <v>13649</v>
      </c>
      <c r="O13651" s="44" t="s">
        <v>89</v>
      </c>
      <c r="P13651" s="128">
        <v>3.4570299013729295E-7</v>
      </c>
    </row>
    <row r="13652" spans="14:16">
      <c r="N13652" s="3">
        <v>13650</v>
      </c>
      <c r="O13652" s="44" t="s">
        <v>18</v>
      </c>
      <c r="P13652" s="128">
        <v>2.9575252574049373E-6</v>
      </c>
    </row>
    <row r="13653" spans="14:16">
      <c r="N13653" s="3">
        <v>13651</v>
      </c>
      <c r="O13653" s="44" t="s">
        <v>14</v>
      </c>
      <c r="P13653" s="128">
        <v>4.500720040021982E-6</v>
      </c>
    </row>
    <row r="13654" spans="14:16">
      <c r="N13654" s="3">
        <v>13652</v>
      </c>
      <c r="O13654" s="44" t="s">
        <v>31</v>
      </c>
      <c r="P13654" s="128">
        <v>5.0279342289595783E-7</v>
      </c>
    </row>
    <row r="13655" spans="14:16">
      <c r="N13655" s="3">
        <v>13653</v>
      </c>
      <c r="O13655" s="44" t="s">
        <v>89</v>
      </c>
      <c r="P13655" s="128">
        <v>2.8685693959385043E-7</v>
      </c>
    </row>
    <row r="13656" spans="14:16">
      <c r="N13656" s="3">
        <v>13654</v>
      </c>
      <c r="O13656" s="44" t="s">
        <v>31</v>
      </c>
      <c r="P13656" s="128">
        <v>1.025841098486628E-6</v>
      </c>
    </row>
    <row r="13657" spans="14:16">
      <c r="N13657" s="3">
        <v>13655</v>
      </c>
      <c r="O13657" s="44" t="s">
        <v>14</v>
      </c>
      <c r="P13657" s="128">
        <v>2.9376203030457149E-6</v>
      </c>
    </row>
    <row r="13658" spans="14:16">
      <c r="N13658" s="3">
        <v>13656</v>
      </c>
      <c r="O13658" s="44" t="s">
        <v>18</v>
      </c>
      <c r="P13658" s="128">
        <v>1.0720119676149717E-6</v>
      </c>
    </row>
    <row r="13659" spans="14:16">
      <c r="N13659" s="3">
        <v>13657</v>
      </c>
      <c r="O13659" s="44" t="s">
        <v>89</v>
      </c>
      <c r="P13659" s="128">
        <v>3.2502246269383208E-7</v>
      </c>
    </row>
    <row r="13660" spans="14:16">
      <c r="N13660" s="3">
        <v>13658</v>
      </c>
      <c r="O13660" s="44" t="s">
        <v>18</v>
      </c>
      <c r="P13660" s="128">
        <v>2.4139804863022369E-6</v>
      </c>
    </row>
    <row r="13661" spans="14:16">
      <c r="N13661" s="3">
        <v>13659</v>
      </c>
      <c r="O13661" s="44" t="s">
        <v>19</v>
      </c>
      <c r="P13661" s="128">
        <v>2.6562389950136916E-6</v>
      </c>
    </row>
    <row r="13662" spans="14:16">
      <c r="N13662" s="3">
        <v>13660</v>
      </c>
      <c r="O13662" s="44" t="s">
        <v>31</v>
      </c>
      <c r="P13662" s="128">
        <v>4.7271548467372274E-7</v>
      </c>
    </row>
    <row r="13663" spans="14:16">
      <c r="N13663" s="3">
        <v>13661</v>
      </c>
      <c r="O13663" s="44" t="s">
        <v>89</v>
      </c>
      <c r="P13663" s="128">
        <v>2.6969668069860102E-7</v>
      </c>
    </row>
    <row r="13664" spans="14:16">
      <c r="N13664" s="3">
        <v>13662</v>
      </c>
      <c r="O13664" s="44" t="s">
        <v>31</v>
      </c>
      <c r="P13664" s="128">
        <v>8.7748967460059939E-7</v>
      </c>
    </row>
    <row r="13665" spans="14:16">
      <c r="N13665" s="3">
        <v>13663</v>
      </c>
      <c r="O13665" s="44" t="s">
        <v>19</v>
      </c>
      <c r="P13665" s="128">
        <v>1.8169268282229224E-6</v>
      </c>
    </row>
    <row r="13666" spans="14:16">
      <c r="N13666" s="3">
        <v>13664</v>
      </c>
      <c r="O13666" s="44" t="s">
        <v>18</v>
      </c>
      <c r="P13666" s="128">
        <v>3.2846260445173447E-6</v>
      </c>
    </row>
    <row r="13667" spans="14:16">
      <c r="N13667" s="3">
        <v>13665</v>
      </c>
      <c r="O13667" s="44" t="s">
        <v>52</v>
      </c>
      <c r="P13667" s="128">
        <v>1.5740822812281442E-6</v>
      </c>
    </row>
    <row r="13668" spans="14:16">
      <c r="N13668" s="3">
        <v>13666</v>
      </c>
      <c r="O13668" s="44" t="s">
        <v>18</v>
      </c>
      <c r="P13668" s="128">
        <v>6.1182140463123998E-6</v>
      </c>
    </row>
    <row r="13669" spans="14:16">
      <c r="N13669" s="3">
        <v>13667</v>
      </c>
      <c r="O13669" s="44" t="s">
        <v>14</v>
      </c>
      <c r="P13669" s="128">
        <v>9.3106114642428498E-6</v>
      </c>
    </row>
    <row r="13670" spans="14:16">
      <c r="N13670" s="3">
        <v>13668</v>
      </c>
      <c r="O13670" s="44" t="s">
        <v>23</v>
      </c>
      <c r="P13670" s="128">
        <v>3.2495171027171222E-6</v>
      </c>
    </row>
    <row r="13671" spans="14:16">
      <c r="N13671" s="3">
        <v>13669</v>
      </c>
      <c r="O13671" s="44" t="s">
        <v>52</v>
      </c>
      <c r="P13671" s="128">
        <v>1.5699399451902507E-6</v>
      </c>
    </row>
    <row r="13672" spans="14:16">
      <c r="N13672" s="3">
        <v>13670</v>
      </c>
      <c r="O13672" s="44" t="s">
        <v>23</v>
      </c>
      <c r="P13672" s="128">
        <v>6.0391071252124264E-6</v>
      </c>
    </row>
    <row r="13673" spans="14:16">
      <c r="N13673" s="3">
        <v>13671</v>
      </c>
      <c r="O13673" s="44" t="s">
        <v>14</v>
      </c>
      <c r="P13673" s="128">
        <v>9.2650759750088602E-6</v>
      </c>
    </row>
    <row r="13674" spans="14:16">
      <c r="N13674" s="3">
        <v>13672</v>
      </c>
      <c r="O13674" s="44" t="s">
        <v>18</v>
      </c>
      <c r="P13674" s="128">
        <v>3.0086597343398778E-6</v>
      </c>
    </row>
    <row r="13675" spans="14:16">
      <c r="N13675" s="3">
        <v>13673</v>
      </c>
      <c r="O13675" s="44" t="s">
        <v>52</v>
      </c>
      <c r="P13675" s="128">
        <v>1.441831707440195E-6</v>
      </c>
    </row>
    <row r="13676" spans="14:16">
      <c r="N13676" s="3">
        <v>13674</v>
      </c>
      <c r="O13676" s="44" t="s">
        <v>18</v>
      </c>
      <c r="P13676" s="128">
        <v>4.8652690363998221E-6</v>
      </c>
    </row>
    <row r="13677" spans="14:16">
      <c r="N13677" s="3">
        <v>13675</v>
      </c>
      <c r="O13677" s="44" t="s">
        <v>19</v>
      </c>
      <c r="P13677" s="128">
        <v>5.3535301586111749E-6</v>
      </c>
    </row>
    <row r="13678" spans="14:16">
      <c r="N13678" s="3">
        <v>13676</v>
      </c>
      <c r="O13678" s="44" t="s">
        <v>23</v>
      </c>
      <c r="P13678" s="128">
        <v>2.9765005606385279E-6</v>
      </c>
    </row>
    <row r="13679" spans="14:16">
      <c r="N13679" s="3">
        <v>13677</v>
      </c>
      <c r="O13679" s="44" t="s">
        <v>52</v>
      </c>
      <c r="P13679" s="128">
        <v>1.4380374004249054E-6</v>
      </c>
    </row>
    <row r="13680" spans="14:16">
      <c r="N13680" s="3">
        <v>13678</v>
      </c>
      <c r="O13680" s="44" t="s">
        <v>23</v>
      </c>
      <c r="P13680" s="128">
        <v>4.8054611094112864E-6</v>
      </c>
    </row>
    <row r="13681" spans="14:16">
      <c r="N13681" s="3">
        <v>13679</v>
      </c>
      <c r="O13681" s="44" t="s">
        <v>19</v>
      </c>
      <c r="P13681" s="128">
        <v>5.3307850901358884E-6</v>
      </c>
    </row>
    <row r="13682" spans="14:16">
      <c r="N13682" s="3">
        <v>13680</v>
      </c>
      <c r="O13682" s="44" t="s">
        <v>18</v>
      </c>
      <c r="P13682" s="128">
        <v>1.6362544431300271E-6</v>
      </c>
    </row>
    <row r="13683" spans="14:16">
      <c r="N13683" s="3">
        <v>13681</v>
      </c>
      <c r="O13683" s="44" t="s">
        <v>89</v>
      </c>
      <c r="P13683" s="128">
        <v>4.9609469368429359E-7</v>
      </c>
    </row>
    <row r="13684" spans="14:16">
      <c r="N13684" s="3">
        <v>13682</v>
      </c>
      <c r="O13684" s="44" t="s">
        <v>18</v>
      </c>
      <c r="P13684" s="128">
        <v>4.2441420192899502E-6</v>
      </c>
    </row>
    <row r="13685" spans="14:16">
      <c r="N13685" s="3">
        <v>13683</v>
      </c>
      <c r="O13685" s="44" t="s">
        <v>14</v>
      </c>
      <c r="P13685" s="128">
        <v>6.4586752018741183E-6</v>
      </c>
    </row>
    <row r="13686" spans="14:16">
      <c r="N13686" s="3">
        <v>13684</v>
      </c>
      <c r="O13686" s="44" t="s">
        <v>23</v>
      </c>
      <c r="P13686" s="128">
        <v>1.6199663911132774E-6</v>
      </c>
    </row>
    <row r="13687" spans="14:16">
      <c r="N13687" s="3">
        <v>13685</v>
      </c>
      <c r="O13687" s="44" t="s">
        <v>89</v>
      </c>
      <c r="P13687" s="128">
        <v>4.9515647427135697E-7</v>
      </c>
    </row>
    <row r="13688" spans="14:16">
      <c r="N13688" s="3">
        <v>13686</v>
      </c>
      <c r="O13688" s="44" t="s">
        <v>23</v>
      </c>
      <c r="P13688" s="128">
        <v>4.1892663635323E-6</v>
      </c>
    </row>
    <row r="13689" spans="14:16">
      <c r="N13689" s="3">
        <v>13687</v>
      </c>
      <c r="O13689" s="44" t="s">
        <v>14</v>
      </c>
      <c r="P13689" s="128">
        <v>6.4270877023580801E-6</v>
      </c>
    </row>
    <row r="13690" spans="14:16">
      <c r="N13690" s="3">
        <v>13688</v>
      </c>
      <c r="O13690" s="44" t="s">
        <v>18</v>
      </c>
      <c r="P13690" s="128">
        <v>1.5383709828157365E-6</v>
      </c>
    </row>
    <row r="13691" spans="14:16">
      <c r="N13691" s="3">
        <v>13689</v>
      </c>
      <c r="O13691" s="44" t="s">
        <v>89</v>
      </c>
      <c r="P13691" s="128">
        <v>4.6641748457708021E-7</v>
      </c>
    </row>
    <row r="13692" spans="14:16">
      <c r="N13692" s="3">
        <v>13690</v>
      </c>
      <c r="O13692" s="44" t="s">
        <v>18</v>
      </c>
      <c r="P13692" s="128">
        <v>3.4641381303539442E-6</v>
      </c>
    </row>
    <row r="13693" spans="14:16">
      <c r="N13693" s="3">
        <v>13691</v>
      </c>
      <c r="O13693" s="44" t="s">
        <v>19</v>
      </c>
      <c r="P13693" s="128">
        <v>3.8117867307432358E-6</v>
      </c>
    </row>
    <row r="13694" spans="14:16">
      <c r="N13694" s="3">
        <v>13692</v>
      </c>
      <c r="O13694" s="44" t="s">
        <v>23</v>
      </c>
      <c r="P13694" s="128">
        <v>1.5230573091420818E-6</v>
      </c>
    </row>
    <row r="13695" spans="14:16">
      <c r="N13695" s="3">
        <v>13693</v>
      </c>
      <c r="O13695" s="44" t="s">
        <v>89</v>
      </c>
      <c r="P13695" s="128">
        <v>4.655353910087871E-7</v>
      </c>
    </row>
    <row r="13696" spans="14:16">
      <c r="N13696" s="3">
        <v>13694</v>
      </c>
      <c r="O13696" s="44" t="s">
        <v>23</v>
      </c>
      <c r="P13696" s="128">
        <v>3.4215540679252568E-6</v>
      </c>
    </row>
    <row r="13697" spans="14:16">
      <c r="N13697" s="3">
        <v>13695</v>
      </c>
      <c r="O13697" s="44" t="s">
        <v>19</v>
      </c>
      <c r="P13697" s="128">
        <v>3.7955919307448675E-6</v>
      </c>
    </row>
    <row r="13698" spans="14:16">
      <c r="N13698" s="3">
        <v>13696</v>
      </c>
      <c r="O13698" s="44" t="s">
        <v>6</v>
      </c>
      <c r="P13698" s="128">
        <v>1.4931918691503478E-5</v>
      </c>
    </row>
    <row r="13699" spans="14:16">
      <c r="N13699" s="3">
        <v>13697</v>
      </c>
      <c r="O13699" s="44" t="s">
        <v>52</v>
      </c>
      <c r="P13699" s="128">
        <v>1.6959702635577193E-6</v>
      </c>
    </row>
    <row r="13700" spans="14:16">
      <c r="N13700" s="3">
        <v>13698</v>
      </c>
      <c r="O13700" s="44" t="s">
        <v>6</v>
      </c>
      <c r="P13700" s="128">
        <v>3.8805663730762719E-5</v>
      </c>
    </row>
    <row r="13701" spans="14:16">
      <c r="N13701" s="3">
        <v>13699</v>
      </c>
      <c r="O13701" s="44" t="s">
        <v>14</v>
      </c>
      <c r="P13701" s="128">
        <v>1.399618813943879E-5</v>
      </c>
    </row>
    <row r="13702" spans="14:16">
      <c r="N13702" s="3">
        <v>13700</v>
      </c>
      <c r="O13702" s="44" t="s">
        <v>31</v>
      </c>
      <c r="P13702" s="128">
        <v>1.101221139859869E-6</v>
      </c>
    </row>
    <row r="13703" spans="14:16">
      <c r="N13703" s="3">
        <v>13701</v>
      </c>
      <c r="O13703" s="44" t="s">
        <v>52</v>
      </c>
      <c r="P13703" s="128">
        <v>9.9306589648292485E-7</v>
      </c>
    </row>
    <row r="13704" spans="14:16">
      <c r="N13704" s="3">
        <v>13702</v>
      </c>
      <c r="O13704" s="44" t="s">
        <v>31</v>
      </c>
      <c r="P13704" s="128">
        <v>1.7212886477407379E-6</v>
      </c>
    </row>
    <row r="13705" spans="14:16">
      <c r="N13705" s="3">
        <v>13703</v>
      </c>
      <c r="O13705" s="44" t="s">
        <v>14</v>
      </c>
      <c r="P13705" s="128">
        <v>4.9291186388075943E-6</v>
      </c>
    </row>
    <row r="13706" spans="14:16">
      <c r="N13706" s="3">
        <v>13704</v>
      </c>
      <c r="O13706" s="44" t="s">
        <v>6</v>
      </c>
      <c r="P13706" s="128">
        <v>1.2570012999537754E-5</v>
      </c>
    </row>
    <row r="13707" spans="14:16">
      <c r="N13707" s="3">
        <v>13705</v>
      </c>
      <c r="O13707" s="44" t="s">
        <v>52</v>
      </c>
      <c r="P13707" s="128">
        <v>1.4277045502451422E-6</v>
      </c>
    </row>
    <row r="13708" spans="14:16">
      <c r="N13708" s="3">
        <v>13706</v>
      </c>
      <c r="O13708" s="44" t="s">
        <v>6</v>
      </c>
      <c r="P13708" s="128">
        <v>2.0720073823653528E-5</v>
      </c>
    </row>
    <row r="13709" spans="14:16">
      <c r="N13709" s="3">
        <v>13707</v>
      </c>
      <c r="O13709" s="44" t="s">
        <v>21</v>
      </c>
      <c r="P13709" s="128">
        <v>4.1876541076130674E-6</v>
      </c>
    </row>
    <row r="13710" spans="14:16">
      <c r="N13710" s="3">
        <v>13708</v>
      </c>
      <c r="O13710" s="44" t="s">
        <v>31</v>
      </c>
      <c r="P13710" s="128">
        <v>9.2703183893446205E-7</v>
      </c>
    </row>
    <row r="13711" spans="14:16">
      <c r="N13711" s="3">
        <v>13709</v>
      </c>
      <c r="O13711" s="44" t="s">
        <v>52</v>
      </c>
      <c r="P13711" s="128">
        <v>8.359844093774057E-7</v>
      </c>
    </row>
    <row r="13712" spans="14:16">
      <c r="N13712" s="3">
        <v>13710</v>
      </c>
      <c r="O13712" s="44" t="s">
        <v>31</v>
      </c>
      <c r="P13712" s="128">
        <v>1.2044361183951144E-6</v>
      </c>
    </row>
    <row r="13713" spans="14:16">
      <c r="N13713" s="3">
        <v>13711</v>
      </c>
      <c r="O13713" s="44" t="s">
        <v>21</v>
      </c>
      <c r="P13713" s="128">
        <v>1.9326988391562639E-6</v>
      </c>
    </row>
    <row r="13714" spans="14:16">
      <c r="N13714" s="3">
        <v>13712</v>
      </c>
      <c r="O13714" s="44" t="s">
        <v>6</v>
      </c>
      <c r="P13714" s="128">
        <v>6.8082793282904739E-6</v>
      </c>
    </row>
    <row r="13715" spans="14:16">
      <c r="N13715" s="3">
        <v>13713</v>
      </c>
      <c r="O13715" s="44" t="s">
        <v>89</v>
      </c>
      <c r="P13715" s="128">
        <v>4.89229038797791E-7</v>
      </c>
    </row>
    <row r="13716" spans="14:16">
      <c r="N13716" s="3">
        <v>13714</v>
      </c>
      <c r="O13716" s="44" t="s">
        <v>6</v>
      </c>
      <c r="P13716" s="128">
        <v>2.6919088933384553E-5</v>
      </c>
    </row>
    <row r="13717" spans="14:16">
      <c r="N13717" s="3">
        <v>13715</v>
      </c>
      <c r="O13717" s="44" t="s">
        <v>14</v>
      </c>
      <c r="P13717" s="128">
        <v>9.7090114439985534E-6</v>
      </c>
    </row>
    <row r="13718" spans="14:16">
      <c r="N13718" s="3">
        <v>13716</v>
      </c>
      <c r="O13718" s="44" t="s">
        <v>31</v>
      </c>
      <c r="P13718" s="128">
        <v>5.852325046386372E-7</v>
      </c>
    </row>
    <row r="13719" spans="14:16">
      <c r="N13719" s="3">
        <v>13717</v>
      </c>
      <c r="O13719" s="44" t="s">
        <v>89</v>
      </c>
      <c r="P13719" s="128">
        <v>3.3389061508511828E-7</v>
      </c>
    </row>
    <row r="13720" spans="14:16">
      <c r="N13720" s="3">
        <v>13718</v>
      </c>
      <c r="O13720" s="44" t="s">
        <v>31</v>
      </c>
      <c r="P13720" s="128">
        <v>1.1940401924326897E-6</v>
      </c>
    </row>
    <row r="13721" spans="14:16">
      <c r="N13721" s="3">
        <v>13719</v>
      </c>
      <c r="O13721" s="44" t="s">
        <v>14</v>
      </c>
      <c r="P13721" s="128">
        <v>3.4192787919274459E-6</v>
      </c>
    </row>
    <row r="13722" spans="14:16">
      <c r="N13722" s="3">
        <v>13720</v>
      </c>
      <c r="O13722" s="44" t="s">
        <v>6</v>
      </c>
      <c r="P13722" s="128">
        <v>6.0231907096371037E-6</v>
      </c>
    </row>
    <row r="13723" spans="14:16">
      <c r="N13723" s="3">
        <v>13721</v>
      </c>
      <c r="O13723" s="44" t="s">
        <v>89</v>
      </c>
      <c r="P13723" s="128">
        <v>4.3281417510692126E-7</v>
      </c>
    </row>
    <row r="13724" spans="14:16">
      <c r="N13724" s="3">
        <v>13722</v>
      </c>
      <c r="O13724" s="44" t="s">
        <v>6</v>
      </c>
      <c r="P13724" s="128">
        <v>1.510517210811173E-5</v>
      </c>
    </row>
    <row r="13725" spans="14:16">
      <c r="N13725" s="3">
        <v>13723</v>
      </c>
      <c r="O13725" s="44" t="s">
        <v>21</v>
      </c>
      <c r="P13725" s="128">
        <v>3.052848004456712E-6</v>
      </c>
    </row>
    <row r="13726" spans="14:16">
      <c r="N13726" s="3">
        <v>13724</v>
      </c>
      <c r="O13726" s="44" t="s">
        <v>31</v>
      </c>
      <c r="P13726" s="128">
        <v>5.1774711567279293E-7</v>
      </c>
    </row>
    <row r="13727" spans="14:16">
      <c r="N13727" s="3">
        <v>13725</v>
      </c>
      <c r="O13727" s="44" t="s">
        <v>89</v>
      </c>
      <c r="P13727" s="128">
        <v>2.9538841663840436E-7</v>
      </c>
    </row>
    <row r="13728" spans="14:16">
      <c r="N13728" s="3">
        <v>13726</v>
      </c>
      <c r="O13728" s="44" t="s">
        <v>31</v>
      </c>
      <c r="P13728" s="128">
        <v>8.7804778189618765E-7</v>
      </c>
    </row>
    <row r="13729" spans="14:16">
      <c r="N13729" s="3">
        <v>13727</v>
      </c>
      <c r="O13729" s="44" t="s">
        <v>21</v>
      </c>
      <c r="P13729" s="128">
        <v>1.4089596806974811E-6</v>
      </c>
    </row>
    <row r="13730" spans="14:16">
      <c r="N13730" s="3">
        <v>13728</v>
      </c>
      <c r="O13730" s="44" t="s">
        <v>6</v>
      </c>
      <c r="P13730" s="128">
        <v>2.5408248335725564E-5</v>
      </c>
    </row>
    <row r="13731" spans="14:16">
      <c r="N13731" s="3">
        <v>13729</v>
      </c>
      <c r="O13731" s="44" t="s">
        <v>52</v>
      </c>
      <c r="P13731" s="128">
        <v>2.8858738462727069E-6</v>
      </c>
    </row>
    <row r="13732" spans="14:16">
      <c r="N13732" s="3">
        <v>13730</v>
      </c>
      <c r="O13732" s="44" t="s">
        <v>6</v>
      </c>
      <c r="P13732" s="128">
        <v>6.6031965568157011E-5</v>
      </c>
    </row>
    <row r="13733" spans="14:16">
      <c r="N13733" s="3">
        <v>13731</v>
      </c>
      <c r="O13733" s="44" t="s">
        <v>14</v>
      </c>
      <c r="P13733" s="128">
        <v>2.3816003244295105E-5</v>
      </c>
    </row>
    <row r="13734" spans="14:16">
      <c r="N13734" s="3">
        <v>13732</v>
      </c>
      <c r="O13734" s="44" t="s">
        <v>23</v>
      </c>
      <c r="P13734" s="128">
        <v>4.4849266206201573E-6</v>
      </c>
    </row>
    <row r="13735" spans="14:16">
      <c r="N13735" s="3">
        <v>13733</v>
      </c>
      <c r="O13735" s="44" t="s">
        <v>52</v>
      </c>
      <c r="P13735" s="128">
        <v>2.1668036297058525E-6</v>
      </c>
    </row>
    <row r="13736" spans="14:16">
      <c r="N13736" s="3">
        <v>13734</v>
      </c>
      <c r="O13736" s="44" t="s">
        <v>23</v>
      </c>
      <c r="P13736" s="128">
        <v>8.3350699363898336E-6</v>
      </c>
    </row>
    <row r="13737" spans="14:16">
      <c r="N13737" s="3">
        <v>13735</v>
      </c>
      <c r="O13737" s="44" t="s">
        <v>14</v>
      </c>
      <c r="P13737" s="128">
        <v>1.278749567055373E-5</v>
      </c>
    </row>
    <row r="13738" spans="14:16">
      <c r="N13738" s="3">
        <v>13736</v>
      </c>
      <c r="O13738" s="44" t="s">
        <v>6</v>
      </c>
      <c r="P13738" s="128">
        <v>2.1389214505788052E-5</v>
      </c>
    </row>
    <row r="13739" spans="14:16">
      <c r="N13739" s="3">
        <v>13737</v>
      </c>
      <c r="O13739" s="44" t="s">
        <v>52</v>
      </c>
      <c r="P13739" s="128">
        <v>2.4293911929292335E-6</v>
      </c>
    </row>
    <row r="13740" spans="14:16">
      <c r="N13740" s="3">
        <v>13738</v>
      </c>
      <c r="O13740" s="44" t="s">
        <v>6</v>
      </c>
      <c r="P13740" s="128">
        <v>3.5257410124093498E-5</v>
      </c>
    </row>
    <row r="13741" spans="14:16">
      <c r="N13741" s="3">
        <v>13739</v>
      </c>
      <c r="O13741" s="44" t="s">
        <v>21</v>
      </c>
      <c r="P13741" s="128">
        <v>7.1257390097428036E-6</v>
      </c>
    </row>
    <row r="13742" spans="14:16">
      <c r="N13742" s="3">
        <v>13740</v>
      </c>
      <c r="O13742" s="44" t="s">
        <v>23</v>
      </c>
      <c r="P13742" s="128">
        <v>3.7755084988004256E-6</v>
      </c>
    </row>
    <row r="13743" spans="14:16">
      <c r="N13743" s="3">
        <v>13741</v>
      </c>
      <c r="O13743" s="44" t="s">
        <v>52</v>
      </c>
      <c r="P13743" s="128">
        <v>1.824062289352429E-6</v>
      </c>
    </row>
    <row r="13744" spans="14:16">
      <c r="N13744" s="3">
        <v>13742</v>
      </c>
      <c r="O13744" s="44" t="s">
        <v>23</v>
      </c>
      <c r="P13744" s="128">
        <v>5.3578608352560584E-6</v>
      </c>
    </row>
    <row r="13745" spans="14:16">
      <c r="N13745" s="3">
        <v>13743</v>
      </c>
      <c r="O13745" s="44" t="s">
        <v>21</v>
      </c>
      <c r="P13745" s="128">
        <v>4.6060911609994006E-6</v>
      </c>
    </row>
    <row r="13746" spans="14:16">
      <c r="N13746" s="3">
        <v>13744</v>
      </c>
      <c r="O13746" s="44" t="s">
        <v>6</v>
      </c>
      <c r="P13746" s="128">
        <v>1.158501164425865E-5</v>
      </c>
    </row>
    <row r="13747" spans="14:16">
      <c r="N13747" s="3">
        <v>13745</v>
      </c>
      <c r="O13747" s="44" t="s">
        <v>89</v>
      </c>
      <c r="P13747" s="128">
        <v>8.3247526105909856E-7</v>
      </c>
    </row>
    <row r="13748" spans="14:16">
      <c r="N13748" s="3">
        <v>13746</v>
      </c>
      <c r="O13748" s="44" t="s">
        <v>6</v>
      </c>
      <c r="P13748" s="128">
        <v>4.5805693877780455E-5</v>
      </c>
    </row>
    <row r="13749" spans="14:16">
      <c r="N13749" s="3">
        <v>13747</v>
      </c>
      <c r="O13749" s="44" t="s">
        <v>14</v>
      </c>
      <c r="P13749" s="128">
        <v>1.6520915962654351E-5</v>
      </c>
    </row>
    <row r="13750" spans="14:16">
      <c r="N13750" s="3">
        <v>13748</v>
      </c>
      <c r="O13750" s="44" t="s">
        <v>23</v>
      </c>
      <c r="P13750" s="128">
        <v>2.2358492546288889E-6</v>
      </c>
    </row>
    <row r="13751" spans="14:16">
      <c r="N13751" s="3">
        <v>13749</v>
      </c>
      <c r="O13751" s="44" t="s">
        <v>89</v>
      </c>
      <c r="P13751" s="128">
        <v>6.8340629780810529E-7</v>
      </c>
    </row>
    <row r="13752" spans="14:16">
      <c r="N13752" s="3">
        <v>13750</v>
      </c>
      <c r="O13752" s="44" t="s">
        <v>23</v>
      </c>
      <c r="P13752" s="128">
        <v>5.7819520995794559E-6</v>
      </c>
    </row>
    <row r="13753" spans="14:16">
      <c r="N13753" s="3">
        <v>13751</v>
      </c>
      <c r="O13753" s="44" t="s">
        <v>14</v>
      </c>
      <c r="P13753" s="128">
        <v>8.8705539371569471E-6</v>
      </c>
    </row>
    <row r="13754" spans="14:16">
      <c r="N13754" s="3">
        <v>13752</v>
      </c>
      <c r="O13754" s="44" t="s">
        <v>6</v>
      </c>
      <c r="P13754" s="128">
        <v>1.0249099830082541E-5</v>
      </c>
    </row>
    <row r="13755" spans="14:16">
      <c r="N13755" s="3">
        <v>13753</v>
      </c>
      <c r="O13755" s="44" t="s">
        <v>89</v>
      </c>
      <c r="P13755" s="128">
        <v>7.3647936822723107E-7</v>
      </c>
    </row>
    <row r="13756" spans="14:16">
      <c r="N13756" s="3">
        <v>13754</v>
      </c>
      <c r="O13756" s="44" t="s">
        <v>6</v>
      </c>
      <c r="P13756" s="128">
        <v>2.570305745738922E-5</v>
      </c>
    </row>
    <row r="13757" spans="14:16">
      <c r="N13757" s="3">
        <v>13755</v>
      </c>
      <c r="O13757" s="44" t="s">
        <v>21</v>
      </c>
      <c r="P13757" s="128">
        <v>5.1947456874780339E-6</v>
      </c>
    </row>
    <row r="13758" spans="14:16">
      <c r="N13758" s="3">
        <v>13756</v>
      </c>
      <c r="O13758" s="44" t="s">
        <v>23</v>
      </c>
      <c r="P13758" s="128">
        <v>1.978024961853504E-6</v>
      </c>
    </row>
    <row r="13759" spans="14:16">
      <c r="N13759" s="3">
        <v>13757</v>
      </c>
      <c r="O13759" s="44" t="s">
        <v>89</v>
      </c>
      <c r="P13759" s="128">
        <v>6.0460011485733889E-7</v>
      </c>
    </row>
    <row r="13760" spans="14:16">
      <c r="N13760" s="3">
        <v>13758</v>
      </c>
      <c r="O13760" s="44" t="s">
        <v>23</v>
      </c>
      <c r="P13760" s="128">
        <v>3.9059421668403846E-6</v>
      </c>
    </row>
    <row r="13761" spans="14:16">
      <c r="N13761" s="3">
        <v>13759</v>
      </c>
      <c r="O13761" s="44" t="s">
        <v>21</v>
      </c>
      <c r="P13761" s="128">
        <v>3.3578934285997603E-6</v>
      </c>
    </row>
    <row r="13762" spans="14:16">
      <c r="N13762" s="3">
        <v>13760</v>
      </c>
      <c r="O13762" s="44" t="s">
        <v>18</v>
      </c>
      <c r="P13762" s="128">
        <v>1.9587914740602977E-6</v>
      </c>
    </row>
    <row r="13763" spans="14:16">
      <c r="N13763" s="3">
        <v>13761</v>
      </c>
      <c r="O13763" s="44" t="s">
        <v>52</v>
      </c>
      <c r="P13763" s="128">
        <v>9.3870623631133762E-7</v>
      </c>
    </row>
    <row r="13764" spans="14:16">
      <c r="N13764" s="3">
        <v>13762</v>
      </c>
      <c r="O13764" s="44" t="s">
        <v>18</v>
      </c>
      <c r="P13764" s="128">
        <v>3.6486057614980962E-6</v>
      </c>
    </row>
    <row r="13765" spans="14:16">
      <c r="N13765" s="3">
        <v>13763</v>
      </c>
      <c r="O13765" s="44" t="s">
        <v>14</v>
      </c>
      <c r="P13765" s="128">
        <v>5.5523965612124521E-6</v>
      </c>
    </row>
    <row r="13766" spans="14:16">
      <c r="N13766" s="3">
        <v>13764</v>
      </c>
      <c r="O13766" s="44" t="s">
        <v>31</v>
      </c>
      <c r="P13766" s="128">
        <v>8.0965389043365829E-7</v>
      </c>
    </row>
    <row r="13767" spans="14:16">
      <c r="N13767" s="3">
        <v>13765</v>
      </c>
      <c r="O13767" s="44" t="s">
        <v>52</v>
      </c>
      <c r="P13767" s="128">
        <v>7.3013460915461832E-7</v>
      </c>
    </row>
    <row r="13768" spans="14:16">
      <c r="N13768" s="3">
        <v>13766</v>
      </c>
      <c r="O13768" s="44" t="s">
        <v>31</v>
      </c>
      <c r="P13768" s="128">
        <v>1.2655478538851171E-6</v>
      </c>
    </row>
    <row r="13769" spans="14:16">
      <c r="N13769" s="3">
        <v>13767</v>
      </c>
      <c r="O13769" s="44" t="s">
        <v>14</v>
      </c>
      <c r="P13769" s="128">
        <v>3.6240496462204397E-6</v>
      </c>
    </row>
    <row r="13770" spans="14:16">
      <c r="N13770" s="3">
        <v>13768</v>
      </c>
      <c r="O13770" s="44" t="s">
        <v>18</v>
      </c>
      <c r="P13770" s="128">
        <v>1.6489531453403931E-6</v>
      </c>
    </row>
    <row r="13771" spans="14:16">
      <c r="N13771" s="3">
        <v>13769</v>
      </c>
      <c r="O13771" s="44" t="s">
        <v>52</v>
      </c>
      <c r="P13771" s="128">
        <v>7.9022326848691084E-7</v>
      </c>
    </row>
    <row r="13772" spans="14:16">
      <c r="N13772" s="3">
        <v>13770</v>
      </c>
      <c r="O13772" s="44" t="s">
        <v>18</v>
      </c>
      <c r="P13772" s="128">
        <v>2.3426360151110821E-6</v>
      </c>
    </row>
    <row r="13773" spans="14:16">
      <c r="N13773" s="3">
        <v>13771</v>
      </c>
      <c r="O13773" s="44" t="s">
        <v>21</v>
      </c>
      <c r="P13773" s="128">
        <v>1.9976674862204843E-6</v>
      </c>
    </row>
    <row r="13774" spans="14:16">
      <c r="N13774" s="3">
        <v>13772</v>
      </c>
      <c r="O13774" s="44" t="s">
        <v>31</v>
      </c>
      <c r="P13774" s="128">
        <v>6.8158420482616856E-7</v>
      </c>
    </row>
    <row r="13775" spans="14:16">
      <c r="N13775" s="3">
        <v>13773</v>
      </c>
      <c r="O13775" s="44" t="s">
        <v>52</v>
      </c>
      <c r="P13775" s="128">
        <v>6.1464314922289931E-7</v>
      </c>
    </row>
    <row r="13776" spans="14:16">
      <c r="N13776" s="3">
        <v>13774</v>
      </c>
      <c r="O13776" s="44" t="s">
        <v>31</v>
      </c>
      <c r="P13776" s="128">
        <v>8.8554092701263482E-7</v>
      </c>
    </row>
    <row r="13777" spans="14:16">
      <c r="N13777" s="3">
        <v>13775</v>
      </c>
      <c r="O13777" s="44" t="s">
        <v>21</v>
      </c>
      <c r="P13777" s="128">
        <v>1.4209835586325633E-6</v>
      </c>
    </row>
    <row r="13778" spans="14:16">
      <c r="N13778" s="3">
        <v>13776</v>
      </c>
      <c r="O13778" s="44" t="s">
        <v>18</v>
      </c>
      <c r="P13778" s="128">
        <v>9.7578269463772237E-7</v>
      </c>
    </row>
    <row r="13779" spans="14:16">
      <c r="N13779" s="3">
        <v>13777</v>
      </c>
      <c r="O13779" s="44" t="s">
        <v>89</v>
      </c>
      <c r="P13779" s="128">
        <v>2.9584678534025983E-7</v>
      </c>
    </row>
    <row r="13780" spans="14:16">
      <c r="N13780" s="3">
        <v>13778</v>
      </c>
      <c r="O13780" s="44" t="s">
        <v>18</v>
      </c>
      <c r="P13780" s="128">
        <v>2.5310002080641152E-6</v>
      </c>
    </row>
    <row r="13781" spans="14:16">
      <c r="N13781" s="3">
        <v>13779</v>
      </c>
      <c r="O13781" s="44" t="s">
        <v>14</v>
      </c>
      <c r="P13781" s="128">
        <v>3.8516402621457975E-6</v>
      </c>
    </row>
    <row r="13782" spans="14:16">
      <c r="N13782" s="3">
        <v>13780</v>
      </c>
      <c r="O13782" s="44" t="s">
        <v>31</v>
      </c>
      <c r="P13782" s="128">
        <v>4.3028212684802122E-7</v>
      </c>
    </row>
    <row r="13783" spans="14:16">
      <c r="N13783" s="3">
        <v>13781</v>
      </c>
      <c r="O13783" s="44" t="s">
        <v>89</v>
      </c>
      <c r="P13783" s="128">
        <v>2.4548732829207539E-7</v>
      </c>
    </row>
    <row r="13784" spans="14:16">
      <c r="N13784" s="3">
        <v>13782</v>
      </c>
      <c r="O13784" s="44" t="s">
        <v>31</v>
      </c>
      <c r="P13784" s="128">
        <v>8.7789750136861882E-7</v>
      </c>
    </row>
    <row r="13785" spans="14:16">
      <c r="N13785" s="3">
        <v>13783</v>
      </c>
      <c r="O13785" s="44" t="s">
        <v>14</v>
      </c>
      <c r="P13785" s="128">
        <v>2.5139658840127613E-6</v>
      </c>
    </row>
    <row r="13786" spans="14:16">
      <c r="N13786" s="3">
        <v>13784</v>
      </c>
      <c r="O13786" s="44" t="s">
        <v>18</v>
      </c>
      <c r="P13786" s="128">
        <v>8.6326147585404031E-7</v>
      </c>
    </row>
    <row r="13787" spans="14:16">
      <c r="N13787" s="3">
        <v>13785</v>
      </c>
      <c r="O13787" s="44" t="s">
        <v>89</v>
      </c>
      <c r="P13787" s="128">
        <v>2.6173156579121915E-7</v>
      </c>
    </row>
    <row r="13788" spans="14:16">
      <c r="N13788" s="3">
        <v>13786</v>
      </c>
      <c r="O13788" s="44" t="s">
        <v>18</v>
      </c>
      <c r="P13788" s="128">
        <v>1.7078085964403386E-6</v>
      </c>
    </row>
    <row r="13789" spans="14:16">
      <c r="N13789" s="3">
        <v>13787</v>
      </c>
      <c r="O13789" s="44" t="s">
        <v>21</v>
      </c>
      <c r="P13789" s="128">
        <v>1.4563225715775282E-6</v>
      </c>
    </row>
    <row r="13790" spans="14:16">
      <c r="N13790" s="3">
        <v>13788</v>
      </c>
      <c r="O13790" s="44" t="s">
        <v>31</v>
      </c>
      <c r="P13790" s="128">
        <v>3.8066465607318896E-7</v>
      </c>
    </row>
    <row r="13791" spans="14:16">
      <c r="N13791" s="3">
        <v>13789</v>
      </c>
      <c r="O13791" s="44" t="s">
        <v>89</v>
      </c>
      <c r="P13791" s="128">
        <v>2.1717924952907829E-7</v>
      </c>
    </row>
    <row r="13792" spans="14:16">
      <c r="N13792" s="3">
        <v>13790</v>
      </c>
      <c r="O13792" s="44" t="s">
        <v>31</v>
      </c>
      <c r="P13792" s="128">
        <v>6.4556951993253328E-7</v>
      </c>
    </row>
    <row r="13793" spans="14:16">
      <c r="N13793" s="3">
        <v>13791</v>
      </c>
      <c r="O13793" s="44" t="s">
        <v>21</v>
      </c>
      <c r="P13793" s="128">
        <v>1.0359133562274735E-6</v>
      </c>
    </row>
    <row r="13794" spans="14:16">
      <c r="N13794" s="3">
        <v>13792</v>
      </c>
      <c r="O13794" s="44" t="s">
        <v>18</v>
      </c>
      <c r="P13794" s="128">
        <v>2.8109275419614653E-6</v>
      </c>
    </row>
    <row r="13795" spans="14:16">
      <c r="N13795" s="3">
        <v>13793</v>
      </c>
      <c r="O13795" s="44" t="s">
        <v>52</v>
      </c>
      <c r="P13795" s="128">
        <v>1.3470730541771295E-6</v>
      </c>
    </row>
    <row r="13796" spans="14:16">
      <c r="N13796" s="3">
        <v>13794</v>
      </c>
      <c r="O13796" s="44" t="s">
        <v>18</v>
      </c>
      <c r="P13796" s="128">
        <v>5.2358643380732685E-6</v>
      </c>
    </row>
    <row r="13797" spans="14:16">
      <c r="N13797" s="3">
        <v>13795</v>
      </c>
      <c r="O13797" s="44" t="s">
        <v>14</v>
      </c>
      <c r="P13797" s="128">
        <v>7.9678641777280701E-6</v>
      </c>
    </row>
    <row r="13798" spans="14:16">
      <c r="N13798" s="3">
        <v>13796</v>
      </c>
      <c r="O13798" s="44" t="s">
        <v>23</v>
      </c>
      <c r="P13798" s="128">
        <v>2.7808819020201697E-6</v>
      </c>
    </row>
    <row r="13799" spans="14:16">
      <c r="N13799" s="3">
        <v>13797</v>
      </c>
      <c r="O13799" s="44" t="s">
        <v>52</v>
      </c>
      <c r="P13799" s="128">
        <v>1.3435281128963979E-6</v>
      </c>
    </row>
    <row r="13800" spans="14:16">
      <c r="N13800" s="3">
        <v>13798</v>
      </c>
      <c r="O13800" s="44" t="s">
        <v>23</v>
      </c>
      <c r="P13800" s="128">
        <v>5.1681659698980366E-6</v>
      </c>
    </row>
    <row r="13801" spans="14:16">
      <c r="N13801" s="3">
        <v>13799</v>
      </c>
      <c r="O13801" s="44" t="s">
        <v>14</v>
      </c>
      <c r="P13801" s="128">
        <v>7.9288956744373627E-6</v>
      </c>
    </row>
    <row r="13802" spans="14:16">
      <c r="N13802" s="3">
        <v>13800</v>
      </c>
      <c r="O13802" s="44" t="s">
        <v>18</v>
      </c>
      <c r="P13802" s="128">
        <v>2.366299768516664E-6</v>
      </c>
    </row>
    <row r="13803" spans="14:16">
      <c r="N13803" s="3">
        <v>13801</v>
      </c>
      <c r="O13803" s="44" t="s">
        <v>52</v>
      </c>
      <c r="P13803" s="128">
        <v>1.1339953124690237E-6</v>
      </c>
    </row>
    <row r="13804" spans="14:16">
      <c r="N13804" s="3">
        <v>13802</v>
      </c>
      <c r="O13804" s="44" t="s">
        <v>18</v>
      </c>
      <c r="P13804" s="128">
        <v>3.3617565641210716E-6</v>
      </c>
    </row>
    <row r="13805" spans="14:16">
      <c r="N13805" s="3">
        <v>13803</v>
      </c>
      <c r="O13805" s="44" t="s">
        <v>21</v>
      </c>
      <c r="P13805" s="128">
        <v>2.8667158454893434E-6</v>
      </c>
    </row>
    <row r="13806" spans="14:16">
      <c r="N13806" s="3">
        <v>13804</v>
      </c>
      <c r="O13806" s="44" t="s">
        <v>23</v>
      </c>
      <c r="P13806" s="128">
        <v>2.3410066971810683E-6</v>
      </c>
    </row>
    <row r="13807" spans="14:16">
      <c r="N13807" s="3">
        <v>13805</v>
      </c>
      <c r="O13807" s="44" t="s">
        <v>52</v>
      </c>
      <c r="P13807" s="128">
        <v>1.131011104015843E-6</v>
      </c>
    </row>
    <row r="13808" spans="14:16">
      <c r="N13808" s="3">
        <v>13806</v>
      </c>
      <c r="O13808" s="44" t="s">
        <v>23</v>
      </c>
      <c r="P13808" s="128">
        <v>3.3221453750888765E-6</v>
      </c>
    </row>
    <row r="13809" spans="14:16">
      <c r="N13809" s="3">
        <v>13807</v>
      </c>
      <c r="O13809" s="44" t="s">
        <v>21</v>
      </c>
      <c r="P13809" s="128">
        <v>2.8560100604069925E-6</v>
      </c>
    </row>
    <row r="13810" spans="14:16">
      <c r="N13810" s="3">
        <v>13808</v>
      </c>
      <c r="O13810" s="44" t="s">
        <v>18</v>
      </c>
      <c r="P13810" s="128">
        <v>1.4002789411988799E-6</v>
      </c>
    </row>
    <row r="13811" spans="14:16">
      <c r="N13811" s="3">
        <v>13809</v>
      </c>
      <c r="O13811" s="44" t="s">
        <v>89</v>
      </c>
      <c r="P13811" s="128">
        <v>4.2454946742743379E-7</v>
      </c>
    </row>
    <row r="13812" spans="14:16">
      <c r="N13812" s="3">
        <v>13810</v>
      </c>
      <c r="O13812" s="44" t="s">
        <v>18</v>
      </c>
      <c r="P13812" s="128">
        <v>3.632065121669308E-6</v>
      </c>
    </row>
    <row r="13813" spans="14:16">
      <c r="N13813" s="3">
        <v>13811</v>
      </c>
      <c r="O13813" s="44" t="s">
        <v>14</v>
      </c>
      <c r="P13813" s="128">
        <v>5.5272252498379093E-6</v>
      </c>
    </row>
    <row r="13814" spans="14:16">
      <c r="N13814" s="3">
        <v>13812</v>
      </c>
      <c r="O13814" s="44" t="s">
        <v>23</v>
      </c>
      <c r="P13814" s="128">
        <v>1.3863399011382298E-6</v>
      </c>
    </row>
    <row r="13815" spans="14:16">
      <c r="N13815" s="3">
        <v>13813</v>
      </c>
      <c r="O13815" s="44" t="s">
        <v>89</v>
      </c>
      <c r="P13815" s="128">
        <v>4.2374655508597307E-7</v>
      </c>
    </row>
    <row r="13816" spans="14:16">
      <c r="N13816" s="3">
        <v>13814</v>
      </c>
      <c r="O13816" s="44" t="s">
        <v>23</v>
      </c>
      <c r="P13816" s="128">
        <v>3.5851034614797564E-6</v>
      </c>
    </row>
    <row r="13817" spans="14:16">
      <c r="N13817" s="3">
        <v>13815</v>
      </c>
      <c r="O13817" s="44" t="s">
        <v>14</v>
      </c>
      <c r="P13817" s="128">
        <v>5.5001932007802912E-6</v>
      </c>
    </row>
    <row r="13818" spans="14:16">
      <c r="N13818" s="3">
        <v>13816</v>
      </c>
      <c r="O13818" s="44" t="s">
        <v>18</v>
      </c>
      <c r="P13818" s="128">
        <v>1.2388074435317488E-6</v>
      </c>
    </row>
    <row r="13819" spans="14:16">
      <c r="N13819" s="3">
        <v>13817</v>
      </c>
      <c r="O13819" s="44" t="s">
        <v>89</v>
      </c>
      <c r="P13819" s="128">
        <v>3.75593051443203E-7</v>
      </c>
    </row>
    <row r="13820" spans="14:16">
      <c r="N13820" s="3">
        <v>13818</v>
      </c>
      <c r="O13820" s="44" t="s">
        <v>18</v>
      </c>
      <c r="P13820" s="128">
        <v>2.4507591970378992E-6</v>
      </c>
    </row>
    <row r="13821" spans="14:16">
      <c r="N13821" s="3">
        <v>13819</v>
      </c>
      <c r="O13821" s="44" t="s">
        <v>21</v>
      </c>
      <c r="P13821" s="128">
        <v>2.0898688199525035E-6</v>
      </c>
    </row>
    <row r="13822" spans="14:16">
      <c r="N13822" s="3">
        <v>13820</v>
      </c>
      <c r="O13822" s="44" t="s">
        <v>23</v>
      </c>
      <c r="P13822" s="128">
        <v>1.226475767267278E-6</v>
      </c>
    </row>
    <row r="13823" spans="14:16">
      <c r="N13823" s="3">
        <v>13821</v>
      </c>
      <c r="O13823" s="44" t="s">
        <v>89</v>
      </c>
      <c r="P13823" s="128">
        <v>3.7488272598172491E-7</v>
      </c>
    </row>
    <row r="13824" spans="14:16">
      <c r="N13824" s="3">
        <v>13822</v>
      </c>
      <c r="O13824" s="44" t="s">
        <v>23</v>
      </c>
      <c r="P13824" s="128">
        <v>2.4218821846859838E-6</v>
      </c>
    </row>
    <row r="13825" spans="14:16">
      <c r="N13825" s="3">
        <v>13823</v>
      </c>
      <c r="O13825" s="44" t="s">
        <v>21</v>
      </c>
      <c r="P13825" s="128">
        <v>2.0820641795058677E-6</v>
      </c>
    </row>
    <row r="13826" spans="14:16">
      <c r="N13826" s="3">
        <v>13824</v>
      </c>
      <c r="O13826" s="44" t="s">
        <v>6</v>
      </c>
      <c r="P13826" s="128">
        <v>6.2231002143759707E-6</v>
      </c>
    </row>
    <row r="13827" spans="14:16">
      <c r="N13827" s="3">
        <v>13825</v>
      </c>
      <c r="O13827" s="44" t="s">
        <v>52</v>
      </c>
      <c r="P13827" s="128">
        <v>7.068209470445908E-7</v>
      </c>
    </row>
    <row r="13828" spans="14:16">
      <c r="N13828" s="3">
        <v>13826</v>
      </c>
      <c r="O13828" s="44" t="s">
        <v>6</v>
      </c>
      <c r="P13828" s="128">
        <v>5.0451646712672404E-6</v>
      </c>
    </row>
    <row r="13829" spans="14:16">
      <c r="N13829" s="3">
        <v>13827</v>
      </c>
      <c r="O13829" s="44" t="s">
        <v>59</v>
      </c>
      <c r="P13829" s="128">
        <v>4.5478757107211357E-7</v>
      </c>
    </row>
    <row r="13830" spans="14:16">
      <c r="N13830" s="3">
        <v>13828</v>
      </c>
      <c r="O13830" s="44" t="s">
        <v>31</v>
      </c>
      <c r="P13830" s="128">
        <v>4.5895036352138611E-7</v>
      </c>
    </row>
    <row r="13831" spans="14:16">
      <c r="N13831" s="3">
        <v>13829</v>
      </c>
      <c r="O13831" s="44" t="s">
        <v>52</v>
      </c>
      <c r="P13831" s="128">
        <v>4.1387504988282944E-7</v>
      </c>
    </row>
    <row r="13832" spans="14:16">
      <c r="N13832" s="3">
        <v>13830</v>
      </c>
      <c r="O13832" s="44" t="s">
        <v>31</v>
      </c>
      <c r="P13832" s="128">
        <v>4.0375261503976826E-7</v>
      </c>
    </row>
    <row r="13833" spans="14:16">
      <c r="N13833" s="3">
        <v>13831</v>
      </c>
      <c r="O13833" s="44" t="s">
        <v>59</v>
      </c>
      <c r="P13833" s="128">
        <v>2.889678326830795E-7</v>
      </c>
    </row>
    <row r="13834" spans="14:16">
      <c r="N13834" s="3">
        <v>13832</v>
      </c>
      <c r="O13834" s="44" t="s">
        <v>6</v>
      </c>
      <c r="P13834" s="128">
        <v>9.797275796148795E-6</v>
      </c>
    </row>
    <row r="13835" spans="14:16">
      <c r="N13835" s="3">
        <v>13833</v>
      </c>
      <c r="O13835" s="44" t="s">
        <v>52</v>
      </c>
      <c r="P13835" s="128">
        <v>1.1127765130141558E-6</v>
      </c>
    </row>
    <row r="13836" spans="14:16">
      <c r="N13836" s="3">
        <v>13834</v>
      </c>
      <c r="O13836" s="44" t="s">
        <v>6</v>
      </c>
      <c r="P13836" s="128">
        <v>1.9868964427530326E-5</v>
      </c>
    </row>
    <row r="13837" spans="14:16">
      <c r="N13837" s="3">
        <v>13835</v>
      </c>
      <c r="O13837" s="44" t="s">
        <v>19</v>
      </c>
      <c r="P13837" s="128">
        <v>5.1816699154064726E-6</v>
      </c>
    </row>
    <row r="13838" spans="14:16">
      <c r="N13838" s="3">
        <v>13836</v>
      </c>
      <c r="O13838" s="44" t="s">
        <v>31</v>
      </c>
      <c r="P13838" s="128">
        <v>7.2254393039895069E-7</v>
      </c>
    </row>
    <row r="13839" spans="14:16">
      <c r="N13839" s="3">
        <v>13837</v>
      </c>
      <c r="O13839" s="44" t="s">
        <v>52</v>
      </c>
      <c r="P13839" s="128">
        <v>6.5158005964291295E-7</v>
      </c>
    </row>
    <row r="13840" spans="14:16">
      <c r="N13840" s="3">
        <v>13838</v>
      </c>
      <c r="O13840" s="44" t="s">
        <v>31</v>
      </c>
      <c r="P13840" s="128">
        <v>1.0275313987538687E-6</v>
      </c>
    </row>
    <row r="13841" spans="14:16">
      <c r="N13841" s="3">
        <v>13839</v>
      </c>
      <c r="O13841" s="44" t="s">
        <v>19</v>
      </c>
      <c r="P13841" s="128">
        <v>2.127602659355616E-6</v>
      </c>
    </row>
    <row r="13842" spans="14:16">
      <c r="N13842" s="3">
        <v>13840</v>
      </c>
      <c r="O13842" s="44" t="s">
        <v>6</v>
      </c>
      <c r="P13842" s="128">
        <v>7.5514242913702452E-6</v>
      </c>
    </row>
    <row r="13843" spans="14:16">
      <c r="N13843" s="3">
        <v>13841</v>
      </c>
      <c r="O13843" s="44" t="s">
        <v>46</v>
      </c>
      <c r="P13843" s="128">
        <v>9.9358365956434228E-7</v>
      </c>
    </row>
    <row r="13844" spans="14:16">
      <c r="N13844" s="3">
        <v>13842</v>
      </c>
      <c r="O13844" s="44" t="s">
        <v>6</v>
      </c>
      <c r="P13844" s="128">
        <v>5.3701519230843865E-6</v>
      </c>
    </row>
    <row r="13845" spans="14:16">
      <c r="N13845" s="3">
        <v>13843</v>
      </c>
      <c r="O13845" s="44" t="s">
        <v>59</v>
      </c>
      <c r="P13845" s="128">
        <v>4.840829801446973E-7</v>
      </c>
    </row>
    <row r="13846" spans="14:16">
      <c r="N13846" s="3">
        <v>13844</v>
      </c>
      <c r="O13846" s="44" t="s">
        <v>31</v>
      </c>
      <c r="P13846" s="128">
        <v>5.263682511385968E-7</v>
      </c>
    </row>
    <row r="13847" spans="14:16">
      <c r="N13847" s="3">
        <v>13845</v>
      </c>
      <c r="O13847" s="44" t="s">
        <v>46</v>
      </c>
      <c r="P13847" s="128">
        <v>5.4987777296305641E-7</v>
      </c>
    </row>
    <row r="13848" spans="14:16">
      <c r="N13848" s="3">
        <v>13846</v>
      </c>
      <c r="O13848" s="44" t="s">
        <v>31</v>
      </c>
      <c r="P13848" s="128">
        <v>4.2976057738102568E-7</v>
      </c>
    </row>
    <row r="13849" spans="14:16">
      <c r="N13849" s="3">
        <v>13847</v>
      </c>
      <c r="O13849" s="44" t="s">
        <v>59</v>
      </c>
      <c r="P13849" s="128">
        <v>3.0758186570801996E-7</v>
      </c>
    </row>
    <row r="13850" spans="14:16">
      <c r="N13850" s="3">
        <v>13848</v>
      </c>
      <c r="O13850" s="44" t="s">
        <v>6</v>
      </c>
      <c r="P13850" s="128">
        <v>1.2345239623313008E-5</v>
      </c>
    </row>
    <row r="13851" spans="14:16">
      <c r="N13851" s="3">
        <v>13849</v>
      </c>
      <c r="O13851" s="44" t="s">
        <v>46</v>
      </c>
      <c r="P13851" s="128">
        <v>1.6243330913279046E-6</v>
      </c>
    </row>
    <row r="13852" spans="14:16">
      <c r="N13852" s="3">
        <v>13850</v>
      </c>
      <c r="O13852" s="44" t="s">
        <v>6</v>
      </c>
      <c r="P13852" s="128">
        <v>2.1961326615640806E-5</v>
      </c>
    </row>
    <row r="13853" spans="14:16">
      <c r="N13853" s="3">
        <v>13851</v>
      </c>
      <c r="O13853" s="44" t="s">
        <v>19</v>
      </c>
      <c r="P13853" s="128">
        <v>5.7273415452395609E-6</v>
      </c>
    </row>
    <row r="13854" spans="14:16">
      <c r="N13854" s="3">
        <v>13852</v>
      </c>
      <c r="O13854" s="44" t="s">
        <v>31</v>
      </c>
      <c r="P13854" s="128">
        <v>8.6051874979879537E-7</v>
      </c>
    </row>
    <row r="13855" spans="14:16">
      <c r="N13855" s="3">
        <v>13853</v>
      </c>
      <c r="O13855" s="44" t="s">
        <v>46</v>
      </c>
      <c r="P13855" s="128">
        <v>8.9895264904137085E-7</v>
      </c>
    </row>
    <row r="13856" spans="14:16">
      <c r="N13856" s="3">
        <v>13854</v>
      </c>
      <c r="O13856" s="44" t="s">
        <v>31</v>
      </c>
      <c r="P13856" s="128">
        <v>1.135738741602089E-6</v>
      </c>
    </row>
    <row r="13857" spans="14:16">
      <c r="N13857" s="3">
        <v>13855</v>
      </c>
      <c r="O13857" s="44" t="s">
        <v>19</v>
      </c>
      <c r="P13857" s="128">
        <v>2.3516563775046465E-6</v>
      </c>
    </row>
    <row r="13858" spans="14:16">
      <c r="N13858" s="3">
        <v>13856</v>
      </c>
      <c r="O13858" s="44" t="s">
        <v>6</v>
      </c>
      <c r="P13858" s="128">
        <v>1.0589267121776094E-5</v>
      </c>
    </row>
    <row r="13859" spans="14:16">
      <c r="N13859" s="3">
        <v>13857</v>
      </c>
      <c r="O13859" s="44" t="s">
        <v>52</v>
      </c>
      <c r="P13859" s="128">
        <v>1.2027310436414796E-6</v>
      </c>
    </row>
    <row r="13860" spans="14:16">
      <c r="N13860" s="3">
        <v>13858</v>
      </c>
      <c r="O13860" s="44" t="s">
        <v>6</v>
      </c>
      <c r="P13860" s="128">
        <v>8.5848844686737374E-6</v>
      </c>
    </row>
    <row r="13861" spans="14:16">
      <c r="N13861" s="3">
        <v>13859</v>
      </c>
      <c r="O13861" s="44" t="s">
        <v>59</v>
      </c>
      <c r="P13861" s="128">
        <v>7.7386943932241622E-7</v>
      </c>
    </row>
    <row r="13862" spans="14:16">
      <c r="N13862" s="3">
        <v>13860</v>
      </c>
      <c r="O13862" s="44" t="s">
        <v>23</v>
      </c>
      <c r="P13862" s="128">
        <v>1.8691601790011866E-6</v>
      </c>
    </row>
    <row r="13863" spans="14:16">
      <c r="N13863" s="3">
        <v>13861</v>
      </c>
      <c r="O13863" s="44" t="s">
        <v>52</v>
      </c>
      <c r="P13863" s="128">
        <v>9.0304778716789357E-7</v>
      </c>
    </row>
    <row r="13864" spans="14:16">
      <c r="N13864" s="3">
        <v>13862</v>
      </c>
      <c r="O13864" s="44" t="s">
        <v>23</v>
      </c>
      <c r="P13864" s="128">
        <v>1.5903650314429605E-6</v>
      </c>
    </row>
    <row r="13865" spans="14:16">
      <c r="N13865" s="3">
        <v>13863</v>
      </c>
      <c r="O13865" s="44" t="s">
        <v>59</v>
      </c>
      <c r="P13865" s="128">
        <v>6.0980594664031312E-7</v>
      </c>
    </row>
    <row r="13866" spans="14:16">
      <c r="N13866" s="3">
        <v>13864</v>
      </c>
      <c r="O13866" s="44" t="s">
        <v>6</v>
      </c>
      <c r="P13866" s="128">
        <v>1.667110714872754E-5</v>
      </c>
    </row>
    <row r="13867" spans="14:16">
      <c r="N13867" s="3">
        <v>13865</v>
      </c>
      <c r="O13867" s="44" t="s">
        <v>52</v>
      </c>
      <c r="P13867" s="128">
        <v>1.893507630798623E-6</v>
      </c>
    </row>
    <row r="13868" spans="14:16">
      <c r="N13868" s="3">
        <v>13866</v>
      </c>
      <c r="O13868" s="44" t="s">
        <v>6</v>
      </c>
      <c r="P13868" s="128">
        <v>3.3809156932769007E-5</v>
      </c>
    </row>
    <row r="13869" spans="14:16">
      <c r="N13869" s="3">
        <v>13867</v>
      </c>
      <c r="O13869" s="44" t="s">
        <v>19</v>
      </c>
      <c r="P13869" s="128">
        <v>8.8171626650579714E-6</v>
      </c>
    </row>
    <row r="13870" spans="14:16">
      <c r="N13870" s="3">
        <v>13868</v>
      </c>
      <c r="O13870" s="44" t="s">
        <v>23</v>
      </c>
      <c r="P13870" s="128">
        <v>2.9426936976765042E-6</v>
      </c>
    </row>
    <row r="13871" spans="14:16">
      <c r="N13871" s="3">
        <v>13869</v>
      </c>
      <c r="O13871" s="44" t="s">
        <v>52</v>
      </c>
      <c r="P13871" s="128">
        <v>1.4217042829468424E-6</v>
      </c>
    </row>
    <row r="13872" spans="14:16">
      <c r="N13872" s="3">
        <v>13870</v>
      </c>
      <c r="O13872" s="44" t="s">
        <v>23</v>
      </c>
      <c r="P13872" s="128">
        <v>4.7508810541129432E-6</v>
      </c>
    </row>
    <row r="13873" spans="14:16">
      <c r="N13873" s="3">
        <v>13871</v>
      </c>
      <c r="O13873" s="44" t="s">
        <v>19</v>
      </c>
      <c r="P13873" s="128">
        <v>5.2702384457288866E-6</v>
      </c>
    </row>
    <row r="13874" spans="14:16">
      <c r="N13874" s="3">
        <v>13872</v>
      </c>
      <c r="O13874" s="44" t="s">
        <v>6</v>
      </c>
      <c r="P13874" s="128">
        <v>1.2849551865879243E-5</v>
      </c>
    </row>
    <row r="13875" spans="14:16">
      <c r="N13875" s="3">
        <v>13873</v>
      </c>
      <c r="O13875" s="44" t="s">
        <v>46</v>
      </c>
      <c r="P13875" s="128">
        <v>1.6906883091249882E-6</v>
      </c>
    </row>
    <row r="13876" spans="14:16">
      <c r="N13876" s="3">
        <v>13874</v>
      </c>
      <c r="O13876" s="44" t="s">
        <v>6</v>
      </c>
      <c r="P13876" s="128">
        <v>9.1378848546732681E-6</v>
      </c>
    </row>
    <row r="13877" spans="14:16">
      <c r="N13877" s="3">
        <v>13875</v>
      </c>
      <c r="O13877" s="44" t="s">
        <v>59</v>
      </c>
      <c r="P13877" s="128">
        <v>8.237186947457277E-7</v>
      </c>
    </row>
    <row r="13878" spans="14:16">
      <c r="N13878" s="3">
        <v>13876</v>
      </c>
      <c r="O13878" s="44" t="s">
        <v>23</v>
      </c>
      <c r="P13878" s="128">
        <v>2.1916713119970123E-6</v>
      </c>
    </row>
    <row r="13879" spans="14:16">
      <c r="N13879" s="3">
        <v>13877</v>
      </c>
      <c r="O13879" s="44" t="s">
        <v>46</v>
      </c>
      <c r="P13879" s="128">
        <v>1.2266271881987804E-6</v>
      </c>
    </row>
    <row r="13880" spans="14:16">
      <c r="N13880" s="3">
        <v>13878</v>
      </c>
      <c r="O13880" s="44" t="s">
        <v>23</v>
      </c>
      <c r="P13880" s="128">
        <v>1.6928093310112666E-6</v>
      </c>
    </row>
    <row r="13881" spans="14:16">
      <c r="N13881" s="3">
        <v>13879</v>
      </c>
      <c r="O13881" s="44" t="s">
        <v>59</v>
      </c>
      <c r="P13881" s="128">
        <v>6.4908695561689618E-7</v>
      </c>
    </row>
    <row r="13882" spans="14:16">
      <c r="N13882" s="3">
        <v>13880</v>
      </c>
      <c r="O13882" s="44" t="s">
        <v>6</v>
      </c>
      <c r="P13882" s="128">
        <v>2.1006738691368601E-5</v>
      </c>
    </row>
    <row r="13883" spans="14:16">
      <c r="N13883" s="3">
        <v>13881</v>
      </c>
      <c r="O13883" s="44" t="s">
        <v>46</v>
      </c>
      <c r="P13883" s="128">
        <v>2.7639755758836525E-6</v>
      </c>
    </row>
    <row r="13884" spans="14:16">
      <c r="N13884" s="3">
        <v>13882</v>
      </c>
      <c r="O13884" s="44" t="s">
        <v>6</v>
      </c>
      <c r="P13884" s="128">
        <v>3.7369533812804121E-5</v>
      </c>
    </row>
    <row r="13885" spans="14:16">
      <c r="N13885" s="3">
        <v>13883</v>
      </c>
      <c r="O13885" s="44" t="s">
        <v>19</v>
      </c>
      <c r="P13885" s="128">
        <v>9.7456809999755329E-6</v>
      </c>
    </row>
    <row r="13886" spans="14:16">
      <c r="N13886" s="3">
        <v>13884</v>
      </c>
      <c r="O13886" s="44" t="s">
        <v>23</v>
      </c>
      <c r="P13886" s="128">
        <v>3.5829939463293418E-6</v>
      </c>
    </row>
    <row r="13887" spans="14:16">
      <c r="N13887" s="3">
        <v>13885</v>
      </c>
      <c r="O13887" s="44" t="s">
        <v>46</v>
      </c>
      <c r="P13887" s="128">
        <v>2.0053179350669E-6</v>
      </c>
    </row>
    <row r="13888" spans="14:16">
      <c r="N13888" s="3">
        <v>13886</v>
      </c>
      <c r="O13888" s="44" t="s">
        <v>23</v>
      </c>
      <c r="P13888" s="128">
        <v>5.2511871427414375E-6</v>
      </c>
    </row>
    <row r="13889" spans="14:16">
      <c r="N13889" s="3">
        <v>13887</v>
      </c>
      <c r="O13889" s="44" t="s">
        <v>19</v>
      </c>
      <c r="P13889" s="128">
        <v>5.8252370560686388E-6</v>
      </c>
    </row>
    <row r="13890" spans="14:16">
      <c r="N13890" s="3">
        <v>13888</v>
      </c>
      <c r="O13890" s="44" t="s">
        <v>18</v>
      </c>
      <c r="P13890" s="128">
        <v>8.1635561336659624E-7</v>
      </c>
    </row>
    <row r="13891" spans="14:16">
      <c r="N13891" s="3">
        <v>13889</v>
      </c>
      <c r="O13891" s="44" t="s">
        <v>52</v>
      </c>
      <c r="P13891" s="128">
        <v>3.9121984931174017E-7</v>
      </c>
    </row>
    <row r="13892" spans="14:16">
      <c r="N13892" s="3">
        <v>13890</v>
      </c>
      <c r="O13892" s="44" t="s">
        <v>18</v>
      </c>
      <c r="P13892" s="128">
        <v>6.9431859706073182E-7</v>
      </c>
    </row>
    <row r="13893" spans="14:16">
      <c r="N13893" s="3">
        <v>13891</v>
      </c>
      <c r="O13893" s="44" t="s">
        <v>59</v>
      </c>
      <c r="P13893" s="128">
        <v>2.6407720846820715E-7</v>
      </c>
    </row>
    <row r="13894" spans="14:16">
      <c r="N13894" s="3">
        <v>13892</v>
      </c>
      <c r="O13894" s="44" t="s">
        <v>31</v>
      </c>
      <c r="P13894" s="128">
        <v>3.3743535597974201E-7</v>
      </c>
    </row>
    <row r="13895" spans="14:16">
      <c r="N13895" s="3">
        <v>13893</v>
      </c>
      <c r="O13895" s="44" t="s">
        <v>52</v>
      </c>
      <c r="P13895" s="128">
        <v>3.042945073990302E-7</v>
      </c>
    </row>
    <row r="13896" spans="14:16">
      <c r="N13896" s="3">
        <v>13894</v>
      </c>
      <c r="O13896" s="44" t="s">
        <v>31</v>
      </c>
      <c r="P13896" s="128">
        <v>2.9685216139358701E-7</v>
      </c>
    </row>
    <row r="13897" spans="14:16">
      <c r="N13897" s="3">
        <v>13895</v>
      </c>
      <c r="O13897" s="44" t="s">
        <v>59</v>
      </c>
      <c r="P13897" s="128">
        <v>2.1245862567786329E-7</v>
      </c>
    </row>
    <row r="13898" spans="14:16">
      <c r="N13898" s="3">
        <v>13896</v>
      </c>
      <c r="O13898" s="44" t="s">
        <v>18</v>
      </c>
      <c r="P13898" s="128">
        <v>1.2852213231936156E-6</v>
      </c>
    </row>
    <row r="13899" spans="14:16">
      <c r="N13899" s="3">
        <v>13897</v>
      </c>
      <c r="O13899" s="44" t="s">
        <v>52</v>
      </c>
      <c r="P13899" s="128">
        <v>6.1591307043080274E-7</v>
      </c>
    </row>
    <row r="13900" spans="14:16">
      <c r="N13900" s="3">
        <v>13898</v>
      </c>
      <c r="O13900" s="44" t="s">
        <v>18</v>
      </c>
      <c r="P13900" s="128">
        <v>2.078316612970741E-6</v>
      </c>
    </row>
    <row r="13901" spans="14:16">
      <c r="N13901" s="3">
        <v>13899</v>
      </c>
      <c r="O13901" s="44" t="s">
        <v>19</v>
      </c>
      <c r="P13901" s="128">
        <v>2.2868890874151329E-6</v>
      </c>
    </row>
    <row r="13902" spans="14:16">
      <c r="N13902" s="3">
        <v>13900</v>
      </c>
      <c r="O13902" s="44" t="s">
        <v>31</v>
      </c>
      <c r="P13902" s="128">
        <v>5.312379894297888E-7</v>
      </c>
    </row>
    <row r="13903" spans="14:16">
      <c r="N13903" s="3">
        <v>13901</v>
      </c>
      <c r="O13903" s="44" t="s">
        <v>52</v>
      </c>
      <c r="P13903" s="128">
        <v>4.7906302478538633E-7</v>
      </c>
    </row>
    <row r="13904" spans="14:16">
      <c r="N13904" s="3">
        <v>13902</v>
      </c>
      <c r="O13904" s="44" t="s">
        <v>31</v>
      </c>
      <c r="P13904" s="128">
        <v>7.5547477652824044E-7</v>
      </c>
    </row>
    <row r="13905" spans="14:16">
      <c r="N13905" s="3">
        <v>13903</v>
      </c>
      <c r="O13905" s="44" t="s">
        <v>19</v>
      </c>
      <c r="P13905" s="128">
        <v>1.5642832380274476E-6</v>
      </c>
    </row>
    <row r="13906" spans="14:16">
      <c r="N13906" s="3">
        <v>13904</v>
      </c>
      <c r="O13906" s="44" t="s">
        <v>18</v>
      </c>
      <c r="P13906" s="128">
        <v>9.5746896759351421E-7</v>
      </c>
    </row>
    <row r="13907" spans="14:16">
      <c r="N13907" s="3">
        <v>13905</v>
      </c>
      <c r="O13907" s="44" t="s">
        <v>46</v>
      </c>
      <c r="P13907" s="128">
        <v>5.3154392152637602E-7</v>
      </c>
    </row>
    <row r="13908" spans="14:16">
      <c r="N13908" s="3">
        <v>13906</v>
      </c>
      <c r="O13908" s="44" t="s">
        <v>18</v>
      </c>
      <c r="P13908" s="128">
        <v>7.3904353815717893E-7</v>
      </c>
    </row>
    <row r="13909" spans="14:16">
      <c r="N13909" s="3">
        <v>13907</v>
      </c>
      <c r="O13909" s="44" t="s">
        <v>59</v>
      </c>
      <c r="P13909" s="128">
        <v>2.8108789728405301E-7</v>
      </c>
    </row>
    <row r="13910" spans="14:16">
      <c r="N13910" s="3">
        <v>13908</v>
      </c>
      <c r="O13910" s="44" t="s">
        <v>31</v>
      </c>
      <c r="P13910" s="128">
        <v>3.8700319754972831E-7</v>
      </c>
    </row>
    <row r="13911" spans="14:16">
      <c r="N13911" s="3">
        <v>13909</v>
      </c>
      <c r="O13911" s="44" t="s">
        <v>46</v>
      </c>
      <c r="P13911" s="128">
        <v>4.0428816885878881E-7</v>
      </c>
    </row>
    <row r="13912" spans="14:16">
      <c r="N13912" s="3">
        <v>13910</v>
      </c>
      <c r="O13912" s="44" t="s">
        <v>31</v>
      </c>
      <c r="P13912" s="128">
        <v>3.1597406809302669E-7</v>
      </c>
    </row>
    <row r="13913" spans="14:16">
      <c r="N13913" s="3">
        <v>13911</v>
      </c>
      <c r="O13913" s="44" t="s">
        <v>59</v>
      </c>
      <c r="P13913" s="128">
        <v>2.2614427310125122E-7</v>
      </c>
    </row>
    <row r="13914" spans="14:16">
      <c r="N13914" s="3">
        <v>13912</v>
      </c>
      <c r="O13914" s="44" t="s">
        <v>18</v>
      </c>
      <c r="P13914" s="128">
        <v>1.5652919741691829E-6</v>
      </c>
    </row>
    <row r="13915" spans="14:16">
      <c r="N13915" s="3">
        <v>13913</v>
      </c>
      <c r="O13915" s="44" t="s">
        <v>46</v>
      </c>
      <c r="P13915" s="128">
        <v>8.6898005308186491E-7</v>
      </c>
    </row>
    <row r="13916" spans="14:16">
      <c r="N13916" s="3">
        <v>13914</v>
      </c>
      <c r="O13916" s="44" t="s">
        <v>18</v>
      </c>
      <c r="P13916" s="128">
        <v>2.2971801129665655E-6</v>
      </c>
    </row>
    <row r="13917" spans="14:16">
      <c r="N13917" s="3">
        <v>13915</v>
      </c>
      <c r="O13917" s="44" t="s">
        <v>19</v>
      </c>
      <c r="P13917" s="128">
        <v>2.5277169510092633E-6</v>
      </c>
    </row>
    <row r="13918" spans="14:16">
      <c r="N13918" s="3">
        <v>13916</v>
      </c>
      <c r="O13918" s="44" t="s">
        <v>31</v>
      </c>
      <c r="P13918" s="128">
        <v>6.3268160076763616E-7</v>
      </c>
    </row>
    <row r="13919" spans="14:16">
      <c r="N13919" s="3">
        <v>13917</v>
      </c>
      <c r="O13919" s="44" t="s">
        <v>46</v>
      </c>
      <c r="P13919" s="128">
        <v>6.60939463716259E-7</v>
      </c>
    </row>
    <row r="13920" spans="14:16">
      <c r="N13920" s="3">
        <v>13918</v>
      </c>
      <c r="O13920" s="44" t="s">
        <v>31</v>
      </c>
      <c r="P13920" s="128">
        <v>8.3503236304687451E-7</v>
      </c>
    </row>
    <row r="13921" spans="14:16">
      <c r="N13921" s="3">
        <v>13919</v>
      </c>
      <c r="O13921" s="44" t="s">
        <v>19</v>
      </c>
      <c r="P13921" s="128">
        <v>1.7290148782033464E-6</v>
      </c>
    </row>
    <row r="13922" spans="14:16">
      <c r="N13922" s="3">
        <v>13920</v>
      </c>
      <c r="O13922" s="44" t="s">
        <v>18</v>
      </c>
      <c r="P13922" s="128">
        <v>1.1714960515375268E-6</v>
      </c>
    </row>
    <row r="13923" spans="14:16">
      <c r="N13923" s="3">
        <v>13921</v>
      </c>
      <c r="O13923" s="44" t="s">
        <v>52</v>
      </c>
      <c r="P13923" s="128">
        <v>5.6141282211775279E-7</v>
      </c>
    </row>
    <row r="13924" spans="14:16">
      <c r="N13924" s="3">
        <v>13922</v>
      </c>
      <c r="O13924" s="44" t="s">
        <v>18</v>
      </c>
      <c r="P13924" s="128">
        <v>9.9636908431528978E-7</v>
      </c>
    </row>
    <row r="13925" spans="14:16">
      <c r="N13925" s="3">
        <v>13923</v>
      </c>
      <c r="O13925" s="44" t="s">
        <v>59</v>
      </c>
      <c r="P13925" s="128">
        <v>3.7895912266194221E-7</v>
      </c>
    </row>
    <row r="13926" spans="14:16">
      <c r="N13926" s="3">
        <v>13924</v>
      </c>
      <c r="O13926" s="44" t="s">
        <v>23</v>
      </c>
      <c r="P13926" s="128">
        <v>1.1589740821762731E-6</v>
      </c>
    </row>
    <row r="13927" spans="14:16">
      <c r="N13927" s="3">
        <v>13925</v>
      </c>
      <c r="O13927" s="44" t="s">
        <v>52</v>
      </c>
      <c r="P13927" s="128">
        <v>5.5993541487359046E-7</v>
      </c>
    </row>
    <row r="13928" spans="14:16">
      <c r="N13928" s="3">
        <v>13926</v>
      </c>
      <c r="O13928" s="44" t="s">
        <v>23</v>
      </c>
      <c r="P13928" s="128">
        <v>9.8610695506405528E-7</v>
      </c>
    </row>
    <row r="13929" spans="14:16">
      <c r="N13929" s="3">
        <v>13927</v>
      </c>
      <c r="O13929" s="44" t="s">
        <v>59</v>
      </c>
      <c r="P13929" s="128">
        <v>3.7811060563613769E-7</v>
      </c>
    </row>
    <row r="13930" spans="14:16">
      <c r="N13930" s="3">
        <v>13928</v>
      </c>
      <c r="O13930" s="44" t="s">
        <v>18</v>
      </c>
      <c r="P13930" s="128">
        <v>1.8443331323025159E-6</v>
      </c>
    </row>
    <row r="13931" spans="14:16">
      <c r="N13931" s="3">
        <v>13929</v>
      </c>
      <c r="O13931" s="44" t="s">
        <v>52</v>
      </c>
      <c r="P13931" s="128">
        <v>8.838546808350568E-7</v>
      </c>
    </row>
    <row r="13932" spans="14:16">
      <c r="N13932" s="3">
        <v>13930</v>
      </c>
      <c r="O13932" s="44" t="s">
        <v>18</v>
      </c>
      <c r="P13932" s="128">
        <v>2.9824498859012736E-6</v>
      </c>
    </row>
    <row r="13933" spans="14:16">
      <c r="N13933" s="3">
        <v>13931</v>
      </c>
      <c r="O13933" s="44" t="s">
        <v>19</v>
      </c>
      <c r="P13933" s="128">
        <v>3.2817579647216878E-6</v>
      </c>
    </row>
    <row r="13934" spans="14:16">
      <c r="N13934" s="3">
        <v>13932</v>
      </c>
      <c r="O13934" s="44" t="s">
        <v>23</v>
      </c>
      <c r="P13934" s="128">
        <v>1.8246192946465317E-6</v>
      </c>
    </row>
    <row r="13935" spans="14:16">
      <c r="N13935" s="3">
        <v>13933</v>
      </c>
      <c r="O13935" s="44" t="s">
        <v>52</v>
      </c>
      <c r="P13935" s="128">
        <v>8.8152873946569735E-7</v>
      </c>
    </row>
    <row r="13936" spans="14:16">
      <c r="N13936" s="3">
        <v>13934</v>
      </c>
      <c r="O13936" s="44" t="s">
        <v>23</v>
      </c>
      <c r="P13936" s="128">
        <v>2.9457871353548122E-6</v>
      </c>
    </row>
    <row r="13937" spans="14:16">
      <c r="N13937" s="3">
        <v>13935</v>
      </c>
      <c r="O13937" s="44" t="s">
        <v>19</v>
      </c>
      <c r="P13937" s="128">
        <v>3.2678150509030655E-6</v>
      </c>
    </row>
    <row r="13938" spans="14:16">
      <c r="N13938" s="3">
        <v>13936</v>
      </c>
      <c r="O13938" s="44" t="s">
        <v>18</v>
      </c>
      <c r="P13938" s="128">
        <v>1.3739981653091318E-6</v>
      </c>
    </row>
    <row r="13939" spans="14:16">
      <c r="N13939" s="3">
        <v>13937</v>
      </c>
      <c r="O13939" s="44" t="s">
        <v>46</v>
      </c>
      <c r="P13939" s="128">
        <v>7.6278229130922796E-7</v>
      </c>
    </row>
    <row r="13940" spans="14:16">
      <c r="N13940" s="3">
        <v>13938</v>
      </c>
      <c r="O13940" s="44" t="s">
        <v>18</v>
      </c>
      <c r="P13940" s="128">
        <v>1.0605507853311771E-6</v>
      </c>
    </row>
    <row r="13941" spans="14:16">
      <c r="N13941" s="3">
        <v>13939</v>
      </c>
      <c r="O13941" s="44" t="s">
        <v>59</v>
      </c>
      <c r="P13941" s="128">
        <v>4.0336999759855883E-7</v>
      </c>
    </row>
    <row r="13942" spans="14:16">
      <c r="N13942" s="3">
        <v>13940</v>
      </c>
      <c r="O13942" s="44" t="s">
        <v>23</v>
      </c>
      <c r="P13942" s="128">
        <v>1.3589473367719295E-6</v>
      </c>
    </row>
    <row r="13943" spans="14:16">
      <c r="N13943" s="3">
        <v>13941</v>
      </c>
      <c r="O13943" s="44" t="s">
        <v>46</v>
      </c>
      <c r="P13943" s="128">
        <v>7.6057104981490274E-7</v>
      </c>
    </row>
    <row r="13944" spans="14:16">
      <c r="N13944" s="3">
        <v>13942</v>
      </c>
      <c r="O13944" s="44" t="s">
        <v>23</v>
      </c>
      <c r="P13944" s="128">
        <v>1.0496276149840705E-6</v>
      </c>
    </row>
    <row r="13945" spans="14:16">
      <c r="N13945" s="3">
        <v>13943</v>
      </c>
      <c r="O13945" s="44" t="s">
        <v>59</v>
      </c>
      <c r="P13945" s="128">
        <v>4.0246682284911124E-7</v>
      </c>
    </row>
    <row r="13946" spans="14:16">
      <c r="N13946" s="3">
        <v>13944</v>
      </c>
      <c r="O13946" s="44" t="s">
        <v>18</v>
      </c>
      <c r="P13946" s="128">
        <v>2.2462433493663174E-6</v>
      </c>
    </row>
    <row r="13947" spans="14:16">
      <c r="N13947" s="3">
        <v>13945</v>
      </c>
      <c r="O13947" s="44" t="s">
        <v>46</v>
      </c>
      <c r="P13947" s="128">
        <v>1.2470137822070984E-6</v>
      </c>
    </row>
    <row r="13948" spans="14:16">
      <c r="N13948" s="3">
        <v>13946</v>
      </c>
      <c r="O13948" s="44" t="s">
        <v>18</v>
      </c>
      <c r="P13948" s="128">
        <v>3.2965259109480351E-6</v>
      </c>
    </row>
    <row r="13949" spans="14:16">
      <c r="N13949" s="3">
        <v>13947</v>
      </c>
      <c r="O13949" s="44" t="s">
        <v>19</v>
      </c>
      <c r="P13949" s="128">
        <v>3.6273535442476998E-6</v>
      </c>
    </row>
    <row r="13950" spans="14:16">
      <c r="N13950" s="3">
        <v>13948</v>
      </c>
      <c r="O13950" s="44" t="s">
        <v>23</v>
      </c>
      <c r="P13950" s="128">
        <v>2.2216379136694388E-6</v>
      </c>
    </row>
    <row r="13951" spans="14:16">
      <c r="N13951" s="3">
        <v>13949</v>
      </c>
      <c r="O13951" s="44" t="s">
        <v>46</v>
      </c>
      <c r="P13951" s="128">
        <v>1.2433987944830403E-6</v>
      </c>
    </row>
    <row r="13952" spans="14:16">
      <c r="N13952" s="3">
        <v>13950</v>
      </c>
      <c r="O13952" s="44" t="s">
        <v>23</v>
      </c>
      <c r="P13952" s="128">
        <v>3.2560022771011208E-6</v>
      </c>
    </row>
    <row r="13953" spans="14:16">
      <c r="N13953" s="3">
        <v>13951</v>
      </c>
      <c r="O13953" s="44" t="s">
        <v>19</v>
      </c>
      <c r="P13953" s="128">
        <v>3.6119423291609073E-6</v>
      </c>
    </row>
    <row r="13954" spans="14:16">
      <c r="N13954" s="3">
        <v>13952</v>
      </c>
      <c r="O13954" s="44" t="s">
        <v>6</v>
      </c>
      <c r="P13954" s="128">
        <v>5.7911571686948942E-6</v>
      </c>
    </row>
    <row r="13955" spans="14:16">
      <c r="N13955" s="3">
        <v>13953</v>
      </c>
      <c r="O13955" s="44" t="s">
        <v>52</v>
      </c>
      <c r="P13955" s="128">
        <v>6.5776077091046139E-7</v>
      </c>
    </row>
    <row r="13956" spans="14:16">
      <c r="N13956" s="3">
        <v>13954</v>
      </c>
      <c r="O13956" s="44" t="s">
        <v>6</v>
      </c>
      <c r="P13956" s="128">
        <v>4.694981688670316E-6</v>
      </c>
    </row>
    <row r="13957" spans="14:16">
      <c r="N13957" s="3">
        <v>13955</v>
      </c>
      <c r="O13957" s="44" t="s">
        <v>59</v>
      </c>
      <c r="P13957" s="128">
        <v>4.2322093678700489E-7</v>
      </c>
    </row>
    <row r="13958" spans="14:16">
      <c r="N13958" s="3">
        <v>13956</v>
      </c>
      <c r="O13958" s="44" t="s">
        <v>31</v>
      </c>
      <c r="P13958" s="128">
        <v>4.270947913777928E-7</v>
      </c>
    </row>
    <row r="13959" spans="14:16">
      <c r="N13959" s="3">
        <v>13957</v>
      </c>
      <c r="O13959" s="44" t="s">
        <v>52</v>
      </c>
      <c r="P13959" s="128">
        <v>3.8514813830830273E-7</v>
      </c>
    </row>
    <row r="13960" spans="14:16">
      <c r="N13960" s="3">
        <v>13958</v>
      </c>
      <c r="O13960" s="44" t="s">
        <v>31</v>
      </c>
      <c r="P13960" s="128">
        <v>3.7572829786115368E-7</v>
      </c>
    </row>
    <row r="13961" spans="14:16">
      <c r="N13961" s="3">
        <v>13959</v>
      </c>
      <c r="O13961" s="44" t="s">
        <v>59</v>
      </c>
      <c r="P13961" s="128">
        <v>2.6891068408298978E-7</v>
      </c>
    </row>
    <row r="13962" spans="14:16">
      <c r="N13962" s="3">
        <v>13960</v>
      </c>
      <c r="O13962" s="44" t="s">
        <v>6</v>
      </c>
      <c r="P13962" s="128">
        <v>8.3790900803872656E-6</v>
      </c>
    </row>
    <row r="13963" spans="14:16">
      <c r="N13963" s="3">
        <v>13961</v>
      </c>
      <c r="O13963" s="44" t="s">
        <v>52</v>
      </c>
      <c r="P13963" s="128">
        <v>9.51698700321372E-7</v>
      </c>
    </row>
    <row r="13964" spans="14:16">
      <c r="N13964" s="3">
        <v>13962</v>
      </c>
      <c r="O13964" s="44" t="s">
        <v>6</v>
      </c>
      <c r="P13964" s="128">
        <v>1.3811868376512545E-5</v>
      </c>
    </row>
    <row r="13965" spans="14:16">
      <c r="N13965" s="3">
        <v>13963</v>
      </c>
      <c r="O13965" s="44" t="s">
        <v>21</v>
      </c>
      <c r="P13965" s="128">
        <v>2.7914633815003994E-6</v>
      </c>
    </row>
    <row r="13966" spans="14:16">
      <c r="N13966" s="3">
        <v>13964</v>
      </c>
      <c r="O13966" s="44" t="s">
        <v>31</v>
      </c>
      <c r="P13966" s="128">
        <v>6.1795348072468674E-7</v>
      </c>
    </row>
    <row r="13967" spans="14:16">
      <c r="N13967" s="3">
        <v>13965</v>
      </c>
      <c r="O13967" s="44" t="s">
        <v>52</v>
      </c>
      <c r="P13967" s="128">
        <v>5.5726184787797901E-7</v>
      </c>
    </row>
    <row r="13968" spans="14:16">
      <c r="N13968" s="3">
        <v>13966</v>
      </c>
      <c r="O13968" s="44" t="s">
        <v>31</v>
      </c>
      <c r="P13968" s="128">
        <v>8.0286939500188001E-7</v>
      </c>
    </row>
    <row r="13969" spans="14:16">
      <c r="N13969" s="3">
        <v>13967</v>
      </c>
      <c r="O13969" s="44" t="s">
        <v>21</v>
      </c>
      <c r="P13969" s="128">
        <v>1.2883246558413068E-6</v>
      </c>
    </row>
    <row r="13970" spans="14:16">
      <c r="N13970" s="3">
        <v>13968</v>
      </c>
      <c r="O13970" s="44" t="s">
        <v>6</v>
      </c>
      <c r="P13970" s="128">
        <v>7.0272827710216772E-6</v>
      </c>
    </row>
    <row r="13971" spans="14:16">
      <c r="N13971" s="3">
        <v>13969</v>
      </c>
      <c r="O13971" s="44" t="s">
        <v>46</v>
      </c>
      <c r="P13971" s="128">
        <v>9.2461939139142382E-7</v>
      </c>
    </row>
    <row r="13972" spans="14:16">
      <c r="N13972" s="3">
        <v>13970</v>
      </c>
      <c r="O13972" s="44" t="s">
        <v>6</v>
      </c>
      <c r="P13972" s="128">
        <v>4.9974116975503903E-6</v>
      </c>
    </row>
    <row r="13973" spans="14:16">
      <c r="N13973" s="3">
        <v>13971</v>
      </c>
      <c r="O13973" s="44" t="s">
        <v>59</v>
      </c>
      <c r="P13973" s="128">
        <v>4.5048296253240827E-7</v>
      </c>
    </row>
    <row r="13974" spans="14:16">
      <c r="N13974" s="3">
        <v>13972</v>
      </c>
      <c r="O13974" s="44" t="s">
        <v>31</v>
      </c>
      <c r="P13974" s="128">
        <v>4.8983322876801049E-7</v>
      </c>
    </row>
    <row r="13975" spans="14:16">
      <c r="N13975" s="3">
        <v>13973</v>
      </c>
      <c r="O13975" s="44" t="s">
        <v>46</v>
      </c>
      <c r="P13975" s="128">
        <v>5.117109635233973E-7</v>
      </c>
    </row>
    <row r="13976" spans="14:16">
      <c r="N13976" s="3">
        <v>13974</v>
      </c>
      <c r="O13976" s="44" t="s">
        <v>31</v>
      </c>
      <c r="P13976" s="128">
        <v>3.9993105731660676E-7</v>
      </c>
    </row>
    <row r="13977" spans="14:16">
      <c r="N13977" s="3">
        <v>13975</v>
      </c>
      <c r="O13977" s="44" t="s">
        <v>59</v>
      </c>
      <c r="P13977" s="128">
        <v>2.8623272407548204E-7</v>
      </c>
    </row>
    <row r="13978" spans="14:16">
      <c r="N13978" s="3">
        <v>13976</v>
      </c>
      <c r="O13978" s="44" t="s">
        <v>6</v>
      </c>
      <c r="P13978" s="128">
        <v>1.0468969239319186E-5</v>
      </c>
    </row>
    <row r="13979" spans="14:16">
      <c r="N13979" s="3">
        <v>13977</v>
      </c>
      <c r="O13979" s="44" t="s">
        <v>46</v>
      </c>
      <c r="P13979" s="128">
        <v>1.3774615711312158E-6</v>
      </c>
    </row>
    <row r="13980" spans="14:16">
      <c r="N13980" s="3">
        <v>13978</v>
      </c>
      <c r="O13980" s="44" t="s">
        <v>6</v>
      </c>
      <c r="P13980" s="128">
        <v>1.5137307863184382E-5</v>
      </c>
    </row>
    <row r="13981" spans="14:16">
      <c r="N13981" s="3">
        <v>13979</v>
      </c>
      <c r="O13981" s="44" t="s">
        <v>21</v>
      </c>
      <c r="P13981" s="128">
        <v>3.0593428378186285E-6</v>
      </c>
    </row>
    <row r="13982" spans="14:16">
      <c r="N13982" s="3">
        <v>13980</v>
      </c>
      <c r="O13982" s="44" t="s">
        <v>31</v>
      </c>
      <c r="P13982" s="128">
        <v>7.2973426165731859E-7</v>
      </c>
    </row>
    <row r="13983" spans="14:16">
      <c r="N13983" s="3">
        <v>13981</v>
      </c>
      <c r="O13983" s="44" t="s">
        <v>46</v>
      </c>
      <c r="P13983" s="128">
        <v>7.6232684966652861E-7</v>
      </c>
    </row>
    <row r="13984" spans="14:16">
      <c r="N13984" s="3">
        <v>13982</v>
      </c>
      <c r="O13984" s="44" t="s">
        <v>31</v>
      </c>
      <c r="P13984" s="128">
        <v>8.7991579956981279E-7</v>
      </c>
    </row>
    <row r="13985" spans="14:16">
      <c r="N13985" s="3">
        <v>13983</v>
      </c>
      <c r="O13985" s="44" t="s">
        <v>21</v>
      </c>
      <c r="P13985" s="128">
        <v>1.4119571959116127E-6</v>
      </c>
    </row>
    <row r="13986" spans="14:16">
      <c r="N13986" s="3">
        <v>13984</v>
      </c>
      <c r="O13986" s="44" t="s">
        <v>6</v>
      </c>
      <c r="P13986" s="128">
        <v>9.8542700729507916E-6</v>
      </c>
    </row>
    <row r="13987" spans="14:16">
      <c r="N13987" s="3">
        <v>13985</v>
      </c>
      <c r="O13987" s="44" t="s">
        <v>52</v>
      </c>
      <c r="P13987" s="128">
        <v>1.1192499341897054E-6</v>
      </c>
    </row>
    <row r="13988" spans="14:16">
      <c r="N13988" s="3">
        <v>13986</v>
      </c>
      <c r="O13988" s="44" t="s">
        <v>6</v>
      </c>
      <c r="P13988" s="128">
        <v>7.9890108660515541E-6</v>
      </c>
    </row>
    <row r="13989" spans="14:16">
      <c r="N13989" s="3">
        <v>13987</v>
      </c>
      <c r="O13989" s="44" t="s">
        <v>59</v>
      </c>
      <c r="P13989" s="128">
        <v>7.201554525528893E-7</v>
      </c>
    </row>
    <row r="13990" spans="14:16">
      <c r="N13990" s="3">
        <v>13988</v>
      </c>
      <c r="O13990" s="44" t="s">
        <v>23</v>
      </c>
      <c r="P13990" s="128">
        <v>1.7394224738749777E-6</v>
      </c>
    </row>
    <row r="13991" spans="14:16">
      <c r="N13991" s="3">
        <v>13989</v>
      </c>
      <c r="O13991" s="44" t="s">
        <v>52</v>
      </c>
      <c r="P13991" s="128">
        <v>8.4036757985196983E-7</v>
      </c>
    </row>
    <row r="13992" spans="14:16">
      <c r="N13992" s="3">
        <v>13990</v>
      </c>
      <c r="O13992" s="44" t="s">
        <v>23</v>
      </c>
      <c r="P13992" s="128">
        <v>1.4799783926677665E-6</v>
      </c>
    </row>
    <row r="13993" spans="14:16">
      <c r="N13993" s="3">
        <v>13991</v>
      </c>
      <c r="O13993" s="44" t="s">
        <v>59</v>
      </c>
      <c r="P13993" s="128">
        <v>5.6747954520172385E-7</v>
      </c>
    </row>
    <row r="13994" spans="14:16">
      <c r="N13994" s="3">
        <v>13992</v>
      </c>
      <c r="O13994" s="44" t="s">
        <v>6</v>
      </c>
      <c r="P13994" s="128">
        <v>1.425791326542898E-5</v>
      </c>
    </row>
    <row r="13995" spans="14:16">
      <c r="N13995" s="3">
        <v>13993</v>
      </c>
      <c r="O13995" s="44" t="s">
        <v>52</v>
      </c>
      <c r="P13995" s="128">
        <v>1.6194165946210314E-6</v>
      </c>
    </row>
    <row r="13996" spans="14:16">
      <c r="N13996" s="3">
        <v>13994</v>
      </c>
      <c r="O13996" s="44" t="s">
        <v>6</v>
      </c>
      <c r="P13996" s="128">
        <v>2.3502363556966981E-5</v>
      </c>
    </row>
    <row r="13997" spans="14:16">
      <c r="N13997" s="3">
        <v>13995</v>
      </c>
      <c r="O13997" s="44" t="s">
        <v>21</v>
      </c>
      <c r="P13997" s="128">
        <v>4.7499719414896511E-6</v>
      </c>
    </row>
    <row r="13998" spans="14:16">
      <c r="N13998" s="3">
        <v>13996</v>
      </c>
      <c r="O13998" s="44" t="s">
        <v>23</v>
      </c>
      <c r="P13998" s="128">
        <v>2.5167297608904471E-6</v>
      </c>
    </row>
    <row r="13999" spans="14:16">
      <c r="N13999" s="3">
        <v>13997</v>
      </c>
      <c r="O13999" s="44" t="s">
        <v>52</v>
      </c>
      <c r="P13999" s="128">
        <v>1.2159082282001995E-6</v>
      </c>
    </row>
    <row r="14000" spans="14:16">
      <c r="N14000" s="3">
        <v>13998</v>
      </c>
      <c r="O14000" s="44" t="s">
        <v>23</v>
      </c>
      <c r="P14000" s="128">
        <v>3.5715156840681376E-6</v>
      </c>
    </row>
    <row r="14001" spans="14:16">
      <c r="N14001" s="3">
        <v>13999</v>
      </c>
      <c r="O14001" s="44" t="s">
        <v>21</v>
      </c>
      <c r="P14001" s="128">
        <v>3.0703908387293486E-6</v>
      </c>
    </row>
    <row r="14002" spans="14:16">
      <c r="N14002" s="3">
        <v>14000</v>
      </c>
      <c r="O14002" s="44" t="s">
        <v>6</v>
      </c>
      <c r="P14002" s="128">
        <v>1.1957669302946518E-5</v>
      </c>
    </row>
    <row r="14003" spans="14:16">
      <c r="N14003" s="3">
        <v>14001</v>
      </c>
      <c r="O14003" s="44" t="s">
        <v>46</v>
      </c>
      <c r="P14003" s="128">
        <v>1.5733382693724843E-6</v>
      </c>
    </row>
    <row r="14004" spans="14:16">
      <c r="N14004" s="3">
        <v>14002</v>
      </c>
      <c r="O14004" s="44" t="s">
        <v>6</v>
      </c>
      <c r="P14004" s="128">
        <v>8.5036277032148232E-6</v>
      </c>
    </row>
    <row r="14005" spans="14:16">
      <c r="N14005" s="3">
        <v>14003</v>
      </c>
      <c r="O14005" s="44" t="s">
        <v>59</v>
      </c>
      <c r="P14005" s="128">
        <v>7.6654468990309668E-7</v>
      </c>
    </row>
    <row r="14006" spans="14:16">
      <c r="N14006" s="3">
        <v>14004</v>
      </c>
      <c r="O14006" s="44" t="s">
        <v>23</v>
      </c>
      <c r="P14006" s="128">
        <v>2.0395482304099741E-6</v>
      </c>
    </row>
    <row r="14007" spans="14:16">
      <c r="N14007" s="3">
        <v>14005</v>
      </c>
      <c r="O14007" s="44" t="s">
        <v>46</v>
      </c>
      <c r="P14007" s="128">
        <v>1.1414874563394364E-6</v>
      </c>
    </row>
    <row r="14008" spans="14:16">
      <c r="N14008" s="3">
        <v>14006</v>
      </c>
      <c r="O14008" s="44" t="s">
        <v>23</v>
      </c>
      <c r="P14008" s="128">
        <v>1.5753120719272472E-6</v>
      </c>
    </row>
    <row r="14009" spans="14:16">
      <c r="N14009" s="3">
        <v>14007</v>
      </c>
      <c r="O14009" s="44" t="s">
        <v>59</v>
      </c>
      <c r="P14009" s="128">
        <v>6.0403407411687795E-7</v>
      </c>
    </row>
    <row r="14010" spans="14:16">
      <c r="N14010" s="3">
        <v>14008</v>
      </c>
      <c r="O14010" s="44" t="s">
        <v>6</v>
      </c>
      <c r="P14010" s="128">
        <v>1.7814065007134779E-5</v>
      </c>
    </row>
    <row r="14011" spans="14:16">
      <c r="N14011" s="3">
        <v>14009</v>
      </c>
      <c r="O14011" s="44" t="s">
        <v>46</v>
      </c>
      <c r="P14011" s="128">
        <v>2.3438974183629607E-6</v>
      </c>
    </row>
    <row r="14012" spans="14:16">
      <c r="N14012" s="3">
        <v>14010</v>
      </c>
      <c r="O14012" s="44" t="s">
        <v>6</v>
      </c>
      <c r="P14012" s="128">
        <v>2.5757739863730398E-5</v>
      </c>
    </row>
    <row r="14013" spans="14:16">
      <c r="N14013" s="3">
        <v>14011</v>
      </c>
      <c r="O14013" s="44" t="s">
        <v>21</v>
      </c>
      <c r="P14013" s="128">
        <v>5.2057973374614129E-6</v>
      </c>
    </row>
    <row r="14014" spans="14:16">
      <c r="N14014" s="3">
        <v>14012</v>
      </c>
      <c r="O14014" s="44" t="s">
        <v>23</v>
      </c>
      <c r="P14014" s="128">
        <v>3.0384386656986048E-6</v>
      </c>
    </row>
    <row r="14015" spans="14:16">
      <c r="N14015" s="3">
        <v>14013</v>
      </c>
      <c r="O14015" s="44" t="s">
        <v>46</v>
      </c>
      <c r="P14015" s="128">
        <v>1.7005430771570981E-6</v>
      </c>
    </row>
    <row r="14016" spans="14:16">
      <c r="N14016" s="3">
        <v>14014</v>
      </c>
      <c r="O14016" s="44" t="s">
        <v>23</v>
      </c>
      <c r="P14016" s="128">
        <v>3.9142519298740774E-6</v>
      </c>
    </row>
    <row r="14017" spans="14:16">
      <c r="N14017" s="3">
        <v>14015</v>
      </c>
      <c r="O14017" s="44" t="s">
        <v>21</v>
      </c>
      <c r="P14017" s="128">
        <v>3.3650372360326878E-6</v>
      </c>
    </row>
    <row r="14018" spans="14:16">
      <c r="N14018" s="3">
        <v>14016</v>
      </c>
      <c r="O14018" s="44" t="s">
        <v>18</v>
      </c>
      <c r="P14018" s="128">
        <v>7.5969267723360165E-7</v>
      </c>
    </row>
    <row r="14019" spans="14:16">
      <c r="N14019" s="3">
        <v>14017</v>
      </c>
      <c r="O14019" s="44" t="s">
        <v>52</v>
      </c>
      <c r="P14019" s="128">
        <v>3.6406542668935759E-7</v>
      </c>
    </row>
    <row r="14020" spans="14:16">
      <c r="N14020" s="3">
        <v>14018</v>
      </c>
      <c r="O14020" s="44" t="s">
        <v>18</v>
      </c>
      <c r="P14020" s="128">
        <v>6.4612620433746949E-7</v>
      </c>
    </row>
    <row r="14021" spans="14:16">
      <c r="N14021" s="3">
        <v>14019</v>
      </c>
      <c r="O14021" s="44" t="s">
        <v>59</v>
      </c>
      <c r="P14021" s="128">
        <v>2.4574770873474479E-7</v>
      </c>
    </row>
    <row r="14022" spans="14:16">
      <c r="N14022" s="3">
        <v>14020</v>
      </c>
      <c r="O14022" s="44" t="s">
        <v>31</v>
      </c>
      <c r="P14022" s="128">
        <v>3.1401409481385802E-7</v>
      </c>
    </row>
    <row r="14023" spans="14:16">
      <c r="N14023" s="3">
        <v>14021</v>
      </c>
      <c r="O14023" s="44" t="s">
        <v>52</v>
      </c>
      <c r="P14023" s="128">
        <v>2.8317354007050707E-7</v>
      </c>
    </row>
    <row r="14024" spans="14:16">
      <c r="N14024" s="3">
        <v>14022</v>
      </c>
      <c r="O14024" s="44" t="s">
        <v>31</v>
      </c>
      <c r="P14024" s="128">
        <v>2.762477645026052E-7</v>
      </c>
    </row>
    <row r="14025" spans="14:16">
      <c r="N14025" s="3">
        <v>14023</v>
      </c>
      <c r="O14025" s="44" t="s">
        <v>59</v>
      </c>
      <c r="P14025" s="128">
        <v>1.9771195236469467E-7</v>
      </c>
    </row>
    <row r="14026" spans="14:16">
      <c r="N14026" s="3">
        <v>14024</v>
      </c>
      <c r="O14026" s="44" t="s">
        <v>18</v>
      </c>
      <c r="P14026" s="128">
        <v>1.0991815954091028E-6</v>
      </c>
    </row>
    <row r="14027" spans="14:16">
      <c r="N14027" s="3">
        <v>14025</v>
      </c>
      <c r="O14027" s="44" t="s">
        <v>52</v>
      </c>
      <c r="P14027" s="128">
        <v>5.2675776473050342E-7</v>
      </c>
    </row>
    <row r="14028" spans="14:16">
      <c r="N14028" s="3">
        <v>14026</v>
      </c>
      <c r="O14028" s="44" t="s">
        <v>18</v>
      </c>
      <c r="P14028" s="128">
        <v>1.5615861492662784E-6</v>
      </c>
    </row>
    <row r="14029" spans="14:16">
      <c r="N14029" s="3">
        <v>14027</v>
      </c>
      <c r="O14029" s="44" t="s">
        <v>21</v>
      </c>
      <c r="P14029" s="128">
        <v>1.3316323394667742E-6</v>
      </c>
    </row>
    <row r="14030" spans="14:16">
      <c r="N14030" s="3">
        <v>14028</v>
      </c>
      <c r="O14030" s="44" t="s">
        <v>31</v>
      </c>
      <c r="P14030" s="128">
        <v>4.5433966136849736E-7</v>
      </c>
    </row>
    <row r="14031" spans="14:16">
      <c r="N14031" s="3">
        <v>14029</v>
      </c>
      <c r="O14031" s="44" t="s">
        <v>52</v>
      </c>
      <c r="P14031" s="128">
        <v>4.0971718285581534E-7</v>
      </c>
    </row>
    <row r="14032" spans="14:16">
      <c r="N14032" s="3">
        <v>14030</v>
      </c>
      <c r="O14032" s="44" t="s">
        <v>31</v>
      </c>
      <c r="P14032" s="128">
        <v>5.9029590483171145E-7</v>
      </c>
    </row>
    <row r="14033" spans="14:16">
      <c r="N14033" s="3">
        <v>14031</v>
      </c>
      <c r="O14033" s="44" t="s">
        <v>21</v>
      </c>
      <c r="P14033" s="128">
        <v>9.4721853040003672E-7</v>
      </c>
    </row>
    <row r="14034" spans="14:16">
      <c r="N14034" s="3">
        <v>14032</v>
      </c>
      <c r="O14034" s="44" t="s">
        <v>18</v>
      </c>
      <c r="P14034" s="128">
        <v>8.9101140660934989E-7</v>
      </c>
    </row>
    <row r="14035" spans="14:16">
      <c r="N14035" s="3">
        <v>14033</v>
      </c>
      <c r="O14035" s="44" t="s">
        <v>46</v>
      </c>
      <c r="P14035" s="128">
        <v>4.9464965782048643E-7</v>
      </c>
    </row>
    <row r="14036" spans="14:16">
      <c r="N14036" s="3">
        <v>14034</v>
      </c>
      <c r="O14036" s="44" t="s">
        <v>18</v>
      </c>
      <c r="P14036" s="128">
        <v>6.8774680409124022E-7</v>
      </c>
    </row>
    <row r="14037" spans="14:16">
      <c r="N14037" s="3">
        <v>14035</v>
      </c>
      <c r="O14037" s="44" t="s">
        <v>59</v>
      </c>
      <c r="P14037" s="128">
        <v>2.6157769203675756E-7</v>
      </c>
    </row>
    <row r="14038" spans="14:16">
      <c r="N14038" s="3">
        <v>14036</v>
      </c>
      <c r="O14038" s="44" t="s">
        <v>31</v>
      </c>
      <c r="P14038" s="128">
        <v>3.6014145114047381E-7</v>
      </c>
    </row>
    <row r="14039" spans="14:16">
      <c r="N14039" s="3">
        <v>14037</v>
      </c>
      <c r="O14039" s="44" t="s">
        <v>46</v>
      </c>
      <c r="P14039" s="128">
        <v>3.7622667909099119E-7</v>
      </c>
    </row>
    <row r="14040" spans="14:16">
      <c r="N14040" s="3">
        <v>14038</v>
      </c>
      <c r="O14040" s="44" t="s">
        <v>31</v>
      </c>
      <c r="P14040" s="128">
        <v>2.9404242684883577E-7</v>
      </c>
    </row>
    <row r="14041" spans="14:16">
      <c r="N14041" s="3">
        <v>14039</v>
      </c>
      <c r="O14041" s="44" t="s">
        <v>59</v>
      </c>
      <c r="P14041" s="128">
        <v>2.1044768414691723E-7</v>
      </c>
    </row>
    <row r="14042" spans="14:16">
      <c r="N14042" s="3">
        <v>14040</v>
      </c>
      <c r="O14042" s="44" t="s">
        <v>18</v>
      </c>
      <c r="P14042" s="128">
        <v>1.3273937184001543E-6</v>
      </c>
    </row>
    <row r="14043" spans="14:16">
      <c r="N14043" s="3">
        <v>14041</v>
      </c>
      <c r="O14043" s="44" t="s">
        <v>46</v>
      </c>
      <c r="P14043" s="128">
        <v>7.3690958805825166E-7</v>
      </c>
    </row>
    <row r="14044" spans="14:16">
      <c r="N14044" s="3">
        <v>14042</v>
      </c>
      <c r="O14044" s="44" t="s">
        <v>18</v>
      </c>
      <c r="P14044" s="128">
        <v>1.7114419028583902E-6</v>
      </c>
    </row>
    <row r="14045" spans="14:16">
      <c r="N14045" s="3">
        <v>14043</v>
      </c>
      <c r="O14045" s="44" t="s">
        <v>21</v>
      </c>
      <c r="P14045" s="128">
        <v>1.4594208497786654E-6</v>
      </c>
    </row>
    <row r="14046" spans="14:16">
      <c r="N14046" s="3">
        <v>14044</v>
      </c>
      <c r="O14046" s="44" t="s">
        <v>31</v>
      </c>
      <c r="P14046" s="128">
        <v>5.36524556737773E-7</v>
      </c>
    </row>
    <row r="14047" spans="14:16">
      <c r="N14047" s="3">
        <v>14045</v>
      </c>
      <c r="O14047" s="44" t="s">
        <v>46</v>
      </c>
      <c r="P14047" s="128">
        <v>5.6048769613438518E-7</v>
      </c>
    </row>
    <row r="14048" spans="14:16">
      <c r="N14048" s="3">
        <v>14046</v>
      </c>
      <c r="O14048" s="44" t="s">
        <v>31</v>
      </c>
      <c r="P14048" s="128">
        <v>6.4694294777740911E-7</v>
      </c>
    </row>
    <row r="14049" spans="14:16">
      <c r="N14049" s="3">
        <v>14047</v>
      </c>
      <c r="O14049" s="44" t="s">
        <v>21</v>
      </c>
      <c r="P14049" s="128">
        <v>1.0381172276997051E-6</v>
      </c>
    </row>
    <row r="14050" spans="14:16">
      <c r="N14050" s="3">
        <v>14048</v>
      </c>
      <c r="O14050" s="44" t="s">
        <v>18</v>
      </c>
      <c r="P14050" s="128">
        <v>1.0901829511417595E-6</v>
      </c>
    </row>
    <row r="14051" spans="14:16">
      <c r="N14051" s="3">
        <v>14049</v>
      </c>
      <c r="O14051" s="44" t="s">
        <v>52</v>
      </c>
      <c r="P14051" s="128">
        <v>5.2244536925402487E-7</v>
      </c>
    </row>
    <row r="14052" spans="14:16">
      <c r="N14052" s="3">
        <v>14050</v>
      </c>
      <c r="O14052" s="44" t="s">
        <v>18</v>
      </c>
      <c r="P14052" s="128">
        <v>9.272114808578679E-7</v>
      </c>
    </row>
    <row r="14053" spans="14:16">
      <c r="N14053" s="3">
        <v>14051</v>
      </c>
      <c r="O14053" s="44" t="s">
        <v>59</v>
      </c>
      <c r="P14053" s="128">
        <v>3.5265571246567208E-7</v>
      </c>
    </row>
    <row r="14054" spans="14:16">
      <c r="N14054" s="3">
        <v>14052</v>
      </c>
      <c r="O14054" s="44" t="s">
        <v>23</v>
      </c>
      <c r="P14054" s="128">
        <v>1.0785301269649801E-6</v>
      </c>
    </row>
    <row r="14055" spans="14:16">
      <c r="N14055" s="3">
        <v>14053</v>
      </c>
      <c r="O14055" s="44" t="s">
        <v>52</v>
      </c>
      <c r="P14055" s="128">
        <v>5.2107050829110048E-7</v>
      </c>
    </row>
    <row r="14056" spans="14:16">
      <c r="N14056" s="3">
        <v>14054</v>
      </c>
      <c r="O14056" s="44" t="s">
        <v>23</v>
      </c>
      <c r="P14056" s="128">
        <v>9.1766164213888471E-7</v>
      </c>
    </row>
    <row r="14057" spans="14:16">
      <c r="N14057" s="3">
        <v>14055</v>
      </c>
      <c r="O14057" s="44" t="s">
        <v>59</v>
      </c>
      <c r="P14057" s="128">
        <v>3.5186609068754362E-7</v>
      </c>
    </row>
    <row r="14058" spans="14:16">
      <c r="N14058" s="3">
        <v>14056</v>
      </c>
      <c r="O14058" s="44" t="s">
        <v>18</v>
      </c>
      <c r="P14058" s="128">
        <v>1.5773602555804669E-6</v>
      </c>
    </row>
    <row r="14059" spans="14:16">
      <c r="N14059" s="3">
        <v>14057</v>
      </c>
      <c r="O14059" s="44" t="s">
        <v>52</v>
      </c>
      <c r="P14059" s="128">
        <v>7.5591400536055717E-7</v>
      </c>
    </row>
    <row r="14060" spans="14:16">
      <c r="N14060" s="3">
        <v>14058</v>
      </c>
      <c r="O14060" s="44" t="s">
        <v>18</v>
      </c>
      <c r="P14060" s="128">
        <v>2.2409253737557394E-6</v>
      </c>
    </row>
    <row r="14061" spans="14:16">
      <c r="N14061" s="3">
        <v>14059</v>
      </c>
      <c r="O14061" s="44" t="s">
        <v>21</v>
      </c>
      <c r="P14061" s="128">
        <v>1.9109344043726984E-6</v>
      </c>
    </row>
    <row r="14062" spans="14:16">
      <c r="N14062" s="3">
        <v>14060</v>
      </c>
      <c r="O14062" s="44" t="s">
        <v>23</v>
      </c>
      <c r="P14062" s="128">
        <v>1.5605000563795266E-6</v>
      </c>
    </row>
    <row r="14063" spans="14:16">
      <c r="N14063" s="3">
        <v>14061</v>
      </c>
      <c r="O14063" s="44" t="s">
        <v>52</v>
      </c>
      <c r="P14063" s="128">
        <v>7.5392475113713092E-7</v>
      </c>
    </row>
    <row r="14064" spans="14:16">
      <c r="N14064" s="3">
        <v>14062</v>
      </c>
      <c r="O14064" s="44" t="s">
        <v>23</v>
      </c>
      <c r="P14064" s="128">
        <v>2.2145208090902773E-6</v>
      </c>
    </row>
    <row r="14065" spans="14:16">
      <c r="N14065" s="3">
        <v>14063</v>
      </c>
      <c r="O14065" s="44" t="s">
        <v>21</v>
      </c>
      <c r="P14065" s="128">
        <v>1.9037979966705282E-6</v>
      </c>
    </row>
    <row r="14066" spans="14:16">
      <c r="N14066" s="3">
        <v>14064</v>
      </c>
      <c r="O14066" s="44" t="s">
        <v>18</v>
      </c>
      <c r="P14066" s="128">
        <v>1.2786294693474599E-6</v>
      </c>
    </row>
    <row r="14067" spans="14:16">
      <c r="N14067" s="3">
        <v>14065</v>
      </c>
      <c r="O14067" s="44" t="s">
        <v>46</v>
      </c>
      <c r="P14067" s="128">
        <v>7.0983785931397094E-7</v>
      </c>
    </row>
    <row r="14068" spans="14:16">
      <c r="N14068" s="3">
        <v>14066</v>
      </c>
      <c r="O14068" s="44" t="s">
        <v>18</v>
      </c>
      <c r="P14068" s="128">
        <v>9.8693835414179102E-7</v>
      </c>
    </row>
    <row r="14069" spans="14:16">
      <c r="N14069" s="3">
        <v>14067</v>
      </c>
      <c r="O14069" s="44" t="s">
        <v>59</v>
      </c>
      <c r="P14069" s="128">
        <v>3.7537223775265523E-7</v>
      </c>
    </row>
    <row r="14070" spans="14:16">
      <c r="N14070" s="3">
        <v>14068</v>
      </c>
      <c r="O14070" s="44" t="s">
        <v>23</v>
      </c>
      <c r="P14070" s="128">
        <v>1.2646233131591559E-6</v>
      </c>
    </row>
    <row r="14071" spans="14:16">
      <c r="N14071" s="3">
        <v>14069</v>
      </c>
      <c r="O14071" s="44" t="s">
        <v>46</v>
      </c>
      <c r="P14071" s="128">
        <v>7.0778009926022879E-7</v>
      </c>
    </row>
    <row r="14072" spans="14:16">
      <c r="N14072" s="3">
        <v>14070</v>
      </c>
      <c r="O14072" s="44" t="s">
        <v>23</v>
      </c>
      <c r="P14072" s="128">
        <v>9.767733569408154E-7</v>
      </c>
    </row>
    <row r="14073" spans="14:16">
      <c r="N14073" s="3">
        <v>14071</v>
      </c>
      <c r="O14073" s="44" t="s">
        <v>59</v>
      </c>
      <c r="P14073" s="128">
        <v>3.7453175202292766E-7</v>
      </c>
    </row>
    <row r="14074" spans="14:16">
      <c r="N14074" s="3">
        <v>14072</v>
      </c>
      <c r="O14074" s="44" t="s">
        <v>18</v>
      </c>
      <c r="P14074" s="128">
        <v>1.9048518494637761E-6</v>
      </c>
    </row>
    <row r="14075" spans="14:16">
      <c r="N14075" s="3">
        <v>14073</v>
      </c>
      <c r="O14075" s="44" t="s">
        <v>46</v>
      </c>
      <c r="P14075" s="128">
        <v>1.0574884996383504E-6</v>
      </c>
    </row>
    <row r="14076" spans="14:16">
      <c r="N14076" s="3">
        <v>14074</v>
      </c>
      <c r="O14076" s="44" t="s">
        <v>18</v>
      </c>
      <c r="P14076" s="128">
        <v>2.4559731063356143E-6</v>
      </c>
    </row>
    <row r="14077" spans="14:16">
      <c r="N14077" s="3">
        <v>14075</v>
      </c>
      <c r="O14077" s="44" t="s">
        <v>21</v>
      </c>
      <c r="P14077" s="128">
        <v>2.0943149468851395E-6</v>
      </c>
    </row>
    <row r="14078" spans="14:16">
      <c r="N14078" s="3">
        <v>14076</v>
      </c>
      <c r="O14078" s="44" t="s">
        <v>23</v>
      </c>
      <c r="P14078" s="128">
        <v>1.8839860293346775E-6</v>
      </c>
    </row>
    <row r="14079" spans="14:16">
      <c r="N14079" s="3">
        <v>14077</v>
      </c>
      <c r="O14079" s="44" t="s">
        <v>46</v>
      </c>
      <c r="P14079" s="128">
        <v>1.0544229297151701E-6</v>
      </c>
    </row>
    <row r="14080" spans="14:16">
      <c r="N14080" s="3">
        <v>14078</v>
      </c>
      <c r="O14080" s="44" t="s">
        <v>23</v>
      </c>
      <c r="P14080" s="128">
        <v>2.427034659093085E-6</v>
      </c>
    </row>
    <row r="14081" spans="14:16">
      <c r="N14081" s="3">
        <v>14079</v>
      </c>
      <c r="O14081" s="44" t="s">
        <v>21</v>
      </c>
      <c r="P14081" s="128">
        <v>2.0864937023235671E-6</v>
      </c>
    </row>
    <row r="14082" spans="14:16">
      <c r="N14082" s="3">
        <v>14080</v>
      </c>
      <c r="O14082" s="44" t="s">
        <v>6</v>
      </c>
      <c r="P14082" s="128">
        <v>2.4166258600804425E-5</v>
      </c>
    </row>
    <row r="14083" spans="14:16">
      <c r="N14083" s="3">
        <v>14081</v>
      </c>
      <c r="O14083" s="44" t="s">
        <v>52</v>
      </c>
      <c r="P14083" s="128">
        <v>2.744808407758851E-6</v>
      </c>
    </row>
    <row r="14084" spans="14:16">
      <c r="N14084" s="3">
        <v>14082</v>
      </c>
      <c r="O14084" s="44" t="s">
        <v>6</v>
      </c>
      <c r="P14084" s="128">
        <v>6.2804233284975393E-5</v>
      </c>
    </row>
    <row r="14085" spans="14:16">
      <c r="N14085" s="3">
        <v>14083</v>
      </c>
      <c r="O14085" s="44" t="s">
        <v>14</v>
      </c>
      <c r="P14085" s="128">
        <v>2.2651844614962409E-5</v>
      </c>
    </row>
    <row r="14086" spans="14:16">
      <c r="N14086" s="3">
        <v>14084</v>
      </c>
      <c r="O14086" s="44" t="s">
        <v>31</v>
      </c>
      <c r="P14086" s="128">
        <v>1.7822488450643066E-6</v>
      </c>
    </row>
    <row r="14087" spans="14:16">
      <c r="N14087" s="3">
        <v>14085</v>
      </c>
      <c r="O14087" s="44" t="s">
        <v>52</v>
      </c>
      <c r="P14087" s="128">
        <v>1.6072072020926361E-6</v>
      </c>
    </row>
    <row r="14088" spans="14:16">
      <c r="N14088" s="3">
        <v>14086</v>
      </c>
      <c r="O14088" s="44" t="s">
        <v>31</v>
      </c>
      <c r="P14088" s="128">
        <v>2.785784429137101E-6</v>
      </c>
    </row>
    <row r="14089" spans="14:16">
      <c r="N14089" s="3">
        <v>14087</v>
      </c>
      <c r="O14089" s="44" t="s">
        <v>14</v>
      </c>
      <c r="P14089" s="128">
        <v>7.9774313107698516E-6</v>
      </c>
    </row>
    <row r="14090" spans="14:16">
      <c r="N14090" s="3">
        <v>14088</v>
      </c>
      <c r="O14090" s="44" t="s">
        <v>6</v>
      </c>
      <c r="P14090" s="128">
        <v>2.2135868192133583E-5</v>
      </c>
    </row>
    <row r="14091" spans="14:16">
      <c r="N14091" s="3">
        <v>14089</v>
      </c>
      <c r="O14091" s="44" t="s">
        <v>52</v>
      </c>
      <c r="P14091" s="128">
        <v>2.5141962655645622E-6</v>
      </c>
    </row>
    <row r="14092" spans="14:16">
      <c r="N14092" s="3">
        <v>14090</v>
      </c>
      <c r="O14092" s="44" t="s">
        <v>6</v>
      </c>
      <c r="P14092" s="128">
        <v>4.4891742034544901E-5</v>
      </c>
    </row>
    <row r="14093" spans="14:16">
      <c r="N14093" s="3">
        <v>14091</v>
      </c>
      <c r="O14093" s="44" t="s">
        <v>19</v>
      </c>
      <c r="P14093" s="128">
        <v>1.1707413841270988E-5</v>
      </c>
    </row>
    <row r="14094" spans="14:16">
      <c r="N14094" s="3">
        <v>14092</v>
      </c>
      <c r="O14094" s="44" t="s">
        <v>31</v>
      </c>
      <c r="P14094" s="128">
        <v>1.6325086216950675E-6</v>
      </c>
    </row>
    <row r="14095" spans="14:16">
      <c r="N14095" s="3">
        <v>14093</v>
      </c>
      <c r="O14095" s="44" t="s">
        <v>52</v>
      </c>
      <c r="P14095" s="128">
        <v>1.4721735528306452E-6</v>
      </c>
    </row>
    <row r="14096" spans="14:16">
      <c r="N14096" s="3">
        <v>14094</v>
      </c>
      <c r="O14096" s="44" t="s">
        <v>31</v>
      </c>
      <c r="P14096" s="128">
        <v>2.3215942961445699E-6</v>
      </c>
    </row>
    <row r="14097" spans="14:16">
      <c r="N14097" s="3">
        <v>14095</v>
      </c>
      <c r="O14097" s="44" t="s">
        <v>19</v>
      </c>
      <c r="P14097" s="128">
        <v>4.8070844398645869E-6</v>
      </c>
    </row>
    <row r="14098" spans="14:16">
      <c r="N14098" s="3">
        <v>14096</v>
      </c>
      <c r="O14098" s="44" t="s">
        <v>6</v>
      </c>
      <c r="P14098" s="128">
        <v>3.0748148595920966E-5</v>
      </c>
    </row>
    <row r="14099" spans="14:16">
      <c r="N14099" s="3">
        <v>14097</v>
      </c>
      <c r="O14099" s="44" t="s">
        <v>46</v>
      </c>
      <c r="P14099" s="128">
        <v>4.0457080449944811E-6</v>
      </c>
    </row>
    <row r="14100" spans="14:16">
      <c r="N14100" s="3">
        <v>14098</v>
      </c>
      <c r="O14100" s="44" t="s">
        <v>6</v>
      </c>
      <c r="P14100" s="128">
        <v>7.0095093466048322E-5</v>
      </c>
    </row>
    <row r="14101" spans="14:16">
      <c r="N14101" s="3">
        <v>14099</v>
      </c>
      <c r="O14101" s="44" t="s">
        <v>14</v>
      </c>
      <c r="P14101" s="128">
        <v>2.5281467226255228E-5</v>
      </c>
    </row>
    <row r="14102" spans="14:16">
      <c r="N14102" s="3">
        <v>14100</v>
      </c>
      <c r="O14102" s="44" t="s">
        <v>31</v>
      </c>
      <c r="P14102" s="128">
        <v>2.1432843100447474E-6</v>
      </c>
    </row>
    <row r="14103" spans="14:16">
      <c r="N14103" s="3">
        <v>14101</v>
      </c>
      <c r="O14103" s="44" t="s">
        <v>46</v>
      </c>
      <c r="P14103" s="128">
        <v>2.2390111878608477E-6</v>
      </c>
    </row>
    <row r="14104" spans="14:16">
      <c r="N14104" s="3">
        <v>14102</v>
      </c>
      <c r="O14104" s="44" t="s">
        <v>31</v>
      </c>
      <c r="P14104" s="128">
        <v>3.1091824503387639E-6</v>
      </c>
    </row>
    <row r="14105" spans="14:16">
      <c r="N14105" s="3">
        <v>14103</v>
      </c>
      <c r="O14105" s="44" t="s">
        <v>14</v>
      </c>
      <c r="P14105" s="128">
        <v>8.9035207357776143E-6</v>
      </c>
    </row>
    <row r="14106" spans="14:16">
      <c r="N14106" s="3">
        <v>14104</v>
      </c>
      <c r="O14106" s="44" t="s">
        <v>6</v>
      </c>
      <c r="P14106" s="128">
        <v>2.7892712503753564E-5</v>
      </c>
    </row>
    <row r="14107" spans="14:16">
      <c r="N14107" s="3">
        <v>14105</v>
      </c>
      <c r="O14107" s="44" t="s">
        <v>46</v>
      </c>
      <c r="P14107" s="128">
        <v>3.6700021473203109E-6</v>
      </c>
    </row>
    <row r="14108" spans="14:16">
      <c r="N14108" s="3">
        <v>14106</v>
      </c>
      <c r="O14108" s="44" t="s">
        <v>6</v>
      </c>
      <c r="P14108" s="128">
        <v>4.9619204501654814E-5</v>
      </c>
    </row>
    <row r="14109" spans="14:16">
      <c r="N14109" s="3">
        <v>14107</v>
      </c>
      <c r="O14109" s="44" t="s">
        <v>19</v>
      </c>
      <c r="P14109" s="128">
        <v>1.2940298933565733E-5</v>
      </c>
    </row>
    <row r="14110" spans="14:16">
      <c r="N14110" s="3">
        <v>14108</v>
      </c>
      <c r="O14110" s="44" t="s">
        <v>31</v>
      </c>
      <c r="P14110" s="128">
        <v>1.9442475662360561E-6</v>
      </c>
    </row>
    <row r="14111" spans="14:16">
      <c r="N14111" s="3">
        <v>14109</v>
      </c>
      <c r="O14111" s="44" t="s">
        <v>46</v>
      </c>
      <c r="P14111" s="128">
        <v>2.0310847386751355E-6</v>
      </c>
    </row>
    <row r="14112" spans="14:16">
      <c r="N14112" s="3">
        <v>14110</v>
      </c>
      <c r="O14112" s="44" t="s">
        <v>31</v>
      </c>
      <c r="P14112" s="128">
        <v>2.5660768980991627E-6</v>
      </c>
    </row>
    <row r="14113" spans="14:16">
      <c r="N14113" s="3">
        <v>14111</v>
      </c>
      <c r="O14113" s="44" t="s">
        <v>19</v>
      </c>
      <c r="P14113" s="128">
        <v>5.3133091982667096E-6</v>
      </c>
    </row>
    <row r="14114" spans="14:16">
      <c r="N14114" s="3">
        <v>14112</v>
      </c>
      <c r="O14114" s="44" t="s">
        <v>6</v>
      </c>
      <c r="P14114" s="128">
        <v>4.1121460179393555E-5</v>
      </c>
    </row>
    <row r="14115" spans="14:16">
      <c r="N14115" s="3">
        <v>14113</v>
      </c>
      <c r="O14115" s="44" t="s">
        <v>52</v>
      </c>
      <c r="P14115" s="128">
        <v>4.6705835398104643E-6</v>
      </c>
    </row>
    <row r="14116" spans="14:16">
      <c r="N14116" s="3">
        <v>14114</v>
      </c>
      <c r="O14116" s="44" t="s">
        <v>6</v>
      </c>
      <c r="P14116" s="128">
        <v>1.0686808499349138E-4</v>
      </c>
    </row>
    <row r="14117" spans="14:16">
      <c r="N14117" s="3">
        <v>14115</v>
      </c>
      <c r="O14117" s="44" t="s">
        <v>14</v>
      </c>
      <c r="P14117" s="128">
        <v>3.8544523656342107E-5</v>
      </c>
    </row>
    <row r="14118" spans="14:16">
      <c r="N14118" s="3">
        <v>14116</v>
      </c>
      <c r="O14118" s="44" t="s">
        <v>23</v>
      </c>
      <c r="P14118" s="128">
        <v>7.2585378181312306E-6</v>
      </c>
    </row>
    <row r="14119" spans="14:16">
      <c r="N14119" s="3">
        <v>14117</v>
      </c>
      <c r="O14119" s="44" t="s">
        <v>52</v>
      </c>
      <c r="P14119" s="128">
        <v>3.5068190454605856E-6</v>
      </c>
    </row>
    <row r="14120" spans="14:16">
      <c r="N14120" s="3">
        <v>14118</v>
      </c>
      <c r="O14120" s="44" t="s">
        <v>23</v>
      </c>
      <c r="P14120" s="128">
        <v>1.3489723571372175E-5</v>
      </c>
    </row>
    <row r="14121" spans="14:16">
      <c r="N14121" s="3">
        <v>14119</v>
      </c>
      <c r="O14121" s="44" t="s">
        <v>14</v>
      </c>
      <c r="P14121" s="128">
        <v>2.0695660994129949E-5</v>
      </c>
    </row>
    <row r="14122" spans="14:16">
      <c r="N14122" s="3">
        <v>14120</v>
      </c>
      <c r="O14122" s="44" t="s">
        <v>6</v>
      </c>
      <c r="P14122" s="128">
        <v>3.7666534875565132E-5</v>
      </c>
    </row>
    <row r="14123" spans="14:16">
      <c r="N14123" s="3">
        <v>14121</v>
      </c>
      <c r="O14123" s="44" t="s">
        <v>52</v>
      </c>
      <c r="P14123" s="128">
        <v>4.278172443878081E-6</v>
      </c>
    </row>
    <row r="14124" spans="14:16">
      <c r="N14124" s="3">
        <v>14122</v>
      </c>
      <c r="O14124" s="44" t="s">
        <v>6</v>
      </c>
      <c r="P14124" s="128">
        <v>7.63880753306057E-5</v>
      </c>
    </row>
    <row r="14125" spans="14:16">
      <c r="N14125" s="3">
        <v>14123</v>
      </c>
      <c r="O14125" s="44" t="s">
        <v>19</v>
      </c>
      <c r="P14125" s="128">
        <v>1.9921410261722545E-5</v>
      </c>
    </row>
    <row r="14126" spans="14:16">
      <c r="N14126" s="3">
        <v>14124</v>
      </c>
      <c r="O14126" s="44" t="s">
        <v>23</v>
      </c>
      <c r="P14126" s="128">
        <v>6.6486930833563713E-6</v>
      </c>
    </row>
    <row r="14127" spans="14:16">
      <c r="N14127" s="3">
        <v>14125</v>
      </c>
      <c r="O14127" s="44" t="s">
        <v>52</v>
      </c>
      <c r="P14127" s="128">
        <v>3.2121846184909761E-6</v>
      </c>
    </row>
    <row r="14128" spans="14:16">
      <c r="N14128" s="3">
        <v>14126</v>
      </c>
      <c r="O14128" s="44" t="s">
        <v>23</v>
      </c>
      <c r="P14128" s="128">
        <v>1.0734093741822391E-5</v>
      </c>
    </row>
    <row r="14129" spans="14:16">
      <c r="N14129" s="3">
        <v>14127</v>
      </c>
      <c r="O14129" s="44" t="s">
        <v>19</v>
      </c>
      <c r="P14129" s="128">
        <v>1.1907524704125192E-5</v>
      </c>
    </row>
    <row r="14130" spans="14:16">
      <c r="N14130" s="3">
        <v>14128</v>
      </c>
      <c r="O14130" s="44" t="s">
        <v>6</v>
      </c>
      <c r="P14130" s="128">
        <v>5.2321246286553911E-5</v>
      </c>
    </row>
    <row r="14131" spans="14:16">
      <c r="N14131" s="3">
        <v>14129</v>
      </c>
      <c r="O14131" s="44" t="s">
        <v>46</v>
      </c>
      <c r="P14131" s="128">
        <v>6.8842026818398323E-6</v>
      </c>
    </row>
    <row r="14132" spans="14:16">
      <c r="N14132" s="3">
        <v>14130</v>
      </c>
      <c r="O14132" s="44" t="s">
        <v>6</v>
      </c>
      <c r="P14132" s="128">
        <v>1.1927425930296999E-4</v>
      </c>
    </row>
    <row r="14133" spans="14:16">
      <c r="N14133" s="3">
        <v>14131</v>
      </c>
      <c r="O14133" s="44" t="s">
        <v>14</v>
      </c>
      <c r="P14133" s="128">
        <v>4.3019106308267849E-5</v>
      </c>
    </row>
    <row r="14134" spans="14:16">
      <c r="N14134" s="3">
        <v>14132</v>
      </c>
      <c r="O14134" s="44" t="s">
        <v>23</v>
      </c>
      <c r="P14134" s="128">
        <v>8.9241224667661945E-6</v>
      </c>
    </row>
    <row r="14135" spans="14:16">
      <c r="N14135" s="3">
        <v>14133</v>
      </c>
      <c r="O14135" s="44" t="s">
        <v>46</v>
      </c>
      <c r="P14135" s="128">
        <v>4.9946226829864634E-6</v>
      </c>
    </row>
    <row r="14136" spans="14:16">
      <c r="N14136" s="3">
        <v>14134</v>
      </c>
      <c r="O14136" s="44" t="s">
        <v>23</v>
      </c>
      <c r="P14136" s="128">
        <v>1.5055727697143851E-5</v>
      </c>
    </row>
    <row r="14137" spans="14:16">
      <c r="N14137" s="3">
        <v>14135</v>
      </c>
      <c r="O14137" s="44" t="s">
        <v>14</v>
      </c>
      <c r="P14137" s="128">
        <v>2.3098192842236806E-5</v>
      </c>
    </row>
    <row r="14138" spans="14:16">
      <c r="N14138" s="3">
        <v>14136</v>
      </c>
      <c r="O14138" s="44" t="s">
        <v>6</v>
      </c>
      <c r="P14138" s="128">
        <v>4.7462417971485047E-5</v>
      </c>
    </row>
    <row r="14139" spans="14:16">
      <c r="N14139" s="3">
        <v>14137</v>
      </c>
      <c r="O14139" s="44" t="s">
        <v>46</v>
      </c>
      <c r="P14139" s="128">
        <v>6.2448991237020637E-6</v>
      </c>
    </row>
    <row r="14140" spans="14:16">
      <c r="N14140" s="3">
        <v>14138</v>
      </c>
      <c r="O14140" s="44" t="s">
        <v>6</v>
      </c>
      <c r="P14140" s="128">
        <v>8.4432355696966043E-5</v>
      </c>
    </row>
    <row r="14141" spans="14:16">
      <c r="N14141" s="3">
        <v>14139</v>
      </c>
      <c r="O14141" s="44" t="s">
        <v>19</v>
      </c>
      <c r="P14141" s="128">
        <v>2.2019295419124554E-5</v>
      </c>
    </row>
    <row r="14142" spans="14:16">
      <c r="N14142" s="3">
        <v>14140</v>
      </c>
      <c r="O14142" s="44" t="s">
        <v>23</v>
      </c>
      <c r="P14142" s="128">
        <v>8.0953811426167908E-6</v>
      </c>
    </row>
    <row r="14143" spans="14:16">
      <c r="N14143" s="3">
        <v>14141</v>
      </c>
      <c r="O14143" s="44" t="s">
        <v>46</v>
      </c>
      <c r="P14143" s="128">
        <v>4.5307955412882645E-6</v>
      </c>
    </row>
    <row r="14144" spans="14:16">
      <c r="N14144" s="3">
        <v>14142</v>
      </c>
      <c r="O14144" s="44" t="s">
        <v>23</v>
      </c>
      <c r="P14144" s="128">
        <v>1.1864480378274497E-5</v>
      </c>
    </row>
    <row r="14145" spans="14:16">
      <c r="N14145" s="3">
        <v>14143</v>
      </c>
      <c r="O14145" s="44" t="s">
        <v>19</v>
      </c>
      <c r="P14145" s="128">
        <v>1.3161483084078863E-5</v>
      </c>
    </row>
    <row r="14146" spans="14:16">
      <c r="N14146" s="3">
        <v>14144</v>
      </c>
      <c r="O14146" s="44" t="s">
        <v>18</v>
      </c>
      <c r="P14146" s="128">
        <v>3.1701660238832828E-6</v>
      </c>
    </row>
    <row r="14147" spans="14:16">
      <c r="N14147" s="3">
        <v>14145</v>
      </c>
      <c r="O14147" s="44" t="s">
        <v>52</v>
      </c>
      <c r="P14147" s="128">
        <v>1.5192299211886137E-6</v>
      </c>
    </row>
    <row r="14148" spans="14:16">
      <c r="N14148" s="3">
        <v>14146</v>
      </c>
      <c r="O14148" s="44" t="s">
        <v>18</v>
      </c>
      <c r="P14148" s="128">
        <v>5.9050114179177801E-6</v>
      </c>
    </row>
    <row r="14149" spans="14:16">
      <c r="N14149" s="3">
        <v>14147</v>
      </c>
      <c r="O14149" s="44" t="s">
        <v>14</v>
      </c>
      <c r="P14149" s="128">
        <v>8.9861627246087578E-6</v>
      </c>
    </row>
    <row r="14150" spans="14:16">
      <c r="N14150" s="3">
        <v>14148</v>
      </c>
      <c r="O14150" s="44" t="s">
        <v>31</v>
      </c>
      <c r="P14150" s="128">
        <v>1.3103677898072621E-6</v>
      </c>
    </row>
    <row r="14151" spans="14:16">
      <c r="N14151" s="3">
        <v>14149</v>
      </c>
      <c r="O14151" s="44" t="s">
        <v>52</v>
      </c>
      <c r="P14151" s="128">
        <v>1.1816714343795531E-6</v>
      </c>
    </row>
    <row r="14152" spans="14:16">
      <c r="N14152" s="3">
        <v>14150</v>
      </c>
      <c r="O14152" s="44" t="s">
        <v>31</v>
      </c>
      <c r="P14152" s="128">
        <v>2.0482000565729957E-6</v>
      </c>
    </row>
    <row r="14153" spans="14:16">
      <c r="N14153" s="3">
        <v>14151</v>
      </c>
      <c r="O14153" s="44" t="s">
        <v>14</v>
      </c>
      <c r="P14153" s="128">
        <v>5.8652690750687877E-6</v>
      </c>
    </row>
    <row r="14154" spans="14:16">
      <c r="N14154" s="3">
        <v>14152</v>
      </c>
      <c r="O14154" s="44" t="s">
        <v>18</v>
      </c>
      <c r="P14154" s="128">
        <v>2.9038163669044181E-6</v>
      </c>
    </row>
    <row r="14155" spans="14:16">
      <c r="N14155" s="3">
        <v>14153</v>
      </c>
      <c r="O14155" s="44" t="s">
        <v>52</v>
      </c>
      <c r="P14155" s="128">
        <v>1.3915879095929733E-6</v>
      </c>
    </row>
    <row r="14156" spans="14:16">
      <c r="N14156" s="3">
        <v>14154</v>
      </c>
      <c r="O14156" s="44" t="s">
        <v>18</v>
      </c>
      <c r="P14156" s="128">
        <v>4.6957280333300448E-6</v>
      </c>
    </row>
    <row r="14157" spans="14:16">
      <c r="N14157" s="3">
        <v>14155</v>
      </c>
      <c r="O14157" s="44" t="s">
        <v>19</v>
      </c>
      <c r="P14157" s="128">
        <v>5.1669746225730545E-6</v>
      </c>
    </row>
    <row r="14158" spans="14:16">
      <c r="N14158" s="3">
        <v>14156</v>
      </c>
      <c r="O14158" s="44" t="s">
        <v>31</v>
      </c>
      <c r="P14158" s="128">
        <v>1.2002738676902778E-6</v>
      </c>
    </row>
    <row r="14159" spans="14:16">
      <c r="N14159" s="3">
        <v>14157</v>
      </c>
      <c r="O14159" s="44" t="s">
        <v>52</v>
      </c>
      <c r="P14159" s="128">
        <v>1.0823902677663359E-6</v>
      </c>
    </row>
    <row r="14160" spans="14:16">
      <c r="N14160" s="3">
        <v>14158</v>
      </c>
      <c r="O14160" s="44" t="s">
        <v>31</v>
      </c>
      <c r="P14160" s="128">
        <v>1.7069122502690364E-6</v>
      </c>
    </row>
    <row r="14161" spans="14:16">
      <c r="N14161" s="3">
        <v>14159</v>
      </c>
      <c r="O14161" s="44" t="s">
        <v>19</v>
      </c>
      <c r="P14161" s="128">
        <v>3.5343261017262489E-6</v>
      </c>
    </row>
    <row r="14162" spans="14:16">
      <c r="N14162" s="3">
        <v>14160</v>
      </c>
      <c r="O14162" s="44" t="s">
        <v>18</v>
      </c>
      <c r="P14162" s="128">
        <v>3.8986550027645587E-6</v>
      </c>
    </row>
    <row r="14163" spans="14:16">
      <c r="N14163" s="3">
        <v>14161</v>
      </c>
      <c r="O14163" s="44" t="s">
        <v>46</v>
      </c>
      <c r="P14163" s="128">
        <v>2.1643587823597003E-6</v>
      </c>
    </row>
    <row r="14164" spans="14:16">
      <c r="N14164" s="3">
        <v>14162</v>
      </c>
      <c r="O14164" s="44" t="s">
        <v>18</v>
      </c>
      <c r="P14164" s="128">
        <v>6.5905163650178536E-6</v>
      </c>
    </row>
    <row r="14165" spans="14:16">
      <c r="N14165" s="3">
        <v>14163</v>
      </c>
      <c r="O14165" s="44" t="s">
        <v>14</v>
      </c>
      <c r="P14165" s="128">
        <v>1.0029354442151234E-5</v>
      </c>
    </row>
    <row r="14166" spans="14:16">
      <c r="N14166" s="3">
        <v>14164</v>
      </c>
      <c r="O14166" s="44" t="s">
        <v>31</v>
      </c>
      <c r="P14166" s="128">
        <v>1.5758129018064161E-6</v>
      </c>
    </row>
    <row r="14167" spans="14:16">
      <c r="N14167" s="3">
        <v>14165</v>
      </c>
      <c r="O14167" s="44" t="s">
        <v>46</v>
      </c>
      <c r="P14167" s="128">
        <v>1.6461944412061552E-6</v>
      </c>
    </row>
    <row r="14168" spans="14:16">
      <c r="N14168" s="3">
        <v>14166</v>
      </c>
      <c r="O14168" s="44" t="s">
        <v>31</v>
      </c>
      <c r="P14168" s="128">
        <v>2.2859728857958277E-6</v>
      </c>
    </row>
    <row r="14169" spans="14:16">
      <c r="N14169" s="3">
        <v>14167</v>
      </c>
      <c r="O14169" s="44" t="s">
        <v>14</v>
      </c>
      <c r="P14169" s="128">
        <v>6.5461603862748361E-6</v>
      </c>
    </row>
    <row r="14170" spans="14:16">
      <c r="N14170" s="3">
        <v>14168</v>
      </c>
      <c r="O14170" s="44" t="s">
        <v>18</v>
      </c>
      <c r="P14170" s="128">
        <v>3.5366052302042763E-6</v>
      </c>
    </row>
    <row r="14171" spans="14:16">
      <c r="N14171" s="3">
        <v>14169</v>
      </c>
      <c r="O14171" s="44" t="s">
        <v>46</v>
      </c>
      <c r="P14171" s="128">
        <v>1.9633649513239919E-6</v>
      </c>
    </row>
    <row r="14172" spans="14:16">
      <c r="N14172" s="3">
        <v>14170</v>
      </c>
      <c r="O14172" s="44" t="s">
        <v>18</v>
      </c>
      <c r="P14172" s="128">
        <v>5.1902260640868196E-6</v>
      </c>
    </row>
    <row r="14173" spans="14:16">
      <c r="N14173" s="3">
        <v>14171</v>
      </c>
      <c r="O14173" s="44" t="s">
        <v>19</v>
      </c>
      <c r="P14173" s="128">
        <v>5.7110987195601297E-6</v>
      </c>
    </row>
    <row r="14174" spans="14:16">
      <c r="N14174" s="3">
        <v>14172</v>
      </c>
      <c r="O14174" s="44" t="s">
        <v>31</v>
      </c>
      <c r="P14174" s="128">
        <v>1.4294745614577544E-6</v>
      </c>
    </row>
    <row r="14175" spans="14:16">
      <c r="N14175" s="3">
        <v>14173</v>
      </c>
      <c r="O14175" s="44" t="s">
        <v>46</v>
      </c>
      <c r="P14175" s="128">
        <v>1.4933200979759746E-6</v>
      </c>
    </row>
    <row r="14176" spans="14:16">
      <c r="N14176" s="3">
        <v>14174</v>
      </c>
      <c r="O14176" s="44" t="s">
        <v>31</v>
      </c>
      <c r="P14176" s="128">
        <v>1.8866638756701509E-6</v>
      </c>
    </row>
    <row r="14177" spans="14:16">
      <c r="N14177" s="3">
        <v>14175</v>
      </c>
      <c r="O14177" s="44" t="s">
        <v>19</v>
      </c>
      <c r="P14177" s="128">
        <v>3.9065191429225637E-6</v>
      </c>
    </row>
    <row r="14178" spans="14:16">
      <c r="N14178" s="3">
        <v>14176</v>
      </c>
      <c r="O14178" s="44" t="s">
        <v>18</v>
      </c>
      <c r="P14178" s="128">
        <v>4.5492882254855444E-6</v>
      </c>
    </row>
    <row r="14179" spans="14:16">
      <c r="N14179" s="3">
        <v>14177</v>
      </c>
      <c r="O14179" s="44" t="s">
        <v>52</v>
      </c>
      <c r="P14179" s="128">
        <v>2.180142850626662E-6</v>
      </c>
    </row>
    <row r="14180" spans="14:16">
      <c r="N14180" s="3">
        <v>14178</v>
      </c>
      <c r="O14180" s="44" t="s">
        <v>18</v>
      </c>
      <c r="P14180" s="128">
        <v>8.4738776179250658E-6</v>
      </c>
    </row>
    <row r="14181" spans="14:16">
      <c r="N14181" s="3">
        <v>14179</v>
      </c>
      <c r="O14181" s="44" t="s">
        <v>14</v>
      </c>
      <c r="P14181" s="128">
        <v>1.2895426916878987E-5</v>
      </c>
    </row>
    <row r="14182" spans="14:16">
      <c r="N14182" s="3">
        <v>14180</v>
      </c>
      <c r="O14182" s="44" t="s">
        <v>23</v>
      </c>
      <c r="P14182" s="128">
        <v>4.5006614736494831E-6</v>
      </c>
    </row>
    <row r="14183" spans="14:16">
      <c r="N14183" s="3">
        <v>14181</v>
      </c>
      <c r="O14183" s="44" t="s">
        <v>52</v>
      </c>
      <c r="P14183" s="128">
        <v>2.1744056128687601E-6</v>
      </c>
    </row>
    <row r="14184" spans="14:16">
      <c r="N14184" s="3">
        <v>14182</v>
      </c>
      <c r="O14184" s="44" t="s">
        <v>23</v>
      </c>
      <c r="P14184" s="128">
        <v>8.3643125776930956E-6</v>
      </c>
    </row>
    <row r="14185" spans="14:16">
      <c r="N14185" s="3">
        <v>14183</v>
      </c>
      <c r="O14185" s="44" t="s">
        <v>14</v>
      </c>
      <c r="P14185" s="128">
        <v>1.283235913923663E-5</v>
      </c>
    </row>
    <row r="14186" spans="14:16">
      <c r="N14186" s="3">
        <v>14184</v>
      </c>
      <c r="O14186" s="44" t="s">
        <v>18</v>
      </c>
      <c r="P14186" s="128">
        <v>4.1670680675419569E-6</v>
      </c>
    </row>
    <row r="14187" spans="14:16">
      <c r="N14187" s="3">
        <v>14185</v>
      </c>
      <c r="O14187" s="44" t="s">
        <v>52</v>
      </c>
      <c r="P14187" s="128">
        <v>1.9969725383923412E-6</v>
      </c>
    </row>
    <row r="14188" spans="14:16">
      <c r="N14188" s="3">
        <v>14186</v>
      </c>
      <c r="O14188" s="44" t="s">
        <v>18</v>
      </c>
      <c r="P14188" s="128">
        <v>6.7385178224650808E-6</v>
      </c>
    </row>
    <row r="14189" spans="14:16">
      <c r="N14189" s="3">
        <v>14187</v>
      </c>
      <c r="O14189" s="44" t="s">
        <v>19</v>
      </c>
      <c r="P14189" s="128">
        <v>7.4147715402805782E-6</v>
      </c>
    </row>
    <row r="14190" spans="14:16">
      <c r="N14190" s="3">
        <v>14188</v>
      </c>
      <c r="O14190" s="44" t="s">
        <v>23</v>
      </c>
      <c r="P14190" s="128">
        <v>4.1225268174032691E-6</v>
      </c>
    </row>
    <row r="14191" spans="14:16">
      <c r="N14191" s="3">
        <v>14189</v>
      </c>
      <c r="O14191" s="44" t="s">
        <v>52</v>
      </c>
      <c r="P14191" s="128">
        <v>1.9917173294295596E-6</v>
      </c>
    </row>
    <row r="14192" spans="14:16">
      <c r="N14192" s="3">
        <v>14190</v>
      </c>
      <c r="O14192" s="44" t="s">
        <v>23</v>
      </c>
      <c r="P14192" s="128">
        <v>6.6556823659010677E-6</v>
      </c>
    </row>
    <row r="14193" spans="14:16">
      <c r="N14193" s="3">
        <v>14191</v>
      </c>
      <c r="O14193" s="44" t="s">
        <v>19</v>
      </c>
      <c r="P14193" s="128">
        <v>7.3832690584759303E-6</v>
      </c>
    </row>
    <row r="14194" spans="14:16">
      <c r="N14194" s="3">
        <v>14192</v>
      </c>
      <c r="O14194" s="44" t="s">
        <v>18</v>
      </c>
      <c r="P14194" s="128">
        <v>5.594692885384389E-6</v>
      </c>
    </row>
    <row r="14195" spans="14:16">
      <c r="N14195" s="3">
        <v>14193</v>
      </c>
      <c r="O14195" s="44" t="s">
        <v>46</v>
      </c>
      <c r="P14195" s="128">
        <v>3.1059231125863994E-6</v>
      </c>
    </row>
    <row r="14196" spans="14:16">
      <c r="N14196" s="3">
        <v>14194</v>
      </c>
      <c r="O14196" s="44" t="s">
        <v>18</v>
      </c>
      <c r="P14196" s="128">
        <v>9.4575988365804813E-6</v>
      </c>
    </row>
    <row r="14197" spans="14:16">
      <c r="N14197" s="3">
        <v>14195</v>
      </c>
      <c r="O14197" s="44" t="s">
        <v>14</v>
      </c>
      <c r="P14197" s="128">
        <v>1.4392439931902944E-5</v>
      </c>
    </row>
    <row r="14198" spans="14:16">
      <c r="N14198" s="3">
        <v>14196</v>
      </c>
      <c r="O14198" s="44" t="s">
        <v>23</v>
      </c>
      <c r="P14198" s="128">
        <v>5.5334084051993078E-6</v>
      </c>
    </row>
    <row r="14199" spans="14:16">
      <c r="N14199" s="3">
        <v>14197</v>
      </c>
      <c r="O14199" s="44" t="s">
        <v>46</v>
      </c>
      <c r="P14199" s="128">
        <v>3.0969193035795766E-6</v>
      </c>
    </row>
    <row r="14200" spans="14:16">
      <c r="N14200" s="3">
        <v>14198</v>
      </c>
      <c r="O14200" s="44" t="s">
        <v>23</v>
      </c>
      <c r="P14200" s="128">
        <v>9.3353145360808099E-6</v>
      </c>
    </row>
    <row r="14201" spans="14:16">
      <c r="N14201" s="3">
        <v>14199</v>
      </c>
      <c r="O14201" s="44" t="s">
        <v>14</v>
      </c>
      <c r="P14201" s="128">
        <v>1.4322050699564453E-5</v>
      </c>
    </row>
    <row r="14202" spans="14:16">
      <c r="N14202" s="3">
        <v>14200</v>
      </c>
      <c r="O14202" s="44" t="s">
        <v>18</v>
      </c>
      <c r="P14202" s="128">
        <v>5.0751400433756155E-6</v>
      </c>
    </row>
    <row r="14203" spans="14:16">
      <c r="N14203" s="3">
        <v>14201</v>
      </c>
      <c r="O14203" s="44" t="s">
        <v>46</v>
      </c>
      <c r="P14203" s="128">
        <v>2.8174906260739373E-6</v>
      </c>
    </row>
    <row r="14204" spans="14:16">
      <c r="N14204" s="3">
        <v>14202</v>
      </c>
      <c r="O14204" s="44" t="s">
        <v>18</v>
      </c>
      <c r="P14204" s="128">
        <v>7.4481380921605869E-6</v>
      </c>
    </row>
    <row r="14205" spans="14:16">
      <c r="N14205" s="3">
        <v>14203</v>
      </c>
      <c r="O14205" s="44" t="s">
        <v>19</v>
      </c>
      <c r="P14205" s="128">
        <v>8.1956067801315353E-6</v>
      </c>
    </row>
    <row r="14206" spans="14:16">
      <c r="N14206" s="3">
        <v>14204</v>
      </c>
      <c r="O14206" s="44" t="s">
        <v>23</v>
      </c>
      <c r="P14206" s="128">
        <v>5.0195467649246574E-6</v>
      </c>
    </row>
    <row r="14207" spans="14:16">
      <c r="N14207" s="3">
        <v>14205</v>
      </c>
      <c r="O14207" s="44" t="s">
        <v>46</v>
      </c>
      <c r="P14207" s="128">
        <v>2.8093229585058375E-6</v>
      </c>
    </row>
    <row r="14208" spans="14:16">
      <c r="N14208" s="3">
        <v>14206</v>
      </c>
      <c r="O14208" s="44" t="s">
        <v>23</v>
      </c>
      <c r="P14208" s="128">
        <v>7.3565793939912269E-6</v>
      </c>
    </row>
    <row r="14209" spans="14:16">
      <c r="N14209" s="3">
        <v>14207</v>
      </c>
      <c r="O14209" s="44" t="s">
        <v>19</v>
      </c>
      <c r="P14209" s="128">
        <v>8.1607868329400994E-6</v>
      </c>
    </row>
    <row r="14210" spans="14:16">
      <c r="N14210" s="3">
        <v>14208</v>
      </c>
      <c r="O14210" s="44" t="s">
        <v>6</v>
      </c>
      <c r="P14210" s="128">
        <v>2.0681076313253833E-5</v>
      </c>
    </row>
    <row r="14211" spans="14:16">
      <c r="N14211" s="3">
        <v>14209</v>
      </c>
      <c r="O14211" s="44" t="s">
        <v>52</v>
      </c>
      <c r="P14211" s="128">
        <v>2.3489607176607789E-6</v>
      </c>
    </row>
    <row r="14212" spans="14:16">
      <c r="N14212" s="3">
        <v>14210</v>
      </c>
      <c r="O14212" s="44" t="s">
        <v>6</v>
      </c>
      <c r="P14212" s="128">
        <v>5.3746803045413793E-5</v>
      </c>
    </row>
    <row r="14213" spans="14:16">
      <c r="N14213" s="3">
        <v>14211</v>
      </c>
      <c r="O14213" s="44" t="s">
        <v>14</v>
      </c>
      <c r="P14213" s="128">
        <v>1.9385066379386157E-5</v>
      </c>
    </row>
    <row r="14214" spans="14:16">
      <c r="N14214" s="3">
        <v>14212</v>
      </c>
      <c r="O14214" s="44" t="s">
        <v>31</v>
      </c>
      <c r="P14214" s="128">
        <v>1.5252184867688418E-6</v>
      </c>
    </row>
    <row r="14215" spans="14:16">
      <c r="N14215" s="3">
        <v>14213</v>
      </c>
      <c r="O14215" s="44" t="s">
        <v>52</v>
      </c>
      <c r="P14215" s="128">
        <v>1.3754208024812975E-6</v>
      </c>
    </row>
    <row r="14216" spans="14:16">
      <c r="N14216" s="3">
        <v>14214</v>
      </c>
      <c r="O14216" s="44" t="s">
        <v>31</v>
      </c>
      <c r="P14216" s="128">
        <v>2.3840273052999968E-6</v>
      </c>
    </row>
    <row r="14217" spans="14:16">
      <c r="N14217" s="3">
        <v>14215</v>
      </c>
      <c r="O14217" s="44" t="s">
        <v>14</v>
      </c>
      <c r="P14217" s="128">
        <v>6.8269510993431176E-6</v>
      </c>
    </row>
    <row r="14218" spans="14:16">
      <c r="N14218" s="3">
        <v>14216</v>
      </c>
      <c r="O14218" s="44" t="s">
        <v>6</v>
      </c>
      <c r="P14218" s="128">
        <v>1.7409778573865097E-5</v>
      </c>
    </row>
    <row r="14219" spans="14:16">
      <c r="N14219" s="3">
        <v>14217</v>
      </c>
      <c r="O14219" s="44" t="s">
        <v>52</v>
      </c>
      <c r="P14219" s="128">
        <v>1.977406076635054E-6</v>
      </c>
    </row>
    <row r="14220" spans="14:16">
      <c r="N14220" s="3">
        <v>14218</v>
      </c>
      <c r="O14220" s="44" t="s">
        <v>6</v>
      </c>
      <c r="P14220" s="128">
        <v>2.8697814180240835E-5</v>
      </c>
    </row>
    <row r="14221" spans="14:16">
      <c r="N14221" s="3">
        <v>14219</v>
      </c>
      <c r="O14221" s="44" t="s">
        <v>21</v>
      </c>
      <c r="P14221" s="128">
        <v>5.8000044041451E-6</v>
      </c>
    </row>
    <row r="14222" spans="14:16">
      <c r="N14222" s="3">
        <v>14220</v>
      </c>
      <c r="O14222" s="44" t="s">
        <v>31</v>
      </c>
      <c r="P14222" s="128">
        <v>1.2839620012616904E-6</v>
      </c>
    </row>
    <row r="14223" spans="14:16">
      <c r="N14223" s="3">
        <v>14221</v>
      </c>
      <c r="O14223" s="44" t="s">
        <v>52</v>
      </c>
      <c r="P14223" s="128">
        <v>1.1578590618004326E-6</v>
      </c>
    </row>
    <row r="14224" spans="14:16">
      <c r="N14224" s="3">
        <v>14222</v>
      </c>
      <c r="O14224" s="44" t="s">
        <v>31</v>
      </c>
      <c r="P14224" s="128">
        <v>1.668173782190648E-6</v>
      </c>
    </row>
    <row r="14225" spans="14:16">
      <c r="N14225" s="3">
        <v>14223</v>
      </c>
      <c r="O14225" s="44" t="s">
        <v>21</v>
      </c>
      <c r="P14225" s="128">
        <v>2.6768356437590018E-6</v>
      </c>
    </row>
    <row r="14226" spans="14:16">
      <c r="N14226" s="3">
        <v>14224</v>
      </c>
      <c r="O14226" s="44" t="s">
        <v>6</v>
      </c>
      <c r="P14226" s="128">
        <v>2.6313746703941297E-5</v>
      </c>
    </row>
    <row r="14227" spans="14:16">
      <c r="N14227" s="3">
        <v>14225</v>
      </c>
      <c r="O14227" s="44" t="s">
        <v>46</v>
      </c>
      <c r="P14227" s="128">
        <v>3.4622486749724157E-6</v>
      </c>
    </row>
    <row r="14228" spans="14:16">
      <c r="N14228" s="3">
        <v>14226</v>
      </c>
      <c r="O14228" s="44" t="s">
        <v>6</v>
      </c>
      <c r="P14228" s="128">
        <v>5.9986198157614325E-5</v>
      </c>
    </row>
    <row r="14229" spans="14:16">
      <c r="N14229" s="3">
        <v>14227</v>
      </c>
      <c r="O14229" s="44" t="s">
        <v>14</v>
      </c>
      <c r="P14229" s="128">
        <v>2.1635453036152072E-5</v>
      </c>
    </row>
    <row r="14230" spans="14:16">
      <c r="N14230" s="3">
        <v>14228</v>
      </c>
      <c r="O14230" s="44" t="s">
        <v>31</v>
      </c>
      <c r="P14230" s="128">
        <v>1.8341865453496204E-6</v>
      </c>
    </row>
    <row r="14231" spans="14:16">
      <c r="N14231" s="3">
        <v>14229</v>
      </c>
      <c r="O14231" s="44" t="s">
        <v>46</v>
      </c>
      <c r="P14231" s="128">
        <v>1.9161079920264511E-6</v>
      </c>
    </row>
    <row r="14232" spans="14:16">
      <c r="N14232" s="3">
        <v>14230</v>
      </c>
      <c r="O14232" s="44" t="s">
        <v>31</v>
      </c>
      <c r="P14232" s="128">
        <v>2.6607858746138365E-6</v>
      </c>
    </row>
    <row r="14233" spans="14:16">
      <c r="N14233" s="3">
        <v>14231</v>
      </c>
      <c r="O14233" s="44" t="s">
        <v>14</v>
      </c>
      <c r="P14233" s="128">
        <v>7.6194828018237593E-6</v>
      </c>
    </row>
    <row r="14234" spans="14:16">
      <c r="N14234" s="3">
        <v>14232</v>
      </c>
      <c r="O14234" s="44" t="s">
        <v>6</v>
      </c>
      <c r="P14234" s="128">
        <v>2.1752055963662359E-5</v>
      </c>
    </row>
    <row r="14235" spans="14:16">
      <c r="N14235" s="3">
        <v>14233</v>
      </c>
      <c r="O14235" s="44" t="s">
        <v>46</v>
      </c>
      <c r="P14235" s="128">
        <v>2.8620411903119703E-6</v>
      </c>
    </row>
    <row r="14236" spans="14:16">
      <c r="N14236" s="3">
        <v>14234</v>
      </c>
      <c r="O14236" s="44" t="s">
        <v>6</v>
      </c>
      <c r="P14236" s="128">
        <v>3.1451765713716609E-5</v>
      </c>
    </row>
    <row r="14237" spans="14:16">
      <c r="N14237" s="3">
        <v>14235</v>
      </c>
      <c r="O14237" s="44" t="s">
        <v>21</v>
      </c>
      <c r="P14237" s="128">
        <v>6.356594913883623E-6</v>
      </c>
    </row>
    <row r="14238" spans="14:16">
      <c r="N14238" s="3">
        <v>14236</v>
      </c>
      <c r="O14238" s="44" t="s">
        <v>31</v>
      </c>
      <c r="P14238" s="128">
        <v>1.5162161751851789E-6</v>
      </c>
    </row>
    <row r="14239" spans="14:16">
      <c r="N14239" s="3">
        <v>14237</v>
      </c>
      <c r="O14239" s="44" t="s">
        <v>46</v>
      </c>
      <c r="P14239" s="128">
        <v>1.5839359078704408E-6</v>
      </c>
    </row>
    <row r="14240" spans="14:16">
      <c r="N14240" s="3">
        <v>14238</v>
      </c>
      <c r="O14240" s="44" t="s">
        <v>31</v>
      </c>
      <c r="P14240" s="128">
        <v>1.8282580909367525E-6</v>
      </c>
    </row>
    <row r="14241" spans="14:16">
      <c r="N14241" s="3">
        <v>14239</v>
      </c>
      <c r="O14241" s="44" t="s">
        <v>21</v>
      </c>
      <c r="P14241" s="128">
        <v>2.933714985847307E-6</v>
      </c>
    </row>
    <row r="14242" spans="14:16">
      <c r="N14242" s="3">
        <v>14240</v>
      </c>
      <c r="O14242" s="44" t="s">
        <v>6</v>
      </c>
      <c r="P14242" s="128">
        <v>3.5191051711006607E-5</v>
      </c>
    </row>
    <row r="14243" spans="14:16">
      <c r="N14243" s="3">
        <v>14241</v>
      </c>
      <c r="O14243" s="44" t="s">
        <v>52</v>
      </c>
      <c r="P14243" s="128">
        <v>3.9970065788765554E-6</v>
      </c>
    </row>
    <row r="14244" spans="14:16">
      <c r="N14244" s="3">
        <v>14242</v>
      </c>
      <c r="O14244" s="44" t="s">
        <v>6</v>
      </c>
      <c r="P14244" s="128">
        <v>9.1455903775196809E-5</v>
      </c>
    </row>
    <row r="14245" spans="14:16">
      <c r="N14245" s="3">
        <v>14243</v>
      </c>
      <c r="O14245" s="44" t="s">
        <v>14</v>
      </c>
      <c r="P14245" s="128">
        <v>3.2985752919498019E-5</v>
      </c>
    </row>
    <row r="14246" spans="14:16">
      <c r="N14246" s="3">
        <v>14244</v>
      </c>
      <c r="O14246" s="44" t="s">
        <v>23</v>
      </c>
      <c r="P14246" s="128">
        <v>6.211734179423789E-6</v>
      </c>
    </row>
    <row r="14247" spans="14:16">
      <c r="N14247" s="3">
        <v>14245</v>
      </c>
      <c r="O14247" s="44" t="s">
        <v>52</v>
      </c>
      <c r="P14247" s="128">
        <v>3.001076562738106E-6</v>
      </c>
    </row>
    <row r="14248" spans="14:16">
      <c r="N14248" s="3">
        <v>14246</v>
      </c>
      <c r="O14248" s="44" t="s">
        <v>23</v>
      </c>
      <c r="P14248" s="128">
        <v>1.1544277797927746E-5</v>
      </c>
    </row>
    <row r="14249" spans="14:16">
      <c r="N14249" s="3">
        <v>14247</v>
      </c>
      <c r="O14249" s="44" t="s">
        <v>14</v>
      </c>
      <c r="P14249" s="128">
        <v>1.7710997446604537E-5</v>
      </c>
    </row>
    <row r="14250" spans="14:16">
      <c r="N14250" s="3">
        <v>14248</v>
      </c>
      <c r="O14250" s="44" t="s">
        <v>6</v>
      </c>
      <c r="P14250" s="128">
        <v>2.9624590557572784E-5</v>
      </c>
    </row>
    <row r="14251" spans="14:16">
      <c r="N14251" s="3">
        <v>14249</v>
      </c>
      <c r="O14251" s="44" t="s">
        <v>52</v>
      </c>
      <c r="P14251" s="128">
        <v>3.3647668255992485E-6</v>
      </c>
    </row>
    <row r="14252" spans="14:16">
      <c r="N14252" s="3">
        <v>14250</v>
      </c>
      <c r="O14252" s="44" t="s">
        <v>6</v>
      </c>
      <c r="P14252" s="128">
        <v>4.8832384132855695E-5</v>
      </c>
    </row>
    <row r="14253" spans="14:16">
      <c r="N14253" s="3">
        <v>14251</v>
      </c>
      <c r="O14253" s="44" t="s">
        <v>21</v>
      </c>
      <c r="P14253" s="128">
        <v>9.8693245853713115E-6</v>
      </c>
    </row>
    <row r="14254" spans="14:16">
      <c r="N14254" s="3">
        <v>14252</v>
      </c>
      <c r="O14254" s="44" t="s">
        <v>23</v>
      </c>
      <c r="P14254" s="128">
        <v>5.2291725529860948E-6</v>
      </c>
    </row>
    <row r="14255" spans="14:16">
      <c r="N14255" s="3">
        <v>14253</v>
      </c>
      <c r="O14255" s="44" t="s">
        <v>52</v>
      </c>
      <c r="P14255" s="128">
        <v>2.5263713381784919E-6</v>
      </c>
    </row>
    <row r="14256" spans="14:16">
      <c r="N14256" s="3">
        <v>14254</v>
      </c>
      <c r="O14256" s="44" t="s">
        <v>23</v>
      </c>
      <c r="P14256" s="128">
        <v>7.4207696344325263E-6</v>
      </c>
    </row>
    <row r="14257" spans="14:16">
      <c r="N14257" s="3">
        <v>14255</v>
      </c>
      <c r="O14257" s="44" t="s">
        <v>21</v>
      </c>
      <c r="P14257" s="128">
        <v>6.3795500614824902E-6</v>
      </c>
    </row>
    <row r="14258" spans="14:16">
      <c r="N14258" s="3">
        <v>14256</v>
      </c>
      <c r="O14258" s="44" t="s">
        <v>6</v>
      </c>
      <c r="P14258" s="128">
        <v>4.4775639668970181E-5</v>
      </c>
    </row>
    <row r="14259" spans="14:16">
      <c r="N14259" s="3">
        <v>14257</v>
      </c>
      <c r="O14259" s="44" t="s">
        <v>46</v>
      </c>
      <c r="P14259" s="128">
        <v>5.8913844865624797E-6</v>
      </c>
    </row>
    <row r="14260" spans="14:16">
      <c r="N14260" s="3">
        <v>14258</v>
      </c>
      <c r="O14260" s="44" t="s">
        <v>6</v>
      </c>
      <c r="P14260" s="128">
        <v>1.0207289839931773E-4</v>
      </c>
    </row>
    <row r="14261" spans="14:16">
      <c r="N14261" s="3">
        <v>14259</v>
      </c>
      <c r="O14261" s="44" t="s">
        <v>14</v>
      </c>
      <c r="P14261" s="128">
        <v>3.6815025245970508E-5</v>
      </c>
    </row>
    <row r="14262" spans="14:16">
      <c r="N14262" s="3">
        <v>14260</v>
      </c>
      <c r="O14262" s="44" t="s">
        <v>23</v>
      </c>
      <c r="P14262" s="128">
        <v>7.6371134155566482E-6</v>
      </c>
    </row>
    <row r="14263" spans="14:16">
      <c r="N14263" s="3">
        <v>14261</v>
      </c>
      <c r="O14263" s="44" t="s">
        <v>46</v>
      </c>
      <c r="P14263" s="128">
        <v>4.2743138095573184E-6</v>
      </c>
    </row>
    <row r="14264" spans="14:16">
      <c r="N14264" s="3">
        <v>14262</v>
      </c>
      <c r="O14264" s="44" t="s">
        <v>23</v>
      </c>
      <c r="P14264" s="128">
        <v>1.2884437702981331E-5</v>
      </c>
    </row>
    <row r="14265" spans="14:16">
      <c r="N14265" s="3">
        <v>14263</v>
      </c>
      <c r="O14265" s="44" t="s">
        <v>14</v>
      </c>
      <c r="P14265" s="128">
        <v>1.9767043660314543E-5</v>
      </c>
    </row>
    <row r="14266" spans="14:16">
      <c r="N14266" s="3">
        <v>14264</v>
      </c>
      <c r="O14266" s="44" t="s">
        <v>6</v>
      </c>
      <c r="P14266" s="128">
        <v>3.7013437533102772E-5</v>
      </c>
    </row>
    <row r="14267" spans="14:16">
      <c r="N14267" s="3">
        <v>14265</v>
      </c>
      <c r="O14267" s="44" t="s">
        <v>46</v>
      </c>
      <c r="P14267" s="128">
        <v>4.8700675923115492E-6</v>
      </c>
    </row>
    <row r="14268" spans="14:16">
      <c r="N14268" s="3">
        <v>14266</v>
      </c>
      <c r="O14268" s="44" t="s">
        <v>6</v>
      </c>
      <c r="P14268" s="128">
        <v>5.3518525673856764E-5</v>
      </c>
    </row>
    <row r="14269" spans="14:16">
      <c r="N14269" s="3">
        <v>14267</v>
      </c>
      <c r="O14269" s="44" t="s">
        <v>21</v>
      </c>
      <c r="P14269" s="128">
        <v>1.0816422556162669E-5</v>
      </c>
    </row>
    <row r="14270" spans="14:16">
      <c r="N14270" s="3">
        <v>14268</v>
      </c>
      <c r="O14270" s="44" t="s">
        <v>23</v>
      </c>
      <c r="P14270" s="128">
        <v>6.3131609605082526E-6</v>
      </c>
    </row>
    <row r="14271" spans="14:16">
      <c r="N14271" s="3">
        <v>14269</v>
      </c>
      <c r="O14271" s="44" t="s">
        <v>46</v>
      </c>
      <c r="P14271" s="128">
        <v>3.533328576801258E-6</v>
      </c>
    </row>
    <row r="14272" spans="14:16">
      <c r="N14272" s="3">
        <v>14270</v>
      </c>
      <c r="O14272" s="44" t="s">
        <v>23</v>
      </c>
      <c r="P14272" s="128">
        <v>8.1328949477390321E-6</v>
      </c>
    </row>
    <row r="14273" spans="14:16">
      <c r="N14273" s="3">
        <v>14271</v>
      </c>
      <c r="O14273" s="44" t="s">
        <v>21</v>
      </c>
      <c r="P14273" s="128">
        <v>6.9917559794789143E-6</v>
      </c>
    </row>
    <row r="14274" spans="14:16">
      <c r="N14274" s="3">
        <v>14272</v>
      </c>
      <c r="O14274" s="44" t="s">
        <v>18</v>
      </c>
      <c r="P14274" s="128">
        <v>2.7129745877763738E-6</v>
      </c>
    </row>
    <row r="14275" spans="14:16">
      <c r="N14275" s="3">
        <v>14273</v>
      </c>
      <c r="O14275" s="44" t="s">
        <v>52</v>
      </c>
      <c r="P14275" s="128">
        <v>1.3001313300700365E-6</v>
      </c>
    </row>
    <row r="14276" spans="14:16">
      <c r="N14276" s="3">
        <v>14274</v>
      </c>
      <c r="O14276" s="44" t="s">
        <v>18</v>
      </c>
      <c r="P14276" s="128">
        <v>5.0534091264142856E-6</v>
      </c>
    </row>
    <row r="14277" spans="14:16">
      <c r="N14277" s="3">
        <v>14275</v>
      </c>
      <c r="O14277" s="44" t="s">
        <v>14</v>
      </c>
      <c r="P14277" s="128">
        <v>7.6902064213102673E-6</v>
      </c>
    </row>
    <row r="14278" spans="14:16">
      <c r="N14278" s="3">
        <v>14276</v>
      </c>
      <c r="O14278" s="44" t="s">
        <v>31</v>
      </c>
      <c r="P14278" s="128">
        <v>1.1213906425106149E-6</v>
      </c>
    </row>
    <row r="14279" spans="14:16">
      <c r="N14279" s="3">
        <v>14277</v>
      </c>
      <c r="O14279" s="44" t="s">
        <v>52</v>
      </c>
      <c r="P14279" s="128">
        <v>1.0112544732423817E-6</v>
      </c>
    </row>
    <row r="14280" spans="14:16">
      <c r="N14280" s="3">
        <v>14278</v>
      </c>
      <c r="O14280" s="44" t="s">
        <v>31</v>
      </c>
      <c r="P14280" s="128">
        <v>1.7528150457426175E-6</v>
      </c>
    </row>
    <row r="14281" spans="14:16">
      <c r="N14281" s="3">
        <v>14279</v>
      </c>
      <c r="O14281" s="44" t="s">
        <v>14</v>
      </c>
      <c r="P14281" s="128">
        <v>5.0193983000425057E-6</v>
      </c>
    </row>
    <row r="14282" spans="14:16">
      <c r="N14282" s="3">
        <v>14280</v>
      </c>
      <c r="O14282" s="44" t="s">
        <v>18</v>
      </c>
      <c r="P14282" s="128">
        <v>2.2838408472696357E-6</v>
      </c>
    </row>
    <row r="14283" spans="14:16">
      <c r="N14283" s="3">
        <v>14281</v>
      </c>
      <c r="O14283" s="44" t="s">
        <v>52</v>
      </c>
      <c r="P14283" s="128">
        <v>1.0944787510386016E-6</v>
      </c>
    </row>
    <row r="14284" spans="14:16">
      <c r="N14284" s="3">
        <v>14282</v>
      </c>
      <c r="O14284" s="44" t="s">
        <v>18</v>
      </c>
      <c r="P14284" s="128">
        <v>3.2446087608457876E-6</v>
      </c>
    </row>
    <row r="14285" spans="14:16">
      <c r="N14285" s="3">
        <v>14283</v>
      </c>
      <c r="O14285" s="44" t="s">
        <v>21</v>
      </c>
      <c r="P14285" s="128">
        <v>2.7668188251346506E-6</v>
      </c>
    </row>
    <row r="14286" spans="14:16">
      <c r="N14286" s="3">
        <v>14284</v>
      </c>
      <c r="O14286" s="44" t="s">
        <v>31</v>
      </c>
      <c r="P14286" s="128">
        <v>9.4401096370416458E-7</v>
      </c>
    </row>
    <row r="14287" spans="14:16">
      <c r="N14287" s="3">
        <v>14285</v>
      </c>
      <c r="O14287" s="44" t="s">
        <v>52</v>
      </c>
      <c r="P14287" s="128">
        <v>8.5129594776929101E-7</v>
      </c>
    </row>
    <row r="14288" spans="14:16">
      <c r="N14288" s="3">
        <v>14286</v>
      </c>
      <c r="O14288" s="44" t="s">
        <v>31</v>
      </c>
      <c r="P14288" s="128">
        <v>1.2264960631267566E-6</v>
      </c>
    </row>
    <row r="14289" spans="14:16">
      <c r="N14289" s="3">
        <v>14287</v>
      </c>
      <c r="O14289" s="44" t="s">
        <v>21</v>
      </c>
      <c r="P14289" s="128">
        <v>1.9680973371949199E-6</v>
      </c>
    </row>
    <row r="14290" spans="14:16">
      <c r="N14290" s="3">
        <v>14288</v>
      </c>
      <c r="O14290" s="44" t="s">
        <v>18</v>
      </c>
      <c r="P14290" s="128">
        <v>3.3364031629016333E-6</v>
      </c>
    </row>
    <row r="14291" spans="14:16">
      <c r="N14291" s="3">
        <v>14289</v>
      </c>
      <c r="O14291" s="44" t="s">
        <v>46</v>
      </c>
      <c r="P14291" s="128">
        <v>1.8522217231322741E-6</v>
      </c>
    </row>
    <row r="14292" spans="14:16">
      <c r="N14292" s="3">
        <v>14290</v>
      </c>
      <c r="O14292" s="44" t="s">
        <v>18</v>
      </c>
      <c r="P14292" s="128">
        <v>5.6400526924819672E-6</v>
      </c>
    </row>
    <row r="14293" spans="14:16">
      <c r="N14293" s="3">
        <v>14291</v>
      </c>
      <c r="O14293" s="44" t="s">
        <v>14</v>
      </c>
      <c r="P14293" s="128">
        <v>8.5829522896811456E-6</v>
      </c>
    </row>
    <row r="14294" spans="14:16">
      <c r="N14294" s="3">
        <v>14292</v>
      </c>
      <c r="O14294" s="44" t="s">
        <v>31</v>
      </c>
      <c r="P14294" s="128">
        <v>1.3485540900643862E-6</v>
      </c>
    </row>
    <row r="14295" spans="14:16">
      <c r="N14295" s="3">
        <v>14293</v>
      </c>
      <c r="O14295" s="44" t="s">
        <v>46</v>
      </c>
      <c r="P14295" s="128">
        <v>1.4087854238183765E-6</v>
      </c>
    </row>
    <row r="14296" spans="14:16">
      <c r="N14296" s="3">
        <v>14294</v>
      </c>
      <c r="O14296" s="44" t="s">
        <v>31</v>
      </c>
      <c r="P14296" s="128">
        <v>1.9562970206566818E-6</v>
      </c>
    </row>
    <row r="14297" spans="14:16">
      <c r="N14297" s="3">
        <v>14295</v>
      </c>
      <c r="O14297" s="44" t="s">
        <v>14</v>
      </c>
      <c r="P14297" s="128">
        <v>5.602093594365601E-6</v>
      </c>
    </row>
    <row r="14298" spans="14:16">
      <c r="N14298" s="3">
        <v>14296</v>
      </c>
      <c r="O14298" s="44" t="s">
        <v>18</v>
      </c>
      <c r="P14298" s="128">
        <v>2.7580119674066148E-6</v>
      </c>
    </row>
    <row r="14299" spans="14:16">
      <c r="N14299" s="3">
        <v>14297</v>
      </c>
      <c r="O14299" s="44" t="s">
        <v>46</v>
      </c>
      <c r="P14299" s="128">
        <v>1.5311248159369776E-6</v>
      </c>
    </row>
    <row r="14300" spans="14:16">
      <c r="N14300" s="3">
        <v>14298</v>
      </c>
      <c r="O14300" s="44" t="s">
        <v>18</v>
      </c>
      <c r="P14300" s="128">
        <v>3.5559737733982935E-6</v>
      </c>
    </row>
    <row r="14301" spans="14:16">
      <c r="N14301" s="3">
        <v>14299</v>
      </c>
      <c r="O14301" s="44" t="s">
        <v>21</v>
      </c>
      <c r="P14301" s="128">
        <v>3.0323332959745774E-6</v>
      </c>
    </row>
    <row r="14302" spans="14:16">
      <c r="N14302" s="3">
        <v>14300</v>
      </c>
      <c r="O14302" s="44" t="s">
        <v>31</v>
      </c>
      <c r="P14302" s="128">
        <v>1.1147718478536796E-6</v>
      </c>
    </row>
    <row r="14303" spans="14:16">
      <c r="N14303" s="3">
        <v>14301</v>
      </c>
      <c r="O14303" s="44" t="s">
        <v>46</v>
      </c>
      <c r="P14303" s="128">
        <v>1.1645616158150238E-6</v>
      </c>
    </row>
    <row r="14304" spans="14:16">
      <c r="N14304" s="3">
        <v>14302</v>
      </c>
      <c r="O14304" s="44" t="s">
        <v>31</v>
      </c>
      <c r="P14304" s="128">
        <v>1.344195295989431E-6</v>
      </c>
    </row>
    <row r="14305" spans="14:16">
      <c r="N14305" s="3">
        <v>14303</v>
      </c>
      <c r="O14305" s="44" t="s">
        <v>21</v>
      </c>
      <c r="P14305" s="128">
        <v>2.1569634524243286E-6</v>
      </c>
    </row>
    <row r="14306" spans="14:16">
      <c r="N14306" s="3">
        <v>14304</v>
      </c>
      <c r="O14306" s="44" t="s">
        <v>18</v>
      </c>
      <c r="P14306" s="128">
        <v>3.8932040956940634E-6</v>
      </c>
    </row>
    <row r="14307" spans="14:16">
      <c r="N14307" s="3">
        <v>14305</v>
      </c>
      <c r="O14307" s="44" t="s">
        <v>52</v>
      </c>
      <c r="P14307" s="128">
        <v>1.865729462404409E-6</v>
      </c>
    </row>
    <row r="14308" spans="14:16">
      <c r="N14308" s="3">
        <v>14306</v>
      </c>
      <c r="O14308" s="44" t="s">
        <v>18</v>
      </c>
      <c r="P14308" s="128">
        <v>7.2518014716456116E-6</v>
      </c>
    </row>
    <row r="14309" spans="14:16">
      <c r="N14309" s="3">
        <v>14307</v>
      </c>
      <c r="O14309" s="44" t="s">
        <v>14</v>
      </c>
      <c r="P14309" s="128">
        <v>1.1035688749564428E-5</v>
      </c>
    </row>
    <row r="14310" spans="14:16">
      <c r="N14310" s="3">
        <v>14308</v>
      </c>
      <c r="O14310" s="44" t="s">
        <v>23</v>
      </c>
      <c r="P14310" s="128">
        <v>3.8515901420324995E-6</v>
      </c>
    </row>
    <row r="14311" spans="14:16">
      <c r="N14311" s="3">
        <v>14309</v>
      </c>
      <c r="O14311" s="44" t="s">
        <v>52</v>
      </c>
      <c r="P14311" s="128">
        <v>1.860819631145113E-6</v>
      </c>
    </row>
    <row r="14312" spans="14:16">
      <c r="N14312" s="3">
        <v>14310</v>
      </c>
      <c r="O14312" s="44" t="s">
        <v>23</v>
      </c>
      <c r="P14312" s="128">
        <v>7.1580375590875174E-6</v>
      </c>
    </row>
    <row r="14313" spans="14:16">
      <c r="N14313" s="3">
        <v>14311</v>
      </c>
      <c r="O14313" s="44" t="s">
        <v>14</v>
      </c>
      <c r="P14313" s="128">
        <v>1.0981716409705187E-5</v>
      </c>
    </row>
    <row r="14314" spans="14:16">
      <c r="N14314" s="3">
        <v>14312</v>
      </c>
      <c r="O14314" s="44" t="s">
        <v>18</v>
      </c>
      <c r="P14314" s="128">
        <v>3.2773836439770049E-6</v>
      </c>
    </row>
    <row r="14315" spans="14:16">
      <c r="N14315" s="3">
        <v>14313</v>
      </c>
      <c r="O14315" s="44" t="s">
        <v>52</v>
      </c>
      <c r="P14315" s="128">
        <v>1.5706115255897253E-6</v>
      </c>
    </row>
    <row r="14316" spans="14:16">
      <c r="N14316" s="3">
        <v>14314</v>
      </c>
      <c r="O14316" s="44" t="s">
        <v>18</v>
      </c>
      <c r="P14316" s="128">
        <v>4.656115900813918E-6</v>
      </c>
    </row>
    <row r="14317" spans="14:16">
      <c r="N14317" s="3">
        <v>14315</v>
      </c>
      <c r="O14317" s="44" t="s">
        <v>21</v>
      </c>
      <c r="P14317" s="128">
        <v>3.9704722744515291E-6</v>
      </c>
    </row>
    <row r="14318" spans="14:16">
      <c r="N14318" s="3">
        <v>14316</v>
      </c>
      <c r="O14318" s="44" t="s">
        <v>23</v>
      </c>
      <c r="P14318" s="128">
        <v>3.242352115256876E-6</v>
      </c>
    </row>
    <row r="14319" spans="14:16">
      <c r="N14319" s="3">
        <v>14317</v>
      </c>
      <c r="O14319" s="44" t="s">
        <v>52</v>
      </c>
      <c r="P14319" s="128">
        <v>1.5664783231507107E-6</v>
      </c>
    </row>
    <row r="14320" spans="14:16">
      <c r="N14320" s="3">
        <v>14318</v>
      </c>
      <c r="O14320" s="44" t="s">
        <v>23</v>
      </c>
      <c r="P14320" s="128">
        <v>4.6012534253237667E-6</v>
      </c>
    </row>
    <row r="14321" spans="14:16">
      <c r="N14321" s="3">
        <v>14319</v>
      </c>
      <c r="O14321" s="44" t="s">
        <v>21</v>
      </c>
      <c r="P14321" s="128">
        <v>3.9556444976027713E-6</v>
      </c>
    </row>
    <row r="14322" spans="14:16">
      <c r="N14322" s="3">
        <v>14320</v>
      </c>
      <c r="O14322" s="44" t="s">
        <v>18</v>
      </c>
      <c r="P14322" s="128">
        <v>4.7878437627908766E-6</v>
      </c>
    </row>
    <row r="14323" spans="14:16">
      <c r="N14323" s="3">
        <v>14321</v>
      </c>
      <c r="O14323" s="44" t="s">
        <v>46</v>
      </c>
      <c r="P14323" s="128">
        <v>2.6579965883655673E-6</v>
      </c>
    </row>
    <row r="14324" spans="14:16">
      <c r="N14324" s="3">
        <v>14322</v>
      </c>
      <c r="O14324" s="44" t="s">
        <v>18</v>
      </c>
      <c r="P14324" s="128">
        <v>8.0936534906131855E-6</v>
      </c>
    </row>
    <row r="14325" spans="14:16">
      <c r="N14325" s="3">
        <v>14323</v>
      </c>
      <c r="O14325" s="44" t="s">
        <v>14</v>
      </c>
      <c r="P14325" s="128">
        <v>1.2316807226241414E-5</v>
      </c>
    </row>
    <row r="14326" spans="14:16">
      <c r="N14326" s="3">
        <v>14324</v>
      </c>
      <c r="O14326" s="44" t="s">
        <v>23</v>
      </c>
      <c r="P14326" s="128">
        <v>4.7353975388030404E-6</v>
      </c>
    </row>
    <row r="14327" spans="14:16">
      <c r="N14327" s="3">
        <v>14325</v>
      </c>
      <c r="O14327" s="44" t="s">
        <v>46</v>
      </c>
      <c r="P14327" s="128">
        <v>2.650291280553713E-6</v>
      </c>
    </row>
    <row r="14328" spans="14:16">
      <c r="N14328" s="3">
        <v>14326</v>
      </c>
      <c r="O14328" s="44" t="s">
        <v>23</v>
      </c>
      <c r="P14328" s="128">
        <v>7.9890046497511407E-6</v>
      </c>
    </row>
    <row r="14329" spans="14:16">
      <c r="N14329" s="3">
        <v>14327</v>
      </c>
      <c r="O14329" s="44" t="s">
        <v>14</v>
      </c>
      <c r="P14329" s="128">
        <v>1.2256569309000252E-5</v>
      </c>
    </row>
    <row r="14330" spans="14:16">
      <c r="N14330" s="3">
        <v>14328</v>
      </c>
      <c r="O14330" s="44" t="s">
        <v>18</v>
      </c>
      <c r="P14330" s="128">
        <v>3.9578341558596799E-6</v>
      </c>
    </row>
    <row r="14331" spans="14:16">
      <c r="N14331" s="3">
        <v>14329</v>
      </c>
      <c r="O14331" s="44" t="s">
        <v>46</v>
      </c>
      <c r="P14331" s="128">
        <v>2.1972123997336945E-6</v>
      </c>
    </row>
    <row r="14332" spans="14:16">
      <c r="N14332" s="3">
        <v>14330</v>
      </c>
      <c r="O14332" s="44" t="s">
        <v>18</v>
      </c>
      <c r="P14332" s="128">
        <v>5.1029345137073039E-6</v>
      </c>
    </row>
    <row r="14333" spans="14:16">
      <c r="N14333" s="3">
        <v>14331</v>
      </c>
      <c r="O14333" s="44" t="s">
        <v>21</v>
      </c>
      <c r="P14333" s="128">
        <v>4.3514939139455031E-6</v>
      </c>
    </row>
    <row r="14334" spans="14:16">
      <c r="N14334" s="3">
        <v>14332</v>
      </c>
      <c r="O14334" s="44" t="s">
        <v>23</v>
      </c>
      <c r="P14334" s="128">
        <v>3.9144798889017439E-6</v>
      </c>
    </row>
    <row r="14335" spans="14:16">
      <c r="N14335" s="3">
        <v>14333</v>
      </c>
      <c r="O14335" s="44" t="s">
        <v>46</v>
      </c>
      <c r="P14335" s="128">
        <v>2.1908428664009296E-6</v>
      </c>
    </row>
    <row r="14336" spans="14:16">
      <c r="N14336" s="3">
        <v>14334</v>
      </c>
      <c r="O14336" s="44" t="s">
        <v>23</v>
      </c>
      <c r="P14336" s="128">
        <v>5.0428072261461902E-6</v>
      </c>
    </row>
    <row r="14337" spans="14:16">
      <c r="N14337" s="3">
        <v>14335</v>
      </c>
      <c r="O14337" s="44" t="s">
        <v>21</v>
      </c>
      <c r="P14337" s="128">
        <v>4.3352432071643754E-6</v>
      </c>
    </row>
    <row r="14338" spans="14:16">
      <c r="N14338" s="3">
        <v>14336</v>
      </c>
      <c r="O14338" s="44" t="s">
        <v>6</v>
      </c>
      <c r="P14338" s="128">
        <v>3.7006566056344807E-5</v>
      </c>
    </row>
    <row r="14339" spans="14:16">
      <c r="N14339" s="3">
        <v>14337</v>
      </c>
      <c r="O14339" s="44" t="s">
        <v>8</v>
      </c>
      <c r="P14339" s="128">
        <v>1.9163661729173745E-5</v>
      </c>
    </row>
    <row r="14340" spans="14:16">
      <c r="N14340" s="3">
        <v>14338</v>
      </c>
      <c r="O14340" s="44" t="s">
        <v>6</v>
      </c>
      <c r="P14340" s="128">
        <v>8.9692503306812227E-6</v>
      </c>
    </row>
    <row r="14341" spans="14:16">
      <c r="N14341" s="3">
        <v>14339</v>
      </c>
      <c r="O14341" s="44" t="s">
        <v>59</v>
      </c>
      <c r="P14341" s="128">
        <v>8.0851742966076043E-7</v>
      </c>
    </row>
    <row r="14342" spans="14:16">
      <c r="N14342" s="3">
        <v>14340</v>
      </c>
      <c r="O14342" s="44" t="s">
        <v>31</v>
      </c>
      <c r="P14342" s="128">
        <v>1.3840655127569864E-6</v>
      </c>
    </row>
    <row r="14343" spans="14:16">
      <c r="N14343" s="3">
        <v>14341</v>
      </c>
      <c r="O14343" s="44" t="s">
        <v>8</v>
      </c>
      <c r="P14343" s="128">
        <v>5.690589616198939E-6</v>
      </c>
    </row>
    <row r="14344" spans="14:16">
      <c r="N14344" s="3">
        <v>14342</v>
      </c>
      <c r="O14344" s="44" t="s">
        <v>31</v>
      </c>
      <c r="P14344" s="128">
        <v>7.1778792406576487E-7</v>
      </c>
    </row>
    <row r="14345" spans="14:16">
      <c r="N14345" s="3">
        <v>14343</v>
      </c>
      <c r="O14345" s="44" t="s">
        <v>59</v>
      </c>
      <c r="P14345" s="128">
        <v>5.1372452590292439E-7</v>
      </c>
    </row>
    <row r="14346" spans="14:16">
      <c r="N14346" s="3">
        <v>14344</v>
      </c>
      <c r="O14346" s="44" t="s">
        <v>6</v>
      </c>
      <c r="P14346" s="128">
        <v>8.3598813571066346E-5</v>
      </c>
    </row>
    <row r="14347" spans="14:16">
      <c r="N14347" s="3">
        <v>14345</v>
      </c>
      <c r="O14347" s="44" t="s">
        <v>8</v>
      </c>
      <c r="P14347" s="128">
        <v>4.3291219774267608E-5</v>
      </c>
    </row>
    <row r="14348" spans="14:16">
      <c r="N14348" s="3">
        <v>14346</v>
      </c>
      <c r="O14348" s="44" t="s">
        <v>6</v>
      </c>
      <c r="P14348" s="128">
        <v>5.0684926267483346E-5</v>
      </c>
    </row>
    <row r="14349" spans="14:16">
      <c r="N14349" s="3">
        <v>14347</v>
      </c>
      <c r="O14349" s="44" t="s">
        <v>19</v>
      </c>
      <c r="P14349" s="128">
        <v>1.3218230802251149E-5</v>
      </c>
    </row>
    <row r="14350" spans="14:16">
      <c r="N14350" s="3">
        <v>14348</v>
      </c>
      <c r="O14350" s="44" t="s">
        <v>31</v>
      </c>
      <c r="P14350" s="128">
        <v>3.1266406776284971E-6</v>
      </c>
    </row>
    <row r="14351" spans="14:16">
      <c r="N14351" s="3">
        <v>14349</v>
      </c>
      <c r="O14351" s="44" t="s">
        <v>8</v>
      </c>
      <c r="P14351" s="128">
        <v>1.2855192770648804E-5</v>
      </c>
    </row>
    <row r="14352" spans="14:16">
      <c r="N14352" s="3">
        <v>14350</v>
      </c>
      <c r="O14352" s="44" t="s">
        <v>31</v>
      </c>
      <c r="P14352" s="128">
        <v>2.6211911231368264E-6</v>
      </c>
    </row>
    <row r="14353" spans="14:16">
      <c r="N14353" s="3">
        <v>14351</v>
      </c>
      <c r="O14353" s="44" t="s">
        <v>19</v>
      </c>
      <c r="P14353" s="128">
        <v>5.4274285058622392E-6</v>
      </c>
    </row>
    <row r="14354" spans="14:16">
      <c r="N14354" s="3">
        <v>14352</v>
      </c>
      <c r="O14354" s="44" t="s">
        <v>6</v>
      </c>
      <c r="P14354" s="128">
        <v>3.7870070498531595E-6</v>
      </c>
    </row>
    <row r="14355" spans="14:16">
      <c r="N14355" s="3">
        <v>14353</v>
      </c>
      <c r="O14355" s="44" t="s">
        <v>89</v>
      </c>
      <c r="P14355" s="128">
        <v>2.721265872893213E-7</v>
      </c>
    </row>
    <row r="14356" spans="14:16">
      <c r="N14356" s="3">
        <v>14354</v>
      </c>
      <c r="O14356" s="44" t="s">
        <v>6</v>
      </c>
      <c r="P14356" s="128">
        <v>4.6709816040670262E-6</v>
      </c>
    </row>
    <row r="14357" spans="14:16">
      <c r="N14357" s="3">
        <v>14355</v>
      </c>
      <c r="O14357" s="44" t="s">
        <v>59</v>
      </c>
      <c r="P14357" s="128">
        <v>4.2105749101398244E-7</v>
      </c>
    </row>
    <row r="14358" spans="14:16">
      <c r="N14358" s="3">
        <v>14356</v>
      </c>
      <c r="O14358" s="44" t="s">
        <v>31</v>
      </c>
      <c r="P14358" s="128">
        <v>3.2552712866236615E-7</v>
      </c>
    </row>
    <row r="14359" spans="14:16">
      <c r="N14359" s="3">
        <v>14357</v>
      </c>
      <c r="O14359" s="44" t="s">
        <v>89</v>
      </c>
      <c r="P14359" s="128">
        <v>1.8572183252719844E-7</v>
      </c>
    </row>
    <row r="14360" spans="14:16">
      <c r="N14360" s="3">
        <v>14358</v>
      </c>
      <c r="O14360" s="44" t="s">
        <v>31</v>
      </c>
      <c r="P14360" s="128">
        <v>3.7380762776391382E-7</v>
      </c>
    </row>
    <row r="14361" spans="14:16">
      <c r="N14361" s="3">
        <v>14359</v>
      </c>
      <c r="O14361" s="44" t="s">
        <v>59</v>
      </c>
      <c r="P14361" s="128">
        <v>2.6753605057072407E-7</v>
      </c>
    </row>
    <row r="14362" spans="14:16">
      <c r="N14362" s="3">
        <v>14360</v>
      </c>
      <c r="O14362" s="44" t="s">
        <v>6</v>
      </c>
      <c r="P14362" s="128">
        <v>5.3356579975302193E-6</v>
      </c>
    </row>
    <row r="14363" spans="14:16">
      <c r="N14363" s="3">
        <v>14361</v>
      </c>
      <c r="O14363" s="44" t="s">
        <v>89</v>
      </c>
      <c r="P14363" s="128">
        <v>3.8340947949045217E-7</v>
      </c>
    </row>
    <row r="14364" spans="14:16">
      <c r="N14364" s="3">
        <v>14362</v>
      </c>
      <c r="O14364" s="44" t="s">
        <v>6</v>
      </c>
      <c r="P14364" s="128">
        <v>1.6462711792763917E-5</v>
      </c>
    </row>
    <row r="14365" spans="14:16">
      <c r="N14365" s="3">
        <v>14363</v>
      </c>
      <c r="O14365" s="44" t="s">
        <v>19</v>
      </c>
      <c r="P14365" s="128">
        <v>4.2933459735010105E-6</v>
      </c>
    </row>
    <row r="14366" spans="14:16">
      <c r="N14366" s="3">
        <v>14364</v>
      </c>
      <c r="O14366" s="44" t="s">
        <v>31</v>
      </c>
      <c r="P14366" s="128">
        <v>4.5864752945937887E-7</v>
      </c>
    </row>
    <row r="14367" spans="14:16">
      <c r="N14367" s="3">
        <v>14365</v>
      </c>
      <c r="O14367" s="44" t="s">
        <v>89</v>
      </c>
      <c r="P14367" s="128">
        <v>2.6167054034877973E-7</v>
      </c>
    </row>
    <row r="14368" spans="14:16">
      <c r="N14368" s="3">
        <v>14366</v>
      </c>
      <c r="O14368" s="44" t="s">
        <v>31</v>
      </c>
      <c r="P14368" s="128">
        <v>8.5137568882361399E-7</v>
      </c>
    </row>
    <row r="14369" spans="14:16">
      <c r="N14369" s="3">
        <v>14367</v>
      </c>
      <c r="O14369" s="44" t="s">
        <v>19</v>
      </c>
      <c r="P14369" s="128">
        <v>1.7628553072427663E-6</v>
      </c>
    </row>
    <row r="14370" spans="14:16">
      <c r="N14370" s="3">
        <v>14368</v>
      </c>
      <c r="O14370" s="44" t="s">
        <v>6</v>
      </c>
      <c r="P14370" s="128">
        <v>8.4678715759372661E-5</v>
      </c>
    </row>
    <row r="14371" spans="14:16">
      <c r="N14371" s="3">
        <v>14369</v>
      </c>
      <c r="O14371" s="44" t="s">
        <v>8</v>
      </c>
      <c r="P14371" s="128">
        <v>4.3850441621703747E-5</v>
      </c>
    </row>
    <row r="14372" spans="14:16">
      <c r="N14372" s="3">
        <v>14370</v>
      </c>
      <c r="O14372" s="44" t="s">
        <v>6</v>
      </c>
      <c r="P14372" s="128">
        <v>2.0523509211041659E-5</v>
      </c>
    </row>
    <row r="14373" spans="14:16">
      <c r="N14373" s="3">
        <v>14371</v>
      </c>
      <c r="O14373" s="44" t="s">
        <v>59</v>
      </c>
      <c r="P14373" s="128">
        <v>1.8500559470581802E-6</v>
      </c>
    </row>
    <row r="14374" spans="14:16">
      <c r="N14374" s="3">
        <v>14372</v>
      </c>
      <c r="O14374" s="44" t="s">
        <v>11</v>
      </c>
      <c r="P14374" s="128">
        <v>1.7649168281054974E-5</v>
      </c>
    </row>
    <row r="14375" spans="14:16">
      <c r="N14375" s="3">
        <v>14373</v>
      </c>
      <c r="O14375" s="44" t="s">
        <v>8</v>
      </c>
      <c r="P14375" s="128">
        <v>2.6567076153631444E-5</v>
      </c>
    </row>
    <row r="14376" spans="14:16">
      <c r="N14376" s="3">
        <v>14374</v>
      </c>
      <c r="O14376" s="44" t="s">
        <v>11</v>
      </c>
      <c r="P14376" s="128">
        <v>6.0988125372788975E-6</v>
      </c>
    </row>
    <row r="14377" spans="14:16">
      <c r="N14377" s="3">
        <v>14375</v>
      </c>
      <c r="O14377" s="44" t="s">
        <v>59</v>
      </c>
      <c r="P14377" s="128">
        <v>1.5980793280651063E-6</v>
      </c>
    </row>
    <row r="14378" spans="14:16">
      <c r="N14378" s="3">
        <v>14376</v>
      </c>
      <c r="O14378" s="44" t="s">
        <v>6</v>
      </c>
      <c r="P14378" s="128">
        <v>1.9129146328861831E-4</v>
      </c>
    </row>
    <row r="14379" spans="14:16">
      <c r="N14379" s="3">
        <v>14377</v>
      </c>
      <c r="O14379" s="44" t="s">
        <v>8</v>
      </c>
      <c r="P14379" s="128">
        <v>9.9059309868423375E-5</v>
      </c>
    </row>
    <row r="14380" spans="14:16">
      <c r="N14380" s="3">
        <v>14378</v>
      </c>
      <c r="O14380" s="44" t="s">
        <v>6</v>
      </c>
      <c r="P14380" s="128">
        <v>1.1597764726816977E-4</v>
      </c>
    </row>
    <row r="14381" spans="14:16">
      <c r="N14381" s="3">
        <v>14379</v>
      </c>
      <c r="O14381" s="44" t="s">
        <v>19</v>
      </c>
      <c r="P14381" s="128">
        <v>3.0246059773322412E-5</v>
      </c>
    </row>
    <row r="14382" spans="14:16">
      <c r="N14382" s="3">
        <v>14380</v>
      </c>
      <c r="O14382" s="44" t="s">
        <v>11</v>
      </c>
      <c r="P14382" s="128">
        <v>3.9869938933697015E-5</v>
      </c>
    </row>
    <row r="14383" spans="14:16">
      <c r="N14383" s="3">
        <v>14381</v>
      </c>
      <c r="O14383" s="44" t="s">
        <v>8</v>
      </c>
      <c r="P14383" s="128">
        <v>6.0015729184766354E-5</v>
      </c>
    </row>
    <row r="14384" spans="14:16">
      <c r="N14384" s="3">
        <v>14382</v>
      </c>
      <c r="O14384" s="44" t="s">
        <v>11</v>
      </c>
      <c r="P14384" s="128">
        <v>2.8612753849624183E-5</v>
      </c>
    </row>
    <row r="14385" spans="14:16">
      <c r="N14385" s="3">
        <v>14383</v>
      </c>
      <c r="O14385" s="44" t="s">
        <v>19</v>
      </c>
      <c r="P14385" s="128">
        <v>2.1690720509296019E-5</v>
      </c>
    </row>
    <row r="14386" spans="14:16">
      <c r="N14386" s="3">
        <v>14384</v>
      </c>
      <c r="O14386" s="44" t="s">
        <v>6</v>
      </c>
      <c r="P14386" s="128">
        <v>8.6654593421341069E-6</v>
      </c>
    </row>
    <row r="14387" spans="14:16">
      <c r="N14387" s="3">
        <v>14385</v>
      </c>
      <c r="O14387" s="44" t="s">
        <v>89</v>
      </c>
      <c r="P14387" s="128">
        <v>6.2268219916853785E-7</v>
      </c>
    </row>
    <row r="14388" spans="14:16">
      <c r="N14388" s="3">
        <v>14386</v>
      </c>
      <c r="O14388" s="44" t="s">
        <v>6</v>
      </c>
      <c r="P14388" s="128">
        <v>1.0688176875580051E-5</v>
      </c>
    </row>
    <row r="14389" spans="14:16">
      <c r="N14389" s="3">
        <v>14387</v>
      </c>
      <c r="O14389" s="44" t="s">
        <v>59</v>
      </c>
      <c r="P14389" s="128">
        <v>9.6346706542944997E-7</v>
      </c>
    </row>
    <row r="14390" spans="14:16">
      <c r="N14390" s="3">
        <v>14388</v>
      </c>
      <c r="O14390" s="44" t="s">
        <v>11</v>
      </c>
      <c r="P14390" s="128">
        <v>2.6431767330489163E-6</v>
      </c>
    </row>
    <row r="14391" spans="14:16">
      <c r="N14391" s="3">
        <v>14389</v>
      </c>
      <c r="O14391" s="44" t="s">
        <v>89</v>
      </c>
      <c r="P14391" s="128">
        <v>5.5210397292005511E-7</v>
      </c>
    </row>
    <row r="14392" spans="14:16">
      <c r="N14392" s="3">
        <v>14390</v>
      </c>
      <c r="O14392" s="44" t="s">
        <v>11</v>
      </c>
      <c r="P14392" s="128">
        <v>3.1761228773865014E-6</v>
      </c>
    </row>
    <row r="14393" spans="14:16">
      <c r="N14393" s="3">
        <v>14391</v>
      </c>
      <c r="O14393" s="44" t="s">
        <v>59</v>
      </c>
      <c r="P14393" s="128">
        <v>8.3224337241404246E-7</v>
      </c>
    </row>
    <row r="14394" spans="14:16">
      <c r="N14394" s="3">
        <v>14392</v>
      </c>
      <c r="O14394" s="44" t="s">
        <v>6</v>
      </c>
      <c r="P14394" s="128">
        <v>1.2209094631319366E-5</v>
      </c>
    </row>
    <row r="14395" spans="14:16">
      <c r="N14395" s="3">
        <v>14393</v>
      </c>
      <c r="O14395" s="44" t="s">
        <v>89</v>
      </c>
      <c r="P14395" s="128">
        <v>8.7732058910271639E-7</v>
      </c>
    </row>
    <row r="14396" spans="14:16">
      <c r="N14396" s="3">
        <v>14394</v>
      </c>
      <c r="O14396" s="44" t="s">
        <v>6</v>
      </c>
      <c r="P14396" s="128">
        <v>3.7670106715803156E-5</v>
      </c>
    </row>
    <row r="14397" spans="14:16">
      <c r="N14397" s="3">
        <v>14395</v>
      </c>
      <c r="O14397" s="44" t="s">
        <v>19</v>
      </c>
      <c r="P14397" s="128">
        <v>9.8240680530369634E-6</v>
      </c>
    </row>
    <row r="14398" spans="14:16">
      <c r="N14398" s="3">
        <v>14396</v>
      </c>
      <c r="O14398" s="44" t="s">
        <v>11</v>
      </c>
      <c r="P14398" s="128">
        <v>3.7240720413037237E-6</v>
      </c>
    </row>
    <row r="14399" spans="14:16">
      <c r="N14399" s="3">
        <v>14397</v>
      </c>
      <c r="O14399" s="44" t="s">
        <v>89</v>
      </c>
      <c r="P14399" s="128">
        <v>7.7788024680158023E-7</v>
      </c>
    </row>
    <row r="14400" spans="14:16">
      <c r="N14400" s="3">
        <v>14398</v>
      </c>
      <c r="O14400" s="44" t="s">
        <v>11</v>
      </c>
      <c r="P14400" s="128">
        <v>9.2935623056406544E-6</v>
      </c>
    </row>
    <row r="14401" spans="14:16">
      <c r="N14401" s="3">
        <v>14399</v>
      </c>
      <c r="O14401" s="44" t="s">
        <v>19</v>
      </c>
      <c r="P14401" s="128">
        <v>7.0452520427364558E-6</v>
      </c>
    </row>
    <row r="14402" spans="14:16">
      <c r="N14402" s="3">
        <v>14400</v>
      </c>
      <c r="O14402" s="44" t="s">
        <v>18</v>
      </c>
      <c r="P14402" s="128">
        <v>3.0732051385967829E-6</v>
      </c>
    </row>
    <row r="14403" spans="14:16">
      <c r="N14403" s="3">
        <v>14401</v>
      </c>
      <c r="O14403" s="44" t="s">
        <v>8</v>
      </c>
      <c r="P14403" s="128">
        <v>6.7147545260036025E-6</v>
      </c>
    </row>
    <row r="14404" spans="14:16">
      <c r="N14404" s="3">
        <v>14402</v>
      </c>
      <c r="O14404" s="44" t="s">
        <v>18</v>
      </c>
      <c r="P14404" s="128">
        <v>1.2343536261068893E-6</v>
      </c>
    </row>
    <row r="14405" spans="14:16">
      <c r="N14405" s="3">
        <v>14403</v>
      </c>
      <c r="O14405" s="44" t="s">
        <v>59</v>
      </c>
      <c r="P14405" s="128">
        <v>4.6947418839827567E-7</v>
      </c>
    </row>
    <row r="14406" spans="14:16">
      <c r="N14406" s="3">
        <v>14404</v>
      </c>
      <c r="O14406" s="44" t="s">
        <v>31</v>
      </c>
      <c r="P14406" s="128">
        <v>1.0176103476921533E-6</v>
      </c>
    </row>
    <row r="14407" spans="14:16">
      <c r="N14407" s="3">
        <v>14405</v>
      </c>
      <c r="O14407" s="44" t="s">
        <v>8</v>
      </c>
      <c r="P14407" s="128">
        <v>4.1839080769945505E-6</v>
      </c>
    </row>
    <row r="14408" spans="14:16">
      <c r="N14408" s="3">
        <v>14406</v>
      </c>
      <c r="O14408" s="44" t="s">
        <v>31</v>
      </c>
      <c r="P14408" s="128">
        <v>5.2774121762691456E-7</v>
      </c>
    </row>
    <row r="14409" spans="14:16">
      <c r="N14409" s="3">
        <v>14407</v>
      </c>
      <c r="O14409" s="44" t="s">
        <v>59</v>
      </c>
      <c r="P14409" s="128">
        <v>3.7770711617597362E-7</v>
      </c>
    </row>
    <row r="14410" spans="14:16">
      <c r="N14410" s="3">
        <v>14408</v>
      </c>
      <c r="O14410" s="44" t="s">
        <v>18</v>
      </c>
      <c r="P14410" s="128">
        <v>6.9424518626241744E-6</v>
      </c>
    </row>
    <row r="14411" spans="14:16">
      <c r="N14411" s="3">
        <v>14409</v>
      </c>
      <c r="O14411" s="44" t="s">
        <v>8</v>
      </c>
      <c r="P14411" s="128">
        <v>1.5168808447132477E-5</v>
      </c>
    </row>
    <row r="14412" spans="14:16">
      <c r="N14412" s="3">
        <v>14410</v>
      </c>
      <c r="O14412" s="44" t="s">
        <v>18</v>
      </c>
      <c r="P14412" s="128">
        <v>5.3017017909071371E-6</v>
      </c>
    </row>
    <row r="14413" spans="14:16">
      <c r="N14413" s="3">
        <v>14411</v>
      </c>
      <c r="O14413" s="44" t="s">
        <v>19</v>
      </c>
      <c r="P14413" s="128">
        <v>5.8337617544346159E-6</v>
      </c>
    </row>
    <row r="14414" spans="14:16">
      <c r="N14414" s="3">
        <v>14412</v>
      </c>
      <c r="O14414" s="44" t="s">
        <v>31</v>
      </c>
      <c r="P14414" s="128">
        <v>2.298808746944485E-6</v>
      </c>
    </row>
    <row r="14415" spans="14:16">
      <c r="N14415" s="3">
        <v>14413</v>
      </c>
      <c r="O14415" s="44" t="s">
        <v>8</v>
      </c>
      <c r="P14415" s="128">
        <v>9.4515592393684893E-6</v>
      </c>
    </row>
    <row r="14416" spans="14:16">
      <c r="N14416" s="3">
        <v>14414</v>
      </c>
      <c r="O14416" s="44" t="s">
        <v>31</v>
      </c>
      <c r="P14416" s="128">
        <v>1.9271856610816251E-6</v>
      </c>
    </row>
    <row r="14417" spans="14:16">
      <c r="N14417" s="3">
        <v>14415</v>
      </c>
      <c r="O14417" s="44" t="s">
        <v>19</v>
      </c>
      <c r="P14417" s="128">
        <v>3.9904233997733485E-6</v>
      </c>
    </row>
    <row r="14418" spans="14:16">
      <c r="N14418" s="3">
        <v>14416</v>
      </c>
      <c r="O14418" s="44" t="s">
        <v>18</v>
      </c>
      <c r="P14418" s="128">
        <v>5.427650314467399E-7</v>
      </c>
    </row>
    <row r="14419" spans="14:16">
      <c r="N14419" s="3">
        <v>14417</v>
      </c>
      <c r="O14419" s="44" t="s">
        <v>89</v>
      </c>
      <c r="P14419" s="128">
        <v>1.6456050166808872E-7</v>
      </c>
    </row>
    <row r="14420" spans="14:16">
      <c r="N14420" s="3">
        <v>14418</v>
      </c>
      <c r="O14420" s="44" t="s">
        <v>18</v>
      </c>
      <c r="P14420" s="128">
        <v>6.4282329825672333E-7</v>
      </c>
    </row>
    <row r="14421" spans="14:16">
      <c r="N14421" s="3">
        <v>14419</v>
      </c>
      <c r="O14421" s="44" t="s">
        <v>59</v>
      </c>
      <c r="P14421" s="128">
        <v>2.4449148108748242E-7</v>
      </c>
    </row>
    <row r="14422" spans="14:16">
      <c r="N14422" s="3">
        <v>14420</v>
      </c>
      <c r="O14422" s="44" t="s">
        <v>31</v>
      </c>
      <c r="P14422" s="128">
        <v>2.3933821884015193E-7</v>
      </c>
    </row>
    <row r="14423" spans="14:16">
      <c r="N14423" s="3">
        <v>14421</v>
      </c>
      <c r="O14423" s="44" t="s">
        <v>89</v>
      </c>
      <c r="P14423" s="128">
        <v>1.3654878098621439E-7</v>
      </c>
    </row>
    <row r="14424" spans="14:16">
      <c r="N14424" s="3">
        <v>14422</v>
      </c>
      <c r="O14424" s="44" t="s">
        <v>31</v>
      </c>
      <c r="P14424" s="128">
        <v>2.7483562486944517E-7</v>
      </c>
    </row>
    <row r="14425" spans="14:16">
      <c r="N14425" s="3">
        <v>14423</v>
      </c>
      <c r="O14425" s="44" t="s">
        <v>59</v>
      </c>
      <c r="P14425" s="128">
        <v>1.9670127673303359E-7</v>
      </c>
    </row>
    <row r="14426" spans="14:16">
      <c r="N14426" s="3">
        <v>14424</v>
      </c>
      <c r="O14426" s="44" t="s">
        <v>18</v>
      </c>
      <c r="P14426" s="128">
        <v>7.6472225762844319E-7</v>
      </c>
    </row>
    <row r="14427" spans="14:16">
      <c r="N14427" s="3">
        <v>14425</v>
      </c>
      <c r="O14427" s="44" t="s">
        <v>89</v>
      </c>
      <c r="P14427" s="128">
        <v>2.3185553796023914E-7</v>
      </c>
    </row>
    <row r="14428" spans="14:16">
      <c r="N14428" s="3">
        <v>14426</v>
      </c>
      <c r="O14428" s="44" t="s">
        <v>18</v>
      </c>
      <c r="P14428" s="128">
        <v>1.7220186556901197E-6</v>
      </c>
    </row>
    <row r="14429" spans="14:16">
      <c r="N14429" s="3">
        <v>14427</v>
      </c>
      <c r="O14429" s="44" t="s">
        <v>19</v>
      </c>
      <c r="P14429" s="128">
        <v>1.8948343324812046E-6</v>
      </c>
    </row>
    <row r="14430" spans="14:16">
      <c r="N14430" s="3">
        <v>14428</v>
      </c>
      <c r="O14430" s="44" t="s">
        <v>31</v>
      </c>
      <c r="P14430" s="128">
        <v>3.3721270244759941E-7</v>
      </c>
    </row>
    <row r="14431" spans="14:16">
      <c r="N14431" s="3">
        <v>14429</v>
      </c>
      <c r="O14431" s="44" t="s">
        <v>89</v>
      </c>
      <c r="P14431" s="128">
        <v>1.9238876129114883E-7</v>
      </c>
    </row>
    <row r="14432" spans="14:16">
      <c r="N14432" s="3">
        <v>14430</v>
      </c>
      <c r="O14432" s="44" t="s">
        <v>31</v>
      </c>
      <c r="P14432" s="128">
        <v>6.259593225429649E-7</v>
      </c>
    </row>
    <row r="14433" spans="14:16">
      <c r="N14433" s="3">
        <v>14431</v>
      </c>
      <c r="O14433" s="44" t="s">
        <v>19</v>
      </c>
      <c r="P14433" s="128">
        <v>1.2961090248978999E-6</v>
      </c>
    </row>
    <row r="14434" spans="14:16">
      <c r="N14434" s="3">
        <v>14432</v>
      </c>
      <c r="O14434" s="44" t="s">
        <v>18</v>
      </c>
      <c r="P14434" s="128">
        <v>5.2436523800989164E-6</v>
      </c>
    </row>
    <row r="14435" spans="14:16">
      <c r="N14435" s="3">
        <v>14433</v>
      </c>
      <c r="O14435" s="44" t="s">
        <v>8</v>
      </c>
      <c r="P14435" s="128">
        <v>1.1457041415769427E-5</v>
      </c>
    </row>
    <row r="14436" spans="14:16">
      <c r="N14436" s="3">
        <v>14434</v>
      </c>
      <c r="O14436" s="44" t="s">
        <v>18</v>
      </c>
      <c r="P14436" s="128">
        <v>2.1061143130765601E-6</v>
      </c>
    </row>
    <row r="14437" spans="14:16">
      <c r="N14437" s="3">
        <v>14435</v>
      </c>
      <c r="O14437" s="44" t="s">
        <v>59</v>
      </c>
      <c r="P14437" s="128">
        <v>8.0103974006553249E-7</v>
      </c>
    </row>
    <row r="14438" spans="14:16">
      <c r="N14438" s="3">
        <v>14436</v>
      </c>
      <c r="O14438" s="44" t="s">
        <v>11</v>
      </c>
      <c r="P14438" s="128">
        <v>9.6760026427046554E-6</v>
      </c>
    </row>
    <row r="14439" spans="14:16">
      <c r="N14439" s="3">
        <v>14437</v>
      </c>
      <c r="O14439" s="44" t="s">
        <v>8</v>
      </c>
      <c r="P14439" s="128">
        <v>1.4565167886546313E-5</v>
      </c>
    </row>
    <row r="14440" spans="14:16">
      <c r="N14440" s="3">
        <v>14438</v>
      </c>
      <c r="O14440" s="44" t="s">
        <v>11</v>
      </c>
      <c r="P14440" s="128">
        <v>3.3436208034469181E-6</v>
      </c>
    </row>
    <row r="14441" spans="14:16">
      <c r="N14441" s="3">
        <v>14439</v>
      </c>
      <c r="O14441" s="44" t="s">
        <v>59</v>
      </c>
      <c r="P14441" s="128">
        <v>8.7613305938093489E-7</v>
      </c>
    </row>
    <row r="14442" spans="14:16">
      <c r="N14442" s="3">
        <v>14440</v>
      </c>
      <c r="O14442" s="44" t="s">
        <v>18</v>
      </c>
      <c r="P14442" s="128">
        <v>1.1845549708339121E-5</v>
      </c>
    </row>
    <row r="14443" spans="14:16">
      <c r="N14443" s="3">
        <v>14441</v>
      </c>
      <c r="O14443" s="44" t="s">
        <v>8</v>
      </c>
      <c r="P14443" s="128">
        <v>2.5881760224242141E-5</v>
      </c>
    </row>
    <row r="14444" spans="14:16">
      <c r="N14444" s="3">
        <v>14442</v>
      </c>
      <c r="O14444" s="44" t="s">
        <v>18</v>
      </c>
      <c r="P14444" s="128">
        <v>9.0460219740353651E-6</v>
      </c>
    </row>
    <row r="14445" spans="14:16">
      <c r="N14445" s="3">
        <v>14443</v>
      </c>
      <c r="O14445" s="44" t="s">
        <v>19</v>
      </c>
      <c r="P14445" s="128">
        <v>9.9538486137435386E-6</v>
      </c>
    </row>
    <row r="14446" spans="14:16">
      <c r="N14446" s="3">
        <v>14444</v>
      </c>
      <c r="O14446" s="44" t="s">
        <v>11</v>
      </c>
      <c r="P14446" s="128">
        <v>2.1858346429901319E-5</v>
      </c>
    </row>
    <row r="14447" spans="14:16">
      <c r="N14447" s="3">
        <v>14445</v>
      </c>
      <c r="O14447" s="44" t="s">
        <v>8</v>
      </c>
      <c r="P14447" s="128">
        <v>3.2903100301842353E-5</v>
      </c>
    </row>
    <row r="14448" spans="14:16">
      <c r="N14448" s="3">
        <v>14446</v>
      </c>
      <c r="O14448" s="44" t="s">
        <v>11</v>
      </c>
      <c r="P14448" s="128">
        <v>1.5686692848931939E-5</v>
      </c>
    </row>
    <row r="14449" spans="14:16">
      <c r="N14449" s="3">
        <v>14447</v>
      </c>
      <c r="O14449" s="44" t="s">
        <v>19</v>
      </c>
      <c r="P14449" s="128">
        <v>1.1891748417142461E-5</v>
      </c>
    </row>
    <row r="14450" spans="14:16">
      <c r="N14450" s="3">
        <v>14448</v>
      </c>
      <c r="O14450" s="44" t="s">
        <v>18</v>
      </c>
      <c r="P14450" s="128">
        <v>9.2609214830340584E-7</v>
      </c>
    </row>
    <row r="14451" spans="14:16">
      <c r="N14451" s="3">
        <v>14449</v>
      </c>
      <c r="O14451" s="44" t="s">
        <v>89</v>
      </c>
      <c r="P14451" s="128">
        <v>2.8078114780067757E-7</v>
      </c>
    </row>
    <row r="14452" spans="14:16">
      <c r="N14452" s="3">
        <v>14450</v>
      </c>
      <c r="O14452" s="44" t="s">
        <v>18</v>
      </c>
      <c r="P14452" s="128">
        <v>1.0968164394733422E-6</v>
      </c>
    </row>
    <row r="14453" spans="14:16">
      <c r="N14453" s="3">
        <v>14451</v>
      </c>
      <c r="O14453" s="44" t="s">
        <v>59</v>
      </c>
      <c r="P14453" s="128">
        <v>4.1716328032161788E-7</v>
      </c>
    </row>
    <row r="14454" spans="14:16">
      <c r="N14454" s="3">
        <v>14452</v>
      </c>
      <c r="O14454" s="44" t="s">
        <v>11</v>
      </c>
      <c r="P14454" s="128">
        <v>1.449098600389571E-6</v>
      </c>
    </row>
    <row r="14455" spans="14:16">
      <c r="N14455" s="3">
        <v>14453</v>
      </c>
      <c r="O14455" s="44" t="s">
        <v>89</v>
      </c>
      <c r="P14455" s="128">
        <v>3.0268618985046402E-7</v>
      </c>
    </row>
    <row r="14456" spans="14:16">
      <c r="N14456" s="3">
        <v>14454</v>
      </c>
      <c r="O14456" s="44" t="s">
        <v>11</v>
      </c>
      <c r="P14456" s="128">
        <v>1.7412816777397453E-6</v>
      </c>
    </row>
    <row r="14457" spans="14:16">
      <c r="N14457" s="3">
        <v>14455</v>
      </c>
      <c r="O14457" s="44" t="s">
        <v>59</v>
      </c>
      <c r="P14457" s="128">
        <v>4.5627017333704954E-7</v>
      </c>
    </row>
    <row r="14458" spans="14:16">
      <c r="N14458" s="3">
        <v>14456</v>
      </c>
      <c r="O14458" s="44" t="s">
        <v>18</v>
      </c>
      <c r="P14458" s="128">
        <v>1.304806384698071E-6</v>
      </c>
    </row>
    <row r="14459" spans="14:16">
      <c r="N14459" s="3">
        <v>14457</v>
      </c>
      <c r="O14459" s="44" t="s">
        <v>89</v>
      </c>
      <c r="P14459" s="128">
        <v>3.9560321834533951E-7</v>
      </c>
    </row>
    <row r="14460" spans="14:16">
      <c r="N14460" s="3">
        <v>14458</v>
      </c>
      <c r="O14460" s="44" t="s">
        <v>18</v>
      </c>
      <c r="P14460" s="128">
        <v>2.938192152902345E-6</v>
      </c>
    </row>
    <row r="14461" spans="14:16">
      <c r="N14461" s="3">
        <v>14459</v>
      </c>
      <c r="O14461" s="44" t="s">
        <v>19</v>
      </c>
      <c r="P14461" s="128">
        <v>3.2330586828137643E-6</v>
      </c>
    </row>
    <row r="14462" spans="14:16">
      <c r="N14462" s="3">
        <v>14460</v>
      </c>
      <c r="O14462" s="44" t="s">
        <v>11</v>
      </c>
      <c r="P14462" s="128">
        <v>2.041690029776487E-6</v>
      </c>
    </row>
    <row r="14463" spans="14:16">
      <c r="N14463" s="3">
        <v>14461</v>
      </c>
      <c r="O14463" s="44" t="s">
        <v>89</v>
      </c>
      <c r="P14463" s="128">
        <v>4.2646606366370542E-7</v>
      </c>
    </row>
    <row r="14464" spans="14:16">
      <c r="N14464" s="3">
        <v>14462</v>
      </c>
      <c r="O14464" s="44" t="s">
        <v>11</v>
      </c>
      <c r="P14464" s="128">
        <v>5.0951145117725715E-6</v>
      </c>
    </row>
    <row r="14465" spans="14:16">
      <c r="N14465" s="3">
        <v>14463</v>
      </c>
      <c r="O14465" s="44" t="s">
        <v>19</v>
      </c>
      <c r="P14465" s="128">
        <v>3.8624980111506706E-6</v>
      </c>
    </row>
    <row r="14466" spans="14:16">
      <c r="N14466" s="3">
        <v>14464</v>
      </c>
      <c r="O14466" s="44" t="s">
        <v>6</v>
      </c>
      <c r="P14466" s="128">
        <v>3.443795422270453E-5</v>
      </c>
    </row>
    <row r="14467" spans="14:16">
      <c r="N14467" s="3">
        <v>14465</v>
      </c>
      <c r="O14467" s="44" t="s">
        <v>8</v>
      </c>
      <c r="P14467" s="128">
        <v>1.7833519175052718E-5</v>
      </c>
    </row>
    <row r="14468" spans="14:16">
      <c r="N14468" s="3">
        <v>14466</v>
      </c>
      <c r="O14468" s="44" t="s">
        <v>6</v>
      </c>
      <c r="P14468" s="128">
        <v>8.3466980381179992E-6</v>
      </c>
    </row>
    <row r="14469" spans="14:16">
      <c r="N14469" s="3">
        <v>14467</v>
      </c>
      <c r="O14469" s="44" t="s">
        <v>59</v>
      </c>
      <c r="P14469" s="128">
        <v>7.5239853891123665E-7</v>
      </c>
    </row>
    <row r="14470" spans="14:16">
      <c r="N14470" s="3">
        <v>14468</v>
      </c>
      <c r="O14470" s="44" t="s">
        <v>31</v>
      </c>
      <c r="P14470" s="128">
        <v>1.2879980459947885E-6</v>
      </c>
    </row>
    <row r="14471" spans="14:16">
      <c r="N14471" s="3">
        <v>14469</v>
      </c>
      <c r="O14471" s="44" t="s">
        <v>8</v>
      </c>
      <c r="P14471" s="128">
        <v>5.2956079308865575E-6</v>
      </c>
    </row>
    <row r="14472" spans="14:16">
      <c r="N14472" s="3">
        <v>14470</v>
      </c>
      <c r="O14472" s="44" t="s">
        <v>31</v>
      </c>
      <c r="P14472" s="128">
        <v>6.6796653418073115E-7</v>
      </c>
    </row>
    <row r="14473" spans="14:16">
      <c r="N14473" s="3">
        <v>14471</v>
      </c>
      <c r="O14473" s="44" t="s">
        <v>59</v>
      </c>
      <c r="P14473" s="128">
        <v>4.7806709974626938E-7</v>
      </c>
    </row>
    <row r="14474" spans="14:16">
      <c r="N14474" s="3">
        <v>14472</v>
      </c>
      <c r="O14474" s="44" t="s">
        <v>6</v>
      </c>
      <c r="P14474" s="128">
        <v>6.520422907806146E-5</v>
      </c>
    </row>
    <row r="14475" spans="14:16">
      <c r="N14475" s="3">
        <v>14473</v>
      </c>
      <c r="O14475" s="44" t="s">
        <v>8</v>
      </c>
      <c r="P14475" s="128">
        <v>3.3765677892431404E-5</v>
      </c>
    </row>
    <row r="14476" spans="14:16">
      <c r="N14476" s="3">
        <v>14474</v>
      </c>
      <c r="O14476" s="44" t="s">
        <v>6</v>
      </c>
      <c r="P14476" s="128">
        <v>3.2132176414567853E-5</v>
      </c>
    </row>
    <row r="14477" spans="14:16">
      <c r="N14477" s="3">
        <v>14475</v>
      </c>
      <c r="O14477" s="44" t="s">
        <v>21</v>
      </c>
      <c r="P14477" s="128">
        <v>6.494110093150546E-6</v>
      </c>
    </row>
    <row r="14478" spans="14:16">
      <c r="N14478" s="3">
        <v>14476</v>
      </c>
      <c r="O14478" s="44" t="s">
        <v>31</v>
      </c>
      <c r="P14478" s="128">
        <v>2.4386733050411803E-6</v>
      </c>
    </row>
    <row r="14479" spans="14:16">
      <c r="N14479" s="3">
        <v>14477</v>
      </c>
      <c r="O14479" s="44" t="s">
        <v>8</v>
      </c>
      <c r="P14479" s="128">
        <v>1.0026612800521021E-5</v>
      </c>
    </row>
    <row r="14480" spans="14:16">
      <c r="N14480" s="3">
        <v>14478</v>
      </c>
      <c r="O14480" s="44" t="s">
        <v>31</v>
      </c>
      <c r="P14480" s="128">
        <v>1.8678096499911532E-6</v>
      </c>
    </row>
    <row r="14481" spans="14:16">
      <c r="N14481" s="3">
        <v>14479</v>
      </c>
      <c r="O14481" s="44" t="s">
        <v>21</v>
      </c>
      <c r="P14481" s="128">
        <v>2.9971814089342508E-6</v>
      </c>
    </row>
    <row r="14482" spans="14:16">
      <c r="N14482" s="3">
        <v>14480</v>
      </c>
      <c r="O14482" s="44" t="s">
        <v>6</v>
      </c>
      <c r="P14482" s="128">
        <v>3.5241523146280251E-6</v>
      </c>
    </row>
    <row r="14483" spans="14:16">
      <c r="N14483" s="3">
        <v>14481</v>
      </c>
      <c r="O14483" s="44" t="s">
        <v>89</v>
      </c>
      <c r="P14483" s="128">
        <v>2.5323838319885694E-7</v>
      </c>
    </row>
    <row r="14484" spans="14:16">
      <c r="N14484" s="3">
        <v>14482</v>
      </c>
      <c r="O14484" s="44" t="s">
        <v>6</v>
      </c>
      <c r="P14484" s="128">
        <v>4.3467705274528119E-6</v>
      </c>
    </row>
    <row r="14485" spans="14:16">
      <c r="N14485" s="3">
        <v>14483</v>
      </c>
      <c r="O14485" s="44" t="s">
        <v>59</v>
      </c>
      <c r="P14485" s="128">
        <v>3.9183204890150177E-7</v>
      </c>
    </row>
    <row r="14486" spans="14:16">
      <c r="N14486" s="3">
        <v>14484</v>
      </c>
      <c r="O14486" s="44" t="s">
        <v>31</v>
      </c>
      <c r="P14486" s="128">
        <v>3.0293241307648881E-7</v>
      </c>
    </row>
    <row r="14487" spans="14:16">
      <c r="N14487" s="3">
        <v>14485</v>
      </c>
      <c r="O14487" s="44" t="s">
        <v>89</v>
      </c>
      <c r="P14487" s="128">
        <v>1.7283094997223823E-7</v>
      </c>
    </row>
    <row r="14488" spans="14:16">
      <c r="N14488" s="3">
        <v>14486</v>
      </c>
      <c r="O14488" s="44" t="s">
        <v>31</v>
      </c>
      <c r="P14488" s="128">
        <v>3.4786178089129475E-7</v>
      </c>
    </row>
    <row r="14489" spans="14:16">
      <c r="N14489" s="3">
        <v>14487</v>
      </c>
      <c r="O14489" s="44" t="s">
        <v>59</v>
      </c>
      <c r="P14489" s="128">
        <v>2.4896647390762476E-7</v>
      </c>
    </row>
    <row r="14490" spans="14:16">
      <c r="N14490" s="3">
        <v>14488</v>
      </c>
      <c r="O14490" s="44" t="s">
        <v>6</v>
      </c>
      <c r="P14490" s="128">
        <v>4.6722443710860789E-6</v>
      </c>
    </row>
    <row r="14491" spans="14:16">
      <c r="N14491" s="3">
        <v>14489</v>
      </c>
      <c r="O14491" s="44" t="s">
        <v>89</v>
      </c>
      <c r="P14491" s="128">
        <v>3.3573793207876287E-7</v>
      </c>
    </row>
    <row r="14492" spans="14:16">
      <c r="N14492" s="3">
        <v>14490</v>
      </c>
      <c r="O14492" s="44" t="s">
        <v>6</v>
      </c>
      <c r="P14492" s="128">
        <v>1.1717220781917362E-5</v>
      </c>
    </row>
    <row r="14493" spans="14:16">
      <c r="N14493" s="3">
        <v>14491</v>
      </c>
      <c r="O14493" s="44" t="s">
        <v>21</v>
      </c>
      <c r="P14493" s="128">
        <v>2.3681222448730369E-6</v>
      </c>
    </row>
    <row r="14494" spans="14:16">
      <c r="N14494" s="3">
        <v>14492</v>
      </c>
      <c r="O14494" s="44" t="s">
        <v>31</v>
      </c>
      <c r="P14494" s="128">
        <v>4.0162119439083906E-7</v>
      </c>
    </row>
    <row r="14495" spans="14:16">
      <c r="N14495" s="3">
        <v>14493</v>
      </c>
      <c r="O14495" s="44" t="s">
        <v>89</v>
      </c>
      <c r="P14495" s="128">
        <v>2.2913550864571022E-7</v>
      </c>
    </row>
    <row r="14496" spans="14:16">
      <c r="N14496" s="3">
        <v>14494</v>
      </c>
      <c r="O14496" s="44" t="s">
        <v>31</v>
      </c>
      <c r="P14496" s="128">
        <v>6.8110973141613359E-7</v>
      </c>
    </row>
    <row r="14497" spans="14:16">
      <c r="N14497" s="3">
        <v>14495</v>
      </c>
      <c r="O14497" s="44" t="s">
        <v>21</v>
      </c>
      <c r="P14497" s="128">
        <v>1.092942969030225E-6</v>
      </c>
    </row>
    <row r="14498" spans="14:16">
      <c r="N14498" s="3">
        <v>14496</v>
      </c>
      <c r="O14498" s="44" t="s">
        <v>6</v>
      </c>
      <c r="P14498" s="128">
        <v>7.8801197941971848E-5</v>
      </c>
    </row>
    <row r="14499" spans="14:16">
      <c r="N14499" s="3">
        <v>14497</v>
      </c>
      <c r="O14499" s="44" t="s">
        <v>8</v>
      </c>
      <c r="P14499" s="128">
        <v>4.080679895871342E-5</v>
      </c>
    </row>
    <row r="14500" spans="14:16">
      <c r="N14500" s="3">
        <v>14498</v>
      </c>
      <c r="O14500" s="44" t="s">
        <v>6</v>
      </c>
      <c r="P14500" s="128">
        <v>1.9098980154575242E-5</v>
      </c>
    </row>
    <row r="14501" spans="14:16">
      <c r="N14501" s="3">
        <v>14499</v>
      </c>
      <c r="O14501" s="44" t="s">
        <v>59</v>
      </c>
      <c r="P14501" s="128">
        <v>1.7216442594869826E-6</v>
      </c>
    </row>
    <row r="14502" spans="14:16">
      <c r="N14502" s="3">
        <v>14500</v>
      </c>
      <c r="O14502" s="44" t="s">
        <v>11</v>
      </c>
      <c r="P14502" s="128">
        <v>1.6424146147642139E-5</v>
      </c>
    </row>
    <row r="14503" spans="14:16">
      <c r="N14503" s="3">
        <v>14501</v>
      </c>
      <c r="O14503" s="44" t="s">
        <v>8</v>
      </c>
      <c r="P14503" s="128">
        <v>2.4723065388365089E-5</v>
      </c>
    </row>
    <row r="14504" spans="14:16">
      <c r="N14504" s="3">
        <v>14502</v>
      </c>
      <c r="O14504" s="44" t="s">
        <v>11</v>
      </c>
      <c r="P14504" s="128">
        <v>5.6754962525267085E-6</v>
      </c>
    </row>
    <row r="14505" spans="14:16">
      <c r="N14505" s="3">
        <v>14503</v>
      </c>
      <c r="O14505" s="44" t="s">
        <v>59</v>
      </c>
      <c r="P14505" s="128">
        <v>1.4871572428623325E-6</v>
      </c>
    </row>
    <row r="14506" spans="14:16">
      <c r="N14506" s="3">
        <v>14504</v>
      </c>
      <c r="O14506" s="44" t="s">
        <v>6</v>
      </c>
      <c r="P14506" s="128">
        <v>1.4920083025275822E-4</v>
      </c>
    </row>
    <row r="14507" spans="14:16">
      <c r="N14507" s="3">
        <v>14505</v>
      </c>
      <c r="O14507" s="44" t="s">
        <v>8</v>
      </c>
      <c r="P14507" s="128">
        <v>7.7262889950998644E-5</v>
      </c>
    </row>
    <row r="14508" spans="14:16">
      <c r="N14508" s="3">
        <v>14506</v>
      </c>
      <c r="O14508" s="44" t="s">
        <v>6</v>
      </c>
      <c r="P14508" s="128">
        <v>7.3525099010712062E-5</v>
      </c>
    </row>
    <row r="14509" spans="14:16">
      <c r="N14509" s="3">
        <v>14507</v>
      </c>
      <c r="O14509" s="44" t="s">
        <v>21</v>
      </c>
      <c r="P14509" s="128">
        <v>1.485987383565098E-5</v>
      </c>
    </row>
    <row r="14510" spans="14:16">
      <c r="N14510" s="3">
        <v>14508</v>
      </c>
      <c r="O14510" s="44" t="s">
        <v>11</v>
      </c>
      <c r="P14510" s="128">
        <v>3.1097195289154874E-5</v>
      </c>
    </row>
    <row r="14511" spans="14:16">
      <c r="N14511" s="3">
        <v>14509</v>
      </c>
      <c r="O14511" s="44" t="s">
        <v>8</v>
      </c>
      <c r="P14511" s="128">
        <v>4.6810225969579956E-5</v>
      </c>
    </row>
    <row r="14512" spans="14:16">
      <c r="N14512" s="3">
        <v>14510</v>
      </c>
      <c r="O14512" s="44" t="s">
        <v>11</v>
      </c>
      <c r="P14512" s="128">
        <v>1.915349613347094E-5</v>
      </c>
    </row>
    <row r="14513" spans="14:16">
      <c r="N14513" s="3">
        <v>14511</v>
      </c>
      <c r="O14513" s="44" t="s">
        <v>21</v>
      </c>
      <c r="P14513" s="128">
        <v>1.1252457218739399E-5</v>
      </c>
    </row>
    <row r="14514" spans="14:16">
      <c r="N14514" s="3">
        <v>14512</v>
      </c>
      <c r="O14514" s="44" t="s">
        <v>6</v>
      </c>
      <c r="P14514" s="128">
        <v>8.0639930678452454E-6</v>
      </c>
    </row>
    <row r="14515" spans="14:16">
      <c r="N14515" s="3">
        <v>14513</v>
      </c>
      <c r="O14515" s="44" t="s">
        <v>89</v>
      </c>
      <c r="P14515" s="128">
        <v>5.7946206188408327E-7</v>
      </c>
    </row>
    <row r="14516" spans="14:16">
      <c r="N14516" s="3">
        <v>14514</v>
      </c>
      <c r="O14516" s="44" t="s">
        <v>6</v>
      </c>
      <c r="P14516" s="128">
        <v>9.9463145379382614E-6</v>
      </c>
    </row>
    <row r="14517" spans="14:16">
      <c r="N14517" s="3">
        <v>14515</v>
      </c>
      <c r="O14517" s="44" t="s">
        <v>59</v>
      </c>
      <c r="P14517" s="128">
        <v>8.9659317873007988E-7</v>
      </c>
    </row>
    <row r="14518" spans="14:16">
      <c r="N14518" s="3">
        <v>14516</v>
      </c>
      <c r="O14518" s="44" t="s">
        <v>11</v>
      </c>
      <c r="P14518" s="128">
        <v>2.4597148299754193E-6</v>
      </c>
    </row>
    <row r="14519" spans="14:16">
      <c r="N14519" s="3">
        <v>14517</v>
      </c>
      <c r="O14519" s="44" t="s">
        <v>89</v>
      </c>
      <c r="P14519" s="128">
        <v>5.1378264377854397E-7</v>
      </c>
    </row>
    <row r="14520" spans="14:16">
      <c r="N14520" s="3">
        <v>14518</v>
      </c>
      <c r="O14520" s="44" t="s">
        <v>11</v>
      </c>
      <c r="P14520" s="128">
        <v>2.9556693828490951E-6</v>
      </c>
    </row>
    <row r="14521" spans="14:16">
      <c r="N14521" s="3">
        <v>14519</v>
      </c>
      <c r="O14521" s="44" t="s">
        <v>59</v>
      </c>
      <c r="P14521" s="128">
        <v>7.7447767290016135E-7</v>
      </c>
    </row>
    <row r="14522" spans="14:16">
      <c r="N14522" s="3">
        <v>14520</v>
      </c>
      <c r="O14522" s="44" t="s">
        <v>6</v>
      </c>
      <c r="P14522" s="128">
        <v>1.0691066349013326E-5</v>
      </c>
    </row>
    <row r="14523" spans="14:16">
      <c r="N14523" s="3">
        <v>14521</v>
      </c>
      <c r="O14523" s="44" t="s">
        <v>89</v>
      </c>
      <c r="P14523" s="128">
        <v>7.6823817905316795E-7</v>
      </c>
    </row>
    <row r="14524" spans="14:16">
      <c r="N14524" s="3">
        <v>14522</v>
      </c>
      <c r="O14524" s="44" t="s">
        <v>6</v>
      </c>
      <c r="P14524" s="128">
        <v>2.6811436829105106E-5</v>
      </c>
    </row>
    <row r="14525" spans="14:16">
      <c r="N14525" s="3">
        <v>14523</v>
      </c>
      <c r="O14525" s="44" t="s">
        <v>21</v>
      </c>
      <c r="P14525" s="128">
        <v>5.418755962164458E-6</v>
      </c>
    </row>
    <row r="14526" spans="14:16">
      <c r="N14526" s="3">
        <v>14524</v>
      </c>
      <c r="O14526" s="44" t="s">
        <v>11</v>
      </c>
      <c r="P14526" s="128">
        <v>3.2610363408888657E-6</v>
      </c>
    </row>
    <row r="14527" spans="14:16">
      <c r="N14527" s="3">
        <v>14525</v>
      </c>
      <c r="O14527" s="44" t="s">
        <v>89</v>
      </c>
      <c r="P14527" s="128">
        <v>6.8116183724295148E-7</v>
      </c>
    </row>
    <row r="14528" spans="14:16">
      <c r="N14528" s="3">
        <v>14526</v>
      </c>
      <c r="O14528" s="44" t="s">
        <v>11</v>
      </c>
      <c r="P14528" s="128">
        <v>6.9844550847085176E-6</v>
      </c>
    </row>
    <row r="14529" spans="14:16">
      <c r="N14529" s="3">
        <v>14527</v>
      </c>
      <c r="O14529" s="44" t="s">
        <v>21</v>
      </c>
      <c r="P14529" s="128">
        <v>4.1032864960642147E-6</v>
      </c>
    </row>
    <row r="14530" spans="14:16">
      <c r="N14530" s="3">
        <v>14528</v>
      </c>
      <c r="O14530" s="44" t="s">
        <v>18</v>
      </c>
      <c r="P14530" s="128">
        <v>2.8598951256065238E-6</v>
      </c>
    </row>
    <row r="14531" spans="14:16">
      <c r="N14531" s="3">
        <v>14529</v>
      </c>
      <c r="O14531" s="44" t="s">
        <v>8</v>
      </c>
      <c r="P14531" s="128">
        <v>6.2486859394392102E-6</v>
      </c>
    </row>
    <row r="14532" spans="14:16">
      <c r="N14532" s="3">
        <v>14530</v>
      </c>
      <c r="O14532" s="44" t="s">
        <v>18</v>
      </c>
      <c r="P14532" s="128">
        <v>1.1486776050978733E-6</v>
      </c>
    </row>
    <row r="14533" spans="14:16">
      <c r="N14533" s="3">
        <v>14531</v>
      </c>
      <c r="O14533" s="44" t="s">
        <v>59</v>
      </c>
      <c r="P14533" s="128">
        <v>4.3688816152746519E-7</v>
      </c>
    </row>
    <row r="14534" spans="14:16">
      <c r="N14534" s="3">
        <v>14532</v>
      </c>
      <c r="O14534" s="44" t="s">
        <v>31</v>
      </c>
      <c r="P14534" s="128">
        <v>9.4697839613152694E-7</v>
      </c>
    </row>
    <row r="14535" spans="14:16">
      <c r="N14535" s="3">
        <v>14533</v>
      </c>
      <c r="O14535" s="44" t="s">
        <v>8</v>
      </c>
      <c r="P14535" s="128">
        <v>3.8935045907302855E-6</v>
      </c>
    </row>
    <row r="14536" spans="14:16">
      <c r="N14536" s="3">
        <v>14534</v>
      </c>
      <c r="O14536" s="44" t="s">
        <v>31</v>
      </c>
      <c r="P14536" s="128">
        <v>4.9111089816867855E-7</v>
      </c>
    </row>
    <row r="14537" spans="14:16">
      <c r="N14537" s="3">
        <v>14535</v>
      </c>
      <c r="O14537" s="44" t="s">
        <v>59</v>
      </c>
      <c r="P14537" s="128">
        <v>3.5149060727907714E-7</v>
      </c>
    </row>
    <row r="14538" spans="14:16">
      <c r="N14538" s="3">
        <v>14536</v>
      </c>
      <c r="O14538" s="44" t="s">
        <v>18</v>
      </c>
      <c r="P14538" s="128">
        <v>5.4148761480824797E-6</v>
      </c>
    </row>
    <row r="14539" spans="14:16">
      <c r="N14539" s="3">
        <v>14537</v>
      </c>
      <c r="O14539" s="44" t="s">
        <v>8</v>
      </c>
      <c r="P14539" s="128">
        <v>1.1831154278131742E-5</v>
      </c>
    </row>
    <row r="14540" spans="14:16">
      <c r="N14540" s="3">
        <v>14538</v>
      </c>
      <c r="O14540" s="44" t="s">
        <v>18</v>
      </c>
      <c r="P14540" s="128">
        <v>3.6329018107425171E-6</v>
      </c>
    </row>
    <row r="14541" spans="14:16">
      <c r="N14541" s="3">
        <v>14539</v>
      </c>
      <c r="O14541" s="44" t="s">
        <v>21</v>
      </c>
      <c r="P14541" s="128">
        <v>3.0979331749101126E-6</v>
      </c>
    </row>
    <row r="14542" spans="14:16">
      <c r="N14542" s="3">
        <v>14540</v>
      </c>
      <c r="O14542" s="44" t="s">
        <v>31</v>
      </c>
      <c r="P14542" s="128">
        <v>1.7929925765632805E-6</v>
      </c>
    </row>
    <row r="14543" spans="14:16">
      <c r="N14543" s="3">
        <v>14541</v>
      </c>
      <c r="O14543" s="44" t="s">
        <v>8</v>
      </c>
      <c r="P14543" s="128">
        <v>7.3718944978179343E-6</v>
      </c>
    </row>
    <row r="14544" spans="14:16">
      <c r="N14544" s="3">
        <v>14542</v>
      </c>
      <c r="O14544" s="44" t="s">
        <v>31</v>
      </c>
      <c r="P14544" s="128">
        <v>1.3732748990791308E-6</v>
      </c>
    </row>
    <row r="14545" spans="14:16">
      <c r="N14545" s="3">
        <v>14543</v>
      </c>
      <c r="O14545" s="44" t="s">
        <v>21</v>
      </c>
      <c r="P14545" s="128">
        <v>2.20362604770541E-6</v>
      </c>
    </row>
    <row r="14546" spans="14:16">
      <c r="N14546" s="3">
        <v>14544</v>
      </c>
      <c r="O14546" s="44" t="s">
        <v>18</v>
      </c>
      <c r="P14546" s="128">
        <v>5.0509191472097966E-7</v>
      </c>
    </row>
    <row r="14547" spans="14:16">
      <c r="N14547" s="3">
        <v>14545</v>
      </c>
      <c r="O14547" s="44" t="s">
        <v>89</v>
      </c>
      <c r="P14547" s="128">
        <v>1.5313841913033425E-7</v>
      </c>
    </row>
    <row r="14548" spans="14:16">
      <c r="N14548" s="3">
        <v>14546</v>
      </c>
      <c r="O14548" s="44" t="s">
        <v>18</v>
      </c>
      <c r="P14548" s="128">
        <v>5.9820517485862435E-7</v>
      </c>
    </row>
    <row r="14549" spans="14:16">
      <c r="N14549" s="3">
        <v>14547</v>
      </c>
      <c r="O14549" s="44" t="s">
        <v>59</v>
      </c>
      <c r="P14549" s="128">
        <v>2.2752141932629737E-7</v>
      </c>
    </row>
    <row r="14550" spans="14:16">
      <c r="N14550" s="3">
        <v>14548</v>
      </c>
      <c r="O14550" s="44" t="s">
        <v>31</v>
      </c>
      <c r="P14550" s="128">
        <v>2.2272584307366822E-7</v>
      </c>
    </row>
    <row r="14551" spans="14:16">
      <c r="N14551" s="3">
        <v>14549</v>
      </c>
      <c r="O14551" s="44" t="s">
        <v>89</v>
      </c>
      <c r="P14551" s="128">
        <v>1.2707098144717259E-7</v>
      </c>
    </row>
    <row r="14552" spans="14:16">
      <c r="N14552" s="3">
        <v>14550</v>
      </c>
      <c r="O14552" s="44" t="s">
        <v>31</v>
      </c>
      <c r="P14552" s="128">
        <v>2.5575938749927871E-7</v>
      </c>
    </row>
    <row r="14553" spans="14:16">
      <c r="N14553" s="3">
        <v>14551</v>
      </c>
      <c r="O14553" s="44" t="s">
        <v>59</v>
      </c>
      <c r="P14553" s="128">
        <v>1.8304831508456969E-7</v>
      </c>
    </row>
    <row r="14554" spans="14:16">
      <c r="N14554" s="3">
        <v>14552</v>
      </c>
      <c r="O14554" s="44" t="s">
        <v>18</v>
      </c>
      <c r="P14554" s="128">
        <v>6.6963985797114335E-7</v>
      </c>
    </row>
    <row r="14555" spans="14:16">
      <c r="N14555" s="3">
        <v>14553</v>
      </c>
      <c r="O14555" s="44" t="s">
        <v>89</v>
      </c>
      <c r="P14555" s="128">
        <v>2.0302758022371286E-7</v>
      </c>
    </row>
    <row r="14556" spans="14:16">
      <c r="N14556" s="3">
        <v>14554</v>
      </c>
      <c r="O14556" s="44" t="s">
        <v>18</v>
      </c>
      <c r="P14556" s="128">
        <v>1.3247628186243397E-6</v>
      </c>
    </row>
    <row r="14557" spans="14:16">
      <c r="N14557" s="3">
        <v>14555</v>
      </c>
      <c r="O14557" s="44" t="s">
        <v>21</v>
      </c>
      <c r="P14557" s="128">
        <v>1.1296827986289455E-6</v>
      </c>
    </row>
    <row r="14558" spans="14:16">
      <c r="N14558" s="3">
        <v>14556</v>
      </c>
      <c r="O14558" s="44" t="s">
        <v>31</v>
      </c>
      <c r="P14558" s="128">
        <v>2.952850710444353E-7</v>
      </c>
    </row>
    <row r="14559" spans="14:16">
      <c r="N14559" s="3">
        <v>14557</v>
      </c>
      <c r="O14559" s="44" t="s">
        <v>89</v>
      </c>
      <c r="P14559" s="128">
        <v>1.6846793917804925E-7</v>
      </c>
    </row>
    <row r="14560" spans="14:16">
      <c r="N14560" s="3">
        <v>14558</v>
      </c>
      <c r="O14560" s="44" t="s">
        <v>31</v>
      </c>
      <c r="P14560" s="128">
        <v>5.0077420773403491E-7</v>
      </c>
    </row>
    <row r="14561" spans="14:16">
      <c r="N14561" s="3">
        <v>14559</v>
      </c>
      <c r="O14561" s="44" t="s">
        <v>21</v>
      </c>
      <c r="P14561" s="128">
        <v>8.0356750780323732E-7</v>
      </c>
    </row>
    <row r="14562" spans="14:16">
      <c r="N14562" s="3">
        <v>14560</v>
      </c>
      <c r="O14562" s="44" t="s">
        <v>18</v>
      </c>
      <c r="P14562" s="128">
        <v>4.8796924402733508E-6</v>
      </c>
    </row>
    <row r="14563" spans="14:16">
      <c r="N14563" s="3">
        <v>14561</v>
      </c>
      <c r="O14563" s="44" t="s">
        <v>8</v>
      </c>
      <c r="P14563" s="128">
        <v>1.066181247952484E-5</v>
      </c>
    </row>
    <row r="14564" spans="14:16">
      <c r="N14564" s="3">
        <v>14562</v>
      </c>
      <c r="O14564" s="44" t="s">
        <v>18</v>
      </c>
      <c r="P14564" s="128">
        <v>1.9599297106108548E-6</v>
      </c>
    </row>
    <row r="14565" spans="14:16">
      <c r="N14565" s="3">
        <v>14563</v>
      </c>
      <c r="O14565" s="44" t="s">
        <v>59</v>
      </c>
      <c r="P14565" s="128">
        <v>7.454398729388258E-7</v>
      </c>
    </row>
    <row r="14566" spans="14:16">
      <c r="N14566" s="3">
        <v>14564</v>
      </c>
      <c r="O14566" s="44" t="s">
        <v>11</v>
      </c>
      <c r="P14566" s="128">
        <v>9.0043949379383138E-6</v>
      </c>
    </row>
    <row r="14567" spans="14:16">
      <c r="N14567" s="3">
        <v>14565</v>
      </c>
      <c r="O14567" s="44" t="s">
        <v>8</v>
      </c>
      <c r="P14567" s="128">
        <v>1.3554205060777023E-5</v>
      </c>
    </row>
    <row r="14568" spans="14:16">
      <c r="N14568" s="3">
        <v>14566</v>
      </c>
      <c r="O14568" s="44" t="s">
        <v>11</v>
      </c>
      <c r="P14568" s="128">
        <v>3.1115413408493053E-6</v>
      </c>
    </row>
    <row r="14569" spans="14:16">
      <c r="N14569" s="3">
        <v>14567</v>
      </c>
      <c r="O14569" s="44" t="s">
        <v>59</v>
      </c>
      <c r="P14569" s="128">
        <v>8.1532099319941218E-7</v>
      </c>
    </row>
    <row r="14570" spans="14:16">
      <c r="N14570" s="3">
        <v>14568</v>
      </c>
      <c r="O14570" s="44" t="s">
        <v>18</v>
      </c>
      <c r="P14570" s="128">
        <v>9.2391255777992231E-6</v>
      </c>
    </row>
    <row r="14571" spans="14:16">
      <c r="N14571" s="3">
        <v>14569</v>
      </c>
      <c r="O14571" s="44" t="s">
        <v>8</v>
      </c>
      <c r="P14571" s="128">
        <v>2.0186892020546854E-5</v>
      </c>
    </row>
    <row r="14572" spans="14:16">
      <c r="N14572" s="3">
        <v>14570</v>
      </c>
      <c r="O14572" s="44" t="s">
        <v>18</v>
      </c>
      <c r="P14572" s="128">
        <v>6.1986341189263048E-6</v>
      </c>
    </row>
    <row r="14573" spans="14:16">
      <c r="N14573" s="3">
        <v>14571</v>
      </c>
      <c r="O14573" s="44" t="s">
        <v>21</v>
      </c>
      <c r="P14573" s="128">
        <v>5.2858445607773485E-6</v>
      </c>
    </row>
    <row r="14574" spans="14:16">
      <c r="N14574" s="3">
        <v>14572</v>
      </c>
      <c r="O14574" s="44" t="s">
        <v>11</v>
      </c>
      <c r="P14574" s="128">
        <v>1.7048766208521831E-5</v>
      </c>
    </row>
    <row r="14575" spans="14:16">
      <c r="N14575" s="3">
        <v>14573</v>
      </c>
      <c r="O14575" s="44" t="s">
        <v>8</v>
      </c>
      <c r="P14575" s="128">
        <v>2.5663298291140989E-5</v>
      </c>
    </row>
    <row r="14576" spans="14:16">
      <c r="N14576" s="3">
        <v>14574</v>
      </c>
      <c r="O14576" s="44" t="s">
        <v>11</v>
      </c>
      <c r="P14576" s="128">
        <v>1.0500737272896591E-5</v>
      </c>
    </row>
    <row r="14577" spans="14:16">
      <c r="N14577" s="3">
        <v>14575</v>
      </c>
      <c r="O14577" s="44" t="s">
        <v>21</v>
      </c>
      <c r="P14577" s="128">
        <v>6.1690615700183756E-6</v>
      </c>
    </row>
    <row r="14578" spans="14:16">
      <c r="N14578" s="3">
        <v>14576</v>
      </c>
      <c r="O14578" s="44" t="s">
        <v>18</v>
      </c>
      <c r="P14578" s="128">
        <v>8.6181244054690511E-7</v>
      </c>
    </row>
    <row r="14579" spans="14:16">
      <c r="N14579" s="3">
        <v>14577</v>
      </c>
      <c r="O14579" s="44" t="s">
        <v>89</v>
      </c>
      <c r="P14579" s="128">
        <v>2.6129223391966997E-7</v>
      </c>
    </row>
    <row r="14580" spans="14:16">
      <c r="N14580" s="3">
        <v>14578</v>
      </c>
      <c r="O14580" s="44" t="s">
        <v>18</v>
      </c>
      <c r="P14580" s="128">
        <v>1.0206868228676587E-6</v>
      </c>
    </row>
    <row r="14581" spans="14:16">
      <c r="N14581" s="3">
        <v>14579</v>
      </c>
      <c r="O14581" s="44" t="s">
        <v>59</v>
      </c>
      <c r="P14581" s="128">
        <v>3.8820813390887494E-7</v>
      </c>
    </row>
    <row r="14582" spans="14:16">
      <c r="N14582" s="3">
        <v>14580</v>
      </c>
      <c r="O14582" s="44" t="s">
        <v>11</v>
      </c>
      <c r="P14582" s="128">
        <v>1.3485172114705079E-6</v>
      </c>
    </row>
    <row r="14583" spans="14:16">
      <c r="N14583" s="3">
        <v>14581</v>
      </c>
      <c r="O14583" s="44" t="s">
        <v>89</v>
      </c>
      <c r="P14583" s="128">
        <v>2.8167685523817867E-7</v>
      </c>
    </row>
    <row r="14584" spans="14:16">
      <c r="N14584" s="3">
        <v>14582</v>
      </c>
      <c r="O14584" s="44" t="s">
        <v>11</v>
      </c>
      <c r="P14584" s="128">
        <v>1.6204199712973434E-6</v>
      </c>
    </row>
    <row r="14585" spans="14:16">
      <c r="N14585" s="3">
        <v>14583</v>
      </c>
      <c r="O14585" s="44" t="s">
        <v>59</v>
      </c>
      <c r="P14585" s="128">
        <v>4.2460063218626481E-7</v>
      </c>
    </row>
    <row r="14586" spans="14:16">
      <c r="N14586" s="3">
        <v>14584</v>
      </c>
      <c r="O14586" s="44" t="s">
        <v>18</v>
      </c>
      <c r="P14586" s="128">
        <v>1.1425721605628846E-6</v>
      </c>
    </row>
    <row r="14587" spans="14:16">
      <c r="N14587" s="3">
        <v>14585</v>
      </c>
      <c r="O14587" s="44" t="s">
        <v>89</v>
      </c>
      <c r="P14587" s="128">
        <v>3.4641555192501457E-7</v>
      </c>
    </row>
    <row r="14588" spans="14:16">
      <c r="N14588" s="3">
        <v>14586</v>
      </c>
      <c r="O14588" s="44" t="s">
        <v>18</v>
      </c>
      <c r="P14588" s="128">
        <v>2.2603748834410264E-6</v>
      </c>
    </row>
    <row r="14589" spans="14:16">
      <c r="N14589" s="3">
        <v>14587</v>
      </c>
      <c r="O14589" s="44" t="s">
        <v>21</v>
      </c>
      <c r="P14589" s="128">
        <v>1.9275198461018464E-6</v>
      </c>
    </row>
    <row r="14590" spans="14:16">
      <c r="N14590" s="3">
        <v>14588</v>
      </c>
      <c r="O14590" s="44" t="s">
        <v>11</v>
      </c>
      <c r="P14590" s="128">
        <v>1.7878347438200344E-6</v>
      </c>
    </row>
    <row r="14591" spans="14:16">
      <c r="N14591" s="3">
        <v>14589</v>
      </c>
      <c r="O14591" s="44" t="s">
        <v>89</v>
      </c>
      <c r="P14591" s="128">
        <v>3.7344103882488382E-7</v>
      </c>
    </row>
    <row r="14592" spans="14:16">
      <c r="N14592" s="3">
        <v>14590</v>
      </c>
      <c r="O14592" s="44" t="s">
        <v>11</v>
      </c>
      <c r="P14592" s="128">
        <v>3.8291666089463981E-6</v>
      </c>
    </row>
    <row r="14593" spans="14:16">
      <c r="N14593" s="3">
        <v>14591</v>
      </c>
      <c r="O14593" s="44" t="s">
        <v>21</v>
      </c>
      <c r="P14593" s="128">
        <v>2.2495910485657411E-6</v>
      </c>
    </row>
    <row r="14594" spans="14:16">
      <c r="N14594" s="3">
        <v>14592</v>
      </c>
      <c r="O14594" s="44" t="s">
        <v>6</v>
      </c>
      <c r="P14594" s="128">
        <v>2.3152373170617826E-4</v>
      </c>
    </row>
    <row r="14595" spans="14:16">
      <c r="N14595" s="3">
        <v>14593</v>
      </c>
      <c r="O14595" s="44" t="s">
        <v>8</v>
      </c>
      <c r="P14595" s="128">
        <v>1.1989338513435179E-4</v>
      </c>
    </row>
    <row r="14596" spans="14:16">
      <c r="N14596" s="3">
        <v>14594</v>
      </c>
      <c r="O14596" s="44" t="s">
        <v>6</v>
      </c>
      <c r="P14596" s="128">
        <v>1.7988038977474101E-4</v>
      </c>
    </row>
    <row r="14597" spans="14:16">
      <c r="N14597" s="3">
        <v>14595</v>
      </c>
      <c r="O14597" s="44" t="s">
        <v>14</v>
      </c>
      <c r="P14597" s="128">
        <v>6.4878152718903968E-5</v>
      </c>
    </row>
    <row r="14598" spans="14:16">
      <c r="N14598" s="3">
        <v>14596</v>
      </c>
      <c r="O14598" s="44" t="s">
        <v>31</v>
      </c>
      <c r="P14598" s="128">
        <v>8.6591123302666496E-6</v>
      </c>
    </row>
    <row r="14599" spans="14:16">
      <c r="N14599" s="3">
        <v>14597</v>
      </c>
      <c r="O14599" s="44" t="s">
        <v>8</v>
      </c>
      <c r="P14599" s="128">
        <v>3.5601967000797131E-5</v>
      </c>
    </row>
    <row r="14600" spans="14:16">
      <c r="N14600" s="3">
        <v>14598</v>
      </c>
      <c r="O14600" s="44" t="s">
        <v>31</v>
      </c>
      <c r="P14600" s="128">
        <v>7.9788887266213282E-6</v>
      </c>
    </row>
    <row r="14601" spans="14:16">
      <c r="N14601" s="3">
        <v>14599</v>
      </c>
      <c r="O14601" s="44" t="s">
        <v>14</v>
      </c>
      <c r="P14601" s="128">
        <v>2.2848514797899681E-5</v>
      </c>
    </row>
    <row r="14602" spans="14:16">
      <c r="N14602" s="3">
        <v>14600</v>
      </c>
      <c r="O14602" s="44" t="s">
        <v>6</v>
      </c>
      <c r="P14602" s="128">
        <v>1.8888233389890868E-4</v>
      </c>
    </row>
    <row r="14603" spans="14:16">
      <c r="N14603" s="3">
        <v>14601</v>
      </c>
      <c r="O14603" s="44" t="s">
        <v>8</v>
      </c>
      <c r="P14603" s="128">
        <v>9.781175448552423E-5</v>
      </c>
    </row>
    <row r="14604" spans="14:16">
      <c r="N14604" s="3">
        <v>14602</v>
      </c>
      <c r="O14604" s="44" t="s">
        <v>6</v>
      </c>
      <c r="P14604" s="128">
        <v>1.145170219282843E-4</v>
      </c>
    </row>
    <row r="14605" spans="14:16">
      <c r="N14605" s="3">
        <v>14603</v>
      </c>
      <c r="O14605" s="44" t="s">
        <v>19</v>
      </c>
      <c r="P14605" s="128">
        <v>2.986514015322998E-5</v>
      </c>
    </row>
    <row r="14606" spans="14:16">
      <c r="N14606" s="3">
        <v>14604</v>
      </c>
      <c r="O14606" s="44" t="s">
        <v>31</v>
      </c>
      <c r="P14606" s="128">
        <v>7.0643010735038925E-6</v>
      </c>
    </row>
    <row r="14607" spans="14:16">
      <c r="N14607" s="3">
        <v>14605</v>
      </c>
      <c r="O14607" s="44" t="s">
        <v>8</v>
      </c>
      <c r="P14607" s="128">
        <v>2.9044895609390549E-5</v>
      </c>
    </row>
    <row r="14608" spans="14:16">
      <c r="N14608" s="3">
        <v>14606</v>
      </c>
      <c r="O14608" s="44" t="s">
        <v>31</v>
      </c>
      <c r="P14608" s="128">
        <v>5.9222933410688861E-6</v>
      </c>
    </row>
    <row r="14609" spans="14:16">
      <c r="N14609" s="3">
        <v>14607</v>
      </c>
      <c r="O14609" s="44" t="s">
        <v>19</v>
      </c>
      <c r="P14609" s="128">
        <v>1.2262678373841546E-5</v>
      </c>
    </row>
    <row r="14610" spans="14:16">
      <c r="N14610" s="3">
        <v>14608</v>
      </c>
      <c r="O14610" s="44" t="s">
        <v>6</v>
      </c>
      <c r="P14610" s="128">
        <v>1.2822389653960678E-5</v>
      </c>
    </row>
    <row r="14611" spans="14:16">
      <c r="N14611" s="3">
        <v>14609</v>
      </c>
      <c r="O14611" s="44" t="s">
        <v>89</v>
      </c>
      <c r="P14611" s="128">
        <v>9.2139071606996839E-7</v>
      </c>
    </row>
    <row r="14612" spans="14:16">
      <c r="N14612" s="3">
        <v>14610</v>
      </c>
      <c r="O14612" s="44" t="s">
        <v>6</v>
      </c>
      <c r="P14612" s="128">
        <v>5.0698132492772926E-5</v>
      </c>
    </row>
    <row r="14613" spans="14:16">
      <c r="N14613" s="3">
        <v>14611</v>
      </c>
      <c r="O14613" s="44" t="s">
        <v>14</v>
      </c>
      <c r="P14613" s="128">
        <v>1.8285490633794604E-5</v>
      </c>
    </row>
    <row r="14614" spans="14:16">
      <c r="N14614" s="3">
        <v>14612</v>
      </c>
      <c r="O14614" s="44" t="s">
        <v>31</v>
      </c>
      <c r="P14614" s="128">
        <v>1.1021990800903573E-6</v>
      </c>
    </row>
    <row r="14615" spans="14:16">
      <c r="N14615" s="3">
        <v>14613</v>
      </c>
      <c r="O14615" s="44" t="s">
        <v>89</v>
      </c>
      <c r="P14615" s="128">
        <v>6.2883371289306296E-7</v>
      </c>
    </row>
    <row r="14616" spans="14:16">
      <c r="N14616" s="3">
        <v>14614</v>
      </c>
      <c r="O14616" s="44" t="s">
        <v>31</v>
      </c>
      <c r="P14616" s="128">
        <v>2.2487985394845006E-6</v>
      </c>
    </row>
    <row r="14617" spans="14:16">
      <c r="N14617" s="3">
        <v>14615</v>
      </c>
      <c r="O14617" s="44" t="s">
        <v>14</v>
      </c>
      <c r="P14617" s="128">
        <v>6.439707140603835E-6</v>
      </c>
    </row>
    <row r="14618" spans="14:16">
      <c r="N14618" s="3">
        <v>14616</v>
      </c>
      <c r="O14618" s="44" t="s">
        <v>6</v>
      </c>
      <c r="P14618" s="128">
        <v>1.2055332993489874E-5</v>
      </c>
    </row>
    <row r="14619" spans="14:16">
      <c r="N14619" s="3">
        <v>14617</v>
      </c>
      <c r="O14619" s="44" t="s">
        <v>89</v>
      </c>
      <c r="P14619" s="128">
        <v>8.662715920431047E-7</v>
      </c>
    </row>
    <row r="14620" spans="14:16">
      <c r="N14620" s="3">
        <v>14618</v>
      </c>
      <c r="O14620" s="44" t="s">
        <v>6</v>
      </c>
      <c r="P14620" s="128">
        <v>3.7195688466068645E-5</v>
      </c>
    </row>
    <row r="14621" spans="14:16">
      <c r="N14621" s="3">
        <v>14619</v>
      </c>
      <c r="O14621" s="44" t="s">
        <v>19</v>
      </c>
      <c r="P14621" s="128">
        <v>9.7003434985472012E-6</v>
      </c>
    </row>
    <row r="14622" spans="14:16">
      <c r="N14622" s="3">
        <v>14620</v>
      </c>
      <c r="O14622" s="44" t="s">
        <v>31</v>
      </c>
      <c r="P14622" s="128">
        <v>1.0362636992164068E-6</v>
      </c>
    </row>
    <row r="14623" spans="14:16">
      <c r="N14623" s="3">
        <v>14621</v>
      </c>
      <c r="O14623" s="44" t="s">
        <v>89</v>
      </c>
      <c r="P14623" s="128">
        <v>5.9121583503874149E-7</v>
      </c>
    </row>
    <row r="14624" spans="14:16">
      <c r="N14624" s="3">
        <v>14622</v>
      </c>
      <c r="O14624" s="44" t="s">
        <v>31</v>
      </c>
      <c r="P14624" s="128">
        <v>1.9235898245504732E-6</v>
      </c>
    </row>
    <row r="14625" spans="14:16">
      <c r="N14625" s="3">
        <v>14623</v>
      </c>
      <c r="O14625" s="44" t="s">
        <v>19</v>
      </c>
      <c r="P14625" s="128">
        <v>3.9829778741421463E-6</v>
      </c>
    </row>
    <row r="14626" spans="14:16">
      <c r="N14626" s="3">
        <v>14624</v>
      </c>
      <c r="O14626" s="44" t="s">
        <v>6</v>
      </c>
      <c r="P14626" s="128">
        <v>5.2977442540458038E-4</v>
      </c>
    </row>
    <row r="14627" spans="14:16">
      <c r="N14627" s="3">
        <v>14625</v>
      </c>
      <c r="O14627" s="44" t="s">
        <v>8</v>
      </c>
      <c r="P14627" s="128">
        <v>2.743409876442758E-4</v>
      </c>
    </row>
    <row r="14628" spans="14:16">
      <c r="N14628" s="3">
        <v>14626</v>
      </c>
      <c r="O14628" s="44" t="s">
        <v>6</v>
      </c>
      <c r="P14628" s="128">
        <v>4.1160372386967012E-4</v>
      </c>
    </row>
    <row r="14629" spans="14:16">
      <c r="N14629" s="3">
        <v>14627</v>
      </c>
      <c r="O14629" s="44" t="s">
        <v>14</v>
      </c>
      <c r="P14629" s="128">
        <v>1.4845469976091776E-4</v>
      </c>
    </row>
    <row r="14630" spans="14:16">
      <c r="N14630" s="3">
        <v>14628</v>
      </c>
      <c r="O14630" s="44" t="s">
        <v>11</v>
      </c>
      <c r="P14630" s="128">
        <v>1.1041827808931706E-4</v>
      </c>
    </row>
    <row r="14631" spans="14:16">
      <c r="N14631" s="3">
        <v>14629</v>
      </c>
      <c r="O14631" s="44" t="s">
        <v>8</v>
      </c>
      <c r="P14631" s="128">
        <v>1.6621127727025061E-4</v>
      </c>
    </row>
    <row r="14632" spans="14:16">
      <c r="N14632" s="3">
        <v>14630</v>
      </c>
      <c r="O14632" s="44" t="s">
        <v>11</v>
      </c>
      <c r="P14632" s="128">
        <v>9.4057827805976854E-5</v>
      </c>
    </row>
    <row r="14633" spans="14:16">
      <c r="N14633" s="3">
        <v>14631</v>
      </c>
      <c r="O14633" s="44" t="s">
        <v>14</v>
      </c>
      <c r="P14633" s="128">
        <v>9.8611918588869082E-5</v>
      </c>
    </row>
    <row r="14634" spans="14:16">
      <c r="N14634" s="3">
        <v>14632</v>
      </c>
      <c r="O14634" s="44" t="s">
        <v>6</v>
      </c>
      <c r="P14634" s="128">
        <v>4.3220204327632726E-4</v>
      </c>
    </row>
    <row r="14635" spans="14:16">
      <c r="N14635" s="3">
        <v>14633</v>
      </c>
      <c r="O14635" s="44" t="s">
        <v>8</v>
      </c>
      <c r="P14635" s="128">
        <v>2.2381362657087695E-4</v>
      </c>
    </row>
    <row r="14636" spans="14:16">
      <c r="N14636" s="3">
        <v>14634</v>
      </c>
      <c r="O14636" s="44" t="s">
        <v>6</v>
      </c>
      <c r="P14636" s="128">
        <v>2.6203875103435718E-4</v>
      </c>
    </row>
    <row r="14637" spans="14:16">
      <c r="N14637" s="3">
        <v>14635</v>
      </c>
      <c r="O14637" s="44" t="s">
        <v>19</v>
      </c>
      <c r="P14637" s="128">
        <v>6.8337648791804047E-5</v>
      </c>
    </row>
    <row r="14638" spans="14:16">
      <c r="N14638" s="3">
        <v>14636</v>
      </c>
      <c r="O14638" s="44" t="s">
        <v>11</v>
      </c>
      <c r="P14638" s="128">
        <v>9.0081746337247667E-5</v>
      </c>
    </row>
    <row r="14639" spans="14:16">
      <c r="N14639" s="3">
        <v>14637</v>
      </c>
      <c r="O14639" s="44" t="s">
        <v>8</v>
      </c>
      <c r="P14639" s="128">
        <v>1.3559894590402282E-4</v>
      </c>
    </row>
    <row r="14640" spans="14:16">
      <c r="N14640" s="3">
        <v>14638</v>
      </c>
      <c r="O14640" s="44" t="s">
        <v>11</v>
      </c>
      <c r="P14640" s="128">
        <v>6.4647373515627058E-5</v>
      </c>
    </row>
    <row r="14641" spans="14:16">
      <c r="N14641" s="3">
        <v>14639</v>
      </c>
      <c r="O14641" s="44" t="s">
        <v>19</v>
      </c>
      <c r="P14641" s="128">
        <v>4.9007799737037553E-5</v>
      </c>
    </row>
    <row r="14642" spans="14:16">
      <c r="N14642" s="3">
        <v>14640</v>
      </c>
      <c r="O14642" s="44" t="s">
        <v>6</v>
      </c>
      <c r="P14642" s="128">
        <v>2.9340292941811552E-5</v>
      </c>
    </row>
    <row r="14643" spans="14:16">
      <c r="N14643" s="3">
        <v>14641</v>
      </c>
      <c r="O14643" s="44" t="s">
        <v>89</v>
      </c>
      <c r="P14643" s="128">
        <v>2.1083334895385868E-6</v>
      </c>
    </row>
    <row r="14644" spans="14:16">
      <c r="N14644" s="3">
        <v>14642</v>
      </c>
      <c r="O14644" s="44" t="s">
        <v>6</v>
      </c>
      <c r="P14644" s="128">
        <v>1.1600786585683444E-4</v>
      </c>
    </row>
    <row r="14645" spans="14:16">
      <c r="N14645" s="3">
        <v>14643</v>
      </c>
      <c r="O14645" s="44" t="s">
        <v>14</v>
      </c>
      <c r="P14645" s="128">
        <v>4.1841003608447222E-5</v>
      </c>
    </row>
    <row r="14646" spans="14:16">
      <c r="N14646" s="3">
        <v>14644</v>
      </c>
      <c r="O14646" s="44" t="s">
        <v>11</v>
      </c>
      <c r="P14646" s="128">
        <v>8.9495059156940698E-6</v>
      </c>
    </row>
    <row r="14647" spans="14:16">
      <c r="N14647" s="3">
        <v>14645</v>
      </c>
      <c r="O14647" s="44" t="s">
        <v>89</v>
      </c>
      <c r="P14647" s="128">
        <v>1.8693633724698762E-6</v>
      </c>
    </row>
    <row r="14648" spans="14:16">
      <c r="N14648" s="3">
        <v>14646</v>
      </c>
      <c r="O14648" s="44" t="s">
        <v>11</v>
      </c>
      <c r="P14648" s="128">
        <v>2.6509594637088338E-5</v>
      </c>
    </row>
    <row r="14649" spans="14:16">
      <c r="N14649" s="3">
        <v>14647</v>
      </c>
      <c r="O14649" s="44" t="s">
        <v>14</v>
      </c>
      <c r="P14649" s="128">
        <v>2.7793135873486121E-5</v>
      </c>
    </row>
    <row r="14650" spans="14:16">
      <c r="N14650" s="3">
        <v>14648</v>
      </c>
      <c r="O14650" s="44" t="s">
        <v>6</v>
      </c>
      <c r="P14650" s="128">
        <v>2.7585107853185798E-5</v>
      </c>
    </row>
    <row r="14651" spans="14:16">
      <c r="N14651" s="3">
        <v>14649</v>
      </c>
      <c r="O14651" s="44" t="s">
        <v>89</v>
      </c>
      <c r="P14651" s="128">
        <v>1.9822094760521708E-6</v>
      </c>
    </row>
    <row r="14652" spans="14:16">
      <c r="N14652" s="3">
        <v>14650</v>
      </c>
      <c r="O14652" s="44" t="s">
        <v>6</v>
      </c>
      <c r="P14652" s="128">
        <v>8.5111467146041405E-5</v>
      </c>
    </row>
    <row r="14653" spans="14:16">
      <c r="N14653" s="3">
        <v>14651</v>
      </c>
      <c r="O14653" s="44" t="s">
        <v>19</v>
      </c>
      <c r="P14653" s="128">
        <v>2.2196402352790712E-5</v>
      </c>
    </row>
    <row r="14654" spans="14:16">
      <c r="N14654" s="3">
        <v>14652</v>
      </c>
      <c r="O14654" s="44" t="s">
        <v>11</v>
      </c>
      <c r="P14654" s="128">
        <v>8.4141315973480727E-6</v>
      </c>
    </row>
    <row r="14655" spans="14:16">
      <c r="N14655" s="3">
        <v>14653</v>
      </c>
      <c r="O14655" s="44" t="s">
        <v>89</v>
      </c>
      <c r="P14655" s="128">
        <v>1.7575349485652683E-6</v>
      </c>
    </row>
    <row r="14656" spans="14:16">
      <c r="N14656" s="3">
        <v>14654</v>
      </c>
      <c r="O14656" s="44" t="s">
        <v>11</v>
      </c>
      <c r="P14656" s="128">
        <v>2.0997782905520469E-5</v>
      </c>
    </row>
    <row r="14657" spans="14:16">
      <c r="N14657" s="3">
        <v>14655</v>
      </c>
      <c r="O14657" s="44" t="s">
        <v>19</v>
      </c>
      <c r="P14657" s="128">
        <v>1.5917972898106783E-5</v>
      </c>
    </row>
    <row r="14658" spans="14:16">
      <c r="N14658" s="3">
        <v>14656</v>
      </c>
      <c r="O14658" s="44" t="s">
        <v>18</v>
      </c>
      <c r="P14658" s="128">
        <v>1.9226856145020223E-5</v>
      </c>
    </row>
    <row r="14659" spans="14:16">
      <c r="N14659" s="3">
        <v>14657</v>
      </c>
      <c r="O14659" s="44" t="s">
        <v>8</v>
      </c>
      <c r="P14659" s="128">
        <v>4.200943754101071E-5</v>
      </c>
    </row>
    <row r="14660" spans="14:16">
      <c r="N14660" s="3">
        <v>14658</v>
      </c>
      <c r="O14660" s="44" t="s">
        <v>18</v>
      </c>
      <c r="P14660" s="128">
        <v>1.6912805075728146E-5</v>
      </c>
    </row>
    <row r="14661" spans="14:16">
      <c r="N14661" s="3">
        <v>14659</v>
      </c>
      <c r="O14661" s="44" t="s">
        <v>14</v>
      </c>
      <c r="P14661" s="128">
        <v>2.5737667175192962E-5</v>
      </c>
    </row>
    <row r="14662" spans="14:16">
      <c r="N14662" s="3">
        <v>14660</v>
      </c>
      <c r="O14662" s="44" t="s">
        <v>31</v>
      </c>
      <c r="P14662" s="128">
        <v>6.3664633125319348E-6</v>
      </c>
    </row>
    <row r="14663" spans="14:16">
      <c r="N14663" s="3">
        <v>14661</v>
      </c>
      <c r="O14663" s="44" t="s">
        <v>8</v>
      </c>
      <c r="P14663" s="128">
        <v>2.6175733507035797E-5</v>
      </c>
    </row>
    <row r="14664" spans="14:16">
      <c r="N14664" s="3">
        <v>14662</v>
      </c>
      <c r="O14664" s="44" t="s">
        <v>31</v>
      </c>
      <c r="P14664" s="128">
        <v>5.8663406149906222E-6</v>
      </c>
    </row>
    <row r="14665" spans="14:16">
      <c r="N14665" s="3">
        <v>14663</v>
      </c>
      <c r="O14665" s="44" t="s">
        <v>14</v>
      </c>
      <c r="P14665" s="128">
        <v>1.6798977269092884E-5</v>
      </c>
    </row>
    <row r="14666" spans="14:16">
      <c r="N14666" s="3">
        <v>14664</v>
      </c>
      <c r="O14666" s="44" t="s">
        <v>18</v>
      </c>
      <c r="P14666" s="128">
        <v>1.5685707186245578E-5</v>
      </c>
    </row>
    <row r="14667" spans="14:16">
      <c r="N14667" s="3">
        <v>14665</v>
      </c>
      <c r="O14667" s="44" t="s">
        <v>8</v>
      </c>
      <c r="P14667" s="128">
        <v>3.4272256023397496E-5</v>
      </c>
    </row>
    <row r="14668" spans="14:16">
      <c r="N14668" s="3">
        <v>14666</v>
      </c>
      <c r="O14668" s="44" t="s">
        <v>18</v>
      </c>
      <c r="P14668" s="128">
        <v>1.1978612675540995E-5</v>
      </c>
    </row>
    <row r="14669" spans="14:16">
      <c r="N14669" s="3">
        <v>14667</v>
      </c>
      <c r="O14669" s="44" t="s">
        <v>19</v>
      </c>
      <c r="P14669" s="128">
        <v>1.3180743703391137E-5</v>
      </c>
    </row>
    <row r="14670" spans="14:16">
      <c r="N14670" s="3">
        <v>14668</v>
      </c>
      <c r="O14670" s="44" t="s">
        <v>31</v>
      </c>
      <c r="P14670" s="128">
        <v>5.1939057836148365E-6</v>
      </c>
    </row>
    <row r="14671" spans="14:16">
      <c r="N14671" s="3">
        <v>14669</v>
      </c>
      <c r="O14671" s="44" t="s">
        <v>8</v>
      </c>
      <c r="P14671" s="128">
        <v>2.1354759617468843E-5</v>
      </c>
    </row>
    <row r="14672" spans="14:16">
      <c r="N14672" s="3">
        <v>14670</v>
      </c>
      <c r="O14672" s="44" t="s">
        <v>31</v>
      </c>
      <c r="P14672" s="128">
        <v>4.3542642529509922E-6</v>
      </c>
    </row>
    <row r="14673" spans="14:16">
      <c r="N14673" s="3">
        <v>14671</v>
      </c>
      <c r="O14673" s="44" t="s">
        <v>19</v>
      </c>
      <c r="P14673" s="128">
        <v>9.015923226629036E-6</v>
      </c>
    </row>
    <row r="14674" spans="14:16">
      <c r="N14674" s="3">
        <v>14672</v>
      </c>
      <c r="O14674" s="44" t="s">
        <v>18</v>
      </c>
      <c r="P14674" s="128">
        <v>1.837742743051976E-6</v>
      </c>
    </row>
    <row r="14675" spans="14:16">
      <c r="N14675" s="3">
        <v>14673</v>
      </c>
      <c r="O14675" s="44" t="s">
        <v>89</v>
      </c>
      <c r="P14675" s="128">
        <v>5.5718377237277543E-7</v>
      </c>
    </row>
    <row r="14676" spans="14:16">
      <c r="N14676" s="3">
        <v>14674</v>
      </c>
      <c r="O14676" s="44" t="s">
        <v>18</v>
      </c>
      <c r="P14676" s="128">
        <v>4.7667654802586567E-6</v>
      </c>
    </row>
    <row r="14677" spans="14:16">
      <c r="N14677" s="3">
        <v>14675</v>
      </c>
      <c r="O14677" s="44" t="s">
        <v>14</v>
      </c>
      <c r="P14677" s="128">
        <v>7.2539961812227145E-6</v>
      </c>
    </row>
    <row r="14678" spans="14:16">
      <c r="N14678" s="3">
        <v>14676</v>
      </c>
      <c r="O14678" s="44" t="s">
        <v>31</v>
      </c>
      <c r="P14678" s="128">
        <v>8.1037290415721172E-7</v>
      </c>
    </row>
    <row r="14679" spans="14:16">
      <c r="N14679" s="3">
        <v>14677</v>
      </c>
      <c r="O14679" s="44" t="s">
        <v>89</v>
      </c>
      <c r="P14679" s="128">
        <v>4.6233916481525098E-7</v>
      </c>
    </row>
    <row r="14680" spans="14:16">
      <c r="N14680" s="3">
        <v>14678</v>
      </c>
      <c r="O14680" s="44" t="s">
        <v>31</v>
      </c>
      <c r="P14680" s="128">
        <v>1.6533904230415027E-6</v>
      </c>
    </row>
    <row r="14681" spans="14:16">
      <c r="N14681" s="3">
        <v>14679</v>
      </c>
      <c r="O14681" s="44" t="s">
        <v>14</v>
      </c>
      <c r="P14681" s="128">
        <v>4.7346838440703927E-6</v>
      </c>
    </row>
    <row r="14682" spans="14:16">
      <c r="N14682" s="3">
        <v>14680</v>
      </c>
      <c r="O14682" s="44" t="s">
        <v>18</v>
      </c>
      <c r="P14682" s="128">
        <v>1.727805917754012E-6</v>
      </c>
    </row>
    <row r="14683" spans="14:16">
      <c r="N14683" s="3">
        <v>14681</v>
      </c>
      <c r="O14683" s="44" t="s">
        <v>89</v>
      </c>
      <c r="P14683" s="128">
        <v>5.23852113045704E-7</v>
      </c>
    </row>
    <row r="14684" spans="14:16">
      <c r="N14684" s="3">
        <v>14682</v>
      </c>
      <c r="O14684" s="44" t="s">
        <v>18</v>
      </c>
      <c r="P14684" s="128">
        <v>3.8907119468592969E-6</v>
      </c>
    </row>
    <row r="14685" spans="14:16">
      <c r="N14685" s="3">
        <v>14683</v>
      </c>
      <c r="O14685" s="44" t="s">
        <v>19</v>
      </c>
      <c r="P14685" s="128">
        <v>4.2811699805593938E-6</v>
      </c>
    </row>
    <row r="14686" spans="14:16">
      <c r="N14686" s="3">
        <v>14684</v>
      </c>
      <c r="O14686" s="44" t="s">
        <v>31</v>
      </c>
      <c r="P14686" s="128">
        <v>7.6189505015541509E-7</v>
      </c>
    </row>
    <row r="14687" spans="14:16">
      <c r="N14687" s="3">
        <v>14685</v>
      </c>
      <c r="O14687" s="44" t="s">
        <v>89</v>
      </c>
      <c r="P14687" s="128">
        <v>4.3468126754814516E-7</v>
      </c>
    </row>
    <row r="14688" spans="14:16">
      <c r="N14688" s="3">
        <v>14686</v>
      </c>
      <c r="O14688" s="44" t="s">
        <v>31</v>
      </c>
      <c r="P14688" s="128">
        <v>1.4142863124150293E-6</v>
      </c>
    </row>
    <row r="14689" spans="14:16">
      <c r="N14689" s="3">
        <v>14687</v>
      </c>
      <c r="O14689" s="44" t="s">
        <v>19</v>
      </c>
      <c r="P14689" s="128">
        <v>2.9284159326261513E-6</v>
      </c>
    </row>
    <row r="14690" spans="14:16">
      <c r="N14690" s="3">
        <v>14688</v>
      </c>
      <c r="O14690" s="44" t="s">
        <v>18</v>
      </c>
      <c r="P14690" s="128">
        <v>3.2805798975296651E-5</v>
      </c>
    </row>
    <row r="14691" spans="14:16">
      <c r="N14691" s="3">
        <v>14689</v>
      </c>
      <c r="O14691" s="44" t="s">
        <v>8</v>
      </c>
      <c r="P14691" s="128">
        <v>7.167854966203724E-5</v>
      </c>
    </row>
    <row r="14692" spans="14:16">
      <c r="N14692" s="3">
        <v>14690</v>
      </c>
      <c r="O14692" s="44" t="s">
        <v>18</v>
      </c>
      <c r="P14692" s="128">
        <v>2.8857452265612237E-5</v>
      </c>
    </row>
    <row r="14693" spans="14:16">
      <c r="N14693" s="3">
        <v>14691</v>
      </c>
      <c r="O14693" s="44" t="s">
        <v>14</v>
      </c>
      <c r="P14693" s="128">
        <v>4.3914862059294994E-5</v>
      </c>
    </row>
    <row r="14694" spans="14:16">
      <c r="N14694" s="3">
        <v>14692</v>
      </c>
      <c r="O14694" s="44" t="s">
        <v>11</v>
      </c>
      <c r="P14694" s="128">
        <v>6.0535858323815914E-5</v>
      </c>
    </row>
    <row r="14695" spans="14:16">
      <c r="N14695" s="3">
        <v>14693</v>
      </c>
      <c r="O14695" s="44" t="s">
        <v>8</v>
      </c>
      <c r="P14695" s="128">
        <v>9.1123883715279978E-5</v>
      </c>
    </row>
    <row r="14696" spans="14:16">
      <c r="N14696" s="3">
        <v>14694</v>
      </c>
      <c r="O14696" s="44" t="s">
        <v>11</v>
      </c>
      <c r="P14696" s="128">
        <v>5.1566384088173607E-5</v>
      </c>
    </row>
    <row r="14697" spans="14:16">
      <c r="N14697" s="3">
        <v>14695</v>
      </c>
      <c r="O14697" s="44" t="s">
        <v>14</v>
      </c>
      <c r="P14697" s="128">
        <v>5.4063124656831624E-5</v>
      </c>
    </row>
    <row r="14698" spans="14:16">
      <c r="N14698" s="3">
        <v>14696</v>
      </c>
      <c r="O14698" s="44" t="s">
        <v>18</v>
      </c>
      <c r="P14698" s="128">
        <v>2.6763718043972355E-5</v>
      </c>
    </row>
    <row r="14699" spans="14:16">
      <c r="N14699" s="3">
        <v>14697</v>
      </c>
      <c r="O14699" s="44" t="s">
        <v>8</v>
      </c>
      <c r="P14699" s="128">
        <v>5.8476993485213151E-5</v>
      </c>
    </row>
    <row r="14700" spans="14:16">
      <c r="N14700" s="3">
        <v>14698</v>
      </c>
      <c r="O14700" s="44" t="s">
        <v>18</v>
      </c>
      <c r="P14700" s="128">
        <v>2.0438492724590204E-5</v>
      </c>
    </row>
    <row r="14701" spans="14:16">
      <c r="N14701" s="3">
        <v>14699</v>
      </c>
      <c r="O14701" s="44" t="s">
        <v>19</v>
      </c>
      <c r="P14701" s="128">
        <v>2.248962727015306E-5</v>
      </c>
    </row>
    <row r="14702" spans="14:16">
      <c r="N14702" s="3">
        <v>14700</v>
      </c>
      <c r="O14702" s="44" t="s">
        <v>11</v>
      </c>
      <c r="P14702" s="128">
        <v>4.9386532086856927E-5</v>
      </c>
    </row>
    <row r="14703" spans="14:16">
      <c r="N14703" s="3">
        <v>14701</v>
      </c>
      <c r="O14703" s="44" t="s">
        <v>8</v>
      </c>
      <c r="P14703" s="128">
        <v>7.4340939925406099E-5</v>
      </c>
    </row>
    <row r="14704" spans="14:16">
      <c r="N14704" s="3">
        <v>14702</v>
      </c>
      <c r="O14704" s="44" t="s">
        <v>11</v>
      </c>
      <c r="P14704" s="128">
        <v>3.5442358927053739E-5</v>
      </c>
    </row>
    <row r="14705" spans="14:16">
      <c r="N14705" s="3">
        <v>14703</v>
      </c>
      <c r="O14705" s="44" t="s">
        <v>19</v>
      </c>
      <c r="P14705" s="128">
        <v>2.6868098950460612E-5</v>
      </c>
    </row>
    <row r="14706" spans="14:16">
      <c r="N14706" s="3">
        <v>14704</v>
      </c>
      <c r="O14706" s="44" t="s">
        <v>18</v>
      </c>
      <c r="P14706" s="128">
        <v>3.1356462305715121E-6</v>
      </c>
    </row>
    <row r="14707" spans="14:16">
      <c r="N14707" s="3">
        <v>14705</v>
      </c>
      <c r="O14707" s="44" t="s">
        <v>89</v>
      </c>
      <c r="P14707" s="128">
        <v>9.5069410676861831E-7</v>
      </c>
    </row>
    <row r="14708" spans="14:16">
      <c r="N14708" s="3">
        <v>14706</v>
      </c>
      <c r="O14708" s="44" t="s">
        <v>18</v>
      </c>
      <c r="P14708" s="128">
        <v>8.1332875706905861E-6</v>
      </c>
    </row>
    <row r="14709" spans="14:16">
      <c r="N14709" s="3">
        <v>14707</v>
      </c>
      <c r="O14709" s="44" t="s">
        <v>14</v>
      </c>
      <c r="P14709" s="128">
        <v>1.2377121807841544E-5</v>
      </c>
    </row>
    <row r="14710" spans="14:16">
      <c r="N14710" s="3">
        <v>14708</v>
      </c>
      <c r="O14710" s="44" t="s">
        <v>11</v>
      </c>
      <c r="P14710" s="128">
        <v>4.9064885955056776E-6</v>
      </c>
    </row>
    <row r="14711" spans="14:16">
      <c r="N14711" s="3">
        <v>14709</v>
      </c>
      <c r="O14711" s="44" t="s">
        <v>89</v>
      </c>
      <c r="P14711" s="128">
        <v>1.0248621716418134E-6</v>
      </c>
    </row>
    <row r="14712" spans="14:16">
      <c r="N14712" s="3">
        <v>14710</v>
      </c>
      <c r="O14712" s="44" t="s">
        <v>11</v>
      </c>
      <c r="P14712" s="128">
        <v>1.4533654146231717E-5</v>
      </c>
    </row>
    <row r="14713" spans="14:16">
      <c r="N14713" s="3">
        <v>14711</v>
      </c>
      <c r="O14713" s="44" t="s">
        <v>14</v>
      </c>
      <c r="P14713" s="128">
        <v>1.5237344439033603E-5</v>
      </c>
    </row>
    <row r="14714" spans="14:16">
      <c r="N14714" s="3">
        <v>14712</v>
      </c>
      <c r="O14714" s="44" t="s">
        <v>18</v>
      </c>
      <c r="P14714" s="128">
        <v>2.9480666614779234E-6</v>
      </c>
    </row>
    <row r="14715" spans="14:16">
      <c r="N14715" s="3">
        <v>14713</v>
      </c>
      <c r="O14715" s="44" t="s">
        <v>89</v>
      </c>
      <c r="P14715" s="128">
        <v>8.9382200520664831E-7</v>
      </c>
    </row>
    <row r="14716" spans="14:16">
      <c r="N14716" s="3">
        <v>14714</v>
      </c>
      <c r="O14716" s="44" t="s">
        <v>18</v>
      </c>
      <c r="P14716" s="128">
        <v>6.6385223375434446E-6</v>
      </c>
    </row>
    <row r="14717" spans="14:16">
      <c r="N14717" s="3">
        <v>14715</v>
      </c>
      <c r="O14717" s="44" t="s">
        <v>19</v>
      </c>
      <c r="P14717" s="128">
        <v>7.304740863611348E-6</v>
      </c>
    </row>
    <row r="14718" spans="14:16">
      <c r="N14718" s="3">
        <v>14716</v>
      </c>
      <c r="O14718" s="44" t="s">
        <v>11</v>
      </c>
      <c r="P14718" s="128">
        <v>4.6129742929244789E-6</v>
      </c>
    </row>
    <row r="14719" spans="14:16">
      <c r="N14719" s="3">
        <v>14717</v>
      </c>
      <c r="O14719" s="44" t="s">
        <v>89</v>
      </c>
      <c r="P14719" s="128">
        <v>9.6355321316857012E-7</v>
      </c>
    </row>
    <row r="14720" spans="14:16">
      <c r="N14720" s="3">
        <v>14718</v>
      </c>
      <c r="O14720" s="44" t="s">
        <v>11</v>
      </c>
      <c r="P14720" s="128">
        <v>1.1511851416978501E-5</v>
      </c>
    </row>
    <row r="14721" spans="14:16">
      <c r="N14721" s="3">
        <v>14719</v>
      </c>
      <c r="O14721" s="44" t="s">
        <v>19</v>
      </c>
      <c r="P14721" s="128">
        <v>8.7268898667544282E-6</v>
      </c>
    </row>
    <row r="14722" spans="14:16">
      <c r="N14722" s="3">
        <v>14720</v>
      </c>
      <c r="O14722" s="44" t="s">
        <v>6</v>
      </c>
      <c r="P14722" s="128">
        <v>1.9813410271068583E-4</v>
      </c>
    </row>
    <row r="14723" spans="14:16">
      <c r="N14723" s="3">
        <v>14721</v>
      </c>
      <c r="O14723" s="44" t="s">
        <v>8</v>
      </c>
      <c r="P14723" s="128">
        <v>1.026027358382785E-4</v>
      </c>
    </row>
    <row r="14724" spans="14:16">
      <c r="N14724" s="3">
        <v>14722</v>
      </c>
      <c r="O14724" s="44" t="s">
        <v>6</v>
      </c>
      <c r="P14724" s="128">
        <v>1.5393860214942131E-4</v>
      </c>
    </row>
    <row r="14725" spans="14:16">
      <c r="N14725" s="3">
        <v>14723</v>
      </c>
      <c r="O14725" s="44" t="s">
        <v>14</v>
      </c>
      <c r="P14725" s="128">
        <v>5.5521628300291669E-5</v>
      </c>
    </row>
    <row r="14726" spans="14:16">
      <c r="N14726" s="3">
        <v>14724</v>
      </c>
      <c r="O14726" s="44" t="s">
        <v>31</v>
      </c>
      <c r="P14726" s="128">
        <v>7.4103222126953807E-6</v>
      </c>
    </row>
    <row r="14727" spans="14:16">
      <c r="N14727" s="3">
        <v>14725</v>
      </c>
      <c r="O14727" s="44" t="s">
        <v>8</v>
      </c>
      <c r="P14727" s="128">
        <v>3.0467562588315653E-5</v>
      </c>
    </row>
    <row r="14728" spans="14:16">
      <c r="N14728" s="3">
        <v>14726</v>
      </c>
      <c r="O14728" s="44" t="s">
        <v>31</v>
      </c>
      <c r="P14728" s="128">
        <v>6.8281983312354202E-6</v>
      </c>
    </row>
    <row r="14729" spans="14:16">
      <c r="N14729" s="3">
        <v>14727</v>
      </c>
      <c r="O14729" s="44" t="s">
        <v>14</v>
      </c>
      <c r="P14729" s="128">
        <v>1.9553373403202083E-5</v>
      </c>
    </row>
    <row r="14730" spans="14:16">
      <c r="N14730" s="3">
        <v>14728</v>
      </c>
      <c r="O14730" s="44" t="s">
        <v>6</v>
      </c>
      <c r="P14730" s="128">
        <v>1.3547905314751784E-4</v>
      </c>
    </row>
    <row r="14731" spans="14:16">
      <c r="N14731" s="3">
        <v>14729</v>
      </c>
      <c r="O14731" s="44" t="s">
        <v>8</v>
      </c>
      <c r="P14731" s="128">
        <v>7.0157137572688931E-5</v>
      </c>
    </row>
    <row r="14732" spans="14:16">
      <c r="N14732" s="3">
        <v>14730</v>
      </c>
      <c r="O14732" s="44" t="s">
        <v>6</v>
      </c>
      <c r="P14732" s="128">
        <v>6.6763105672226135E-5</v>
      </c>
    </row>
    <row r="14733" spans="14:16">
      <c r="N14733" s="3">
        <v>14731</v>
      </c>
      <c r="O14733" s="44" t="s">
        <v>21</v>
      </c>
      <c r="P14733" s="128">
        <v>1.3493233474204153E-5</v>
      </c>
    </row>
    <row r="14734" spans="14:16">
      <c r="N14734" s="3">
        <v>14732</v>
      </c>
      <c r="O14734" s="44" t="s">
        <v>31</v>
      </c>
      <c r="P14734" s="128">
        <v>5.0669895952235002E-6</v>
      </c>
    </row>
    <row r="14735" spans="14:16">
      <c r="N14735" s="3">
        <v>14733</v>
      </c>
      <c r="O14735" s="44" t="s">
        <v>8</v>
      </c>
      <c r="P14735" s="128">
        <v>2.0832943318218206E-5</v>
      </c>
    </row>
    <row r="14736" spans="14:16">
      <c r="N14736" s="3">
        <v>14734</v>
      </c>
      <c r="O14736" s="44" t="s">
        <v>31</v>
      </c>
      <c r="P14736" s="128">
        <v>3.8808691770230392E-6</v>
      </c>
    </row>
    <row r="14737" spans="14:16">
      <c r="N14737" s="3">
        <v>14735</v>
      </c>
      <c r="O14737" s="44" t="s">
        <v>21</v>
      </c>
      <c r="P14737" s="128">
        <v>6.2274380839260104E-6</v>
      </c>
    </row>
    <row r="14738" spans="14:16">
      <c r="N14738" s="3">
        <v>14736</v>
      </c>
      <c r="O14738" s="44" t="s">
        <v>6</v>
      </c>
      <c r="P14738" s="128">
        <v>1.0973184692437666E-5</v>
      </c>
    </row>
    <row r="14739" spans="14:16">
      <c r="N14739" s="3">
        <v>14737</v>
      </c>
      <c r="O14739" s="44" t="s">
        <v>89</v>
      </c>
      <c r="P14739" s="128">
        <v>7.8851062666077374E-7</v>
      </c>
    </row>
    <row r="14740" spans="14:16">
      <c r="N14740" s="3">
        <v>14738</v>
      </c>
      <c r="O14740" s="44" t="s">
        <v>6</v>
      </c>
      <c r="P14740" s="128">
        <v>4.3386606273740251E-5</v>
      </c>
    </row>
    <row r="14741" spans="14:16">
      <c r="N14741" s="3">
        <v>14739</v>
      </c>
      <c r="O14741" s="44" t="s">
        <v>14</v>
      </c>
      <c r="P14741" s="128">
        <v>1.5648414323026669E-5</v>
      </c>
    </row>
    <row r="14742" spans="14:16">
      <c r="N14742" s="3">
        <v>14740</v>
      </c>
      <c r="O14742" s="44" t="s">
        <v>31</v>
      </c>
      <c r="P14742" s="128">
        <v>9.432433735103738E-7</v>
      </c>
    </row>
    <row r="14743" spans="14:16">
      <c r="N14743" s="3">
        <v>14741</v>
      </c>
      <c r="O14743" s="44" t="s">
        <v>89</v>
      </c>
      <c r="P14743" s="128">
        <v>5.3814528014093539E-7</v>
      </c>
    </row>
    <row r="14744" spans="14:16">
      <c r="N14744" s="3">
        <v>14742</v>
      </c>
      <c r="O14744" s="44" t="s">
        <v>31</v>
      </c>
      <c r="P14744" s="128">
        <v>1.9244838423877755E-6</v>
      </c>
    </row>
    <row r="14745" spans="14:16">
      <c r="N14745" s="3">
        <v>14743</v>
      </c>
      <c r="O14745" s="44" t="s">
        <v>14</v>
      </c>
      <c r="P14745" s="128">
        <v>5.5109927030823203E-6</v>
      </c>
    </row>
    <row r="14746" spans="14:16">
      <c r="N14746" s="3">
        <v>14744</v>
      </c>
      <c r="O14746" s="44" t="s">
        <v>6</v>
      </c>
      <c r="P14746" s="128">
        <v>9.7078249742168563E-6</v>
      </c>
    </row>
    <row r="14747" spans="14:16">
      <c r="N14747" s="3">
        <v>14745</v>
      </c>
      <c r="O14747" s="44" t="s">
        <v>89</v>
      </c>
      <c r="P14747" s="128">
        <v>6.975844632605346E-7</v>
      </c>
    </row>
    <row r="14748" spans="14:16">
      <c r="N14748" s="3">
        <v>14746</v>
      </c>
      <c r="O14748" s="44" t="s">
        <v>6</v>
      </c>
      <c r="P14748" s="128">
        <v>2.43456291025867E-5</v>
      </c>
    </row>
    <row r="14749" spans="14:16">
      <c r="N14749" s="3">
        <v>14747</v>
      </c>
      <c r="O14749" s="44" t="s">
        <v>21</v>
      </c>
      <c r="P14749" s="128">
        <v>4.9204010845505092E-6</v>
      </c>
    </row>
    <row r="14750" spans="14:16">
      <c r="N14750" s="3">
        <v>14748</v>
      </c>
      <c r="O14750" s="44" t="s">
        <v>31</v>
      </c>
      <c r="P14750" s="128">
        <v>8.3447438777177784E-7</v>
      </c>
    </row>
    <row r="14751" spans="14:16">
      <c r="N14751" s="3">
        <v>14749</v>
      </c>
      <c r="O14751" s="44" t="s">
        <v>89</v>
      </c>
      <c r="P14751" s="128">
        <v>4.7608969836345214E-7</v>
      </c>
    </row>
    <row r="14752" spans="14:16">
      <c r="N14752" s="3">
        <v>14750</v>
      </c>
      <c r="O14752" s="44" t="s">
        <v>31</v>
      </c>
      <c r="P14752" s="128">
        <v>1.4151858369699689E-6</v>
      </c>
    </row>
    <row r="14753" spans="14:16">
      <c r="N14753" s="3">
        <v>14751</v>
      </c>
      <c r="O14753" s="44" t="s">
        <v>21</v>
      </c>
      <c r="P14753" s="128">
        <v>2.2708784488684581E-6</v>
      </c>
    </row>
    <row r="14754" spans="14:16">
      <c r="N14754" s="3">
        <v>14752</v>
      </c>
      <c r="O14754" s="44" t="s">
        <v>6</v>
      </c>
      <c r="P14754" s="128">
        <v>4.5337201349974891E-4</v>
      </c>
    </row>
    <row r="14755" spans="14:16">
      <c r="N14755" s="3">
        <v>14753</v>
      </c>
      <c r="O14755" s="44" t="s">
        <v>8</v>
      </c>
      <c r="P14755" s="128">
        <v>2.3477638781602028E-4</v>
      </c>
    </row>
    <row r="14756" spans="14:16">
      <c r="N14756" s="3">
        <v>14754</v>
      </c>
      <c r="O14756" s="44" t="s">
        <v>6</v>
      </c>
      <c r="P14756" s="128">
        <v>3.5224352121617837E-4</v>
      </c>
    </row>
    <row r="14757" spans="14:16">
      <c r="N14757" s="3">
        <v>14755</v>
      </c>
      <c r="O14757" s="44" t="s">
        <v>14</v>
      </c>
      <c r="P14757" s="128">
        <v>1.2704502693331799E-4</v>
      </c>
    </row>
    <row r="14758" spans="14:16">
      <c r="N14758" s="3">
        <v>14756</v>
      </c>
      <c r="O14758" s="44" t="s">
        <v>11</v>
      </c>
      <c r="P14758" s="128">
        <v>9.4494099118315179E-5</v>
      </c>
    </row>
    <row r="14759" spans="14:16">
      <c r="N14759" s="3">
        <v>14757</v>
      </c>
      <c r="O14759" s="44" t="s">
        <v>8</v>
      </c>
      <c r="P14759" s="128">
        <v>1.4224080632965763E-4</v>
      </c>
    </row>
    <row r="14760" spans="14:16">
      <c r="N14760" s="3">
        <v>14758</v>
      </c>
      <c r="O14760" s="44" t="s">
        <v>11</v>
      </c>
      <c r="P14760" s="128">
        <v>8.0493101842812561E-5</v>
      </c>
    </row>
    <row r="14761" spans="14:16">
      <c r="N14761" s="3">
        <v>14759</v>
      </c>
      <c r="O14761" s="44" t="s">
        <v>14</v>
      </c>
      <c r="P14761" s="128">
        <v>8.4390415886093762E-5</v>
      </c>
    </row>
    <row r="14762" spans="14:16">
      <c r="N14762" s="3">
        <v>14760</v>
      </c>
      <c r="O14762" s="44" t="s">
        <v>6</v>
      </c>
      <c r="P14762" s="128">
        <v>3.1000423587966715E-4</v>
      </c>
    </row>
    <row r="14763" spans="14:16">
      <c r="N14763" s="3">
        <v>14761</v>
      </c>
      <c r="O14763" s="44" t="s">
        <v>8</v>
      </c>
      <c r="P14763" s="128">
        <v>1.6053411445859808E-4</v>
      </c>
    </row>
    <row r="14764" spans="14:16">
      <c r="N14764" s="3">
        <v>14762</v>
      </c>
      <c r="O14764" s="44" t="s">
        <v>6</v>
      </c>
      <c r="P14764" s="128">
        <v>1.5276786394673094E-4</v>
      </c>
    </row>
    <row r="14765" spans="14:16">
      <c r="N14765" s="3">
        <v>14763</v>
      </c>
      <c r="O14765" s="44" t="s">
        <v>21</v>
      </c>
      <c r="P14765" s="128">
        <v>3.0875323052058423E-5</v>
      </c>
    </row>
    <row r="14766" spans="14:16">
      <c r="N14766" s="3">
        <v>14764</v>
      </c>
      <c r="O14766" s="44" t="s">
        <v>11</v>
      </c>
      <c r="P14766" s="128">
        <v>6.4612658302798067E-5</v>
      </c>
    </row>
    <row r="14767" spans="14:16">
      <c r="N14767" s="3">
        <v>14765</v>
      </c>
      <c r="O14767" s="44" t="s">
        <v>8</v>
      </c>
      <c r="P14767" s="128">
        <v>9.726064063095871E-5</v>
      </c>
    </row>
    <row r="14768" spans="14:16">
      <c r="N14768" s="3">
        <v>14766</v>
      </c>
      <c r="O14768" s="44" t="s">
        <v>11</v>
      </c>
      <c r="P14768" s="128">
        <v>3.9796460403215833E-5</v>
      </c>
    </row>
    <row r="14769" spans="14:16">
      <c r="N14769" s="3">
        <v>14767</v>
      </c>
      <c r="O14769" s="44" t="s">
        <v>21</v>
      </c>
      <c r="P14769" s="128">
        <v>2.337995972243905E-5</v>
      </c>
    </row>
    <row r="14770" spans="14:16">
      <c r="N14770" s="3">
        <v>14768</v>
      </c>
      <c r="O14770" s="44" t="s">
        <v>6</v>
      </c>
      <c r="P14770" s="128">
        <v>2.5108927592235127E-5</v>
      </c>
    </row>
    <row r="14771" spans="14:16">
      <c r="N14771" s="3">
        <v>14769</v>
      </c>
      <c r="O14771" s="44" t="s">
        <v>89</v>
      </c>
      <c r="P14771" s="128">
        <v>1.8042762229435411E-6</v>
      </c>
    </row>
    <row r="14772" spans="14:16">
      <c r="N14772" s="3">
        <v>14770</v>
      </c>
      <c r="O14772" s="44" t="s">
        <v>6</v>
      </c>
      <c r="P14772" s="128">
        <v>9.9277574007382606E-5</v>
      </c>
    </row>
    <row r="14773" spans="14:16">
      <c r="N14773" s="3">
        <v>14771</v>
      </c>
      <c r="O14773" s="44" t="s">
        <v>14</v>
      </c>
      <c r="P14773" s="128">
        <v>3.5806824835542494E-5</v>
      </c>
    </row>
    <row r="14774" spans="14:16">
      <c r="N14774" s="3">
        <v>14772</v>
      </c>
      <c r="O14774" s="44" t="s">
        <v>11</v>
      </c>
      <c r="P14774" s="128">
        <v>7.6588361428121423E-6</v>
      </c>
    </row>
    <row r="14775" spans="14:16">
      <c r="N14775" s="3">
        <v>14773</v>
      </c>
      <c r="O14775" s="44" t="s">
        <v>89</v>
      </c>
      <c r="P14775" s="128">
        <v>1.599769629294796E-6</v>
      </c>
    </row>
    <row r="14776" spans="14:16">
      <c r="N14776" s="3">
        <v>14774</v>
      </c>
      <c r="O14776" s="44" t="s">
        <v>11</v>
      </c>
      <c r="P14776" s="128">
        <v>2.2686463750114759E-5</v>
      </c>
    </row>
    <row r="14777" spans="14:16">
      <c r="N14777" s="3">
        <v>14775</v>
      </c>
      <c r="O14777" s="44" t="s">
        <v>14</v>
      </c>
      <c r="P14777" s="128">
        <v>2.3784896680906421E-5</v>
      </c>
    </row>
    <row r="14778" spans="14:16">
      <c r="N14778" s="3">
        <v>14776</v>
      </c>
      <c r="O14778" s="44" t="s">
        <v>6</v>
      </c>
      <c r="P14778" s="128">
        <v>2.2213521524310888E-5</v>
      </c>
    </row>
    <row r="14779" spans="14:16">
      <c r="N14779" s="3">
        <v>14777</v>
      </c>
      <c r="O14779" s="44" t="s">
        <v>89</v>
      </c>
      <c r="P14779" s="128">
        <v>1.5962182600961872E-6</v>
      </c>
    </row>
    <row r="14780" spans="14:16">
      <c r="N14780" s="3">
        <v>14778</v>
      </c>
      <c r="O14780" s="44" t="s">
        <v>6</v>
      </c>
      <c r="P14780" s="128">
        <v>5.5707860157092139E-5</v>
      </c>
    </row>
    <row r="14781" spans="14:16">
      <c r="N14781" s="3">
        <v>14779</v>
      </c>
      <c r="O14781" s="44" t="s">
        <v>21</v>
      </c>
      <c r="P14781" s="128">
        <v>1.1258900494209076E-5</v>
      </c>
    </row>
    <row r="14782" spans="14:16">
      <c r="N14782" s="3">
        <v>14780</v>
      </c>
      <c r="O14782" s="44" t="s">
        <v>11</v>
      </c>
      <c r="P14782" s="128">
        <v>6.7756665785336018E-6</v>
      </c>
    </row>
    <row r="14783" spans="14:16">
      <c r="N14783" s="3">
        <v>14781</v>
      </c>
      <c r="O14783" s="44" t="s">
        <v>89</v>
      </c>
      <c r="P14783" s="128">
        <v>1.4152941006237314E-6</v>
      </c>
    </row>
    <row r="14784" spans="14:16">
      <c r="N14784" s="3">
        <v>14782</v>
      </c>
      <c r="O14784" s="44" t="s">
        <v>11</v>
      </c>
      <c r="P14784" s="128">
        <v>1.4512055046227821E-5</v>
      </c>
    </row>
    <row r="14785" spans="14:16">
      <c r="N14785" s="3">
        <v>14783</v>
      </c>
      <c r="O14785" s="44" t="s">
        <v>21</v>
      </c>
      <c r="P14785" s="128">
        <v>8.5256643187093011E-6</v>
      </c>
    </row>
    <row r="14786" spans="14:16">
      <c r="N14786" s="3">
        <v>14784</v>
      </c>
      <c r="O14786" s="44" t="s">
        <v>18</v>
      </c>
      <c r="P14786" s="128">
        <v>1.645401904231384E-5</v>
      </c>
    </row>
    <row r="14787" spans="14:16">
      <c r="N14787" s="3">
        <v>14785</v>
      </c>
      <c r="O14787" s="44" t="s">
        <v>8</v>
      </c>
      <c r="P14787" s="128">
        <v>3.5950967752765551E-5</v>
      </c>
    </row>
    <row r="14788" spans="14:16">
      <c r="N14788" s="3">
        <v>14786</v>
      </c>
      <c r="O14788" s="44" t="s">
        <v>18</v>
      </c>
      <c r="P14788" s="128">
        <v>1.4473693186030774E-5</v>
      </c>
    </row>
    <row r="14789" spans="14:16">
      <c r="N14789" s="3">
        <v>14787</v>
      </c>
      <c r="O14789" s="44" t="s">
        <v>14</v>
      </c>
      <c r="P14789" s="128">
        <v>2.2025861254235511E-5</v>
      </c>
    </row>
    <row r="14790" spans="14:16">
      <c r="N14790" s="3">
        <v>14788</v>
      </c>
      <c r="O14790" s="44" t="s">
        <v>31</v>
      </c>
      <c r="P14790" s="128">
        <v>5.4483118709828336E-6</v>
      </c>
    </row>
    <row r="14791" spans="14:16">
      <c r="N14791" s="3">
        <v>14789</v>
      </c>
      <c r="O14791" s="44" t="s">
        <v>8</v>
      </c>
      <c r="P14791" s="128">
        <v>2.2400751028807706E-5</v>
      </c>
    </row>
    <row r="14792" spans="14:16">
      <c r="N14792" s="3">
        <v>14790</v>
      </c>
      <c r="O14792" s="44" t="s">
        <v>31</v>
      </c>
      <c r="P14792" s="128">
        <v>5.0203153058257436E-6</v>
      </c>
    </row>
    <row r="14793" spans="14:16">
      <c r="N14793" s="3">
        <v>14791</v>
      </c>
      <c r="O14793" s="44" t="s">
        <v>14</v>
      </c>
      <c r="P14793" s="128">
        <v>1.437628126991746E-5</v>
      </c>
    </row>
    <row r="14794" spans="14:16">
      <c r="N14794" s="3">
        <v>14792</v>
      </c>
      <c r="O14794" s="44" t="s">
        <v>18</v>
      </c>
      <c r="P14794" s="128">
        <v>1.1250839153010092E-5</v>
      </c>
    </row>
    <row r="14795" spans="14:16">
      <c r="N14795" s="3">
        <v>14793</v>
      </c>
      <c r="O14795" s="44" t="s">
        <v>8</v>
      </c>
      <c r="P14795" s="128">
        <v>2.4582356112585261E-5</v>
      </c>
    </row>
    <row r="14796" spans="14:16">
      <c r="N14796" s="3">
        <v>14794</v>
      </c>
      <c r="O14796" s="44" t="s">
        <v>18</v>
      </c>
      <c r="P14796" s="128">
        <v>7.5483155687350712E-6</v>
      </c>
    </row>
    <row r="14797" spans="14:16">
      <c r="N14797" s="3">
        <v>14795</v>
      </c>
      <c r="O14797" s="44" t="s">
        <v>21</v>
      </c>
      <c r="P14797" s="128">
        <v>6.4367765585977815E-6</v>
      </c>
    </row>
    <row r="14798" spans="14:16">
      <c r="N14798" s="3">
        <v>14796</v>
      </c>
      <c r="O14798" s="44" t="s">
        <v>31</v>
      </c>
      <c r="P14798" s="128">
        <v>3.7254168940868878E-6</v>
      </c>
    </row>
    <row r="14799" spans="14:16">
      <c r="N14799" s="3">
        <v>14797</v>
      </c>
      <c r="O14799" s="44" t="s">
        <v>8</v>
      </c>
      <c r="P14799" s="128">
        <v>1.5317063027799901E-5</v>
      </c>
    </row>
    <row r="14800" spans="14:16">
      <c r="N14800" s="3">
        <v>14798</v>
      </c>
      <c r="O14800" s="44" t="s">
        <v>31</v>
      </c>
      <c r="P14800" s="128">
        <v>2.8533422704186521E-6</v>
      </c>
    </row>
    <row r="14801" spans="14:16">
      <c r="N14801" s="3">
        <v>14799</v>
      </c>
      <c r="O14801" s="44" t="s">
        <v>21</v>
      </c>
      <c r="P14801" s="128">
        <v>4.5786166734204073E-6</v>
      </c>
    </row>
    <row r="14802" spans="14:16">
      <c r="N14802" s="3">
        <v>14800</v>
      </c>
      <c r="O14802" s="44" t="s">
        <v>18</v>
      </c>
      <c r="P14802" s="128">
        <v>1.572709228226219E-6</v>
      </c>
    </row>
    <row r="14803" spans="14:16">
      <c r="N14803" s="3">
        <v>14801</v>
      </c>
      <c r="O14803" s="44" t="s">
        <v>89</v>
      </c>
      <c r="P14803" s="128">
        <v>4.7682847011181335E-7</v>
      </c>
    </row>
    <row r="14804" spans="14:16">
      <c r="N14804" s="3">
        <v>14802</v>
      </c>
      <c r="O14804" s="44" t="s">
        <v>18</v>
      </c>
      <c r="P14804" s="128">
        <v>4.0793174604749063E-6</v>
      </c>
    </row>
    <row r="14805" spans="14:16">
      <c r="N14805" s="3">
        <v>14803</v>
      </c>
      <c r="O14805" s="44" t="s">
        <v>14</v>
      </c>
      <c r="P14805" s="128">
        <v>6.2078475231960464E-6</v>
      </c>
    </row>
    <row r="14806" spans="14:16">
      <c r="N14806" s="3">
        <v>14804</v>
      </c>
      <c r="O14806" s="44" t="s">
        <v>31</v>
      </c>
      <c r="P14806" s="128">
        <v>6.9350345661328653E-7</v>
      </c>
    </row>
    <row r="14807" spans="14:16">
      <c r="N14807" s="3">
        <v>14805</v>
      </c>
      <c r="O14807" s="44" t="s">
        <v>89</v>
      </c>
      <c r="P14807" s="128">
        <v>3.956620554342644E-7</v>
      </c>
    </row>
    <row r="14808" spans="14:16">
      <c r="N14808" s="3">
        <v>14806</v>
      </c>
      <c r="O14808" s="44" t="s">
        <v>31</v>
      </c>
      <c r="P14808" s="128">
        <v>1.414943623643345E-6</v>
      </c>
    </row>
    <row r="14809" spans="14:16">
      <c r="N14809" s="3">
        <v>14807</v>
      </c>
      <c r="O14809" s="44" t="s">
        <v>14</v>
      </c>
      <c r="P14809" s="128">
        <v>4.0518625375915823E-6</v>
      </c>
    </row>
    <row r="14810" spans="14:16">
      <c r="N14810" s="3">
        <v>14808</v>
      </c>
      <c r="O14810" s="44" t="s">
        <v>18</v>
      </c>
      <c r="P14810" s="128">
        <v>1.3913541374618156E-6</v>
      </c>
    </row>
    <row r="14811" spans="14:16">
      <c r="N14811" s="3">
        <v>14809</v>
      </c>
      <c r="O14811" s="44" t="s">
        <v>89</v>
      </c>
      <c r="P14811" s="128">
        <v>4.2184356322364638E-7</v>
      </c>
    </row>
    <row r="14812" spans="14:16">
      <c r="N14812" s="3">
        <v>14810</v>
      </c>
      <c r="O14812" s="44" t="s">
        <v>18</v>
      </c>
      <c r="P14812" s="128">
        <v>2.7525455764133763E-6</v>
      </c>
    </row>
    <row r="14813" spans="14:16">
      <c r="N14813" s="3">
        <v>14811</v>
      </c>
      <c r="O14813" s="44" t="s">
        <v>21</v>
      </c>
      <c r="P14813" s="128">
        <v>2.347215174219154E-6</v>
      </c>
    </row>
    <row r="14814" spans="14:16">
      <c r="N14814" s="3">
        <v>14812</v>
      </c>
      <c r="O14814" s="44" t="s">
        <v>31</v>
      </c>
      <c r="P14814" s="128">
        <v>6.1353293182570059E-7</v>
      </c>
    </row>
    <row r="14815" spans="14:16">
      <c r="N14815" s="3">
        <v>14813</v>
      </c>
      <c r="O14815" s="44" t="s">
        <v>89</v>
      </c>
      <c r="P14815" s="128">
        <v>3.5003675694457431E-7</v>
      </c>
    </row>
    <row r="14816" spans="14:16">
      <c r="N14816" s="3">
        <v>14814</v>
      </c>
      <c r="O14816" s="44" t="s">
        <v>31</v>
      </c>
      <c r="P14816" s="128">
        <v>1.0404910304710944E-6</v>
      </c>
    </row>
    <row r="14817" spans="14:16">
      <c r="N14817" s="3">
        <v>14815</v>
      </c>
      <c r="O14817" s="44" t="s">
        <v>21</v>
      </c>
      <c r="P14817" s="128">
        <v>1.6696242964081357E-6</v>
      </c>
    </row>
    <row r="14818" spans="14:16">
      <c r="N14818" s="3">
        <v>14816</v>
      </c>
      <c r="O14818" s="44" t="s">
        <v>18</v>
      </c>
      <c r="P14818" s="128">
        <v>2.8074649176467505E-5</v>
      </c>
    </row>
    <row r="14819" spans="14:16">
      <c r="N14819" s="3">
        <v>14817</v>
      </c>
      <c r="O14819" s="44" t="s">
        <v>8</v>
      </c>
      <c r="P14819" s="128">
        <v>6.1341293249862145E-5</v>
      </c>
    </row>
    <row r="14820" spans="14:16">
      <c r="N14820" s="3">
        <v>14818</v>
      </c>
      <c r="O14820" s="44" t="s">
        <v>18</v>
      </c>
      <c r="P14820" s="128">
        <v>2.4695720689314348E-5</v>
      </c>
    </row>
    <row r="14821" spans="14:16">
      <c r="N14821" s="3">
        <v>14819</v>
      </c>
      <c r="O14821" s="44" t="s">
        <v>14</v>
      </c>
      <c r="P14821" s="128">
        <v>3.7581597902128874E-5</v>
      </c>
    </row>
    <row r="14822" spans="14:16">
      <c r="N14822" s="3">
        <v>14820</v>
      </c>
      <c r="O14822" s="44" t="s">
        <v>11</v>
      </c>
      <c r="P14822" s="128">
        <v>5.1805566031701974E-5</v>
      </c>
    </row>
    <row r="14823" spans="14:16">
      <c r="N14823" s="3">
        <v>14821</v>
      </c>
      <c r="O14823" s="44" t="s">
        <v>8</v>
      </c>
      <c r="P14823" s="128">
        <v>7.7982281999293139E-5</v>
      </c>
    </row>
    <row r="14824" spans="14:16">
      <c r="N14824" s="3">
        <v>14822</v>
      </c>
      <c r="O14824" s="44" t="s">
        <v>11</v>
      </c>
      <c r="P14824" s="128">
        <v>4.4129641337636674E-5</v>
      </c>
    </row>
    <row r="14825" spans="14:16">
      <c r="N14825" s="3">
        <v>14823</v>
      </c>
      <c r="O14825" s="44" t="s">
        <v>14</v>
      </c>
      <c r="P14825" s="128">
        <v>4.6266309784654553E-5</v>
      </c>
    </row>
    <row r="14826" spans="14:16">
      <c r="N14826" s="3">
        <v>14824</v>
      </c>
      <c r="O14826" s="44" t="s">
        <v>18</v>
      </c>
      <c r="P14826" s="128">
        <v>1.9196730072411841E-5</v>
      </c>
    </row>
    <row r="14827" spans="14:16">
      <c r="N14827" s="3">
        <v>14825</v>
      </c>
      <c r="O14827" s="44" t="s">
        <v>8</v>
      </c>
      <c r="P14827" s="128">
        <v>4.1943614020199406E-5</v>
      </c>
    </row>
    <row r="14828" spans="14:16">
      <c r="N14828" s="3">
        <v>14826</v>
      </c>
      <c r="O14828" s="44" t="s">
        <v>18</v>
      </c>
      <c r="P14828" s="128">
        <v>1.2879303890467862E-5</v>
      </c>
    </row>
    <row r="14829" spans="14:16">
      <c r="N14829" s="3">
        <v>14827</v>
      </c>
      <c r="O14829" s="44" t="s">
        <v>21</v>
      </c>
      <c r="P14829" s="128">
        <v>1.0982741860527849E-5</v>
      </c>
    </row>
    <row r="14830" spans="14:16">
      <c r="N14830" s="3">
        <v>14828</v>
      </c>
      <c r="O14830" s="44" t="s">
        <v>11</v>
      </c>
      <c r="P14830" s="128">
        <v>3.5423326614271276E-5</v>
      </c>
    </row>
    <row r="14831" spans="14:16">
      <c r="N14831" s="3">
        <v>14829</v>
      </c>
      <c r="O14831" s="44" t="s">
        <v>8</v>
      </c>
      <c r="P14831" s="128">
        <v>5.332229829699663E-5</v>
      </c>
    </row>
    <row r="14832" spans="14:16">
      <c r="N14832" s="3">
        <v>14830</v>
      </c>
      <c r="O14832" s="44" t="s">
        <v>11</v>
      </c>
      <c r="P14832" s="128">
        <v>2.18180624661589E-5</v>
      </c>
    </row>
    <row r="14833" spans="14:16">
      <c r="N14833" s="3">
        <v>14831</v>
      </c>
      <c r="O14833" s="44" t="s">
        <v>21</v>
      </c>
      <c r="P14833" s="128">
        <v>1.2817859088775498E-5</v>
      </c>
    </row>
    <row r="14834" spans="14:16">
      <c r="N14834" s="3">
        <v>14832</v>
      </c>
      <c r="O14834" s="44" t="s">
        <v>18</v>
      </c>
      <c r="P14834" s="128">
        <v>2.6834331311698191E-6</v>
      </c>
    </row>
    <row r="14835" spans="14:16">
      <c r="N14835" s="3">
        <v>14833</v>
      </c>
      <c r="O14835" s="44" t="s">
        <v>89</v>
      </c>
      <c r="P14835" s="128">
        <v>8.1358797393602406E-7</v>
      </c>
    </row>
    <row r="14836" spans="14:16">
      <c r="N14836" s="3">
        <v>14834</v>
      </c>
      <c r="O14836" s="44" t="s">
        <v>18</v>
      </c>
      <c r="P14836" s="128">
        <v>6.9603302565624245E-6</v>
      </c>
    </row>
    <row r="14837" spans="14:16">
      <c r="N14837" s="3">
        <v>14835</v>
      </c>
      <c r="O14837" s="44" t="s">
        <v>14</v>
      </c>
      <c r="P14837" s="128">
        <v>1.0592131983470901E-5</v>
      </c>
    </row>
    <row r="14838" spans="14:16">
      <c r="N14838" s="3">
        <v>14836</v>
      </c>
      <c r="O14838" s="44" t="s">
        <v>11</v>
      </c>
      <c r="P14838" s="128">
        <v>4.1988901447237206E-6</v>
      </c>
    </row>
    <row r="14839" spans="14:16">
      <c r="N14839" s="3">
        <v>14837</v>
      </c>
      <c r="O14839" s="44" t="s">
        <v>89</v>
      </c>
      <c r="P14839" s="128">
        <v>8.7705975229388077E-7</v>
      </c>
    </row>
    <row r="14840" spans="14:16">
      <c r="N14840" s="3">
        <v>14838</v>
      </c>
      <c r="O14840" s="44" t="s">
        <v>11</v>
      </c>
      <c r="P14840" s="128">
        <v>1.2437655967922607E-5</v>
      </c>
    </row>
    <row r="14841" spans="14:16">
      <c r="N14841" s="3">
        <v>14839</v>
      </c>
      <c r="O14841" s="44" t="s">
        <v>14</v>
      </c>
      <c r="P14841" s="128">
        <v>1.3039862245970438E-5</v>
      </c>
    </row>
    <row r="14842" spans="14:16">
      <c r="N14842" s="3">
        <v>14840</v>
      </c>
      <c r="O14842" s="44" t="s">
        <v>18</v>
      </c>
      <c r="P14842" s="128">
        <v>2.3739962369688591E-6</v>
      </c>
    </row>
    <row r="14843" spans="14:16">
      <c r="N14843" s="3">
        <v>14841</v>
      </c>
      <c r="O14843" s="44" t="s">
        <v>89</v>
      </c>
      <c r="P14843" s="128">
        <v>7.1977004611448577E-7</v>
      </c>
    </row>
    <row r="14844" spans="14:16">
      <c r="N14844" s="3">
        <v>14842</v>
      </c>
      <c r="O14844" s="44" t="s">
        <v>18</v>
      </c>
      <c r="P14844" s="128">
        <v>4.6965274077606778E-6</v>
      </c>
    </row>
    <row r="14845" spans="14:16">
      <c r="N14845" s="3">
        <v>14843</v>
      </c>
      <c r="O14845" s="44" t="s">
        <v>21</v>
      </c>
      <c r="P14845" s="128">
        <v>4.0049329217633502E-6</v>
      </c>
    </row>
    <row r="14846" spans="14:16">
      <c r="N14846" s="3">
        <v>14844</v>
      </c>
      <c r="O14846" s="44" t="s">
        <v>11</v>
      </c>
      <c r="P14846" s="128">
        <v>3.7147001306770834E-6</v>
      </c>
    </row>
    <row r="14847" spans="14:16">
      <c r="N14847" s="3">
        <v>14845</v>
      </c>
      <c r="O14847" s="44" t="s">
        <v>89</v>
      </c>
      <c r="P14847" s="128">
        <v>7.7592265197785047E-7</v>
      </c>
    </row>
    <row r="14848" spans="14:16">
      <c r="N14848" s="3">
        <v>14846</v>
      </c>
      <c r="O14848" s="44" t="s">
        <v>11</v>
      </c>
      <c r="P14848" s="128">
        <v>7.9561076614077342E-6</v>
      </c>
    </row>
    <row r="14849" spans="14:16">
      <c r="N14849" s="3">
        <v>14847</v>
      </c>
      <c r="O14849" s="44" t="s">
        <v>21</v>
      </c>
      <c r="P14849" s="128">
        <v>4.6741211350562819E-6</v>
      </c>
    </row>
    <row r="14850" spans="14:16">
      <c r="N14850" s="3">
        <v>14848</v>
      </c>
      <c r="O14850" s="44" t="s">
        <v>6</v>
      </c>
      <c r="P14850" s="128">
        <v>6.1529968049384888E-5</v>
      </c>
    </row>
    <row r="14851" spans="14:16">
      <c r="N14851" s="3">
        <v>14849</v>
      </c>
      <c r="O14851" s="44" t="s">
        <v>8</v>
      </c>
      <c r="P14851" s="128">
        <v>3.1862980534588563E-5</v>
      </c>
    </row>
    <row r="14852" spans="14:16">
      <c r="N14852" s="3">
        <v>14850</v>
      </c>
      <c r="O14852" s="44" t="s">
        <v>6</v>
      </c>
      <c r="P14852" s="128">
        <v>1.4912966672819144E-5</v>
      </c>
    </row>
    <row r="14853" spans="14:16">
      <c r="N14853" s="3">
        <v>14851</v>
      </c>
      <c r="O14853" s="44" t="s">
        <v>59</v>
      </c>
      <c r="P14853" s="128">
        <v>1.344303374126982E-6</v>
      </c>
    </row>
    <row r="14854" spans="14:16">
      <c r="N14854" s="3">
        <v>14852</v>
      </c>
      <c r="O14854" s="44" t="s">
        <v>31</v>
      </c>
      <c r="P14854" s="128">
        <v>2.3012539625678636E-6</v>
      </c>
    </row>
    <row r="14855" spans="14:16">
      <c r="N14855" s="3">
        <v>14853</v>
      </c>
      <c r="O14855" s="44" t="s">
        <v>8</v>
      </c>
      <c r="P14855" s="128">
        <v>9.4616127509309934E-6</v>
      </c>
    </row>
    <row r="14856" spans="14:16">
      <c r="N14856" s="3">
        <v>14854</v>
      </c>
      <c r="O14856" s="44" t="s">
        <v>31</v>
      </c>
      <c r="P14856" s="128">
        <v>1.1934495074943223E-6</v>
      </c>
    </row>
    <row r="14857" spans="14:16">
      <c r="N14857" s="3">
        <v>14855</v>
      </c>
      <c r="O14857" s="44" t="s">
        <v>59</v>
      </c>
      <c r="P14857" s="128">
        <v>8.5415797879935615E-7</v>
      </c>
    </row>
    <row r="14858" spans="14:16">
      <c r="N14858" s="3">
        <v>14856</v>
      </c>
      <c r="O14858" s="44" t="s">
        <v>6</v>
      </c>
      <c r="P14858" s="128">
        <v>1.3899782865998403E-4</v>
      </c>
    </row>
    <row r="14859" spans="14:16">
      <c r="N14859" s="3">
        <v>14857</v>
      </c>
      <c r="O14859" s="44" t="s">
        <v>8</v>
      </c>
      <c r="P14859" s="128">
        <v>7.1979317547970391E-5</v>
      </c>
    </row>
    <row r="14860" spans="14:16">
      <c r="N14860" s="3">
        <v>14858</v>
      </c>
      <c r="O14860" s="44" t="s">
        <v>6</v>
      </c>
      <c r="P14860" s="128">
        <v>8.4272663642320997E-5</v>
      </c>
    </row>
    <row r="14861" spans="14:16">
      <c r="N14861" s="3">
        <v>14859</v>
      </c>
      <c r="O14861" s="44" t="s">
        <v>19</v>
      </c>
      <c r="P14861" s="128">
        <v>2.1977648985144474E-5</v>
      </c>
    </row>
    <row r="14862" spans="14:16">
      <c r="N14862" s="3">
        <v>14860</v>
      </c>
      <c r="O14862" s="44" t="s">
        <v>31</v>
      </c>
      <c r="P14862" s="128">
        <v>5.1985936956018772E-6</v>
      </c>
    </row>
    <row r="14863" spans="14:16">
      <c r="N14863" s="3">
        <v>14861</v>
      </c>
      <c r="O14863" s="44" t="s">
        <v>8</v>
      </c>
      <c r="P14863" s="128">
        <v>2.1374033982034125E-5</v>
      </c>
    </row>
    <row r="14864" spans="14:16">
      <c r="N14864" s="3">
        <v>14862</v>
      </c>
      <c r="O14864" s="44" t="s">
        <v>31</v>
      </c>
      <c r="P14864" s="128">
        <v>4.3581943218503068E-6</v>
      </c>
    </row>
    <row r="14865" spans="14:16">
      <c r="N14865" s="3">
        <v>14863</v>
      </c>
      <c r="O14865" s="44" t="s">
        <v>19</v>
      </c>
      <c r="P14865" s="128">
        <v>9.0240608125478434E-6</v>
      </c>
    </row>
    <row r="14866" spans="14:16">
      <c r="N14866" s="3">
        <v>14864</v>
      </c>
      <c r="O14866" s="44" t="s">
        <v>6</v>
      </c>
      <c r="P14866" s="128">
        <v>1.4610819558212055E-5</v>
      </c>
    </row>
    <row r="14867" spans="14:16">
      <c r="N14867" s="3">
        <v>14865</v>
      </c>
      <c r="O14867" s="44" t="s">
        <v>46</v>
      </c>
      <c r="P14867" s="128">
        <v>1.9224282738916796E-6</v>
      </c>
    </row>
    <row r="14868" spans="14:16">
      <c r="N14868" s="3">
        <v>14866</v>
      </c>
      <c r="O14868" s="44" t="s">
        <v>6</v>
      </c>
      <c r="P14868" s="128">
        <v>1.0390400237215918E-5</v>
      </c>
    </row>
    <row r="14869" spans="14:16">
      <c r="N14869" s="3">
        <v>14867</v>
      </c>
      <c r="O14869" s="44" t="s">
        <v>59</v>
      </c>
      <c r="P14869" s="128">
        <v>9.3662450965423335E-7</v>
      </c>
    </row>
    <row r="14870" spans="14:16">
      <c r="N14870" s="3">
        <v>14868</v>
      </c>
      <c r="O14870" s="44" t="s">
        <v>31</v>
      </c>
      <c r="P14870" s="128">
        <v>1.0184398653571315E-6</v>
      </c>
    </row>
    <row r="14871" spans="14:16">
      <c r="N14871" s="3">
        <v>14869</v>
      </c>
      <c r="O14871" s="44" t="s">
        <v>46</v>
      </c>
      <c r="P14871" s="128">
        <v>1.0639270963778505E-6</v>
      </c>
    </row>
    <row r="14872" spans="14:16">
      <c r="N14872" s="3">
        <v>14870</v>
      </c>
      <c r="O14872" s="44" t="s">
        <v>31</v>
      </c>
      <c r="P14872" s="128">
        <v>8.3151919519646131E-7</v>
      </c>
    </row>
    <row r="14873" spans="14:16">
      <c r="N14873" s="3">
        <v>14871</v>
      </c>
      <c r="O14873" s="44" t="s">
        <v>59</v>
      </c>
      <c r="P14873" s="128">
        <v>5.9512258427510868E-7</v>
      </c>
    </row>
    <row r="14874" spans="14:16">
      <c r="N14874" s="3">
        <v>14872</v>
      </c>
      <c r="O14874" s="44" t="s">
        <v>6</v>
      </c>
      <c r="P14874" s="128">
        <v>2.3886099042964298E-5</v>
      </c>
    </row>
    <row r="14875" spans="14:16">
      <c r="N14875" s="3">
        <v>14873</v>
      </c>
      <c r="O14875" s="44" t="s">
        <v>46</v>
      </c>
      <c r="P14875" s="128">
        <v>3.1428293238596922E-6</v>
      </c>
    </row>
    <row r="14876" spans="14:16">
      <c r="N14876" s="3">
        <v>14874</v>
      </c>
      <c r="O14876" s="44" t="s">
        <v>6</v>
      </c>
      <c r="P14876" s="128">
        <v>4.2491716537075107E-5</v>
      </c>
    </row>
    <row r="14877" spans="14:16">
      <c r="N14877" s="3">
        <v>14875</v>
      </c>
      <c r="O14877" s="44" t="s">
        <v>19</v>
      </c>
      <c r="P14877" s="128">
        <v>1.1081506036070219E-5</v>
      </c>
    </row>
    <row r="14878" spans="14:16">
      <c r="N14878" s="3">
        <v>14876</v>
      </c>
      <c r="O14878" s="44" t="s">
        <v>31</v>
      </c>
      <c r="P14878" s="128">
        <v>1.6649685800514082E-6</v>
      </c>
    </row>
    <row r="14879" spans="14:16">
      <c r="N14879" s="3">
        <v>14877</v>
      </c>
      <c r="O14879" s="44" t="s">
        <v>46</v>
      </c>
      <c r="P14879" s="128">
        <v>1.7393321365255839E-6</v>
      </c>
    </row>
    <row r="14880" spans="14:16">
      <c r="N14880" s="3">
        <v>14878</v>
      </c>
      <c r="O14880" s="44" t="s">
        <v>31</v>
      </c>
      <c r="P14880" s="128">
        <v>2.1974760228719541E-6</v>
      </c>
    </row>
    <row r="14881" spans="14:16">
      <c r="N14881" s="3">
        <v>14879</v>
      </c>
      <c r="O14881" s="44" t="s">
        <v>19</v>
      </c>
      <c r="P14881" s="128">
        <v>4.5500856088705188E-6</v>
      </c>
    </row>
    <row r="14882" spans="14:16">
      <c r="N14882" s="3">
        <v>14880</v>
      </c>
      <c r="O14882" s="44" t="s">
        <v>6</v>
      </c>
      <c r="P14882" s="128">
        <v>1.4079335724379746E-4</v>
      </c>
    </row>
    <row r="14883" spans="14:16">
      <c r="N14883" s="3">
        <v>14881</v>
      </c>
      <c r="O14883" s="44" t="s">
        <v>8</v>
      </c>
      <c r="P14883" s="128">
        <v>7.2909122879080381E-5</v>
      </c>
    </row>
    <row r="14884" spans="14:16">
      <c r="N14884" s="3">
        <v>14882</v>
      </c>
      <c r="O14884" s="44" t="s">
        <v>6</v>
      </c>
      <c r="P14884" s="128">
        <v>3.4123967733021794E-5</v>
      </c>
    </row>
    <row r="14885" spans="14:16">
      <c r="N14885" s="3">
        <v>14883</v>
      </c>
      <c r="O14885" s="44" t="s">
        <v>59</v>
      </c>
      <c r="P14885" s="128">
        <v>3.0760455627994536E-6</v>
      </c>
    </row>
    <row r="14886" spans="14:16">
      <c r="N14886" s="3">
        <v>14884</v>
      </c>
      <c r="O14886" s="44" t="s">
        <v>11</v>
      </c>
      <c r="P14886" s="128">
        <v>2.9344867037327885E-5</v>
      </c>
    </row>
    <row r="14887" spans="14:16">
      <c r="N14887" s="3">
        <v>14885</v>
      </c>
      <c r="O14887" s="44" t="s">
        <v>8</v>
      </c>
      <c r="P14887" s="128">
        <v>4.4172467783409803E-5</v>
      </c>
    </row>
    <row r="14888" spans="14:16">
      <c r="N14888" s="3">
        <v>14886</v>
      </c>
      <c r="O14888" s="44" t="s">
        <v>11</v>
      </c>
      <c r="P14888" s="128">
        <v>1.0140355632743716E-5</v>
      </c>
    </row>
    <row r="14889" spans="14:16">
      <c r="N14889" s="3">
        <v>14887</v>
      </c>
      <c r="O14889" s="44" t="s">
        <v>59</v>
      </c>
      <c r="P14889" s="128">
        <v>2.6570898214796593E-6</v>
      </c>
    </row>
    <row r="14890" spans="14:16">
      <c r="N14890" s="3">
        <v>14888</v>
      </c>
      <c r="O14890" s="44" t="s">
        <v>6</v>
      </c>
      <c r="P14890" s="128">
        <v>3.1805592570648047E-4</v>
      </c>
    </row>
    <row r="14891" spans="14:16">
      <c r="N14891" s="3">
        <v>14889</v>
      </c>
      <c r="O14891" s="44" t="s">
        <v>8</v>
      </c>
      <c r="P14891" s="128">
        <v>1.6470364102192061E-4</v>
      </c>
    </row>
    <row r="14892" spans="14:16">
      <c r="N14892" s="3">
        <v>14890</v>
      </c>
      <c r="O14892" s="44" t="s">
        <v>6</v>
      </c>
      <c r="P14892" s="128">
        <v>1.928333723260936E-4</v>
      </c>
    </row>
    <row r="14893" spans="14:16">
      <c r="N14893" s="3">
        <v>14891</v>
      </c>
      <c r="O14893" s="44" t="s">
        <v>19</v>
      </c>
      <c r="P14893" s="128">
        <v>5.0289429412033667E-5</v>
      </c>
    </row>
    <row r="14894" spans="14:16">
      <c r="N14894" s="3">
        <v>14892</v>
      </c>
      <c r="O14894" s="44" t="s">
        <v>11</v>
      </c>
      <c r="P14894" s="128">
        <v>6.6290832415689672E-5</v>
      </c>
    </row>
    <row r="14895" spans="14:16">
      <c r="N14895" s="3">
        <v>14893</v>
      </c>
      <c r="O14895" s="44" t="s">
        <v>8</v>
      </c>
      <c r="P14895" s="128">
        <v>9.9786775502940276E-5</v>
      </c>
    </row>
    <row r="14896" spans="14:16">
      <c r="N14896" s="3">
        <v>14894</v>
      </c>
      <c r="O14896" s="44" t="s">
        <v>11</v>
      </c>
      <c r="P14896" s="128">
        <v>4.7573769138475464E-5</v>
      </c>
    </row>
    <row r="14897" spans="14:16">
      <c r="N14897" s="3">
        <v>14895</v>
      </c>
      <c r="O14897" s="44" t="s">
        <v>19</v>
      </c>
      <c r="P14897" s="128">
        <v>3.6064663170126756E-5</v>
      </c>
    </row>
    <row r="14898" spans="14:16">
      <c r="N14898" s="3">
        <v>14896</v>
      </c>
      <c r="O14898" s="44" t="s">
        <v>6</v>
      </c>
      <c r="P14898" s="128">
        <v>3.3432592326928365E-5</v>
      </c>
    </row>
    <row r="14899" spans="14:16">
      <c r="N14899" s="3">
        <v>14897</v>
      </c>
      <c r="O14899" s="44" t="s">
        <v>46</v>
      </c>
      <c r="P14899" s="128">
        <v>4.3989155093395829E-6</v>
      </c>
    </row>
    <row r="14900" spans="14:16">
      <c r="N14900" s="3">
        <v>14898</v>
      </c>
      <c r="O14900" s="44" t="s">
        <v>6</v>
      </c>
      <c r="P14900" s="128">
        <v>2.3775395614218965E-5</v>
      </c>
    </row>
    <row r="14901" spans="14:16">
      <c r="N14901" s="3">
        <v>14899</v>
      </c>
      <c r="O14901" s="44" t="s">
        <v>59</v>
      </c>
      <c r="P14901" s="128">
        <v>2.1431915759358724E-6</v>
      </c>
    </row>
    <row r="14902" spans="14:16">
      <c r="N14902" s="3">
        <v>14900</v>
      </c>
      <c r="O14902" s="44" t="s">
        <v>11</v>
      </c>
      <c r="P14902" s="128">
        <v>9.4140972585778444E-6</v>
      </c>
    </row>
    <row r="14903" spans="14:16">
      <c r="N14903" s="3">
        <v>14901</v>
      </c>
      <c r="O14903" s="44" t="s">
        <v>46</v>
      </c>
      <c r="P14903" s="128">
        <v>3.6005931969239132E-6</v>
      </c>
    </row>
    <row r="14904" spans="14:16">
      <c r="N14904" s="3">
        <v>14902</v>
      </c>
      <c r="O14904" s="44" t="s">
        <v>11</v>
      </c>
      <c r="P14904" s="128">
        <v>7.0651504749856967E-6</v>
      </c>
    </row>
    <row r="14905" spans="14:16">
      <c r="N14905" s="3">
        <v>14903</v>
      </c>
      <c r="O14905" s="44" t="s">
        <v>59</v>
      </c>
      <c r="P14905" s="128">
        <v>1.851290042894409E-6</v>
      </c>
    </row>
    <row r="14906" spans="14:16">
      <c r="N14906" s="3">
        <v>14904</v>
      </c>
      <c r="O14906" s="44" t="s">
        <v>6</v>
      </c>
      <c r="P14906" s="128">
        <v>5.4656359857323546E-5</v>
      </c>
    </row>
    <row r="14907" spans="14:16">
      <c r="N14907" s="3">
        <v>14905</v>
      </c>
      <c r="O14907" s="44" t="s">
        <v>46</v>
      </c>
      <c r="P14907" s="128">
        <v>7.1914467986609576E-6</v>
      </c>
    </row>
    <row r="14908" spans="14:16">
      <c r="N14908" s="3">
        <v>14906</v>
      </c>
      <c r="O14908" s="44" t="s">
        <v>6</v>
      </c>
      <c r="P14908" s="128">
        <v>9.7229880267529211E-5</v>
      </c>
    </row>
    <row r="14909" spans="14:16">
      <c r="N14909" s="3">
        <v>14907</v>
      </c>
      <c r="O14909" s="44" t="s">
        <v>19</v>
      </c>
      <c r="P14909" s="128">
        <v>2.5356789343421886E-5</v>
      </c>
    </row>
    <row r="14910" spans="14:16">
      <c r="N14910" s="3">
        <v>14908</v>
      </c>
      <c r="O14910" s="44" t="s">
        <v>11</v>
      </c>
      <c r="P14910" s="128">
        <v>1.5390379617144912E-5</v>
      </c>
    </row>
    <row r="14911" spans="14:16">
      <c r="N14911" s="3">
        <v>14909</v>
      </c>
      <c r="O14911" s="44" t="s">
        <v>46</v>
      </c>
      <c r="P14911" s="128">
        <v>5.8863313842521009E-6</v>
      </c>
    </row>
    <row r="14912" spans="14:16">
      <c r="N14912" s="3">
        <v>14910</v>
      </c>
      <c r="O14912" s="44" t="s">
        <v>11</v>
      </c>
      <c r="P14912" s="128">
        <v>2.3987507045133628E-5</v>
      </c>
    </row>
    <row r="14913" spans="14:16">
      <c r="N14913" s="3">
        <v>14911</v>
      </c>
      <c r="O14913" s="44" t="s">
        <v>19</v>
      </c>
      <c r="P14913" s="128">
        <v>1.8184419219668949E-5</v>
      </c>
    </row>
    <row r="14914" spans="14:16">
      <c r="N14914" s="3">
        <v>14912</v>
      </c>
      <c r="O14914" s="44" t="s">
        <v>18</v>
      </c>
      <c r="P14914" s="128">
        <v>5.1097476512453962E-6</v>
      </c>
    </row>
    <row r="14915" spans="14:16">
      <c r="N14915" s="3">
        <v>14913</v>
      </c>
      <c r="O14915" s="44" t="s">
        <v>8</v>
      </c>
      <c r="P14915" s="128">
        <v>1.1164468240998214E-5</v>
      </c>
    </row>
    <row r="14916" spans="14:16">
      <c r="N14916" s="3">
        <v>14914</v>
      </c>
      <c r="O14916" s="44" t="s">
        <v>18</v>
      </c>
      <c r="P14916" s="128">
        <v>2.052331444651229E-6</v>
      </c>
    </row>
    <row r="14917" spans="14:16">
      <c r="N14917" s="3">
        <v>14915</v>
      </c>
      <c r="O14917" s="44" t="s">
        <v>59</v>
      </c>
      <c r="P14917" s="128">
        <v>7.8058395821365721E-7</v>
      </c>
    </row>
    <row r="14918" spans="14:16">
      <c r="N14918" s="3">
        <v>14916</v>
      </c>
      <c r="O14918" s="44" t="s">
        <v>31</v>
      </c>
      <c r="P14918" s="128">
        <v>1.6919573700755865E-6</v>
      </c>
    </row>
    <row r="14919" spans="14:16">
      <c r="N14919" s="3">
        <v>14917</v>
      </c>
      <c r="O14919" s="44" t="s">
        <v>8</v>
      </c>
      <c r="P14919" s="128">
        <v>6.9564879353322345E-6</v>
      </c>
    </row>
    <row r="14920" spans="14:16">
      <c r="N14920" s="3">
        <v>14918</v>
      </c>
      <c r="O14920" s="44" t="s">
        <v>31</v>
      </c>
      <c r="P14920" s="128">
        <v>8.7746321043371138E-7</v>
      </c>
    </row>
    <row r="14921" spans="14:16">
      <c r="N14921" s="3">
        <v>14919</v>
      </c>
      <c r="O14921" s="44" t="s">
        <v>59</v>
      </c>
      <c r="P14921" s="128">
        <v>6.2800495336282045E-7</v>
      </c>
    </row>
    <row r="14922" spans="14:16">
      <c r="N14922" s="3">
        <v>14920</v>
      </c>
      <c r="O14922" s="44" t="s">
        <v>18</v>
      </c>
      <c r="P14922" s="128">
        <v>1.1543055376747648E-5</v>
      </c>
    </row>
    <row r="14923" spans="14:16">
      <c r="N14923" s="3">
        <v>14921</v>
      </c>
      <c r="O14923" s="44" t="s">
        <v>8</v>
      </c>
      <c r="P14923" s="128">
        <v>2.5220829667855101E-5</v>
      </c>
    </row>
    <row r="14924" spans="14:16">
      <c r="N14924" s="3">
        <v>14922</v>
      </c>
      <c r="O14924" s="44" t="s">
        <v>18</v>
      </c>
      <c r="P14924" s="128">
        <v>8.8150178891281682E-6</v>
      </c>
    </row>
    <row r="14925" spans="14:16">
      <c r="N14925" s="3">
        <v>14923</v>
      </c>
      <c r="O14925" s="44" t="s">
        <v>19</v>
      </c>
      <c r="P14925" s="128">
        <v>9.699661779251817E-6</v>
      </c>
    </row>
    <row r="14926" spans="14:16">
      <c r="N14926" s="3">
        <v>14924</v>
      </c>
      <c r="O14926" s="44" t="s">
        <v>31</v>
      </c>
      <c r="P14926" s="128">
        <v>3.8221765439079335E-6</v>
      </c>
    </row>
    <row r="14927" spans="14:16">
      <c r="N14927" s="3">
        <v>14925</v>
      </c>
      <c r="O14927" s="44" t="s">
        <v>8</v>
      </c>
      <c r="P14927" s="128">
        <v>1.5714890625889447E-5</v>
      </c>
    </row>
    <row r="14928" spans="14:16">
      <c r="N14928" s="3">
        <v>14926</v>
      </c>
      <c r="O14928" s="44" t="s">
        <v>31</v>
      </c>
      <c r="P14928" s="128">
        <v>3.2042873681130021E-6</v>
      </c>
    </row>
    <row r="14929" spans="14:16">
      <c r="N14929" s="3">
        <v>14927</v>
      </c>
      <c r="O14929" s="44" t="s">
        <v>19</v>
      </c>
      <c r="P14929" s="128">
        <v>6.6347854031561904E-6</v>
      </c>
    </row>
    <row r="14930" spans="14:16">
      <c r="N14930" s="3">
        <v>14928</v>
      </c>
      <c r="O14930" s="44" t="s">
        <v>18</v>
      </c>
      <c r="P14930" s="128">
        <v>1.8525520191049908E-6</v>
      </c>
    </row>
    <row r="14931" spans="14:16">
      <c r="N14931" s="3">
        <v>14929</v>
      </c>
      <c r="O14931" s="44" t="s">
        <v>46</v>
      </c>
      <c r="P14931" s="128">
        <v>1.0284539743795901E-6</v>
      </c>
    </row>
    <row r="14932" spans="14:16">
      <c r="N14932" s="3">
        <v>14930</v>
      </c>
      <c r="O14932" s="44" t="s">
        <v>18</v>
      </c>
      <c r="P14932" s="128">
        <v>1.4299331311600537E-6</v>
      </c>
    </row>
    <row r="14933" spans="14:16">
      <c r="N14933" s="3">
        <v>14931</v>
      </c>
      <c r="O14933" s="44" t="s">
        <v>59</v>
      </c>
      <c r="P14933" s="128">
        <v>5.4386091798707798E-7</v>
      </c>
    </row>
    <row r="14934" spans="14:16">
      <c r="N14934" s="3">
        <v>14932</v>
      </c>
      <c r="O14934" s="44" t="s">
        <v>31</v>
      </c>
      <c r="P14934" s="128">
        <v>7.4879038306880076E-7</v>
      </c>
    </row>
    <row r="14935" spans="14:16">
      <c r="N14935" s="3">
        <v>14933</v>
      </c>
      <c r="O14935" s="44" t="s">
        <v>46</v>
      </c>
      <c r="P14935" s="128">
        <v>7.8223408681541266E-7</v>
      </c>
    </row>
    <row r="14936" spans="14:16">
      <c r="N14936" s="3">
        <v>14934</v>
      </c>
      <c r="O14936" s="44" t="s">
        <v>31</v>
      </c>
      <c r="P14936" s="128">
        <v>6.1136017734526053E-7</v>
      </c>
    </row>
    <row r="14937" spans="14:16">
      <c r="N14937" s="3">
        <v>14935</v>
      </c>
      <c r="O14937" s="44" t="s">
        <v>59</v>
      </c>
      <c r="P14937" s="128">
        <v>4.3755363768678576E-7</v>
      </c>
    </row>
    <row r="14938" spans="14:16">
      <c r="N14938" s="3">
        <v>14936</v>
      </c>
      <c r="O14938" s="44" t="s">
        <v>18</v>
      </c>
      <c r="P14938" s="128">
        <v>3.0285940384305349E-6</v>
      </c>
    </row>
    <row r="14939" spans="14:16">
      <c r="N14939" s="3">
        <v>14937</v>
      </c>
      <c r="O14939" s="44" t="s">
        <v>46</v>
      </c>
      <c r="P14939" s="128">
        <v>1.6813398725024905E-6</v>
      </c>
    </row>
    <row r="14940" spans="14:16">
      <c r="N14940" s="3">
        <v>14938</v>
      </c>
      <c r="O14940" s="44" t="s">
        <v>18</v>
      </c>
      <c r="P14940" s="128">
        <v>4.4446825960533283E-6</v>
      </c>
    </row>
    <row r="14941" spans="14:16">
      <c r="N14941" s="3">
        <v>14939</v>
      </c>
      <c r="O14941" s="44" t="s">
        <v>19</v>
      </c>
      <c r="P14941" s="128">
        <v>4.8907351567619007E-6</v>
      </c>
    </row>
    <row r="14942" spans="14:16">
      <c r="N14942" s="3">
        <v>14940</v>
      </c>
      <c r="O14942" s="44" t="s">
        <v>31</v>
      </c>
      <c r="P14942" s="128">
        <v>1.2241394934172498E-6</v>
      </c>
    </row>
    <row r="14943" spans="14:16">
      <c r="N14943" s="3">
        <v>14941</v>
      </c>
      <c r="O14943" s="44" t="s">
        <v>46</v>
      </c>
      <c r="P14943" s="128">
        <v>1.2788140184753693E-6</v>
      </c>
    </row>
    <row r="14944" spans="14:16">
      <c r="N14944" s="3">
        <v>14942</v>
      </c>
      <c r="O14944" s="44" t="s">
        <v>31</v>
      </c>
      <c r="P14944" s="128">
        <v>1.6156564259921164E-6</v>
      </c>
    </row>
    <row r="14945" spans="14:16">
      <c r="N14945" s="3">
        <v>14943</v>
      </c>
      <c r="O14945" s="44" t="s">
        <v>19</v>
      </c>
      <c r="P14945" s="128">
        <v>3.3453721343353498E-6</v>
      </c>
    </row>
    <row r="14946" spans="14:16">
      <c r="N14946" s="3">
        <v>14944</v>
      </c>
      <c r="O14946" s="44" t="s">
        <v>18</v>
      </c>
      <c r="P14946" s="128">
        <v>8.7185004660612136E-6</v>
      </c>
    </row>
    <row r="14947" spans="14:16">
      <c r="N14947" s="3">
        <v>14945</v>
      </c>
      <c r="O14947" s="44" t="s">
        <v>8</v>
      </c>
      <c r="P14947" s="128">
        <v>1.9049359813051543E-5</v>
      </c>
    </row>
    <row r="14948" spans="14:16">
      <c r="N14948" s="3">
        <v>14946</v>
      </c>
      <c r="O14948" s="44" t="s">
        <v>18</v>
      </c>
      <c r="P14948" s="128">
        <v>3.5017879312186205E-6</v>
      </c>
    </row>
    <row r="14949" spans="14:16">
      <c r="N14949" s="3">
        <v>14947</v>
      </c>
      <c r="O14949" s="44" t="s">
        <v>59</v>
      </c>
      <c r="P14949" s="128">
        <v>1.3318703912564E-6</v>
      </c>
    </row>
    <row r="14950" spans="14:16">
      <c r="N14950" s="3">
        <v>14948</v>
      </c>
      <c r="O14950" s="44" t="s">
        <v>11</v>
      </c>
      <c r="P14950" s="128">
        <v>1.6088067521447468E-5</v>
      </c>
    </row>
    <row r="14951" spans="14:16">
      <c r="N14951" s="3">
        <v>14949</v>
      </c>
      <c r="O14951" s="44" t="s">
        <v>8</v>
      </c>
      <c r="P14951" s="128">
        <v>2.4217170361838208E-5</v>
      </c>
    </row>
    <row r="14952" spans="14:16">
      <c r="N14952" s="3">
        <v>14950</v>
      </c>
      <c r="O14952" s="44" t="s">
        <v>11</v>
      </c>
      <c r="P14952" s="128">
        <v>5.5593615709197742E-6</v>
      </c>
    </row>
    <row r="14953" spans="14:16">
      <c r="N14953" s="3">
        <v>14951</v>
      </c>
      <c r="O14953" s="44" t="s">
        <v>59</v>
      </c>
      <c r="P14953" s="128">
        <v>1.4567263298258957E-6</v>
      </c>
    </row>
    <row r="14954" spans="14:16">
      <c r="N14954" s="3">
        <v>14952</v>
      </c>
      <c r="O14954" s="44" t="s">
        <v>18</v>
      </c>
      <c r="P14954" s="128">
        <v>1.9695323634507919E-5</v>
      </c>
    </row>
    <row r="14955" spans="14:16">
      <c r="N14955" s="3">
        <v>14953</v>
      </c>
      <c r="O14955" s="44" t="s">
        <v>8</v>
      </c>
      <c r="P14955" s="128">
        <v>4.3033008716203838E-5</v>
      </c>
    </row>
    <row r="14956" spans="14:16">
      <c r="N14956" s="3">
        <v>14954</v>
      </c>
      <c r="O14956" s="44" t="s">
        <v>18</v>
      </c>
      <c r="P14956" s="128">
        <v>1.5040613122248876E-5</v>
      </c>
    </row>
    <row r="14957" spans="14:16">
      <c r="N14957" s="3">
        <v>14955</v>
      </c>
      <c r="O14957" s="44" t="s">
        <v>19</v>
      </c>
      <c r="P14957" s="128">
        <v>1.655003564068996E-5</v>
      </c>
    </row>
    <row r="14958" spans="14:16">
      <c r="N14958" s="3">
        <v>14956</v>
      </c>
      <c r="O14958" s="44" t="s">
        <v>11</v>
      </c>
      <c r="P14958" s="128">
        <v>3.634337094115823E-5</v>
      </c>
    </row>
    <row r="14959" spans="14:16">
      <c r="N14959" s="3">
        <v>14957</v>
      </c>
      <c r="O14959" s="44" t="s">
        <v>8</v>
      </c>
      <c r="P14959" s="128">
        <v>5.4707229717439803E-5</v>
      </c>
    </row>
    <row r="14960" spans="14:16">
      <c r="N14960" s="3">
        <v>14958</v>
      </c>
      <c r="O14960" s="44" t="s">
        <v>11</v>
      </c>
      <c r="P14960" s="128">
        <v>2.6081904176834905E-5</v>
      </c>
    </row>
    <row r="14961" spans="14:16">
      <c r="N14961" s="3">
        <v>14959</v>
      </c>
      <c r="O14961" s="44" t="s">
        <v>19</v>
      </c>
      <c r="P14961" s="128">
        <v>1.9772137167335158E-5</v>
      </c>
    </row>
    <row r="14962" spans="14:16">
      <c r="N14962" s="3">
        <v>14960</v>
      </c>
      <c r="O14962" s="44" t="s">
        <v>18</v>
      </c>
      <c r="P14962" s="128">
        <v>3.1609145391031034E-6</v>
      </c>
    </row>
    <row r="14963" spans="14:16">
      <c r="N14963" s="3">
        <v>14961</v>
      </c>
      <c r="O14963" s="44" t="s">
        <v>46</v>
      </c>
      <c r="P14963" s="128">
        <v>1.7547982927817475E-6</v>
      </c>
    </row>
    <row r="14964" spans="14:16">
      <c r="N14964" s="3">
        <v>14962</v>
      </c>
      <c r="O14964" s="44" t="s">
        <v>18</v>
      </c>
      <c r="P14964" s="128">
        <v>2.4398215961637085E-6</v>
      </c>
    </row>
    <row r="14965" spans="14:16">
      <c r="N14965" s="3">
        <v>14963</v>
      </c>
      <c r="O14965" s="44" t="s">
        <v>59</v>
      </c>
      <c r="P14965" s="128">
        <v>9.2796200332655192E-7</v>
      </c>
    </row>
    <row r="14966" spans="14:16">
      <c r="N14966" s="3">
        <v>14964</v>
      </c>
      <c r="O14966" s="44" t="s">
        <v>11</v>
      </c>
      <c r="P14966" s="128">
        <v>5.1611967488834531E-6</v>
      </c>
    </row>
    <row r="14967" spans="14:16">
      <c r="N14967" s="3">
        <v>14965</v>
      </c>
      <c r="O14967" s="44" t="s">
        <v>46</v>
      </c>
      <c r="P14967" s="128">
        <v>1.9739938298473565E-6</v>
      </c>
    </row>
    <row r="14968" spans="14:16">
      <c r="N14968" s="3">
        <v>14966</v>
      </c>
      <c r="O14968" s="44" t="s">
        <v>11</v>
      </c>
      <c r="P14968" s="128">
        <v>3.8734071531546031E-6</v>
      </c>
    </row>
    <row r="14969" spans="14:16">
      <c r="N14969" s="3">
        <v>14967</v>
      </c>
      <c r="O14969" s="44" t="s">
        <v>59</v>
      </c>
      <c r="P14969" s="128">
        <v>1.014953626267332E-6</v>
      </c>
    </row>
    <row r="14970" spans="14:16">
      <c r="N14970" s="3">
        <v>14968</v>
      </c>
      <c r="O14970" s="44" t="s">
        <v>18</v>
      </c>
      <c r="P14970" s="128">
        <v>5.1675347468736947E-6</v>
      </c>
    </row>
    <row r="14971" spans="14:16">
      <c r="N14971" s="3">
        <v>14969</v>
      </c>
      <c r="O14971" s="44" t="s">
        <v>46</v>
      </c>
      <c r="P14971" s="128">
        <v>2.8687840305474762E-6</v>
      </c>
    </row>
    <row r="14972" spans="14:16">
      <c r="N14972" s="3">
        <v>14970</v>
      </c>
      <c r="O14972" s="44" t="s">
        <v>18</v>
      </c>
      <c r="P14972" s="128">
        <v>7.5837340569529618E-6</v>
      </c>
    </row>
    <row r="14973" spans="14:16">
      <c r="N14973" s="3">
        <v>14971</v>
      </c>
      <c r="O14973" s="44" t="s">
        <v>19</v>
      </c>
      <c r="P14973" s="128">
        <v>8.344810674401506E-6</v>
      </c>
    </row>
    <row r="14974" spans="14:16">
      <c r="N14974" s="3">
        <v>14972</v>
      </c>
      <c r="O14974" s="44" t="s">
        <v>11</v>
      </c>
      <c r="P14974" s="128">
        <v>8.4376414500831394E-6</v>
      </c>
    </row>
    <row r="14975" spans="14:16">
      <c r="N14975" s="3">
        <v>14973</v>
      </c>
      <c r="O14975" s="44" t="s">
        <v>46</v>
      </c>
      <c r="P14975" s="128">
        <v>3.2271298637339608E-6</v>
      </c>
    </row>
    <row r="14976" spans="14:16">
      <c r="N14976" s="3">
        <v>14974</v>
      </c>
      <c r="O14976" s="44" t="s">
        <v>11</v>
      </c>
      <c r="P14976" s="128">
        <v>1.3150941611778637E-5</v>
      </c>
    </row>
    <row r="14977" spans="14:16">
      <c r="N14977" s="3">
        <v>14975</v>
      </c>
      <c r="O14977" s="44" t="s">
        <v>19</v>
      </c>
      <c r="P14977" s="128">
        <v>9.9694493034234127E-6</v>
      </c>
    </row>
    <row r="14978" spans="14:16">
      <c r="N14978" s="3">
        <v>14976</v>
      </c>
      <c r="O14978" s="44" t="s">
        <v>6</v>
      </c>
      <c r="P14978" s="128">
        <v>5.7259196105440597E-5</v>
      </c>
    </row>
    <row r="14979" spans="14:16">
      <c r="N14979" s="3">
        <v>14977</v>
      </c>
      <c r="O14979" s="44" t="s">
        <v>8</v>
      </c>
      <c r="P14979" s="128">
        <v>2.9651383037766457E-5</v>
      </c>
    </row>
    <row r="14980" spans="14:16">
      <c r="N14980" s="3">
        <v>14978</v>
      </c>
      <c r="O14980" s="44" t="s">
        <v>6</v>
      </c>
      <c r="P14980" s="128">
        <v>1.38778632640845E-5</v>
      </c>
    </row>
    <row r="14981" spans="14:16">
      <c r="N14981" s="3">
        <v>14979</v>
      </c>
      <c r="O14981" s="44" t="s">
        <v>59</v>
      </c>
      <c r="P14981" s="128">
        <v>1.2509957824545282E-6</v>
      </c>
    </row>
    <row r="14982" spans="14:16">
      <c r="N14982" s="3">
        <v>14980</v>
      </c>
      <c r="O14982" s="44" t="s">
        <v>31</v>
      </c>
      <c r="P14982" s="128">
        <v>2.1415247904132933E-6</v>
      </c>
    </row>
    <row r="14983" spans="14:16">
      <c r="N14983" s="3">
        <v>14981</v>
      </c>
      <c r="O14983" s="44" t="s">
        <v>8</v>
      </c>
      <c r="P14983" s="128">
        <v>8.8048857679312779E-6</v>
      </c>
    </row>
    <row r="14984" spans="14:16">
      <c r="N14984" s="3">
        <v>14982</v>
      </c>
      <c r="O14984" s="44" t="s">
        <v>31</v>
      </c>
      <c r="P14984" s="128">
        <v>1.110612625976198E-6</v>
      </c>
    </row>
    <row r="14985" spans="14:16">
      <c r="N14985" s="3">
        <v>14983</v>
      </c>
      <c r="O14985" s="44" t="s">
        <v>59</v>
      </c>
      <c r="P14985" s="128">
        <v>7.9487119469726515E-7</v>
      </c>
    </row>
    <row r="14986" spans="14:16">
      <c r="N14986" s="3">
        <v>14984</v>
      </c>
      <c r="O14986" s="44" t="s">
        <v>6</v>
      </c>
      <c r="P14986" s="128">
        <v>1.0841357519498975E-4</v>
      </c>
    </row>
    <row r="14987" spans="14:16">
      <c r="N14987" s="3">
        <v>14985</v>
      </c>
      <c r="O14987" s="44" t="s">
        <v>8</v>
      </c>
      <c r="P14987" s="128">
        <v>5.6141417680415079E-5</v>
      </c>
    </row>
    <row r="14988" spans="14:16">
      <c r="N14988" s="3">
        <v>14986</v>
      </c>
      <c r="O14988" s="44" t="s">
        <v>6</v>
      </c>
      <c r="P14988" s="128">
        <v>5.3425432263434341E-5</v>
      </c>
    </row>
    <row r="14989" spans="14:16">
      <c r="N14989" s="3">
        <v>14987</v>
      </c>
      <c r="O14989" s="44" t="s">
        <v>21</v>
      </c>
      <c r="P14989" s="128">
        <v>1.0797607806472823E-5</v>
      </c>
    </row>
    <row r="14990" spans="14:16">
      <c r="N14990" s="3">
        <v>14988</v>
      </c>
      <c r="O14990" s="44" t="s">
        <v>31</v>
      </c>
      <c r="P14990" s="128">
        <v>4.0547261346434804E-6</v>
      </c>
    </row>
    <row r="14991" spans="14:16">
      <c r="N14991" s="3">
        <v>14989</v>
      </c>
      <c r="O14991" s="44" t="s">
        <v>8</v>
      </c>
      <c r="P14991" s="128">
        <v>1.6671018984044243E-5</v>
      </c>
    </row>
    <row r="14992" spans="14:16">
      <c r="N14992" s="3">
        <v>14990</v>
      </c>
      <c r="O14992" s="44" t="s">
        <v>31</v>
      </c>
      <c r="P14992" s="128">
        <v>3.1055642372033647E-6</v>
      </c>
    </row>
    <row r="14993" spans="14:16">
      <c r="N14993" s="3">
        <v>14991</v>
      </c>
      <c r="O14993" s="44" t="s">
        <v>21</v>
      </c>
      <c r="P14993" s="128">
        <v>4.9833447407454444E-6</v>
      </c>
    </row>
    <row r="14994" spans="14:16">
      <c r="N14994" s="3">
        <v>14992</v>
      </c>
      <c r="O14994" s="44" t="s">
        <v>6</v>
      </c>
      <c r="P14994" s="128">
        <v>1.3596688067079768E-5</v>
      </c>
    </row>
    <row r="14995" spans="14:16">
      <c r="N14995" s="3">
        <v>14993</v>
      </c>
      <c r="O14995" s="44" t="s">
        <v>46</v>
      </c>
      <c r="P14995" s="128">
        <v>1.788993250330605E-6</v>
      </c>
    </row>
    <row r="14996" spans="14:16">
      <c r="N14996" s="3">
        <v>14994</v>
      </c>
      <c r="O14996" s="44" t="s">
        <v>6</v>
      </c>
      <c r="P14996" s="128">
        <v>9.6692064640639817E-6</v>
      </c>
    </row>
    <row r="14997" spans="14:16">
      <c r="N14997" s="3">
        <v>14995</v>
      </c>
      <c r="O14997" s="44" t="s">
        <v>59</v>
      </c>
      <c r="P14997" s="128">
        <v>8.7161375465706936E-7</v>
      </c>
    </row>
    <row r="14998" spans="14:16">
      <c r="N14998" s="3">
        <v>14996</v>
      </c>
      <c r="O14998" s="44" t="s">
        <v>31</v>
      </c>
      <c r="P14998" s="128">
        <v>9.4775033728731919E-7</v>
      </c>
    </row>
    <row r="14999" spans="14:16">
      <c r="N14999" s="3">
        <v>14997</v>
      </c>
      <c r="O14999" s="44" t="s">
        <v>46</v>
      </c>
      <c r="P14999" s="128">
        <v>9.9008031670837748E-7</v>
      </c>
    </row>
    <row r="15000" spans="14:16">
      <c r="N15000" s="3">
        <v>14998</v>
      </c>
      <c r="O15000" s="44" t="s">
        <v>31</v>
      </c>
      <c r="P15000" s="128">
        <v>7.7380376055092546E-7</v>
      </c>
    </row>
    <row r="15001" spans="14:16">
      <c r="N15001" s="3">
        <v>14999</v>
      </c>
      <c r="O15001" s="44" t="s">
        <v>59</v>
      </c>
      <c r="P15001" s="128">
        <v>5.5381534949660523E-7</v>
      </c>
    </row>
    <row r="15002" spans="14:16">
      <c r="N15002" s="3">
        <v>15000</v>
      </c>
      <c r="O15002" s="44" t="s">
        <v>6</v>
      </c>
      <c r="P15002" s="128">
        <v>2.0255810641042619E-5</v>
      </c>
    </row>
    <row r="15003" spans="14:16">
      <c r="N15003" s="3">
        <v>15001</v>
      </c>
      <c r="O15003" s="44" t="s">
        <v>46</v>
      </c>
      <c r="P15003" s="128">
        <v>2.6651717196144376E-6</v>
      </c>
    </row>
    <row r="15004" spans="14:16">
      <c r="N15004" s="3">
        <v>15002</v>
      </c>
      <c r="O15004" s="44" t="s">
        <v>6</v>
      </c>
      <c r="P15004" s="128">
        <v>2.9288312409996938E-5</v>
      </c>
    </row>
    <row r="15005" spans="14:16">
      <c r="N15005" s="3">
        <v>15003</v>
      </c>
      <c r="O15005" s="44" t="s">
        <v>21</v>
      </c>
      <c r="P15005" s="128">
        <v>5.9193477210860611E-6</v>
      </c>
    </row>
    <row r="15006" spans="14:16">
      <c r="N15006" s="3">
        <v>15004</v>
      </c>
      <c r="O15006" s="44" t="s">
        <v>31</v>
      </c>
      <c r="P15006" s="128">
        <v>1.4119211437641924E-6</v>
      </c>
    </row>
    <row r="15007" spans="14:16">
      <c r="N15007" s="3">
        <v>15005</v>
      </c>
      <c r="O15007" s="44" t="s">
        <v>46</v>
      </c>
      <c r="P15007" s="128">
        <v>1.4749826807621754E-6</v>
      </c>
    </row>
    <row r="15008" spans="14:16">
      <c r="N15008" s="3">
        <v>15006</v>
      </c>
      <c r="O15008" s="44" t="s">
        <v>31</v>
      </c>
      <c r="P15008" s="128">
        <v>1.7024988237817024E-6</v>
      </c>
    </row>
    <row r="15009" spans="14:16">
      <c r="N15009" s="3">
        <v>15007</v>
      </c>
      <c r="O15009" s="44" t="s">
        <v>21</v>
      </c>
      <c r="P15009" s="128">
        <v>2.7319153337681472E-6</v>
      </c>
    </row>
    <row r="15010" spans="14:16">
      <c r="N15010" s="3">
        <v>15008</v>
      </c>
      <c r="O15010" s="44" t="s">
        <v>6</v>
      </c>
      <c r="P15010" s="128">
        <v>1.3102094326289095E-4</v>
      </c>
    </row>
    <row r="15011" spans="14:16">
      <c r="N15011" s="3">
        <v>15009</v>
      </c>
      <c r="O15011" s="44" t="s">
        <v>8</v>
      </c>
      <c r="P15011" s="128">
        <v>6.784852807754158E-5</v>
      </c>
    </row>
    <row r="15012" spans="14:16">
      <c r="N15012" s="3">
        <v>15010</v>
      </c>
      <c r="O15012" s="44" t="s">
        <v>6</v>
      </c>
      <c r="P15012" s="128">
        <v>3.175543596500136E-5</v>
      </c>
    </row>
    <row r="15013" spans="14:16">
      <c r="N15013" s="3">
        <v>15011</v>
      </c>
      <c r="O15013" s="44" t="s">
        <v>59</v>
      </c>
      <c r="P15013" s="128">
        <v>2.8625383970334277E-6</v>
      </c>
    </row>
    <row r="15014" spans="14:16">
      <c r="N15014" s="3">
        <v>15012</v>
      </c>
      <c r="O15014" s="44" t="s">
        <v>11</v>
      </c>
      <c r="P15014" s="128">
        <v>2.730805085141327E-5</v>
      </c>
    </row>
    <row r="15015" spans="14:16">
      <c r="N15015" s="3">
        <v>15013</v>
      </c>
      <c r="O15015" s="44" t="s">
        <v>8</v>
      </c>
      <c r="P15015" s="128">
        <v>4.1106473405633483E-5</v>
      </c>
    </row>
    <row r="15016" spans="14:16">
      <c r="N15016" s="3">
        <v>15014</v>
      </c>
      <c r="O15016" s="44" t="s">
        <v>11</v>
      </c>
      <c r="P15016" s="128">
        <v>9.4365173615588427E-6</v>
      </c>
    </row>
    <row r="15017" spans="14:16">
      <c r="N15017" s="3">
        <v>15015</v>
      </c>
      <c r="O15017" s="44" t="s">
        <v>59</v>
      </c>
      <c r="P15017" s="128">
        <v>2.4726622161702043E-6</v>
      </c>
    </row>
    <row r="15018" spans="14:16">
      <c r="N15018" s="3">
        <v>15016</v>
      </c>
      <c r="O15018" s="44" t="s">
        <v>6</v>
      </c>
      <c r="P15018" s="128">
        <v>2.4807279617396254E-4</v>
      </c>
    </row>
    <row r="15019" spans="14:16">
      <c r="N15019" s="3">
        <v>15017</v>
      </c>
      <c r="O15019" s="44" t="s">
        <v>8</v>
      </c>
      <c r="P15019" s="128">
        <v>1.2846323387179044E-4</v>
      </c>
    </row>
    <row r="15020" spans="14:16">
      <c r="N15020" s="3">
        <v>15018</v>
      </c>
      <c r="O15020" s="44" t="s">
        <v>6</v>
      </c>
      <c r="P15020" s="128">
        <v>1.2224849466089079E-4</v>
      </c>
    </row>
    <row r="15021" spans="14:16">
      <c r="N15021" s="3">
        <v>15019</v>
      </c>
      <c r="O15021" s="44" t="s">
        <v>21</v>
      </c>
      <c r="P15021" s="128">
        <v>2.4707171179659686E-5</v>
      </c>
    </row>
    <row r="15022" spans="14:16">
      <c r="N15022" s="3">
        <v>15020</v>
      </c>
      <c r="O15022" s="44" t="s">
        <v>11</v>
      </c>
      <c r="P15022" s="128">
        <v>5.1704592899916614E-5</v>
      </c>
    </row>
    <row r="15023" spans="14:16">
      <c r="N15023" s="3">
        <v>15021</v>
      </c>
      <c r="O15023" s="44" t="s">
        <v>8</v>
      </c>
      <c r="P15023" s="128">
        <v>7.7830288384699305E-5</v>
      </c>
    </row>
    <row r="15024" spans="14:16">
      <c r="N15024" s="3">
        <v>15022</v>
      </c>
      <c r="O15024" s="44" t="s">
        <v>11</v>
      </c>
      <c r="P15024" s="128">
        <v>3.1846078431922659E-5</v>
      </c>
    </row>
    <row r="15025" spans="14:16">
      <c r="N15025" s="3">
        <v>15023</v>
      </c>
      <c r="O15025" s="44" t="s">
        <v>21</v>
      </c>
      <c r="P15025" s="128">
        <v>1.8709202364032883E-5</v>
      </c>
    </row>
    <row r="15026" spans="14:16">
      <c r="N15026" s="3">
        <v>15024</v>
      </c>
      <c r="O15026" s="44" t="s">
        <v>6</v>
      </c>
      <c r="P15026" s="128">
        <v>3.1112048665852946E-5</v>
      </c>
    </row>
    <row r="15027" spans="14:16">
      <c r="N15027" s="3">
        <v>15025</v>
      </c>
      <c r="O15027" s="44" t="s">
        <v>46</v>
      </c>
      <c r="P15027" s="128">
        <v>4.0935884380498588E-6</v>
      </c>
    </row>
    <row r="15028" spans="14:16">
      <c r="N15028" s="3">
        <v>15026</v>
      </c>
      <c r="O15028" s="44" t="s">
        <v>6</v>
      </c>
      <c r="P15028" s="128">
        <v>2.2125154345380893E-5</v>
      </c>
    </row>
    <row r="15029" spans="14:16">
      <c r="N15029" s="3">
        <v>15027</v>
      </c>
      <c r="O15029" s="44" t="s">
        <v>59</v>
      </c>
      <c r="P15029" s="128">
        <v>1.9944334545980179E-6</v>
      </c>
    </row>
    <row r="15030" spans="14:16">
      <c r="N15030" s="3">
        <v>15028</v>
      </c>
      <c r="O15030" s="44" t="s">
        <v>11</v>
      </c>
      <c r="P15030" s="128">
        <v>8.7606683080341393E-6</v>
      </c>
    </row>
    <row r="15031" spans="14:16">
      <c r="N15031" s="3">
        <v>15029</v>
      </c>
      <c r="O15031" s="44" t="s">
        <v>46</v>
      </c>
      <c r="P15031" s="128">
        <v>3.3506773771296087E-6</v>
      </c>
    </row>
    <row r="15032" spans="14:16">
      <c r="N15032" s="3">
        <v>15030</v>
      </c>
      <c r="O15032" s="44" t="s">
        <v>11</v>
      </c>
      <c r="P15032" s="128">
        <v>6.5747610373689584E-6</v>
      </c>
    </row>
    <row r="15033" spans="14:16">
      <c r="N15033" s="3">
        <v>15031</v>
      </c>
      <c r="O15033" s="44" t="s">
        <v>59</v>
      </c>
      <c r="P15033" s="128">
        <v>1.7227926971953007E-6</v>
      </c>
    </row>
    <row r="15034" spans="14:16">
      <c r="N15034" s="3">
        <v>15032</v>
      </c>
      <c r="O15034" s="44" t="s">
        <v>6</v>
      </c>
      <c r="P15034" s="128">
        <v>4.6349505359048167E-5</v>
      </c>
    </row>
    <row r="15035" spans="14:16">
      <c r="N15035" s="3">
        <v>15033</v>
      </c>
      <c r="O15035" s="44" t="s">
        <v>46</v>
      </c>
      <c r="P15035" s="128">
        <v>6.0984669085894764E-6</v>
      </c>
    </row>
    <row r="15036" spans="14:16">
      <c r="N15036" s="3">
        <v>15034</v>
      </c>
      <c r="O15036" s="44" t="s">
        <v>6</v>
      </c>
      <c r="P15036" s="128">
        <v>6.7017747009050644E-5</v>
      </c>
    </row>
    <row r="15037" spans="14:16">
      <c r="N15037" s="3">
        <v>15035</v>
      </c>
      <c r="O15037" s="44" t="s">
        <v>21</v>
      </c>
      <c r="P15037" s="128">
        <v>1.3544698051463715E-5</v>
      </c>
    </row>
    <row r="15038" spans="14:16">
      <c r="N15038" s="3">
        <v>15036</v>
      </c>
      <c r="O15038" s="44" t="s">
        <v>11</v>
      </c>
      <c r="P15038" s="128">
        <v>1.3051298776661249E-5</v>
      </c>
    </row>
    <row r="15039" spans="14:16">
      <c r="N15039" s="3">
        <v>15037</v>
      </c>
      <c r="O15039" s="44" t="s">
        <v>46</v>
      </c>
      <c r="P15039" s="128">
        <v>4.9917072551433219E-6</v>
      </c>
    </row>
    <row r="15040" spans="14:16">
      <c r="N15040" s="3">
        <v>15038</v>
      </c>
      <c r="O15040" s="44" t="s">
        <v>11</v>
      </c>
      <c r="P15040" s="128">
        <v>1.7458312542017391E-5</v>
      </c>
    </row>
    <row r="15041" spans="14:16">
      <c r="N15041" s="3">
        <v>15039</v>
      </c>
      <c r="O15041" s="44" t="s">
        <v>21</v>
      </c>
      <c r="P15041" s="128">
        <v>1.0256556485640009E-5</v>
      </c>
    </row>
    <row r="15042" spans="14:16">
      <c r="N15042" s="3">
        <v>15040</v>
      </c>
      <c r="O15042" s="44" t="s">
        <v>18</v>
      </c>
      <c r="P15042" s="128">
        <v>4.7550819882946378E-6</v>
      </c>
    </row>
    <row r="15043" spans="14:16">
      <c r="N15043" s="3">
        <v>15041</v>
      </c>
      <c r="O15043" s="44" t="s">
        <v>8</v>
      </c>
      <c r="P15043" s="128">
        <v>1.0389546698792265E-5</v>
      </c>
    </row>
    <row r="15044" spans="14:16">
      <c r="N15044" s="3">
        <v>15042</v>
      </c>
      <c r="O15044" s="44" t="s">
        <v>18</v>
      </c>
      <c r="P15044" s="128">
        <v>1.9098798908578617E-6</v>
      </c>
    </row>
    <row r="15045" spans="14:16">
      <c r="N15045" s="3">
        <v>15043</v>
      </c>
      <c r="O15045" s="44" t="s">
        <v>59</v>
      </c>
      <c r="P15045" s="128">
        <v>7.2640391921288624E-7</v>
      </c>
    </row>
    <row r="15046" spans="14:16">
      <c r="N15046" s="3">
        <v>15044</v>
      </c>
      <c r="O15046" s="44" t="s">
        <v>31</v>
      </c>
      <c r="P15046" s="128">
        <v>1.5745192452797324E-6</v>
      </c>
    </row>
    <row r="15047" spans="14:16">
      <c r="N15047" s="3">
        <v>15045</v>
      </c>
      <c r="O15047" s="44" t="s">
        <v>8</v>
      </c>
      <c r="P15047" s="128">
        <v>6.4736407237302633E-6</v>
      </c>
    </row>
    <row r="15048" spans="14:16">
      <c r="N15048" s="3">
        <v>15046</v>
      </c>
      <c r="O15048" s="44" t="s">
        <v>31</v>
      </c>
      <c r="P15048" s="128">
        <v>8.1655881896781905E-7</v>
      </c>
    </row>
    <row r="15049" spans="14:16">
      <c r="N15049" s="3">
        <v>15047</v>
      </c>
      <c r="O15049" s="44" t="s">
        <v>59</v>
      </c>
      <c r="P15049" s="128">
        <v>5.8441536571136411E-7</v>
      </c>
    </row>
    <row r="15050" spans="14:16">
      <c r="N15050" s="3">
        <v>15048</v>
      </c>
      <c r="O15050" s="44" t="s">
        <v>18</v>
      </c>
      <c r="P15050" s="128">
        <v>9.0031902953548353E-6</v>
      </c>
    </row>
    <row r="15051" spans="14:16">
      <c r="N15051" s="3">
        <v>15049</v>
      </c>
      <c r="O15051" s="44" t="s">
        <v>8</v>
      </c>
      <c r="P15051" s="128">
        <v>1.9671388683089612E-5</v>
      </c>
    </row>
    <row r="15052" spans="14:16">
      <c r="N15052" s="3">
        <v>15050</v>
      </c>
      <c r="O15052" s="44" t="s">
        <v>18</v>
      </c>
      <c r="P15052" s="128">
        <v>6.0403424625024012E-6</v>
      </c>
    </row>
    <row r="15053" spans="14:16">
      <c r="N15053" s="3">
        <v>15051</v>
      </c>
      <c r="O15053" s="44" t="s">
        <v>21</v>
      </c>
      <c r="P15053" s="128">
        <v>5.1508623896938809E-6</v>
      </c>
    </row>
    <row r="15054" spans="14:16">
      <c r="N15054" s="3">
        <v>15052</v>
      </c>
      <c r="O15054" s="44" t="s">
        <v>31</v>
      </c>
      <c r="P15054" s="128">
        <v>2.981167606330984E-6</v>
      </c>
    </row>
    <row r="15055" spans="14:16">
      <c r="N15055" s="3">
        <v>15053</v>
      </c>
      <c r="O15055" s="44" t="s">
        <v>8</v>
      </c>
      <c r="P15055" s="128">
        <v>1.225707979020671E-5</v>
      </c>
    </row>
    <row r="15056" spans="14:16">
      <c r="N15056" s="3">
        <v>15054</v>
      </c>
      <c r="O15056" s="44" t="s">
        <v>31</v>
      </c>
      <c r="P15056" s="128">
        <v>2.2833126568595512E-6</v>
      </c>
    </row>
    <row r="15057" spans="14:16">
      <c r="N15057" s="3">
        <v>15055</v>
      </c>
      <c r="O15057" s="44" t="s">
        <v>21</v>
      </c>
      <c r="P15057" s="128">
        <v>3.6639184544078841E-6</v>
      </c>
    </row>
    <row r="15058" spans="14:16">
      <c r="N15058" s="3">
        <v>15056</v>
      </c>
      <c r="O15058" s="44" t="s">
        <v>18</v>
      </c>
      <c r="P15058" s="128">
        <v>1.7239670801116732E-6</v>
      </c>
    </row>
    <row r="15059" spans="14:16">
      <c r="N15059" s="3">
        <v>15057</v>
      </c>
      <c r="O15059" s="44" t="s">
        <v>46</v>
      </c>
      <c r="P15059" s="128">
        <v>9.5706937076833784E-7</v>
      </c>
    </row>
    <row r="15060" spans="14:16">
      <c r="N15060" s="3">
        <v>15058</v>
      </c>
      <c r="O15060" s="44" t="s">
        <v>18</v>
      </c>
      <c r="P15060" s="128">
        <v>1.3306820102530308E-6</v>
      </c>
    </row>
    <row r="15061" spans="14:16">
      <c r="N15061" s="3">
        <v>15059</v>
      </c>
      <c r="O15061" s="44" t="s">
        <v>59</v>
      </c>
      <c r="P15061" s="128">
        <v>5.0611173618866147E-7</v>
      </c>
    </row>
    <row r="15062" spans="14:16">
      <c r="N15062" s="3">
        <v>15060</v>
      </c>
      <c r="O15062" s="44" t="s">
        <v>31</v>
      </c>
      <c r="P15062" s="128">
        <v>6.9681712416285046E-7</v>
      </c>
    </row>
    <row r="15063" spans="14:16">
      <c r="N15063" s="3">
        <v>15061</v>
      </c>
      <c r="O15063" s="44" t="s">
        <v>46</v>
      </c>
      <c r="P15063" s="128">
        <v>7.2793951300892521E-7</v>
      </c>
    </row>
    <row r="15064" spans="14:16">
      <c r="N15064" s="3">
        <v>15062</v>
      </c>
      <c r="O15064" s="44" t="s">
        <v>31</v>
      </c>
      <c r="P15064" s="128">
        <v>5.6892589733790981E-7</v>
      </c>
    </row>
    <row r="15065" spans="14:16">
      <c r="N15065" s="3">
        <v>15063</v>
      </c>
      <c r="O15065" s="44" t="s">
        <v>59</v>
      </c>
      <c r="P15065" s="128">
        <v>4.0718320423712682E-7</v>
      </c>
    </row>
    <row r="15066" spans="14:16">
      <c r="N15066" s="3">
        <v>15064</v>
      </c>
      <c r="O15066" s="44" t="s">
        <v>18</v>
      </c>
      <c r="P15066" s="128">
        <v>2.5682982910141309E-6</v>
      </c>
    </row>
    <row r="15067" spans="14:16">
      <c r="N15067" s="3">
        <v>15065</v>
      </c>
      <c r="O15067" s="44" t="s">
        <v>46</v>
      </c>
      <c r="P15067" s="128">
        <v>1.4258042729952059E-6</v>
      </c>
    </row>
    <row r="15068" spans="14:16">
      <c r="N15068" s="3">
        <v>15066</v>
      </c>
      <c r="O15068" s="44" t="s">
        <v>18</v>
      </c>
      <c r="P15068" s="128">
        <v>3.31137118802917E-6</v>
      </c>
    </row>
    <row r="15069" spans="14:16">
      <c r="N15069" s="3">
        <v>15067</v>
      </c>
      <c r="O15069" s="44" t="s">
        <v>21</v>
      </c>
      <c r="P15069" s="128">
        <v>2.8237500467265296E-6</v>
      </c>
    </row>
    <row r="15070" spans="14:16">
      <c r="N15070" s="3">
        <v>15068</v>
      </c>
      <c r="O15070" s="44" t="s">
        <v>31</v>
      </c>
      <c r="P15070" s="128">
        <v>1.0380907209787926E-6</v>
      </c>
    </row>
    <row r="15071" spans="14:16">
      <c r="N15071" s="3">
        <v>15069</v>
      </c>
      <c r="O15071" s="44" t="s">
        <v>46</v>
      </c>
      <c r="P15071" s="128">
        <v>1.0844556307312882E-6</v>
      </c>
    </row>
    <row r="15072" spans="14:16">
      <c r="N15072" s="3">
        <v>15070</v>
      </c>
      <c r="O15072" s="44" t="s">
        <v>31</v>
      </c>
      <c r="P15072" s="128">
        <v>1.2517329592028985E-6</v>
      </c>
    </row>
    <row r="15073" spans="14:16">
      <c r="N15073" s="3">
        <v>15071</v>
      </c>
      <c r="O15073" s="44" t="s">
        <v>21</v>
      </c>
      <c r="P15073" s="128">
        <v>2.0085937313210432E-6</v>
      </c>
    </row>
    <row r="15074" spans="14:16">
      <c r="N15074" s="3">
        <v>15072</v>
      </c>
      <c r="O15074" s="44" t="s">
        <v>18</v>
      </c>
      <c r="P15074" s="128">
        <v>8.1133526273067016E-6</v>
      </c>
    </row>
    <row r="15075" spans="14:16">
      <c r="N15075" s="3">
        <v>15073</v>
      </c>
      <c r="O15075" s="44" t="s">
        <v>8</v>
      </c>
      <c r="P15075" s="128">
        <v>1.7727150911945285E-5</v>
      </c>
    </row>
    <row r="15076" spans="14:16">
      <c r="N15076" s="3">
        <v>15074</v>
      </c>
      <c r="O15076" s="44" t="s">
        <v>18</v>
      </c>
      <c r="P15076" s="128">
        <v>3.2587301477611705E-6</v>
      </c>
    </row>
    <row r="15077" spans="14:16">
      <c r="N15077" s="3">
        <v>15075</v>
      </c>
      <c r="O15077" s="44" t="s">
        <v>59</v>
      </c>
      <c r="P15077" s="128">
        <v>1.2394257682495658E-6</v>
      </c>
    </row>
    <row r="15078" spans="14:16">
      <c r="N15078" s="3">
        <v>15076</v>
      </c>
      <c r="O15078" s="44" t="s">
        <v>11</v>
      </c>
      <c r="P15078" s="128">
        <v>1.4971400804706566E-5</v>
      </c>
    </row>
    <row r="15079" spans="14:16">
      <c r="N15079" s="3">
        <v>15077</v>
      </c>
      <c r="O15079" s="44" t="s">
        <v>8</v>
      </c>
      <c r="P15079" s="128">
        <v>2.2536265673897421E-5</v>
      </c>
    </row>
    <row r="15080" spans="14:16">
      <c r="N15080" s="3">
        <v>15078</v>
      </c>
      <c r="O15080" s="44" t="s">
        <v>11</v>
      </c>
      <c r="P15080" s="128">
        <v>5.1734883748818706E-6</v>
      </c>
    </row>
    <row r="15081" spans="14:16">
      <c r="N15081" s="3">
        <v>15079</v>
      </c>
      <c r="O15081" s="44" t="s">
        <v>59</v>
      </c>
      <c r="P15081" s="128">
        <v>1.355615503075067E-6</v>
      </c>
    </row>
    <row r="15082" spans="14:16">
      <c r="N15082" s="3">
        <v>15080</v>
      </c>
      <c r="O15082" s="44" t="s">
        <v>18</v>
      </c>
      <c r="P15082" s="128">
        <v>1.5361682052333354E-5</v>
      </c>
    </row>
    <row r="15083" spans="14:16">
      <c r="N15083" s="3">
        <v>15081</v>
      </c>
      <c r="O15083" s="44" t="s">
        <v>8</v>
      </c>
      <c r="P15083" s="128">
        <v>3.3564282056039927E-5</v>
      </c>
    </row>
    <row r="15084" spans="14:16">
      <c r="N15084" s="3">
        <v>15082</v>
      </c>
      <c r="O15084" s="44" t="s">
        <v>18</v>
      </c>
      <c r="P15084" s="128">
        <v>1.0306326685557759E-5</v>
      </c>
    </row>
    <row r="15085" spans="14:16">
      <c r="N15085" s="3">
        <v>15083</v>
      </c>
      <c r="O15085" s="44" t="s">
        <v>21</v>
      </c>
      <c r="P15085" s="128">
        <v>8.7886524365284292E-6</v>
      </c>
    </row>
    <row r="15086" spans="14:16">
      <c r="N15086" s="3">
        <v>15084</v>
      </c>
      <c r="O15086" s="44" t="s">
        <v>11</v>
      </c>
      <c r="P15086" s="128">
        <v>2.834659229107065E-5</v>
      </c>
    </row>
    <row r="15087" spans="14:16">
      <c r="N15087" s="3">
        <v>15085</v>
      </c>
      <c r="O15087" s="44" t="s">
        <v>8</v>
      </c>
      <c r="P15087" s="128">
        <v>4.2669777073925688E-5</v>
      </c>
    </row>
    <row r="15088" spans="14:16">
      <c r="N15088" s="3">
        <v>15086</v>
      </c>
      <c r="O15088" s="44" t="s">
        <v>11</v>
      </c>
      <c r="P15088" s="128">
        <v>1.7459334862698937E-5</v>
      </c>
    </row>
    <row r="15089" spans="14:16">
      <c r="N15089" s="3">
        <v>15087</v>
      </c>
      <c r="O15089" s="44" t="s">
        <v>21</v>
      </c>
      <c r="P15089" s="128">
        <v>1.0257157087203961E-5</v>
      </c>
    </row>
    <row r="15090" spans="14:16">
      <c r="N15090" s="3">
        <v>15088</v>
      </c>
      <c r="O15090" s="44" t="s">
        <v>18</v>
      </c>
      <c r="P15090" s="128">
        <v>2.9415166496068464E-6</v>
      </c>
    </row>
    <row r="15091" spans="14:16">
      <c r="N15091" s="3">
        <v>15089</v>
      </c>
      <c r="O15091" s="44" t="s">
        <v>46</v>
      </c>
      <c r="P15091" s="128">
        <v>1.6329984031722068E-6</v>
      </c>
    </row>
    <row r="15092" spans="14:16">
      <c r="N15092" s="3">
        <v>15090</v>
      </c>
      <c r="O15092" s="44" t="s">
        <v>18</v>
      </c>
      <c r="P15092" s="128">
        <v>2.270474496669651E-6</v>
      </c>
    </row>
    <row r="15093" spans="14:16">
      <c r="N15093" s="3">
        <v>15091</v>
      </c>
      <c r="O15093" s="44" t="s">
        <v>59</v>
      </c>
      <c r="P15093" s="128">
        <v>8.6355250963605416E-7</v>
      </c>
    </row>
    <row r="15094" spans="14:16">
      <c r="N15094" s="3">
        <v>15092</v>
      </c>
      <c r="O15094" s="44" t="s">
        <v>11</v>
      </c>
      <c r="P15094" s="128">
        <v>4.8029600234130844E-6</v>
      </c>
    </row>
    <row r="15095" spans="14:16">
      <c r="N15095" s="3">
        <v>15093</v>
      </c>
      <c r="O15095" s="44" t="s">
        <v>46</v>
      </c>
      <c r="P15095" s="128">
        <v>1.8369796604386409E-6</v>
      </c>
    </row>
    <row r="15096" spans="14:16">
      <c r="N15096" s="3">
        <v>15094</v>
      </c>
      <c r="O15096" s="44" t="s">
        <v>11</v>
      </c>
      <c r="P15096" s="128">
        <v>3.6045554192500987E-6</v>
      </c>
    </row>
    <row r="15097" spans="14:16">
      <c r="N15097" s="3">
        <v>15095</v>
      </c>
      <c r="O15097" s="44" t="s">
        <v>59</v>
      </c>
      <c r="P15097" s="128">
        <v>9.4450607674174118E-7</v>
      </c>
    </row>
    <row r="15098" spans="14:16">
      <c r="N15098" s="3">
        <v>15096</v>
      </c>
      <c r="O15098" s="44" t="s">
        <v>18</v>
      </c>
      <c r="P15098" s="128">
        <v>4.3821557101226713E-6</v>
      </c>
    </row>
    <row r="15099" spans="14:16">
      <c r="N15099" s="3">
        <v>15097</v>
      </c>
      <c r="O15099" s="44" t="s">
        <v>46</v>
      </c>
      <c r="P15099" s="128">
        <v>2.4327767371429783E-6</v>
      </c>
    </row>
    <row r="15100" spans="14:16">
      <c r="N15100" s="3">
        <v>15098</v>
      </c>
      <c r="O15100" s="44" t="s">
        <v>18</v>
      </c>
      <c r="P15100" s="128">
        <v>5.6500229006607541E-6</v>
      </c>
    </row>
    <row r="15101" spans="14:16">
      <c r="N15101" s="3">
        <v>15099</v>
      </c>
      <c r="O15101" s="44" t="s">
        <v>21</v>
      </c>
      <c r="P15101" s="128">
        <v>4.8180199451582072E-6</v>
      </c>
    </row>
    <row r="15102" spans="14:16">
      <c r="N15102" s="3">
        <v>15100</v>
      </c>
      <c r="O15102" s="44" t="s">
        <v>11</v>
      </c>
      <c r="P15102" s="128">
        <v>7.1552607716511422E-6</v>
      </c>
    </row>
    <row r="15103" spans="14:16">
      <c r="N15103" s="3">
        <v>15101</v>
      </c>
      <c r="O15103" s="44" t="s">
        <v>46</v>
      </c>
      <c r="P15103" s="128">
        <v>2.7366599843812966E-6</v>
      </c>
    </row>
    <row r="15104" spans="14:16">
      <c r="N15104" s="3">
        <v>15102</v>
      </c>
      <c r="O15104" s="44" t="s">
        <v>11</v>
      </c>
      <c r="P15104" s="128">
        <v>9.5713676476785568E-6</v>
      </c>
    </row>
    <row r="15105" spans="14:16">
      <c r="N15105" s="3">
        <v>15103</v>
      </c>
      <c r="O15105" s="44" t="s">
        <v>21</v>
      </c>
      <c r="P15105" s="128">
        <v>5.6230676754683941E-6</v>
      </c>
    </row>
    <row r="15106" spans="14:16">
      <c r="N15106" s="3">
        <v>15104</v>
      </c>
      <c r="O15106" s="44" t="s">
        <v>6</v>
      </c>
      <c r="P15106" s="128">
        <v>3.8494919503921594E-4</v>
      </c>
    </row>
    <row r="15107" spans="14:16">
      <c r="N15107" s="3">
        <v>15105</v>
      </c>
      <c r="O15107" s="44" t="s">
        <v>8</v>
      </c>
      <c r="P15107" s="128">
        <v>1.9934397980664469E-4</v>
      </c>
    </row>
    <row r="15108" spans="14:16">
      <c r="N15108" s="3">
        <v>15106</v>
      </c>
      <c r="O15108" s="44" t="s">
        <v>6</v>
      </c>
      <c r="P15108" s="128">
        <v>2.9908299566890208E-4</v>
      </c>
    </row>
    <row r="15109" spans="14:16">
      <c r="N15109" s="3">
        <v>15107</v>
      </c>
      <c r="O15109" s="44" t="s">
        <v>14</v>
      </c>
      <c r="P15109" s="128">
        <v>1.0787141551635135E-4</v>
      </c>
    </row>
    <row r="15110" spans="14:16">
      <c r="N15110" s="3">
        <v>15108</v>
      </c>
      <c r="O15110" s="44" t="s">
        <v>31</v>
      </c>
      <c r="P15110" s="128">
        <v>1.4397307337463521E-5</v>
      </c>
    </row>
    <row r="15111" spans="14:16">
      <c r="N15111" s="3">
        <v>15109</v>
      </c>
      <c r="O15111" s="44" t="s">
        <v>8</v>
      </c>
      <c r="P15111" s="128">
        <v>5.9194573436481394E-5</v>
      </c>
    </row>
    <row r="15112" spans="14:16">
      <c r="N15112" s="3">
        <v>15110</v>
      </c>
      <c r="O15112" s="44" t="s">
        <v>31</v>
      </c>
      <c r="P15112" s="128">
        <v>1.3266315163398828E-5</v>
      </c>
    </row>
    <row r="15113" spans="14:16">
      <c r="N15113" s="3">
        <v>15111</v>
      </c>
      <c r="O15113" s="44" t="s">
        <v>14</v>
      </c>
      <c r="P15113" s="128">
        <v>3.7989701161413962E-5</v>
      </c>
    </row>
    <row r="15114" spans="14:16">
      <c r="N15114" s="3">
        <v>15112</v>
      </c>
      <c r="O15114" s="44" t="s">
        <v>6</v>
      </c>
      <c r="P15114" s="128">
        <v>3.1405032156180037E-4</v>
      </c>
    </row>
    <row r="15115" spans="14:16">
      <c r="N15115" s="3">
        <v>15113</v>
      </c>
      <c r="O15115" s="44" t="s">
        <v>8</v>
      </c>
      <c r="P15115" s="128">
        <v>1.6262935931924248E-4</v>
      </c>
    </row>
    <row r="15116" spans="14:16">
      <c r="N15116" s="3">
        <v>15114</v>
      </c>
      <c r="O15116" s="44" t="s">
        <v>6</v>
      </c>
      <c r="P15116" s="128">
        <v>1.9040482409607301E-4</v>
      </c>
    </row>
    <row r="15117" spans="14:16">
      <c r="N15117" s="3">
        <v>15115</v>
      </c>
      <c r="O15117" s="44" t="s">
        <v>19</v>
      </c>
      <c r="P15117" s="128">
        <v>4.9656083102138669E-5</v>
      </c>
    </row>
    <row r="15118" spans="14:16">
      <c r="N15118" s="3">
        <v>15116</v>
      </c>
      <c r="O15118" s="44" t="s">
        <v>31</v>
      </c>
      <c r="P15118" s="128">
        <v>1.1745651263133231E-5</v>
      </c>
    </row>
    <row r="15119" spans="14:16">
      <c r="N15119" s="3">
        <v>15117</v>
      </c>
      <c r="O15119" s="44" t="s">
        <v>8</v>
      </c>
      <c r="P15119" s="128">
        <v>4.8292281324414161E-5</v>
      </c>
    </row>
    <row r="15120" spans="14:16">
      <c r="N15120" s="3">
        <v>15118</v>
      </c>
      <c r="O15120" s="44" t="s">
        <v>31</v>
      </c>
      <c r="P15120" s="128">
        <v>9.8468612164726076E-6</v>
      </c>
    </row>
    <row r="15121" spans="14:16">
      <c r="N15121" s="3">
        <v>15119</v>
      </c>
      <c r="O15121" s="44" t="s">
        <v>19</v>
      </c>
      <c r="P15121" s="128">
        <v>2.0388873893177385E-5</v>
      </c>
    </row>
    <row r="15122" spans="14:16">
      <c r="N15122" s="3">
        <v>15120</v>
      </c>
      <c r="O15122" s="44" t="s">
        <v>6</v>
      </c>
      <c r="P15122" s="128">
        <v>5.9492836523237242E-5</v>
      </c>
    </row>
    <row r="15123" spans="14:16">
      <c r="N15123" s="3">
        <v>15121</v>
      </c>
      <c r="O15123" s="44" t="s">
        <v>46</v>
      </c>
      <c r="P15123" s="128">
        <v>7.8278094237365661E-6</v>
      </c>
    </row>
    <row r="15124" spans="14:16">
      <c r="N15124" s="3">
        <v>15122</v>
      </c>
      <c r="O15124" s="44" t="s">
        <v>6</v>
      </c>
      <c r="P15124" s="128">
        <v>1.3562299283313134E-4</v>
      </c>
    </row>
    <row r="15125" spans="14:16">
      <c r="N15125" s="3">
        <v>15123</v>
      </c>
      <c r="O15125" s="44" t="s">
        <v>14</v>
      </c>
      <c r="P15125" s="128">
        <v>4.8915666973155933E-5</v>
      </c>
    </row>
    <row r="15126" spans="14:16">
      <c r="N15126" s="3">
        <v>15124</v>
      </c>
      <c r="O15126" s="44" t="s">
        <v>31</v>
      </c>
      <c r="P15126" s="128">
        <v>4.1469183968112766E-6</v>
      </c>
    </row>
    <row r="15127" spans="14:16">
      <c r="N15127" s="3">
        <v>15125</v>
      </c>
      <c r="O15127" s="44" t="s">
        <v>46</v>
      </c>
      <c r="P15127" s="128">
        <v>4.3321348652118702E-6</v>
      </c>
    </row>
    <row r="15128" spans="14:16">
      <c r="N15128" s="3">
        <v>15126</v>
      </c>
      <c r="O15128" s="44" t="s">
        <v>31</v>
      </c>
      <c r="P15128" s="128">
        <v>6.0157795407382959E-6</v>
      </c>
    </row>
    <row r="15129" spans="14:16">
      <c r="N15129" s="3">
        <v>15127</v>
      </c>
      <c r="O15129" s="44" t="s">
        <v>14</v>
      </c>
      <c r="P15129" s="128">
        <v>1.7226913742869702E-5</v>
      </c>
    </row>
    <row r="15130" spans="14:16">
      <c r="N15130" s="3">
        <v>15128</v>
      </c>
      <c r="O15130" s="44" t="s">
        <v>6</v>
      </c>
      <c r="P15130" s="128">
        <v>5.3968016318081762E-5</v>
      </c>
    </row>
    <row r="15131" spans="14:16">
      <c r="N15131" s="3">
        <v>15129</v>
      </c>
      <c r="O15131" s="44" t="s">
        <v>46</v>
      </c>
      <c r="P15131" s="128">
        <v>7.1008775409463682E-6</v>
      </c>
    </row>
    <row r="15132" spans="14:16">
      <c r="N15132" s="3">
        <v>15130</v>
      </c>
      <c r="O15132" s="44" t="s">
        <v>6</v>
      </c>
      <c r="P15132" s="128">
        <v>9.6005364765982556E-5</v>
      </c>
    </row>
    <row r="15133" spans="14:16">
      <c r="N15133" s="3">
        <v>15131</v>
      </c>
      <c r="O15133" s="44" t="s">
        <v>19</v>
      </c>
      <c r="P15133" s="128">
        <v>2.5037445315279105E-5</v>
      </c>
    </row>
    <row r="15134" spans="14:16">
      <c r="N15134" s="3">
        <v>15132</v>
      </c>
      <c r="O15134" s="44" t="s">
        <v>31</v>
      </c>
      <c r="P15134" s="128">
        <v>3.7618135692933433E-6</v>
      </c>
    </row>
    <row r="15135" spans="14:16">
      <c r="N15135" s="3">
        <v>15133</v>
      </c>
      <c r="O15135" s="44" t="s">
        <v>46</v>
      </c>
      <c r="P15135" s="128">
        <v>3.9298298544996556E-6</v>
      </c>
    </row>
    <row r="15136" spans="14:16">
      <c r="N15136" s="3">
        <v>15134</v>
      </c>
      <c r="O15136" s="44" t="s">
        <v>31</v>
      </c>
      <c r="P15136" s="128">
        <v>4.9649556274396761E-6</v>
      </c>
    </row>
    <row r="15137" spans="14:16">
      <c r="N15137" s="3">
        <v>15135</v>
      </c>
      <c r="O15137" s="44" t="s">
        <v>19</v>
      </c>
      <c r="P15137" s="128">
        <v>1.0280418495565233E-5</v>
      </c>
    </row>
    <row r="15138" spans="14:16">
      <c r="N15138" s="3">
        <v>15136</v>
      </c>
      <c r="O15138" s="44" t="s">
        <v>6</v>
      </c>
      <c r="P15138" s="128">
        <v>8.8084377834177024E-4</v>
      </c>
    </row>
    <row r="15139" spans="14:16">
      <c r="N15139" s="3">
        <v>15137</v>
      </c>
      <c r="O15139" s="44" t="s">
        <v>8</v>
      </c>
      <c r="P15139" s="128">
        <v>4.5614046379466381E-4</v>
      </c>
    </row>
    <row r="15140" spans="14:16">
      <c r="N15140" s="3">
        <v>15138</v>
      </c>
      <c r="O15140" s="44" t="s">
        <v>6</v>
      </c>
      <c r="P15140" s="128">
        <v>6.8436406501884764E-4</v>
      </c>
    </row>
    <row r="15141" spans="14:16">
      <c r="N15141" s="3">
        <v>15139</v>
      </c>
      <c r="O15141" s="44" t="s">
        <v>14</v>
      </c>
      <c r="P15141" s="128">
        <v>2.4683222212951563E-4</v>
      </c>
    </row>
    <row r="15142" spans="14:16">
      <c r="N15142" s="3">
        <v>15140</v>
      </c>
      <c r="O15142" s="44" t="s">
        <v>11</v>
      </c>
      <c r="P15142" s="128">
        <v>1.8358993678471635E-4</v>
      </c>
    </row>
    <row r="15143" spans="14:16">
      <c r="N15143" s="3">
        <v>15141</v>
      </c>
      <c r="O15143" s="44" t="s">
        <v>8</v>
      </c>
      <c r="P15143" s="128">
        <v>2.7635567602556701E-4</v>
      </c>
    </row>
    <row r="15144" spans="14:16">
      <c r="N15144" s="3">
        <v>15142</v>
      </c>
      <c r="O15144" s="44" t="s">
        <v>11</v>
      </c>
      <c r="P15144" s="128">
        <v>1.5638779158500305E-4</v>
      </c>
    </row>
    <row r="15145" spans="14:16">
      <c r="N15145" s="3">
        <v>15143</v>
      </c>
      <c r="O15145" s="44" t="s">
        <v>14</v>
      </c>
      <c r="P15145" s="128">
        <v>1.6395977380942008E-4</v>
      </c>
    </row>
    <row r="15146" spans="14:16">
      <c r="N15146" s="3">
        <v>15144</v>
      </c>
      <c r="O15146" s="44" t="s">
        <v>6</v>
      </c>
      <c r="P15146" s="128">
        <v>7.186124179471608E-4</v>
      </c>
    </row>
    <row r="15147" spans="14:16">
      <c r="N15147" s="3">
        <v>15145</v>
      </c>
      <c r="O15147" s="44" t="s">
        <v>8</v>
      </c>
      <c r="P15147" s="128">
        <v>3.7212978018429034E-4</v>
      </c>
    </row>
    <row r="15148" spans="14:16">
      <c r="N15148" s="3">
        <v>15146</v>
      </c>
      <c r="O15148" s="44" t="s">
        <v>6</v>
      </c>
      <c r="P15148" s="128">
        <v>4.3568581733025643E-4</v>
      </c>
    </row>
    <row r="15149" spans="14:16">
      <c r="N15149" s="3">
        <v>15147</v>
      </c>
      <c r="O15149" s="44" t="s">
        <v>19</v>
      </c>
      <c r="P15149" s="128">
        <v>1.1362344023835379E-4</v>
      </c>
    </row>
    <row r="15150" spans="14:16">
      <c r="N15150" s="3">
        <v>15148</v>
      </c>
      <c r="O15150" s="44" t="s">
        <v>11</v>
      </c>
      <c r="P15150" s="128">
        <v>1.4977685218143434E-4</v>
      </c>
    </row>
    <row r="15151" spans="14:16">
      <c r="N15151" s="3">
        <v>15149</v>
      </c>
      <c r="O15151" s="44" t="s">
        <v>8</v>
      </c>
      <c r="P15151" s="128">
        <v>2.2545725524225746E-4</v>
      </c>
    </row>
    <row r="15152" spans="14:16">
      <c r="N15152" s="3">
        <v>15150</v>
      </c>
      <c r="O15152" s="44" t="s">
        <v>11</v>
      </c>
      <c r="P15152" s="128">
        <v>1.0748770423164389E-4</v>
      </c>
    </row>
    <row r="15153" spans="14:16">
      <c r="N15153" s="3">
        <v>15151</v>
      </c>
      <c r="O15153" s="44" t="s">
        <v>19</v>
      </c>
      <c r="P15153" s="128">
        <v>8.1484143851644187E-5</v>
      </c>
    </row>
    <row r="15154" spans="14:16">
      <c r="N15154" s="3">
        <v>15152</v>
      </c>
      <c r="O15154" s="44" t="s">
        <v>6</v>
      </c>
      <c r="P15154" s="128">
        <v>1.3613197684972169E-4</v>
      </c>
    </row>
    <row r="15155" spans="14:16">
      <c r="N15155" s="3">
        <v>15153</v>
      </c>
      <c r="O15155" s="44" t="s">
        <v>46</v>
      </c>
      <c r="P15155" s="128">
        <v>1.7911655142546819E-5</v>
      </c>
    </row>
    <row r="15156" spans="14:16">
      <c r="N15156" s="3">
        <v>15154</v>
      </c>
      <c r="O15156" s="44" t="s">
        <v>6</v>
      </c>
      <c r="P15156" s="128">
        <v>3.1033359980135614E-4</v>
      </c>
    </row>
    <row r="15157" spans="14:16">
      <c r="N15157" s="3">
        <v>15155</v>
      </c>
      <c r="O15157" s="44" t="s">
        <v>14</v>
      </c>
      <c r="P15157" s="128">
        <v>1.1192921422358865E-4</v>
      </c>
    </row>
    <row r="15158" spans="14:16">
      <c r="N15158" s="3">
        <v>15156</v>
      </c>
      <c r="O15158" s="44" t="s">
        <v>11</v>
      </c>
      <c r="P15158" s="128">
        <v>3.8332644311087785E-5</v>
      </c>
    </row>
    <row r="15159" spans="14:16">
      <c r="N15159" s="3">
        <v>15157</v>
      </c>
      <c r="O15159" s="44" t="s">
        <v>46</v>
      </c>
      <c r="P15159" s="128">
        <v>1.4661018952278922E-5</v>
      </c>
    </row>
    <row r="15160" spans="14:16">
      <c r="N15160" s="3">
        <v>15158</v>
      </c>
      <c r="O15160" s="44" t="s">
        <v>11</v>
      </c>
      <c r="P15160" s="128">
        <v>7.0916035496722976E-5</v>
      </c>
    </row>
    <row r="15161" spans="14:16">
      <c r="N15161" s="3">
        <v>15159</v>
      </c>
      <c r="O15161" s="44" t="s">
        <v>14</v>
      </c>
      <c r="P15161" s="128">
        <v>7.4349647256087502E-5</v>
      </c>
    </row>
    <row r="15162" spans="14:16">
      <c r="N15162" s="3">
        <v>15160</v>
      </c>
      <c r="O15162" s="44" t="s">
        <v>6</v>
      </c>
      <c r="P15162" s="128">
        <v>1.2349003976586226E-4</v>
      </c>
    </row>
    <row r="15163" spans="14:16">
      <c r="N15163" s="3">
        <v>15161</v>
      </c>
      <c r="O15163" s="44" t="s">
        <v>46</v>
      </c>
      <c r="P15163" s="128">
        <v>1.6248283886065081E-5</v>
      </c>
    </row>
    <row r="15164" spans="14:16">
      <c r="N15164" s="3">
        <v>15162</v>
      </c>
      <c r="O15164" s="44" t="s">
        <v>6</v>
      </c>
      <c r="P15164" s="128">
        <v>2.1968023139503631E-4</v>
      </c>
    </row>
    <row r="15165" spans="14:16">
      <c r="N15165" s="3">
        <v>15163</v>
      </c>
      <c r="O15165" s="44" t="s">
        <v>19</v>
      </c>
      <c r="P15165" s="128">
        <v>5.7290879460831663E-5</v>
      </c>
    </row>
    <row r="15166" spans="14:16">
      <c r="N15166" s="3">
        <v>15164</v>
      </c>
      <c r="O15166" s="44" t="s">
        <v>11</v>
      </c>
      <c r="P15166" s="128">
        <v>3.4772871737053323E-5</v>
      </c>
    </row>
    <row r="15167" spans="14:16">
      <c r="N15167" s="3">
        <v>15165</v>
      </c>
      <c r="O15167" s="44" t="s">
        <v>46</v>
      </c>
      <c r="P15167" s="128">
        <v>1.3299519005910078E-5</v>
      </c>
    </row>
    <row r="15168" spans="14:16">
      <c r="N15168" s="3">
        <v>15166</v>
      </c>
      <c r="O15168" s="44" t="s">
        <v>11</v>
      </c>
      <c r="P15168" s="128">
        <v>5.4197136556845506E-5</v>
      </c>
    </row>
    <row r="15169" spans="14:16">
      <c r="N15169" s="3">
        <v>15167</v>
      </c>
      <c r="O15169" s="44" t="s">
        <v>19</v>
      </c>
      <c r="P15169" s="128">
        <v>4.1085697225684086E-5</v>
      </c>
    </row>
    <row r="15170" spans="14:16">
      <c r="N15170" s="3">
        <v>15168</v>
      </c>
      <c r="O15170" s="44" t="s">
        <v>18</v>
      </c>
      <c r="P15170" s="128">
        <v>3.1968052439450334E-5</v>
      </c>
    </row>
    <row r="15171" spans="14:16">
      <c r="N15171" s="3">
        <v>15169</v>
      </c>
      <c r="O15171" s="44" t="s">
        <v>8</v>
      </c>
      <c r="P15171" s="128">
        <v>6.9848127646738136E-5</v>
      </c>
    </row>
    <row r="15172" spans="14:16">
      <c r="N15172" s="3">
        <v>15170</v>
      </c>
      <c r="O15172" s="44" t="s">
        <v>18</v>
      </c>
      <c r="P15172" s="128">
        <v>2.8120532835999459E-5</v>
      </c>
    </row>
    <row r="15173" spans="14:16">
      <c r="N15173" s="3">
        <v>15171</v>
      </c>
      <c r="O15173" s="44" t="s">
        <v>14</v>
      </c>
      <c r="P15173" s="128">
        <v>4.2793428510609092E-5</v>
      </c>
    </row>
    <row r="15174" spans="14:16">
      <c r="N15174" s="3">
        <v>15172</v>
      </c>
      <c r="O15174" s="44" t="s">
        <v>31</v>
      </c>
      <c r="P15174" s="128">
        <v>1.0585372433941591E-5</v>
      </c>
    </row>
    <row r="15175" spans="14:16">
      <c r="N15175" s="3">
        <v>15173</v>
      </c>
      <c r="O15175" s="44" t="s">
        <v>8</v>
      </c>
      <c r="P15175" s="128">
        <v>4.3521791346565329E-5</v>
      </c>
    </row>
    <row r="15176" spans="14:16">
      <c r="N15176" s="3">
        <v>15174</v>
      </c>
      <c r="O15176" s="44" t="s">
        <v>31</v>
      </c>
      <c r="P15176" s="128">
        <v>9.7538299029854355E-6</v>
      </c>
    </row>
    <row r="15177" spans="14:16">
      <c r="N15177" s="3">
        <v>15175</v>
      </c>
      <c r="O15177" s="44" t="s">
        <v>14</v>
      </c>
      <c r="P15177" s="128">
        <v>2.7931273954353008E-5</v>
      </c>
    </row>
    <row r="15178" spans="14:16">
      <c r="N15178" s="3">
        <v>15176</v>
      </c>
      <c r="O15178" s="44" t="s">
        <v>18</v>
      </c>
      <c r="P15178" s="128">
        <v>2.6080265338108091E-5</v>
      </c>
    </row>
    <row r="15179" spans="14:16">
      <c r="N15179" s="3">
        <v>15177</v>
      </c>
      <c r="O15179" s="44" t="s">
        <v>8</v>
      </c>
      <c r="P15179" s="128">
        <v>5.698369351236887E-5</v>
      </c>
    </row>
    <row r="15180" spans="14:16">
      <c r="N15180" s="3">
        <v>15178</v>
      </c>
      <c r="O15180" s="44" t="s">
        <v>18</v>
      </c>
      <c r="P15180" s="128">
        <v>1.9916564376165004E-5</v>
      </c>
    </row>
    <row r="15181" spans="14:16">
      <c r="N15181" s="3">
        <v>15179</v>
      </c>
      <c r="O15181" s="44" t="s">
        <v>19</v>
      </c>
      <c r="P15181" s="128">
        <v>2.1915320046231063E-5</v>
      </c>
    </row>
    <row r="15182" spans="14:16">
      <c r="N15182" s="3">
        <v>15180</v>
      </c>
      <c r="O15182" s="44" t="s">
        <v>31</v>
      </c>
      <c r="P15182" s="128">
        <v>8.6357879418142813E-6</v>
      </c>
    </row>
    <row r="15183" spans="14:16">
      <c r="N15183" s="3">
        <v>15181</v>
      </c>
      <c r="O15183" s="44" t="s">
        <v>8</v>
      </c>
      <c r="P15183" s="128">
        <v>3.5506068705876941E-5</v>
      </c>
    </row>
    <row r="15184" spans="14:16">
      <c r="N15184" s="3">
        <v>15182</v>
      </c>
      <c r="O15184" s="44" t="s">
        <v>31</v>
      </c>
      <c r="P15184" s="128">
        <v>7.2397352392743429E-6</v>
      </c>
    </row>
    <row r="15185" spans="14:16">
      <c r="N15185" s="3">
        <v>15183</v>
      </c>
      <c r="O15185" s="44" t="s">
        <v>19</v>
      </c>
      <c r="P15185" s="128">
        <v>1.4990568625728494E-5</v>
      </c>
    </row>
    <row r="15186" spans="14:16">
      <c r="N15186" s="3">
        <v>15184</v>
      </c>
      <c r="O15186" s="44" t="s">
        <v>18</v>
      </c>
      <c r="P15186" s="128">
        <v>7.5432848913297565E-6</v>
      </c>
    </row>
    <row r="15187" spans="14:16">
      <c r="N15187" s="3">
        <v>15185</v>
      </c>
      <c r="O15187" s="44" t="s">
        <v>46</v>
      </c>
      <c r="P15187" s="128">
        <v>4.1876941896150524E-6</v>
      </c>
    </row>
    <row r="15188" spans="14:16">
      <c r="N15188" s="3">
        <v>15186</v>
      </c>
      <c r="O15188" s="44" t="s">
        <v>18</v>
      </c>
      <c r="P15188" s="128">
        <v>1.2751613694222263E-5</v>
      </c>
    </row>
    <row r="15189" spans="14:16">
      <c r="N15189" s="3">
        <v>15187</v>
      </c>
      <c r="O15189" s="44" t="s">
        <v>14</v>
      </c>
      <c r="P15189" s="128">
        <v>1.9405225078808847E-5</v>
      </c>
    </row>
    <row r="15190" spans="14:16">
      <c r="N15190" s="3">
        <v>15188</v>
      </c>
      <c r="O15190" s="44" t="s">
        <v>31</v>
      </c>
      <c r="P15190" s="128">
        <v>3.0489503804080729E-6</v>
      </c>
    </row>
    <row r="15191" spans="14:16">
      <c r="N15191" s="3">
        <v>15189</v>
      </c>
      <c r="O15191" s="44" t="s">
        <v>46</v>
      </c>
      <c r="P15191" s="128">
        <v>3.1851276011178082E-6</v>
      </c>
    </row>
    <row r="15192" spans="14:16">
      <c r="N15192" s="3">
        <v>15190</v>
      </c>
      <c r="O15192" s="44" t="s">
        <v>31</v>
      </c>
      <c r="P15192" s="128">
        <v>4.4229983723067346E-6</v>
      </c>
    </row>
    <row r="15193" spans="14:16">
      <c r="N15193" s="3">
        <v>15191</v>
      </c>
      <c r="O15193" s="44" t="s">
        <v>14</v>
      </c>
      <c r="P15193" s="128">
        <v>1.2665791844365046E-5</v>
      </c>
    </row>
    <row r="15194" spans="14:16">
      <c r="N15194" s="3">
        <v>15192</v>
      </c>
      <c r="O15194" s="44" t="s">
        <v>18</v>
      </c>
      <c r="P15194" s="128">
        <v>6.8427754650463973E-6</v>
      </c>
    </row>
    <row r="15195" spans="14:16">
      <c r="N15195" s="3">
        <v>15193</v>
      </c>
      <c r="O15195" s="44" t="s">
        <v>46</v>
      </c>
      <c r="P15195" s="128">
        <v>3.7988027058015239E-6</v>
      </c>
    </row>
    <row r="15196" spans="14:16">
      <c r="N15196" s="3">
        <v>15194</v>
      </c>
      <c r="O15196" s="44" t="s">
        <v>18</v>
      </c>
      <c r="P15196" s="128">
        <v>1.004227196919183E-5</v>
      </c>
    </row>
    <row r="15197" spans="14:16">
      <c r="N15197" s="3">
        <v>15195</v>
      </c>
      <c r="O15197" s="44" t="s">
        <v>19</v>
      </c>
      <c r="P15197" s="128">
        <v>1.1050078720379735E-5</v>
      </c>
    </row>
    <row r="15198" spans="14:16">
      <c r="N15198" s="3">
        <v>15196</v>
      </c>
      <c r="O15198" s="44" t="s">
        <v>31</v>
      </c>
      <c r="P15198" s="128">
        <v>2.7658086838507812E-6</v>
      </c>
    </row>
    <row r="15199" spans="14:16">
      <c r="N15199" s="3">
        <v>15197</v>
      </c>
      <c r="O15199" s="44" t="s">
        <v>46</v>
      </c>
      <c r="P15199" s="128">
        <v>2.8893397658919525E-6</v>
      </c>
    </row>
    <row r="15200" spans="14:16">
      <c r="N15200" s="3">
        <v>15198</v>
      </c>
      <c r="O15200" s="44" t="s">
        <v>31</v>
      </c>
      <c r="P15200" s="128">
        <v>3.6503981753370201E-6</v>
      </c>
    </row>
    <row r="15201" spans="14:16">
      <c r="N15201" s="3">
        <v>15199</v>
      </c>
      <c r="O15201" s="44" t="s">
        <v>19</v>
      </c>
      <c r="P15201" s="128">
        <v>7.5585007669574057E-6</v>
      </c>
    </row>
    <row r="15202" spans="14:16">
      <c r="N15202" s="3">
        <v>15200</v>
      </c>
      <c r="O15202" s="44" t="s">
        <v>18</v>
      </c>
      <c r="P15202" s="128">
        <v>5.4545449034941344E-5</v>
      </c>
    </row>
    <row r="15203" spans="14:16">
      <c r="N15203" s="3">
        <v>15201</v>
      </c>
      <c r="O15203" s="44" t="s">
        <v>8</v>
      </c>
      <c r="P15203" s="128">
        <v>1.1917827943874396E-4</v>
      </c>
    </row>
    <row r="15204" spans="14:16">
      <c r="N15204" s="3">
        <v>15202</v>
      </c>
      <c r="O15204" s="44" t="s">
        <v>18</v>
      </c>
      <c r="P15204" s="128">
        <v>4.7980623578699824E-5</v>
      </c>
    </row>
    <row r="15205" spans="14:16">
      <c r="N15205" s="3">
        <v>15203</v>
      </c>
      <c r="O15205" s="44" t="s">
        <v>14</v>
      </c>
      <c r="P15205" s="128">
        <v>7.3016233262158931E-5</v>
      </c>
    </row>
    <row r="15206" spans="14:16">
      <c r="N15206" s="3">
        <v>15204</v>
      </c>
      <c r="O15206" s="44" t="s">
        <v>11</v>
      </c>
      <c r="P15206" s="128">
        <v>1.0065158228502714E-4</v>
      </c>
    </row>
    <row r="15207" spans="14:16">
      <c r="N15207" s="3">
        <v>15205</v>
      </c>
      <c r="O15207" s="44" t="s">
        <v>8</v>
      </c>
      <c r="P15207" s="128">
        <v>1.5150959008194005E-4</v>
      </c>
    </row>
    <row r="15208" spans="14:16">
      <c r="N15208" s="3">
        <v>15206</v>
      </c>
      <c r="O15208" s="44" t="s">
        <v>11</v>
      </c>
      <c r="P15208" s="128">
        <v>8.5738243330568027E-5</v>
      </c>
    </row>
    <row r="15209" spans="14:16">
      <c r="N15209" s="3">
        <v>15207</v>
      </c>
      <c r="O15209" s="44" t="s">
        <v>14</v>
      </c>
      <c r="P15209" s="128">
        <v>8.9889516571733596E-5</v>
      </c>
    </row>
    <row r="15210" spans="14:16">
      <c r="N15210" s="3">
        <v>15208</v>
      </c>
      <c r="O15210" s="44" t="s">
        <v>18</v>
      </c>
      <c r="P15210" s="128">
        <v>4.4499419741379229E-5</v>
      </c>
    </row>
    <row r="15211" spans="14:16">
      <c r="N15211" s="3">
        <v>15209</v>
      </c>
      <c r="O15211" s="44" t="s">
        <v>8</v>
      </c>
      <c r="P15211" s="128">
        <v>9.7228354970600085E-5</v>
      </c>
    </row>
    <row r="15212" spans="14:16">
      <c r="N15212" s="3">
        <v>15210</v>
      </c>
      <c r="O15212" s="44" t="s">
        <v>18</v>
      </c>
      <c r="P15212" s="128">
        <v>3.3982612772200393E-5</v>
      </c>
    </row>
    <row r="15213" spans="14:16">
      <c r="N15213" s="3">
        <v>15211</v>
      </c>
      <c r="O15213" s="44" t="s">
        <v>19</v>
      </c>
      <c r="P15213" s="128">
        <v>3.7392987105806908E-5</v>
      </c>
    </row>
    <row r="15214" spans="14:16">
      <c r="N15214" s="3">
        <v>15212</v>
      </c>
      <c r="O15214" s="44" t="s">
        <v>11</v>
      </c>
      <c r="P15214" s="128">
        <v>8.2113853437455896E-5</v>
      </c>
    </row>
    <row r="15215" spans="14:16">
      <c r="N15215" s="3">
        <v>15213</v>
      </c>
      <c r="O15215" s="44" t="s">
        <v>8</v>
      </c>
      <c r="P15215" s="128">
        <v>1.2360497462550241E-4</v>
      </c>
    </row>
    <row r="15216" spans="14:16">
      <c r="N15216" s="3">
        <v>15214</v>
      </c>
      <c r="O15216" s="44" t="s">
        <v>11</v>
      </c>
      <c r="P15216" s="128">
        <v>5.8929196755410729E-5</v>
      </c>
    </row>
    <row r="15217" spans="14:16">
      <c r="N15217" s="3">
        <v>15215</v>
      </c>
      <c r="O15217" s="44" t="s">
        <v>19</v>
      </c>
      <c r="P15217" s="128">
        <v>4.4672971478965735E-5</v>
      </c>
    </row>
    <row r="15218" spans="14:16">
      <c r="N15218" s="3">
        <v>15216</v>
      </c>
      <c r="O15218" s="44" t="s">
        <v>18</v>
      </c>
      <c r="P15218" s="128">
        <v>1.2870720303508893E-5</v>
      </c>
    </row>
    <row r="15219" spans="14:16">
      <c r="N15219" s="3">
        <v>15217</v>
      </c>
      <c r="O15219" s="44" t="s">
        <v>46</v>
      </c>
      <c r="P15219" s="128">
        <v>7.1452479135602728E-6</v>
      </c>
    </row>
    <row r="15220" spans="14:16">
      <c r="N15220" s="3">
        <v>15218</v>
      </c>
      <c r="O15220" s="44" t="s">
        <v>18</v>
      </c>
      <c r="P15220" s="128">
        <v>2.1757424734861955E-5</v>
      </c>
    </row>
    <row r="15221" spans="14:16">
      <c r="N15221" s="3">
        <v>15219</v>
      </c>
      <c r="O15221" s="44" t="s">
        <v>14</v>
      </c>
      <c r="P15221" s="128">
        <v>3.311014074293521E-5</v>
      </c>
    </row>
    <row r="15222" spans="14:16">
      <c r="N15222" s="3">
        <v>15220</v>
      </c>
      <c r="O15222" s="44" t="s">
        <v>11</v>
      </c>
      <c r="P15222" s="128">
        <v>2.1015538055358844E-5</v>
      </c>
    </row>
    <row r="15223" spans="14:16">
      <c r="N15223" s="3">
        <v>15221</v>
      </c>
      <c r="O15223" s="44" t="s">
        <v>46</v>
      </c>
      <c r="P15223" s="128">
        <v>8.0377758242165879E-6</v>
      </c>
    </row>
    <row r="15224" spans="14:16">
      <c r="N15224" s="3">
        <v>15222</v>
      </c>
      <c r="O15224" s="44" t="s">
        <v>11</v>
      </c>
      <c r="P15224" s="128">
        <v>3.8879098207307268E-5</v>
      </c>
    </row>
    <row r="15225" spans="14:16">
      <c r="N15225" s="3">
        <v>15223</v>
      </c>
      <c r="O15225" s="44" t="s">
        <v>14</v>
      </c>
      <c r="P15225" s="128">
        <v>4.0761545919775163E-5</v>
      </c>
    </row>
    <row r="15226" spans="14:16">
      <c r="N15226" s="3">
        <v>15224</v>
      </c>
      <c r="O15226" s="44" t="s">
        <v>18</v>
      </c>
      <c r="P15226" s="128">
        <v>1.1675476981063568E-5</v>
      </c>
    </row>
    <row r="15227" spans="14:16">
      <c r="N15227" s="3">
        <v>15225</v>
      </c>
      <c r="O15227" s="44" t="s">
        <v>46</v>
      </c>
      <c r="P15227" s="128">
        <v>6.4817023112546263E-6</v>
      </c>
    </row>
    <row r="15228" spans="14:16">
      <c r="N15228" s="3">
        <v>15226</v>
      </c>
      <c r="O15228" s="44" t="s">
        <v>18</v>
      </c>
      <c r="P15228" s="128">
        <v>1.7134613843870163E-5</v>
      </c>
    </row>
    <row r="15229" spans="14:16">
      <c r="N15229" s="3">
        <v>15227</v>
      </c>
      <c r="O15229" s="44" t="s">
        <v>19</v>
      </c>
      <c r="P15229" s="128">
        <v>1.8854182838200021E-5</v>
      </c>
    </row>
    <row r="15230" spans="14:16">
      <c r="N15230" s="3">
        <v>15228</v>
      </c>
      <c r="O15230" s="44" t="s">
        <v>11</v>
      </c>
      <c r="P15230" s="128">
        <v>1.9063923776131968E-5</v>
      </c>
    </row>
    <row r="15231" spans="14:16">
      <c r="N15231" s="3">
        <v>15229</v>
      </c>
      <c r="O15231" s="44" t="s">
        <v>46</v>
      </c>
      <c r="P15231" s="128">
        <v>7.2913453483256483E-6</v>
      </c>
    </row>
    <row r="15232" spans="14:16">
      <c r="N15232" s="3">
        <v>15230</v>
      </c>
      <c r="O15232" s="44" t="s">
        <v>11</v>
      </c>
      <c r="P15232" s="128">
        <v>2.9713107620713097E-5</v>
      </c>
    </row>
    <row r="15233" spans="14:16">
      <c r="N15233" s="3">
        <v>15231</v>
      </c>
      <c r="O15233" s="44" t="s">
        <v>19</v>
      </c>
      <c r="P15233" s="128">
        <v>2.2524875314369177E-5</v>
      </c>
    </row>
    <row r="15234" spans="14:16">
      <c r="N15234" s="3">
        <v>15232</v>
      </c>
      <c r="O15234" s="44" t="s">
        <v>6</v>
      </c>
      <c r="P15234" s="128">
        <v>3.2943302522909585E-4</v>
      </c>
    </row>
    <row r="15235" spans="14:16">
      <c r="N15235" s="3">
        <v>15233</v>
      </c>
      <c r="O15235" s="44" t="s">
        <v>8</v>
      </c>
      <c r="P15235" s="128">
        <v>1.7059521405732699E-4</v>
      </c>
    </row>
    <row r="15236" spans="14:16">
      <c r="N15236" s="3">
        <v>15234</v>
      </c>
      <c r="O15236" s="44" t="s">
        <v>6</v>
      </c>
      <c r="P15236" s="128">
        <v>2.5595018077060705E-4</v>
      </c>
    </row>
    <row r="15237" spans="14:16">
      <c r="N15237" s="3">
        <v>15235</v>
      </c>
      <c r="O15237" s="44" t="s">
        <v>14</v>
      </c>
      <c r="P15237" s="128">
        <v>9.2314537105802391E-5</v>
      </c>
    </row>
    <row r="15238" spans="14:16">
      <c r="N15238" s="3">
        <v>15236</v>
      </c>
      <c r="O15238" s="44" t="s">
        <v>31</v>
      </c>
      <c r="P15238" s="128">
        <v>1.2320972669784359E-5</v>
      </c>
    </row>
    <row r="15239" spans="14:16">
      <c r="N15239" s="3">
        <v>15237</v>
      </c>
      <c r="O15239" s="44" t="s">
        <v>8</v>
      </c>
      <c r="P15239" s="128">
        <v>5.0657717058842939E-5</v>
      </c>
    </row>
    <row r="15240" spans="14:16">
      <c r="N15240" s="3">
        <v>15238</v>
      </c>
      <c r="O15240" s="44" t="s">
        <v>31</v>
      </c>
      <c r="P15240" s="128">
        <v>1.135308865232432E-5</v>
      </c>
    </row>
    <row r="15241" spans="14:16">
      <c r="N15241" s="3">
        <v>15239</v>
      </c>
      <c r="O15241" s="44" t="s">
        <v>14</v>
      </c>
      <c r="P15241" s="128">
        <v>3.2510945190777587E-5</v>
      </c>
    </row>
    <row r="15242" spans="14:16">
      <c r="N15242" s="3">
        <v>15240</v>
      </c>
      <c r="O15242" s="44" t="s">
        <v>6</v>
      </c>
      <c r="P15242" s="128">
        <v>2.2525791230765843E-4</v>
      </c>
    </row>
    <row r="15243" spans="14:16">
      <c r="N15243" s="3">
        <v>15241</v>
      </c>
      <c r="O15243" s="44" t="s">
        <v>8</v>
      </c>
      <c r="P15243" s="128">
        <v>1.1664866247549969E-4</v>
      </c>
    </row>
    <row r="15244" spans="14:16">
      <c r="N15244" s="3">
        <v>15242</v>
      </c>
      <c r="O15244" s="44" t="s">
        <v>6</v>
      </c>
      <c r="P15244" s="128">
        <v>1.1100548353054962E-4</v>
      </c>
    </row>
    <row r="15245" spans="14:16">
      <c r="N15245" s="3">
        <v>15243</v>
      </c>
      <c r="O15245" s="44" t="s">
        <v>21</v>
      </c>
      <c r="P15245" s="128">
        <v>2.2434889616253035E-5</v>
      </c>
    </row>
    <row r="15246" spans="14:16">
      <c r="N15246" s="3">
        <v>15244</v>
      </c>
      <c r="O15246" s="44" t="s">
        <v>31</v>
      </c>
      <c r="P15246" s="128">
        <v>8.4247673082116208E-6</v>
      </c>
    </row>
    <row r="15247" spans="14:16">
      <c r="N15247" s="3">
        <v>15245</v>
      </c>
      <c r="O15247" s="44" t="s">
        <v>8</v>
      </c>
      <c r="P15247" s="128">
        <v>3.4638456721245502E-5</v>
      </c>
    </row>
    <row r="15248" spans="14:16">
      <c r="N15248" s="3">
        <v>15246</v>
      </c>
      <c r="O15248" s="44" t="s">
        <v>31</v>
      </c>
      <c r="P15248" s="128">
        <v>6.4526321113528307E-6</v>
      </c>
    </row>
    <row r="15249" spans="14:16">
      <c r="N15249" s="3">
        <v>15247</v>
      </c>
      <c r="O15249" s="44" t="s">
        <v>21</v>
      </c>
      <c r="P15249" s="128">
        <v>1.0354218377087016E-5</v>
      </c>
    </row>
    <row r="15250" spans="14:16">
      <c r="N15250" s="3">
        <v>15248</v>
      </c>
      <c r="O15250" s="44" t="s">
        <v>6</v>
      </c>
      <c r="P15250" s="128">
        <v>5.0912965575401431E-5</v>
      </c>
    </row>
    <row r="15251" spans="14:16">
      <c r="N15251" s="3">
        <v>15249</v>
      </c>
      <c r="O15251" s="44" t="s">
        <v>46</v>
      </c>
      <c r="P15251" s="128">
        <v>6.6989072132379927E-6</v>
      </c>
    </row>
    <row r="15252" spans="14:16">
      <c r="N15252" s="3">
        <v>15250</v>
      </c>
      <c r="O15252" s="44" t="s">
        <v>6</v>
      </c>
      <c r="P15252" s="128">
        <v>1.1606386867516609E-4</v>
      </c>
    </row>
    <row r="15253" spans="14:16">
      <c r="N15253" s="3">
        <v>15251</v>
      </c>
      <c r="O15253" s="44" t="s">
        <v>14</v>
      </c>
      <c r="P15253" s="128">
        <v>4.1861202360545541E-5</v>
      </c>
    </row>
    <row r="15254" spans="14:16">
      <c r="N15254" s="3">
        <v>15252</v>
      </c>
      <c r="O15254" s="44" t="s">
        <v>31</v>
      </c>
      <c r="P15254" s="128">
        <v>3.5488627861672999E-6</v>
      </c>
    </row>
    <row r="15255" spans="14:16">
      <c r="N15255" s="3">
        <v>15253</v>
      </c>
      <c r="O15255" s="44" t="s">
        <v>46</v>
      </c>
      <c r="P15255" s="128">
        <v>3.7073679143602318E-6</v>
      </c>
    </row>
    <row r="15256" spans="14:16">
      <c r="N15256" s="3">
        <v>15254</v>
      </c>
      <c r="O15256" s="44" t="s">
        <v>31</v>
      </c>
      <c r="P15256" s="128">
        <v>5.1482026167500522E-6</v>
      </c>
    </row>
    <row r="15257" spans="14:16">
      <c r="N15257" s="3">
        <v>15255</v>
      </c>
      <c r="O15257" s="44" t="s">
        <v>14</v>
      </c>
      <c r="P15257" s="128">
        <v>1.4742502082894632E-5</v>
      </c>
    </row>
    <row r="15258" spans="14:16">
      <c r="N15258" s="3">
        <v>15256</v>
      </c>
      <c r="O15258" s="44" t="s">
        <v>6</v>
      </c>
      <c r="P15258" s="128">
        <v>4.2086810705154013E-5</v>
      </c>
    </row>
    <row r="15259" spans="14:16">
      <c r="N15259" s="3">
        <v>15257</v>
      </c>
      <c r="O15259" s="44" t="s">
        <v>46</v>
      </c>
      <c r="P15259" s="128">
        <v>5.5376000323020903E-6</v>
      </c>
    </row>
    <row r="15260" spans="14:16">
      <c r="N15260" s="3">
        <v>15258</v>
      </c>
      <c r="O15260" s="44" t="s">
        <v>6</v>
      </c>
      <c r="P15260" s="128">
        <v>6.0854225097036473E-5</v>
      </c>
    </row>
    <row r="15261" spans="14:16">
      <c r="N15261" s="3">
        <v>15259</v>
      </c>
      <c r="O15261" s="44" t="s">
        <v>21</v>
      </c>
      <c r="P15261" s="128">
        <v>1.2299012438956659E-5</v>
      </c>
    </row>
    <row r="15262" spans="14:16">
      <c r="N15262" s="3">
        <v>15260</v>
      </c>
      <c r="O15262" s="44" t="s">
        <v>31</v>
      </c>
      <c r="P15262" s="128">
        <v>2.9336400779637937E-6</v>
      </c>
    </row>
    <row r="15263" spans="14:16">
      <c r="N15263" s="3">
        <v>15261</v>
      </c>
      <c r="O15263" s="44" t="s">
        <v>46</v>
      </c>
      <c r="P15263" s="128">
        <v>3.0646671208920331E-6</v>
      </c>
    </row>
    <row r="15264" spans="14:16">
      <c r="N15264" s="3">
        <v>15262</v>
      </c>
      <c r="O15264" s="44" t="s">
        <v>31</v>
      </c>
      <c r="P15264" s="128">
        <v>3.5373921583303127E-6</v>
      </c>
    </row>
    <row r="15265" spans="14:16">
      <c r="N15265" s="3">
        <v>15263</v>
      </c>
      <c r="O15265" s="44" t="s">
        <v>21</v>
      </c>
      <c r="P15265" s="128">
        <v>5.6762775656007742E-6</v>
      </c>
    </row>
    <row r="15266" spans="14:16">
      <c r="N15266" s="3">
        <v>15264</v>
      </c>
      <c r="O15266" s="44" t="s">
        <v>6</v>
      </c>
      <c r="P15266" s="128">
        <v>7.5381124156863137E-4</v>
      </c>
    </row>
    <row r="15267" spans="14:16">
      <c r="N15267" s="3">
        <v>15265</v>
      </c>
      <c r="O15267" s="44" t="s">
        <v>8</v>
      </c>
      <c r="P15267" s="128">
        <v>3.9035731170179689E-4</v>
      </c>
    </row>
    <row r="15268" spans="14:16">
      <c r="N15268" s="3">
        <v>15266</v>
      </c>
      <c r="O15268" s="44" t="s">
        <v>6</v>
      </c>
      <c r="P15268" s="128">
        <v>5.8566721843456048E-4</v>
      </c>
    </row>
    <row r="15269" spans="14:16">
      <c r="N15269" s="3">
        <v>15267</v>
      </c>
      <c r="O15269" s="44" t="s">
        <v>14</v>
      </c>
      <c r="P15269" s="128">
        <v>2.1123485048945943E-4</v>
      </c>
    </row>
    <row r="15270" spans="14:16">
      <c r="N15270" s="3">
        <v>15268</v>
      </c>
      <c r="O15270" s="44" t="s">
        <v>11</v>
      </c>
      <c r="P15270" s="128">
        <v>1.5711316988322642E-4</v>
      </c>
    </row>
    <row r="15271" spans="14:16">
      <c r="N15271" s="3">
        <v>15269</v>
      </c>
      <c r="O15271" s="44" t="s">
        <v>8</v>
      </c>
      <c r="P15271" s="128">
        <v>2.3650052413555478E-4</v>
      </c>
    </row>
    <row r="15272" spans="14:16">
      <c r="N15272" s="3">
        <v>15270</v>
      </c>
      <c r="O15272" s="44" t="s">
        <v>11</v>
      </c>
      <c r="P15272" s="128">
        <v>1.3383403304817012E-4</v>
      </c>
    </row>
    <row r="15273" spans="14:16">
      <c r="N15273" s="3">
        <v>15271</v>
      </c>
      <c r="O15273" s="44" t="s">
        <v>14</v>
      </c>
      <c r="P15273" s="128">
        <v>1.4031400766122661E-4</v>
      </c>
    </row>
    <row r="15274" spans="14:16">
      <c r="N15274" s="3">
        <v>15272</v>
      </c>
      <c r="O15274" s="44" t="s">
        <v>6</v>
      </c>
      <c r="P15274" s="128">
        <v>5.1543692813344811E-4</v>
      </c>
    </row>
    <row r="15275" spans="14:16">
      <c r="N15275" s="3">
        <v>15273</v>
      </c>
      <c r="O15275" s="44" t="s">
        <v>8</v>
      </c>
      <c r="P15275" s="128">
        <v>2.6691638771439874E-4</v>
      </c>
    </row>
    <row r="15276" spans="14:16">
      <c r="N15276" s="3">
        <v>15274</v>
      </c>
      <c r="O15276" s="44" t="s">
        <v>6</v>
      </c>
      <c r="P15276" s="128">
        <v>2.5400362123044186E-4</v>
      </c>
    </row>
    <row r="15277" spans="14:16">
      <c r="N15277" s="3">
        <v>15275</v>
      </c>
      <c r="O15277" s="44" t="s">
        <v>21</v>
      </c>
      <c r="P15277" s="128">
        <v>5.1335691023454917E-5</v>
      </c>
    </row>
    <row r="15278" spans="14:16">
      <c r="N15278" s="3">
        <v>15276</v>
      </c>
      <c r="O15278" s="44" t="s">
        <v>11</v>
      </c>
      <c r="P15278" s="128">
        <v>1.0742998404401713E-4</v>
      </c>
    </row>
    <row r="15279" spans="14:16">
      <c r="N15279" s="3">
        <v>15277</v>
      </c>
      <c r="O15279" s="44" t="s">
        <v>8</v>
      </c>
      <c r="P15279" s="128">
        <v>1.6171303496179316E-4</v>
      </c>
    </row>
    <row r="15280" spans="14:16">
      <c r="N15280" s="3">
        <v>15278</v>
      </c>
      <c r="O15280" s="44" t="s">
        <v>11</v>
      </c>
      <c r="P15280" s="128">
        <v>6.6168661349454063E-5</v>
      </c>
    </row>
    <row r="15281" spans="14:16">
      <c r="N15281" s="3">
        <v>15279</v>
      </c>
      <c r="O15281" s="44" t="s">
        <v>21</v>
      </c>
      <c r="P15281" s="128">
        <v>3.8873322440327766E-5</v>
      </c>
    </row>
    <row r="15282" spans="14:16">
      <c r="N15282" s="3">
        <v>15280</v>
      </c>
      <c r="O15282" s="44" t="s">
        <v>6</v>
      </c>
      <c r="P15282" s="128">
        <v>1.1649944860763365E-4</v>
      </c>
    </row>
    <row r="15283" spans="14:16">
      <c r="N15283" s="3">
        <v>15281</v>
      </c>
      <c r="O15283" s="44" t="s">
        <v>46</v>
      </c>
      <c r="P15283" s="128">
        <v>1.5328492217962352E-5</v>
      </c>
    </row>
    <row r="15284" spans="14:16">
      <c r="N15284" s="3">
        <v>15282</v>
      </c>
      <c r="O15284" s="44" t="s">
        <v>6</v>
      </c>
      <c r="P15284" s="128">
        <v>2.6557825793708032E-4</v>
      </c>
    </row>
    <row r="15285" spans="14:16">
      <c r="N15285" s="3">
        <v>15283</v>
      </c>
      <c r="O15285" s="44" t="s">
        <v>14</v>
      </c>
      <c r="P15285" s="128">
        <v>9.5787132765496455E-5</v>
      </c>
    </row>
    <row r="15286" spans="14:16">
      <c r="N15286" s="3">
        <v>15284</v>
      </c>
      <c r="O15286" s="44" t="s">
        <v>11</v>
      </c>
      <c r="P15286" s="128">
        <v>3.2804430151220578E-5</v>
      </c>
    </row>
    <row r="15287" spans="14:16">
      <c r="N15287" s="3">
        <v>15285</v>
      </c>
      <c r="O15287" s="44" t="s">
        <v>46</v>
      </c>
      <c r="P15287" s="128">
        <v>1.2546652619700446E-5</v>
      </c>
    </row>
    <row r="15288" spans="14:16">
      <c r="N15288" s="3">
        <v>15286</v>
      </c>
      <c r="O15288" s="44" t="s">
        <v>11</v>
      </c>
      <c r="P15288" s="128">
        <v>6.0688746494350871E-5</v>
      </c>
    </row>
    <row r="15289" spans="14:16">
      <c r="N15289" s="3">
        <v>15287</v>
      </c>
      <c r="O15289" s="44" t="s">
        <v>14</v>
      </c>
      <c r="P15289" s="128">
        <v>6.3627173496995774E-5</v>
      </c>
    </row>
    <row r="15290" spans="14:16">
      <c r="N15290" s="3">
        <v>15288</v>
      </c>
      <c r="O15290" s="44" t="s">
        <v>6</v>
      </c>
      <c r="P15290" s="128">
        <v>9.6303371555579153E-5</v>
      </c>
    </row>
    <row r="15291" spans="14:16">
      <c r="N15291" s="3">
        <v>15289</v>
      </c>
      <c r="O15291" s="44" t="s">
        <v>46</v>
      </c>
      <c r="P15291" s="128">
        <v>1.2671179984936895E-5</v>
      </c>
    </row>
    <row r="15292" spans="14:16">
      <c r="N15292" s="3">
        <v>15290</v>
      </c>
      <c r="O15292" s="44" t="s">
        <v>6</v>
      </c>
      <c r="P15292" s="128">
        <v>1.3924711690090294E-4</v>
      </c>
    </row>
    <row r="15293" spans="14:16">
      <c r="N15293" s="3">
        <v>15291</v>
      </c>
      <c r="O15293" s="44" t="s">
        <v>21</v>
      </c>
      <c r="P15293" s="128">
        <v>2.8142697078505052E-5</v>
      </c>
    </row>
    <row r="15294" spans="14:16">
      <c r="N15294" s="3">
        <v>15292</v>
      </c>
      <c r="O15294" s="44" t="s">
        <v>11</v>
      </c>
      <c r="P15294" s="128">
        <v>2.7117529424212506E-5</v>
      </c>
    </row>
    <row r="15295" spans="14:16">
      <c r="N15295" s="3">
        <v>15293</v>
      </c>
      <c r="O15295" s="44" t="s">
        <v>46</v>
      </c>
      <c r="P15295" s="128">
        <v>1.0371593715290935E-5</v>
      </c>
    </row>
    <row r="15296" spans="14:16">
      <c r="N15296" s="3">
        <v>15294</v>
      </c>
      <c r="O15296" s="44" t="s">
        <v>11</v>
      </c>
      <c r="P15296" s="128">
        <v>3.6274267577250706E-5</v>
      </c>
    </row>
    <row r="15297" spans="14:16">
      <c r="N15297" s="3">
        <v>15295</v>
      </c>
      <c r="O15297" s="44" t="s">
        <v>21</v>
      </c>
      <c r="P15297" s="128">
        <v>2.131071221722439E-5</v>
      </c>
    </row>
    <row r="15298" spans="14:16">
      <c r="N15298" s="3">
        <v>15296</v>
      </c>
      <c r="O15298" s="44" t="s">
        <v>18</v>
      </c>
      <c r="P15298" s="128">
        <v>2.735771982777531E-5</v>
      </c>
    </row>
    <row r="15299" spans="14:16">
      <c r="N15299" s="3">
        <v>15297</v>
      </c>
      <c r="O15299" s="44" t="s">
        <v>8</v>
      </c>
      <c r="P15299" s="128">
        <v>5.9774848976912047E-5</v>
      </c>
    </row>
    <row r="15300" spans="14:16">
      <c r="N15300" s="3">
        <v>15298</v>
      </c>
      <c r="O15300" s="44" t="s">
        <v>18</v>
      </c>
      <c r="P15300" s="128">
        <v>2.4065077476714027E-5</v>
      </c>
    </row>
    <row r="15301" spans="14:16">
      <c r="N15301" s="3">
        <v>15299</v>
      </c>
      <c r="O15301" s="44" t="s">
        <v>14</v>
      </c>
      <c r="P15301" s="128">
        <v>3.6621893994969484E-5</v>
      </c>
    </row>
    <row r="15302" spans="14:16">
      <c r="N15302" s="3">
        <v>15300</v>
      </c>
      <c r="O15302" s="44" t="s">
        <v>31</v>
      </c>
      <c r="P15302" s="128">
        <v>9.0587831044426748E-6</v>
      </c>
    </row>
    <row r="15303" spans="14:16">
      <c r="N15303" s="3">
        <v>15301</v>
      </c>
      <c r="O15303" s="44" t="s">
        <v>8</v>
      </c>
      <c r="P15303" s="128">
        <v>3.7245214619108116E-5</v>
      </c>
    </row>
    <row r="15304" spans="14:16">
      <c r="N15304" s="3">
        <v>15302</v>
      </c>
      <c r="O15304" s="44" t="s">
        <v>31</v>
      </c>
      <c r="P15304" s="128">
        <v>8.3471630384450339E-6</v>
      </c>
    </row>
    <row r="15305" spans="14:16">
      <c r="N15305" s="3">
        <v>15303</v>
      </c>
      <c r="O15305" s="44" t="s">
        <v>14</v>
      </c>
      <c r="P15305" s="128">
        <v>2.3903112919479629E-5</v>
      </c>
    </row>
    <row r="15306" spans="14:16">
      <c r="N15306" s="3">
        <v>15304</v>
      </c>
      <c r="O15306" s="44" t="s">
        <v>18</v>
      </c>
      <c r="P15306" s="128">
        <v>1.8706512043280769E-5</v>
      </c>
    </row>
    <row r="15307" spans="14:16">
      <c r="N15307" s="3">
        <v>15305</v>
      </c>
      <c r="O15307" s="44" t="s">
        <v>8</v>
      </c>
      <c r="P15307" s="128">
        <v>4.0872519322193197E-5</v>
      </c>
    </row>
    <row r="15308" spans="14:16">
      <c r="N15308" s="3">
        <v>15306</v>
      </c>
      <c r="O15308" s="44" t="s">
        <v>18</v>
      </c>
      <c r="P15308" s="128">
        <v>1.2550411055805417E-5</v>
      </c>
    </row>
    <row r="15309" spans="14:16">
      <c r="N15309" s="3">
        <v>15307</v>
      </c>
      <c r="O15309" s="44" t="s">
        <v>21</v>
      </c>
      <c r="P15309" s="128">
        <v>1.0702280654425842E-5</v>
      </c>
    </row>
    <row r="15310" spans="14:16">
      <c r="N15310" s="3">
        <v>15308</v>
      </c>
      <c r="O15310" s="44" t="s">
        <v>31</v>
      </c>
      <c r="P15310" s="128">
        <v>6.1941651682784026E-6</v>
      </c>
    </row>
    <row r="15311" spans="14:16">
      <c r="N15311" s="3">
        <v>15309</v>
      </c>
      <c r="O15311" s="44" t="s">
        <v>8</v>
      </c>
      <c r="P15311" s="128">
        <v>2.5467329156560771E-5</v>
      </c>
    </row>
    <row r="15312" spans="14:16">
      <c r="N15312" s="3">
        <v>15310</v>
      </c>
      <c r="O15312" s="44" t="s">
        <v>31</v>
      </c>
      <c r="P15312" s="128">
        <v>4.7441867063674235E-6</v>
      </c>
    </row>
    <row r="15313" spans="14:16">
      <c r="N15313" s="3">
        <v>15311</v>
      </c>
      <c r="O15313" s="44" t="s">
        <v>21</v>
      </c>
      <c r="P15313" s="128">
        <v>7.6127608597079499E-6</v>
      </c>
    </row>
    <row r="15314" spans="14:16">
      <c r="N15314" s="3">
        <v>15312</v>
      </c>
      <c r="O15314" s="44" t="s">
        <v>18</v>
      </c>
      <c r="P15314" s="128">
        <v>6.4554159196580166E-6</v>
      </c>
    </row>
    <row r="15315" spans="14:16">
      <c r="N15315" s="3">
        <v>15313</v>
      </c>
      <c r="O15315" s="44" t="s">
        <v>46</v>
      </c>
      <c r="P15315" s="128">
        <v>3.5837580215712703E-6</v>
      </c>
    </row>
    <row r="15316" spans="14:16">
      <c r="N15316" s="3">
        <v>15314</v>
      </c>
      <c r="O15316" s="44" t="s">
        <v>18</v>
      </c>
      <c r="P15316" s="128">
        <v>1.0912615820413545E-5</v>
      </c>
    </row>
    <row r="15317" spans="14:16">
      <c r="N15317" s="3">
        <v>15315</v>
      </c>
      <c r="O15317" s="44" t="s">
        <v>14</v>
      </c>
      <c r="P15317" s="128">
        <v>1.6606664165935645E-5</v>
      </c>
    </row>
    <row r="15318" spans="14:16">
      <c r="N15318" s="3">
        <v>15316</v>
      </c>
      <c r="O15318" s="44" t="s">
        <v>31</v>
      </c>
      <c r="P15318" s="128">
        <v>2.6092402855626457E-6</v>
      </c>
    </row>
    <row r="15319" spans="14:16">
      <c r="N15319" s="3">
        <v>15317</v>
      </c>
      <c r="O15319" s="44" t="s">
        <v>46</v>
      </c>
      <c r="P15319" s="128">
        <v>2.7257784531022042E-6</v>
      </c>
    </row>
    <row r="15320" spans="14:16">
      <c r="N15320" s="3">
        <v>15318</v>
      </c>
      <c r="O15320" s="44" t="s">
        <v>31</v>
      </c>
      <c r="P15320" s="128">
        <v>3.7851273704415392E-6</v>
      </c>
    </row>
    <row r="15321" spans="14:16">
      <c r="N15321" s="3">
        <v>15319</v>
      </c>
      <c r="O15321" s="44" t="s">
        <v>14</v>
      </c>
      <c r="P15321" s="128">
        <v>1.0839170929519983E-5</v>
      </c>
    </row>
    <row r="15322" spans="14:16">
      <c r="N15322" s="3">
        <v>15320</v>
      </c>
      <c r="O15322" s="44" t="s">
        <v>18</v>
      </c>
      <c r="P15322" s="128">
        <v>5.3363198305806514E-6</v>
      </c>
    </row>
    <row r="15323" spans="14:16">
      <c r="N15323" s="3">
        <v>15321</v>
      </c>
      <c r="O15323" s="44" t="s">
        <v>46</v>
      </c>
      <c r="P15323" s="128">
        <v>2.9624859554404004E-6</v>
      </c>
    </row>
    <row r="15324" spans="14:16">
      <c r="N15324" s="3">
        <v>15322</v>
      </c>
      <c r="O15324" s="44" t="s">
        <v>18</v>
      </c>
      <c r="P15324" s="128">
        <v>6.8802505530290216E-6</v>
      </c>
    </row>
    <row r="15325" spans="14:16">
      <c r="N15325" s="3">
        <v>15323</v>
      </c>
      <c r="O15325" s="44" t="s">
        <v>21</v>
      </c>
      <c r="P15325" s="128">
        <v>5.8670885012347304E-6</v>
      </c>
    </row>
    <row r="15326" spans="14:16">
      <c r="N15326" s="3">
        <v>15324</v>
      </c>
      <c r="O15326" s="44" t="s">
        <v>31</v>
      </c>
      <c r="P15326" s="128">
        <v>2.1569083776921829E-6</v>
      </c>
    </row>
    <row r="15327" spans="14:16">
      <c r="N15327" s="3">
        <v>15325</v>
      </c>
      <c r="O15327" s="44" t="s">
        <v>46</v>
      </c>
      <c r="P15327" s="128">
        <v>2.2532437559545061E-6</v>
      </c>
    </row>
    <row r="15328" spans="14:16">
      <c r="N15328" s="3">
        <v>15326</v>
      </c>
      <c r="O15328" s="44" t="s">
        <v>31</v>
      </c>
      <c r="P15328" s="128">
        <v>2.6008067038615939E-6</v>
      </c>
    </row>
    <row r="15329" spans="14:16">
      <c r="N15329" s="3">
        <v>15327</v>
      </c>
      <c r="O15329" s="44" t="s">
        <v>21</v>
      </c>
      <c r="P15329" s="128">
        <v>4.1733853881108593E-6</v>
      </c>
    </row>
    <row r="15330" spans="14:16">
      <c r="N15330" s="3">
        <v>15328</v>
      </c>
      <c r="O15330" s="44" t="s">
        <v>18</v>
      </c>
      <c r="P15330" s="128">
        <v>4.6679074848382617E-5</v>
      </c>
    </row>
    <row r="15331" spans="14:16">
      <c r="N15331" s="3">
        <v>15329</v>
      </c>
      <c r="O15331" s="44" t="s">
        <v>8</v>
      </c>
      <c r="P15331" s="128">
        <v>1.0199076045114036E-4</v>
      </c>
    </row>
    <row r="15332" spans="14:16">
      <c r="N15332" s="3">
        <v>15330</v>
      </c>
      <c r="O15332" s="44" t="s">
        <v>18</v>
      </c>
      <c r="P15332" s="128">
        <v>4.1061008002106179E-5</v>
      </c>
    </row>
    <row r="15333" spans="14:16">
      <c r="N15333" s="3">
        <v>15331</v>
      </c>
      <c r="O15333" s="44" t="s">
        <v>14</v>
      </c>
      <c r="P15333" s="128">
        <v>6.2486060301894931E-5</v>
      </c>
    </row>
    <row r="15334" spans="14:16">
      <c r="N15334" s="3">
        <v>15332</v>
      </c>
      <c r="O15334" s="44" t="s">
        <v>11</v>
      </c>
      <c r="P15334" s="128">
        <v>8.6135925658641468E-5</v>
      </c>
    </row>
    <row r="15335" spans="14:16">
      <c r="N15335" s="3">
        <v>15333</v>
      </c>
      <c r="O15335" s="44" t="s">
        <v>8</v>
      </c>
      <c r="P15335" s="128">
        <v>1.2965935051982387E-4</v>
      </c>
    </row>
    <row r="15336" spans="14:16">
      <c r="N15336" s="3">
        <v>15334</v>
      </c>
      <c r="O15336" s="44" t="s">
        <v>11</v>
      </c>
      <c r="P15336" s="128">
        <v>7.3373341838888593E-5</v>
      </c>
    </row>
    <row r="15337" spans="14:16">
      <c r="N15337" s="3">
        <v>15335</v>
      </c>
      <c r="O15337" s="44" t="s">
        <v>14</v>
      </c>
      <c r="P15337" s="128">
        <v>7.6925931427367797E-5</v>
      </c>
    </row>
    <row r="15338" spans="14:16">
      <c r="N15338" s="3">
        <v>15336</v>
      </c>
      <c r="O15338" s="44" t="s">
        <v>18</v>
      </c>
      <c r="P15338" s="128">
        <v>3.1917962509943634E-5</v>
      </c>
    </row>
    <row r="15339" spans="14:16">
      <c r="N15339" s="3">
        <v>15337</v>
      </c>
      <c r="O15339" s="44" t="s">
        <v>8</v>
      </c>
      <c r="P15339" s="128">
        <v>6.9738684389391542E-5</v>
      </c>
    </row>
    <row r="15340" spans="14:16">
      <c r="N15340" s="3">
        <v>15338</v>
      </c>
      <c r="O15340" s="44" t="s">
        <v>18</v>
      </c>
      <c r="P15340" s="128">
        <v>2.1414122987586338E-5</v>
      </c>
    </row>
    <row r="15341" spans="14:16">
      <c r="N15341" s="3">
        <v>15339</v>
      </c>
      <c r="O15341" s="44" t="s">
        <v>21</v>
      </c>
      <c r="P15341" s="128">
        <v>1.8260752828133841E-5</v>
      </c>
    </row>
    <row r="15342" spans="14:16">
      <c r="N15342" s="3">
        <v>15340</v>
      </c>
      <c r="O15342" s="44" t="s">
        <v>11</v>
      </c>
      <c r="P15342" s="128">
        <v>5.8897552165755259E-5</v>
      </c>
    </row>
    <row r="15343" spans="14:16">
      <c r="N15343" s="3">
        <v>15341</v>
      </c>
      <c r="O15343" s="44" t="s">
        <v>8</v>
      </c>
      <c r="P15343" s="128">
        <v>8.8657761585837677E-5</v>
      </c>
    </row>
    <row r="15344" spans="14:16">
      <c r="N15344" s="3">
        <v>15342</v>
      </c>
      <c r="O15344" s="44" t="s">
        <v>11</v>
      </c>
      <c r="P15344" s="128">
        <v>3.6276391719195285E-5</v>
      </c>
    </row>
    <row r="15345" spans="14:16">
      <c r="N15345" s="3">
        <v>15343</v>
      </c>
      <c r="O15345" s="44" t="s">
        <v>21</v>
      </c>
      <c r="P15345" s="128">
        <v>2.1311960126023458E-5</v>
      </c>
    </row>
    <row r="15346" spans="14:16">
      <c r="N15346" s="3">
        <v>15344</v>
      </c>
      <c r="O15346" s="44" t="s">
        <v>18</v>
      </c>
      <c r="P15346" s="128">
        <v>1.1014545246757917E-5</v>
      </c>
    </row>
    <row r="15347" spans="14:16">
      <c r="N15347" s="3">
        <v>15345</v>
      </c>
      <c r="O15347" s="44" t="s">
        <v>46</v>
      </c>
      <c r="P15347" s="128">
        <v>6.1147825908201973E-6</v>
      </c>
    </row>
    <row r="15348" spans="14:16">
      <c r="N15348" s="3">
        <v>15346</v>
      </c>
      <c r="O15348" s="44" t="s">
        <v>18</v>
      </c>
      <c r="P15348" s="128">
        <v>1.8619636939024505E-5</v>
      </c>
    </row>
    <row r="15349" spans="14:16">
      <c r="N15349" s="3">
        <v>15347</v>
      </c>
      <c r="O15349" s="44" t="s">
        <v>14</v>
      </c>
      <c r="P15349" s="128">
        <v>2.8335099725549764E-5</v>
      </c>
    </row>
    <row r="15350" spans="14:16">
      <c r="N15350" s="3">
        <v>15348</v>
      </c>
      <c r="O15350" s="44" t="s">
        <v>11</v>
      </c>
      <c r="P15350" s="128">
        <v>1.7984742837788679E-5</v>
      </c>
    </row>
    <row r="15351" spans="14:16">
      <c r="N15351" s="3">
        <v>15349</v>
      </c>
      <c r="O15351" s="44" t="s">
        <v>46</v>
      </c>
      <c r="P15351" s="128">
        <v>6.8785929156578968E-6</v>
      </c>
    </row>
    <row r="15352" spans="14:16">
      <c r="N15352" s="3">
        <v>15350</v>
      </c>
      <c r="O15352" s="44" t="s">
        <v>11</v>
      </c>
      <c r="P15352" s="128">
        <v>3.3272076174383379E-5</v>
      </c>
    </row>
    <row r="15353" spans="14:16">
      <c r="N15353" s="3">
        <v>15351</v>
      </c>
      <c r="O15353" s="44" t="s">
        <v>14</v>
      </c>
      <c r="P15353" s="128">
        <v>3.4883043161054732E-5</v>
      </c>
    </row>
    <row r="15354" spans="14:16">
      <c r="N15354" s="3">
        <v>15352</v>
      </c>
      <c r="O15354" s="44" t="s">
        <v>18</v>
      </c>
      <c r="P15354" s="128">
        <v>9.1050889604361687E-6</v>
      </c>
    </row>
    <row r="15355" spans="14:16">
      <c r="N15355" s="3">
        <v>15353</v>
      </c>
      <c r="O15355" s="44" t="s">
        <v>46</v>
      </c>
      <c r="P15355" s="128">
        <v>5.0547379138990898E-6</v>
      </c>
    </row>
    <row r="15356" spans="14:16">
      <c r="N15356" s="3">
        <v>15354</v>
      </c>
      <c r="O15356" s="44" t="s">
        <v>18</v>
      </c>
      <c r="P15356" s="128">
        <v>1.1739418802527599E-5</v>
      </c>
    </row>
    <row r="15357" spans="14:16">
      <c r="N15357" s="3">
        <v>15355</v>
      </c>
      <c r="O15357" s="44" t="s">
        <v>21</v>
      </c>
      <c r="P15357" s="128">
        <v>1.0010712333312601E-5</v>
      </c>
    </row>
    <row r="15358" spans="14:16">
      <c r="N15358" s="3">
        <v>15356</v>
      </c>
      <c r="O15358" s="44" t="s">
        <v>11</v>
      </c>
      <c r="P15358" s="128">
        <v>1.4866949093230432E-5</v>
      </c>
    </row>
    <row r="15359" spans="14:16">
      <c r="N15359" s="3">
        <v>15357</v>
      </c>
      <c r="O15359" s="44" t="s">
        <v>46</v>
      </c>
      <c r="P15359" s="128">
        <v>5.6861358337173373E-6</v>
      </c>
    </row>
    <row r="15360" spans="14:16">
      <c r="N15360" s="3">
        <v>15358</v>
      </c>
      <c r="O15360" s="44" t="s">
        <v>11</v>
      </c>
      <c r="P15360" s="128">
        <v>1.9887050956186666E-5</v>
      </c>
    </row>
    <row r="15361" spans="14:16">
      <c r="N15361" s="3">
        <v>15359</v>
      </c>
      <c r="O15361" s="44" t="s">
        <v>21</v>
      </c>
      <c r="P15361" s="128">
        <v>1.1683412183968133E-5</v>
      </c>
    </row>
    <row r="15362" spans="14:16">
      <c r="N15362" s="3">
        <v>15360</v>
      </c>
      <c r="O15362" s="44" t="s">
        <v>6</v>
      </c>
      <c r="P15362" s="128">
        <v>5.0510497746645667E-6</v>
      </c>
    </row>
    <row r="15363" spans="14:16">
      <c r="N15363" s="3">
        <v>15361</v>
      </c>
      <c r="O15363" s="44" t="s">
        <v>52</v>
      </c>
      <c r="P15363" s="128">
        <v>5.7369922744459305E-7</v>
      </c>
    </row>
    <row r="15364" spans="14:16">
      <c r="N15364" s="3">
        <v>15362</v>
      </c>
      <c r="O15364" s="44" t="s">
        <v>6</v>
      </c>
      <c r="P15364" s="128">
        <v>4.0949650492661085E-6</v>
      </c>
    </row>
    <row r="15365" spans="14:16">
      <c r="N15365" s="3">
        <v>15363</v>
      </c>
      <c r="O15365" s="44" t="s">
        <v>59</v>
      </c>
      <c r="P15365" s="128">
        <v>3.6913348319176879E-7</v>
      </c>
    </row>
    <row r="15366" spans="14:16">
      <c r="N15366" s="3">
        <v>15364</v>
      </c>
      <c r="O15366" s="44" t="s">
        <v>31</v>
      </c>
      <c r="P15366" s="128">
        <v>3.7251226083290336E-7</v>
      </c>
    </row>
    <row r="15367" spans="14:16">
      <c r="N15367" s="3">
        <v>15365</v>
      </c>
      <c r="O15367" s="44" t="s">
        <v>52</v>
      </c>
      <c r="P15367" s="128">
        <v>3.3592637197464453E-7</v>
      </c>
    </row>
    <row r="15368" spans="14:16">
      <c r="N15368" s="3">
        <v>15366</v>
      </c>
      <c r="O15368" s="44" t="s">
        <v>31</v>
      </c>
      <c r="P15368" s="128">
        <v>3.2771038308296828E-7</v>
      </c>
    </row>
    <row r="15369" spans="14:16">
      <c r="N15369" s="3">
        <v>15367</v>
      </c>
      <c r="O15369" s="44" t="s">
        <v>59</v>
      </c>
      <c r="P15369" s="128">
        <v>2.3454401437845711E-7</v>
      </c>
    </row>
    <row r="15370" spans="14:16">
      <c r="N15370" s="3">
        <v>15368</v>
      </c>
      <c r="O15370" s="44" t="s">
        <v>6</v>
      </c>
      <c r="P15370" s="128">
        <v>7.9520698683503862E-6</v>
      </c>
    </row>
    <row r="15371" spans="14:16">
      <c r="N15371" s="3">
        <v>15369</v>
      </c>
      <c r="O15371" s="44" t="s">
        <v>52</v>
      </c>
      <c r="P15371" s="128">
        <v>9.0319766060135609E-7</v>
      </c>
    </row>
    <row r="15372" spans="14:16">
      <c r="N15372" s="3">
        <v>15370</v>
      </c>
      <c r="O15372" s="44" t="s">
        <v>6</v>
      </c>
      <c r="P15372" s="128">
        <v>1.6126870022542133E-5</v>
      </c>
    </row>
    <row r="15373" spans="14:16">
      <c r="N15373" s="3">
        <v>15371</v>
      </c>
      <c r="O15373" s="44" t="s">
        <v>19</v>
      </c>
      <c r="P15373" s="128">
        <v>4.2057610767922607E-6</v>
      </c>
    </row>
    <row r="15374" spans="14:16">
      <c r="N15374" s="3">
        <v>15372</v>
      </c>
      <c r="O15374" s="44" t="s">
        <v>31</v>
      </c>
      <c r="P15374" s="128">
        <v>5.8646096496982729E-7</v>
      </c>
    </row>
    <row r="15375" spans="14:16">
      <c r="N15375" s="3">
        <v>15373</v>
      </c>
      <c r="O15375" s="44" t="s">
        <v>52</v>
      </c>
      <c r="P15375" s="128">
        <v>5.2886233550158039E-7</v>
      </c>
    </row>
    <row r="15376" spans="14:16">
      <c r="N15376" s="3">
        <v>15374</v>
      </c>
      <c r="O15376" s="44" t="s">
        <v>31</v>
      </c>
      <c r="P15376" s="128">
        <v>8.3400749808701915E-7</v>
      </c>
    </row>
    <row r="15377" spans="14:16">
      <c r="N15377" s="3">
        <v>15375</v>
      </c>
      <c r="O15377" s="44" t="s">
        <v>19</v>
      </c>
      <c r="P15377" s="128">
        <v>1.7268927966623707E-6</v>
      </c>
    </row>
    <row r="15378" spans="14:16">
      <c r="N15378" s="3">
        <v>15376</v>
      </c>
      <c r="O15378" s="44" t="s">
        <v>6</v>
      </c>
      <c r="P15378" s="128">
        <v>2.6413938625944937E-6</v>
      </c>
    </row>
    <row r="15379" spans="14:16">
      <c r="N15379" s="3">
        <v>15377</v>
      </c>
      <c r="O15379" s="44" t="s">
        <v>89</v>
      </c>
      <c r="P15379" s="128">
        <v>1.8980516488414491E-7</v>
      </c>
    </row>
    <row r="15380" spans="14:16">
      <c r="N15380" s="3">
        <v>15378</v>
      </c>
      <c r="O15380" s="44" t="s">
        <v>6</v>
      </c>
      <c r="P15380" s="128">
        <v>3.2579559474949548E-6</v>
      </c>
    </row>
    <row r="15381" spans="14:16">
      <c r="N15381" s="3">
        <v>15379</v>
      </c>
      <c r="O15381" s="44" t="s">
        <v>59</v>
      </c>
      <c r="P15381" s="128">
        <v>2.9368275736558076E-7</v>
      </c>
    </row>
    <row r="15382" spans="14:16">
      <c r="N15382" s="3">
        <v>15380</v>
      </c>
      <c r="O15382" s="44" t="s">
        <v>31</v>
      </c>
      <c r="P15382" s="128">
        <v>2.2705142832784593E-7</v>
      </c>
    </row>
    <row r="15383" spans="14:16">
      <c r="N15383" s="3">
        <v>15381</v>
      </c>
      <c r="O15383" s="44" t="s">
        <v>89</v>
      </c>
      <c r="P15383" s="128">
        <v>1.2953884218572181E-7</v>
      </c>
    </row>
    <row r="15384" spans="14:16">
      <c r="N15384" s="3">
        <v>15382</v>
      </c>
      <c r="O15384" s="44" t="s">
        <v>31</v>
      </c>
      <c r="P15384" s="128">
        <v>2.60726521173203E-7</v>
      </c>
    </row>
    <row r="15385" spans="14:16">
      <c r="N15385" s="3">
        <v>15383</v>
      </c>
      <c r="O15385" s="44" t="s">
        <v>59</v>
      </c>
      <c r="P15385" s="128">
        <v>1.8660331831906186E-7</v>
      </c>
    </row>
    <row r="15386" spans="14:16">
      <c r="N15386" s="3">
        <v>15384</v>
      </c>
      <c r="O15386" s="44" t="s">
        <v>6</v>
      </c>
      <c r="P15386" s="128">
        <v>3.7215600874379201E-6</v>
      </c>
    </row>
    <row r="15387" spans="14:16">
      <c r="N15387" s="3">
        <v>15385</v>
      </c>
      <c r="O15387" s="44" t="s">
        <v>89</v>
      </c>
      <c r="P15387" s="128">
        <v>2.6742370232078078E-7</v>
      </c>
    </row>
    <row r="15388" spans="14:16">
      <c r="N15388" s="3">
        <v>15386</v>
      </c>
      <c r="O15388" s="44" t="s">
        <v>6</v>
      </c>
      <c r="P15388" s="128">
        <v>1.1482552136456862E-5</v>
      </c>
    </row>
    <row r="15389" spans="14:16">
      <c r="N15389" s="3">
        <v>15387</v>
      </c>
      <c r="O15389" s="44" t="s">
        <v>19</v>
      </c>
      <c r="P15389" s="128">
        <v>2.9945594383934592E-6</v>
      </c>
    </row>
    <row r="15390" spans="14:16">
      <c r="N15390" s="3">
        <v>15388</v>
      </c>
      <c r="O15390" s="44" t="s">
        <v>31</v>
      </c>
      <c r="P15390" s="128">
        <v>3.1990137685513552E-7</v>
      </c>
    </row>
    <row r="15391" spans="14:16">
      <c r="N15391" s="3">
        <v>15389</v>
      </c>
      <c r="O15391" s="44" t="s">
        <v>89</v>
      </c>
      <c r="P15391" s="128">
        <v>1.825121923989689E-7</v>
      </c>
    </row>
    <row r="15392" spans="14:16">
      <c r="N15392" s="3">
        <v>15390</v>
      </c>
      <c r="O15392" s="44" t="s">
        <v>31</v>
      </c>
      <c r="P15392" s="128">
        <v>5.9382475121297991E-7</v>
      </c>
    </row>
    <row r="15393" spans="14:16">
      <c r="N15393" s="3">
        <v>15391</v>
      </c>
      <c r="O15393" s="44" t="s">
        <v>19</v>
      </c>
      <c r="P15393" s="128">
        <v>1.2295713020586332E-6</v>
      </c>
    </row>
    <row r="15394" spans="14:16">
      <c r="N15394" s="3">
        <v>15392</v>
      </c>
      <c r="O15394" s="44" t="s">
        <v>6</v>
      </c>
      <c r="P15394" s="128">
        <v>1.1557851855371806E-5</v>
      </c>
    </row>
    <row r="15395" spans="14:16">
      <c r="N15395" s="3">
        <v>15393</v>
      </c>
      <c r="O15395" s="44" t="s">
        <v>52</v>
      </c>
      <c r="P15395" s="128">
        <v>1.3127430882991445E-6</v>
      </c>
    </row>
    <row r="15396" spans="14:16">
      <c r="N15396" s="3">
        <v>15394</v>
      </c>
      <c r="O15396" s="44" t="s">
        <v>6</v>
      </c>
      <c r="P15396" s="128">
        <v>9.3701312605825662E-6</v>
      </c>
    </row>
    <row r="15397" spans="14:16">
      <c r="N15397" s="3">
        <v>15395</v>
      </c>
      <c r="O15397" s="44" t="s">
        <v>59</v>
      </c>
      <c r="P15397" s="128">
        <v>8.4465414199391177E-7</v>
      </c>
    </row>
    <row r="15398" spans="14:16">
      <c r="N15398" s="3">
        <v>15396</v>
      </c>
      <c r="O15398" s="44" t="s">
        <v>11</v>
      </c>
      <c r="P15398" s="128">
        <v>3.3287059710918753E-6</v>
      </c>
    </row>
    <row r="15399" spans="14:16">
      <c r="N15399" s="3">
        <v>15397</v>
      </c>
      <c r="O15399" s="44" t="s">
        <v>52</v>
      </c>
      <c r="P15399" s="128">
        <v>1.0990004236672484E-6</v>
      </c>
    </row>
    <row r="15400" spans="14:16">
      <c r="N15400" s="3">
        <v>15398</v>
      </c>
      <c r="O15400" s="44" t="s">
        <v>11</v>
      </c>
      <c r="P15400" s="128">
        <v>2.7844494535683461E-6</v>
      </c>
    </row>
    <row r="15401" spans="14:16">
      <c r="N15401" s="3">
        <v>15399</v>
      </c>
      <c r="O15401" s="44" t="s">
        <v>59</v>
      </c>
      <c r="P15401" s="128">
        <v>7.2961270486518454E-7</v>
      </c>
    </row>
    <row r="15402" spans="14:16">
      <c r="N15402" s="3">
        <v>15400</v>
      </c>
      <c r="O15402" s="44" t="s">
        <v>6</v>
      </c>
      <c r="P15402" s="128">
        <v>1.8195988870068747E-5</v>
      </c>
    </row>
    <row r="15403" spans="14:16">
      <c r="N15403" s="3">
        <v>15401</v>
      </c>
      <c r="O15403" s="44" t="s">
        <v>52</v>
      </c>
      <c r="P15403" s="128">
        <v>2.066703996802743E-6</v>
      </c>
    </row>
    <row r="15404" spans="14:16">
      <c r="N15404" s="3">
        <v>15402</v>
      </c>
      <c r="O15404" s="44" t="s">
        <v>6</v>
      </c>
      <c r="P15404" s="128">
        <v>3.6901630933493721E-5</v>
      </c>
    </row>
    <row r="15405" spans="14:16">
      <c r="N15405" s="3">
        <v>15403</v>
      </c>
      <c r="O15405" s="44" t="s">
        <v>19</v>
      </c>
      <c r="P15405" s="128">
        <v>9.6236556029349426E-6</v>
      </c>
    </row>
    <row r="15406" spans="14:16">
      <c r="N15406" s="3">
        <v>15404</v>
      </c>
      <c r="O15406" s="44" t="s">
        <v>11</v>
      </c>
      <c r="P15406" s="128">
        <v>5.2405150679940692E-6</v>
      </c>
    </row>
    <row r="15407" spans="14:16">
      <c r="N15407" s="3">
        <v>15405</v>
      </c>
      <c r="O15407" s="44" t="s">
        <v>52</v>
      </c>
      <c r="P15407" s="128">
        <v>1.7302003631371858E-6</v>
      </c>
    </row>
    <row r="15408" spans="14:16">
      <c r="N15408" s="3">
        <v>15406</v>
      </c>
      <c r="O15408" s="44" t="s">
        <v>11</v>
      </c>
      <c r="P15408" s="128">
        <v>9.1039722517247085E-6</v>
      </c>
    </row>
    <row r="15409" spans="14:16">
      <c r="N15409" s="3">
        <v>15407</v>
      </c>
      <c r="O15409" s="44" t="s">
        <v>19</v>
      </c>
      <c r="P15409" s="128">
        <v>6.9015278527320327E-6</v>
      </c>
    </row>
    <row r="15410" spans="14:16">
      <c r="N15410" s="3">
        <v>15408</v>
      </c>
      <c r="O15410" s="44" t="s">
        <v>6</v>
      </c>
      <c r="P15410" s="128">
        <v>6.0440582289812885E-6</v>
      </c>
    </row>
    <row r="15411" spans="14:16">
      <c r="N15411" s="3">
        <v>15409</v>
      </c>
      <c r="O15411" s="44" t="s">
        <v>89</v>
      </c>
      <c r="P15411" s="128">
        <v>4.3431367240110955E-7</v>
      </c>
    </row>
    <row r="15412" spans="14:16">
      <c r="N15412" s="3">
        <v>15410</v>
      </c>
      <c r="O15412" s="44" t="s">
        <v>6</v>
      </c>
      <c r="P15412" s="128">
        <v>7.4548804451199023E-6</v>
      </c>
    </row>
    <row r="15413" spans="14:16">
      <c r="N15413" s="3">
        <v>15411</v>
      </c>
      <c r="O15413" s="44" t="s">
        <v>59</v>
      </c>
      <c r="P15413" s="128">
        <v>6.720071972234521E-7</v>
      </c>
    </row>
    <row r="15414" spans="14:16">
      <c r="N15414" s="3">
        <v>15412</v>
      </c>
      <c r="O15414" s="44" t="s">
        <v>11</v>
      </c>
      <c r="P15414" s="128">
        <v>1.843585371909641E-6</v>
      </c>
    </row>
    <row r="15415" spans="14:16">
      <c r="N15415" s="3">
        <v>15413</v>
      </c>
      <c r="O15415" s="44" t="s">
        <v>89</v>
      </c>
      <c r="P15415" s="128">
        <v>3.8508617131875051E-7</v>
      </c>
    </row>
    <row r="15416" spans="14:16">
      <c r="N15416" s="3">
        <v>15414</v>
      </c>
      <c r="O15416" s="44" t="s">
        <v>11</v>
      </c>
      <c r="P15416" s="128">
        <v>2.2153091781278734E-6</v>
      </c>
    </row>
    <row r="15417" spans="14:16">
      <c r="N15417" s="3">
        <v>15415</v>
      </c>
      <c r="O15417" s="44" t="s">
        <v>59</v>
      </c>
      <c r="P15417" s="128">
        <v>5.8048018055964069E-7</v>
      </c>
    </row>
    <row r="15418" spans="14:16">
      <c r="N15418" s="3">
        <v>15416</v>
      </c>
      <c r="O15418" s="44" t="s">
        <v>6</v>
      </c>
      <c r="P15418" s="128">
        <v>8.5157030875484635E-6</v>
      </c>
    </row>
    <row r="15419" spans="14:16">
      <c r="N15419" s="3">
        <v>15417</v>
      </c>
      <c r="O15419" s="44" t="s">
        <v>89</v>
      </c>
      <c r="P15419" s="128">
        <v>6.1192102076323167E-7</v>
      </c>
    </row>
    <row r="15420" spans="14:16">
      <c r="N15420" s="3">
        <v>15418</v>
      </c>
      <c r="O15420" s="44" t="s">
        <v>6</v>
      </c>
      <c r="P15420" s="128">
        <v>2.6274466187291678E-5</v>
      </c>
    </row>
    <row r="15421" spans="14:16">
      <c r="N15421" s="3">
        <v>15419</v>
      </c>
      <c r="O15421" s="44" t="s">
        <v>19</v>
      </c>
      <c r="P15421" s="128">
        <v>6.8521744795824026E-6</v>
      </c>
    </row>
    <row r="15422" spans="14:16">
      <c r="N15422" s="3">
        <v>15420</v>
      </c>
      <c r="O15422" s="44" t="s">
        <v>11</v>
      </c>
      <c r="P15422" s="128">
        <v>2.5974974179519464E-6</v>
      </c>
    </row>
    <row r="15423" spans="14:16">
      <c r="N15423" s="3">
        <v>15421</v>
      </c>
      <c r="O15423" s="44" t="s">
        <v>89</v>
      </c>
      <c r="P15423" s="128">
        <v>5.4256252567970626E-7</v>
      </c>
    </row>
    <row r="15424" spans="14:16">
      <c r="N15424" s="3">
        <v>15422</v>
      </c>
      <c r="O15424" s="44" t="s">
        <v>11</v>
      </c>
      <c r="P15424" s="128">
        <v>6.4821528221635067E-6</v>
      </c>
    </row>
    <row r="15425" spans="14:16">
      <c r="N15425" s="3">
        <v>15423</v>
      </c>
      <c r="O15425" s="44" t="s">
        <v>19</v>
      </c>
      <c r="P15425" s="128">
        <v>4.9139822717882087E-6</v>
      </c>
    </row>
    <row r="15426" spans="14:16">
      <c r="N15426" s="3">
        <v>15424</v>
      </c>
      <c r="O15426" s="44" t="s">
        <v>18</v>
      </c>
      <c r="P15426" s="128">
        <v>6.6260428000434896E-7</v>
      </c>
    </row>
    <row r="15427" spans="14:16">
      <c r="N15427" s="3">
        <v>15425</v>
      </c>
      <c r="O15427" s="44" t="s">
        <v>52</v>
      </c>
      <c r="P15427" s="128">
        <v>3.175380218280036E-7</v>
      </c>
    </row>
    <row r="15428" spans="14:16">
      <c r="N15428" s="3">
        <v>15426</v>
      </c>
      <c r="O15428" s="44" t="s">
        <v>18</v>
      </c>
      <c r="P15428" s="128">
        <v>5.635515534728858E-7</v>
      </c>
    </row>
    <row r="15429" spans="14:16">
      <c r="N15429" s="3">
        <v>15427</v>
      </c>
      <c r="O15429" s="44" t="s">
        <v>59</v>
      </c>
      <c r="P15429" s="128">
        <v>2.1434125731191372E-7</v>
      </c>
    </row>
    <row r="15430" spans="14:16">
      <c r="N15430" s="3">
        <v>15428</v>
      </c>
      <c r="O15430" s="44" t="s">
        <v>31</v>
      </c>
      <c r="P15430" s="128">
        <v>2.7388322862742851E-7</v>
      </c>
    </row>
    <row r="15431" spans="14:16">
      <c r="N15431" s="3">
        <v>15429</v>
      </c>
      <c r="O15431" s="44" t="s">
        <v>52</v>
      </c>
      <c r="P15431" s="128">
        <v>2.4698408350855423E-7</v>
      </c>
    </row>
    <row r="15432" spans="14:16">
      <c r="N15432" s="3">
        <v>15430</v>
      </c>
      <c r="O15432" s="44" t="s">
        <v>31</v>
      </c>
      <c r="P15432" s="128">
        <v>2.4094341907783703E-7</v>
      </c>
    </row>
    <row r="15433" spans="14:16">
      <c r="N15433" s="3">
        <v>15431</v>
      </c>
      <c r="O15433" s="44" t="s">
        <v>59</v>
      </c>
      <c r="P15433" s="128">
        <v>1.724444499345613E-7</v>
      </c>
    </row>
    <row r="15434" spans="14:16">
      <c r="N15434" s="3">
        <v>15432</v>
      </c>
      <c r="O15434" s="44" t="s">
        <v>18</v>
      </c>
      <c r="P15434" s="128">
        <v>1.0431644439719459E-6</v>
      </c>
    </row>
    <row r="15435" spans="14:16">
      <c r="N15435" s="3">
        <v>15433</v>
      </c>
      <c r="O15435" s="44" t="s">
        <v>52</v>
      </c>
      <c r="P15435" s="128">
        <v>4.9991281972701239E-7</v>
      </c>
    </row>
    <row r="15436" spans="14:16">
      <c r="N15436" s="3">
        <v>15434</v>
      </c>
      <c r="O15436" s="44" t="s">
        <v>18</v>
      </c>
      <c r="P15436" s="128">
        <v>1.6868892188778861E-6</v>
      </c>
    </row>
    <row r="15437" spans="14:16">
      <c r="N15437" s="3">
        <v>15435</v>
      </c>
      <c r="O15437" s="44" t="s">
        <v>19</v>
      </c>
      <c r="P15437" s="128">
        <v>1.856179430147482E-6</v>
      </c>
    </row>
    <row r="15438" spans="14:16">
      <c r="N15438" s="3">
        <v>15436</v>
      </c>
      <c r="O15438" s="44" t="s">
        <v>31</v>
      </c>
      <c r="P15438" s="128">
        <v>4.3118533116402077E-7</v>
      </c>
    </row>
    <row r="15439" spans="14:16">
      <c r="N15439" s="3">
        <v>15437</v>
      </c>
      <c r="O15439" s="44" t="s">
        <v>52</v>
      </c>
      <c r="P15439" s="128">
        <v>3.888369301529875E-7</v>
      </c>
    </row>
    <row r="15440" spans="14:16">
      <c r="N15440" s="3">
        <v>15438</v>
      </c>
      <c r="O15440" s="44" t="s">
        <v>31</v>
      </c>
      <c r="P15440" s="128">
        <v>6.1318965922042125E-7</v>
      </c>
    </row>
    <row r="15441" spans="14:16">
      <c r="N15441" s="3">
        <v>15439</v>
      </c>
      <c r="O15441" s="44" t="s">
        <v>19</v>
      </c>
      <c r="P15441" s="128">
        <v>1.2696682079291255E-6</v>
      </c>
    </row>
    <row r="15442" spans="14:16">
      <c r="N15442" s="3">
        <v>15440</v>
      </c>
      <c r="O15442" s="44" t="s">
        <v>18</v>
      </c>
      <c r="P15442" s="128">
        <v>3.7857236704904341E-7</v>
      </c>
    </row>
    <row r="15443" spans="14:16">
      <c r="N15443" s="3">
        <v>15441</v>
      </c>
      <c r="O15443" s="44" t="s">
        <v>89</v>
      </c>
      <c r="P15443" s="128">
        <v>1.1477905728969119E-7</v>
      </c>
    </row>
    <row r="15444" spans="14:16">
      <c r="N15444" s="3">
        <v>15442</v>
      </c>
      <c r="O15444" s="44" t="s">
        <v>18</v>
      </c>
      <c r="P15444" s="128">
        <v>4.483618573706894E-7</v>
      </c>
    </row>
    <row r="15445" spans="14:16">
      <c r="N15445" s="3">
        <v>15443</v>
      </c>
      <c r="O15445" s="44" t="s">
        <v>59</v>
      </c>
      <c r="P15445" s="128">
        <v>1.7052999614198079E-7</v>
      </c>
    </row>
    <row r="15446" spans="14:16">
      <c r="N15446" s="3">
        <v>15444</v>
      </c>
      <c r="O15446" s="44" t="s">
        <v>31</v>
      </c>
      <c r="P15446" s="128">
        <v>1.6693565499255876E-7</v>
      </c>
    </row>
    <row r="15447" spans="14:16">
      <c r="N15447" s="3">
        <v>15445</v>
      </c>
      <c r="O15447" s="44" t="s">
        <v>89</v>
      </c>
      <c r="P15447" s="128">
        <v>9.5241204279176472E-8</v>
      </c>
    </row>
    <row r="15448" spans="14:16">
      <c r="N15448" s="3">
        <v>15446</v>
      </c>
      <c r="O15448" s="44" t="s">
        <v>31</v>
      </c>
      <c r="P15448" s="128">
        <v>1.9169468743941819E-7</v>
      </c>
    </row>
    <row r="15449" spans="14:16">
      <c r="N15449" s="3">
        <v>15447</v>
      </c>
      <c r="O15449" s="44" t="s">
        <v>59</v>
      </c>
      <c r="P15449" s="128">
        <v>1.3719687824380513E-7</v>
      </c>
    </row>
    <row r="15450" spans="14:16">
      <c r="N15450" s="3">
        <v>15448</v>
      </c>
      <c r="O15450" s="44" t="s">
        <v>18</v>
      </c>
      <c r="P15450" s="128">
        <v>5.3338497956255363E-7</v>
      </c>
    </row>
    <row r="15451" spans="14:16">
      <c r="N15451" s="3">
        <v>15449</v>
      </c>
      <c r="O15451" s="44" t="s">
        <v>89</v>
      </c>
      <c r="P15451" s="128">
        <v>1.6171657113774494E-7</v>
      </c>
    </row>
    <row r="15452" spans="14:16">
      <c r="N15452" s="3">
        <v>15450</v>
      </c>
      <c r="O15452" s="44" t="s">
        <v>18</v>
      </c>
      <c r="P15452" s="128">
        <v>1.201088207266334E-6</v>
      </c>
    </row>
    <row r="15453" spans="14:16">
      <c r="N15453" s="3">
        <v>15451</v>
      </c>
      <c r="O15453" s="44" t="s">
        <v>19</v>
      </c>
      <c r="P15453" s="128">
        <v>1.32162515426087E-6</v>
      </c>
    </row>
    <row r="15454" spans="14:16">
      <c r="N15454" s="3">
        <v>15452</v>
      </c>
      <c r="O15454" s="44" t="s">
        <v>31</v>
      </c>
      <c r="P15454" s="128">
        <v>2.3520198164630528E-7</v>
      </c>
    </row>
    <row r="15455" spans="14:16">
      <c r="N15455" s="3">
        <v>15453</v>
      </c>
      <c r="O15455" s="44" t="s">
        <v>89</v>
      </c>
      <c r="P15455" s="128">
        <v>1.3418894832168364E-7</v>
      </c>
    </row>
    <row r="15456" spans="14:16">
      <c r="N15456" s="3">
        <v>15454</v>
      </c>
      <c r="O15456" s="44" t="s">
        <v>31</v>
      </c>
      <c r="P15456" s="128">
        <v>4.3659942826430802E-7</v>
      </c>
    </row>
    <row r="15457" spans="14:16">
      <c r="N15457" s="3">
        <v>15455</v>
      </c>
      <c r="O15457" s="44" t="s">
        <v>19</v>
      </c>
      <c r="P15457" s="128">
        <v>9.0402113821028955E-7</v>
      </c>
    </row>
    <row r="15458" spans="14:16">
      <c r="N15458" s="3">
        <v>15456</v>
      </c>
      <c r="O15458" s="44" t="s">
        <v>18</v>
      </c>
      <c r="P15458" s="128">
        <v>1.1305677145571107E-6</v>
      </c>
    </row>
    <row r="15459" spans="14:16">
      <c r="N15459" s="3">
        <v>15457</v>
      </c>
      <c r="O15459" s="44" t="s">
        <v>52</v>
      </c>
      <c r="P15459" s="128">
        <v>5.4179884805560824E-7</v>
      </c>
    </row>
    <row r="15460" spans="14:16">
      <c r="N15460" s="3">
        <v>15458</v>
      </c>
      <c r="O15460" s="44" t="s">
        <v>18</v>
      </c>
      <c r="P15460" s="128">
        <v>9.6155912521538194E-7</v>
      </c>
    </row>
    <row r="15461" spans="14:16">
      <c r="N15461" s="3">
        <v>15459</v>
      </c>
      <c r="O15461" s="44" t="s">
        <v>59</v>
      </c>
      <c r="P15461" s="128">
        <v>3.6571949914485518E-7</v>
      </c>
    </row>
    <row r="15462" spans="14:16">
      <c r="N15462" s="3">
        <v>15460</v>
      </c>
      <c r="O15462" s="44" t="s">
        <v>11</v>
      </c>
      <c r="P15462" s="128">
        <v>1.8249340286275799E-6</v>
      </c>
    </row>
    <row r="15463" spans="14:16">
      <c r="N15463" s="3">
        <v>15461</v>
      </c>
      <c r="O15463" s="44" t="s">
        <v>52</v>
      </c>
      <c r="P15463" s="128">
        <v>6.0251740106940563E-7</v>
      </c>
    </row>
    <row r="15464" spans="14:16">
      <c r="N15464" s="3">
        <v>15462</v>
      </c>
      <c r="O15464" s="44" t="s">
        <v>11</v>
      </c>
      <c r="P15464" s="128">
        <v>1.5265501377832848E-6</v>
      </c>
    </row>
    <row r="15465" spans="14:16">
      <c r="N15465" s="3">
        <v>15463</v>
      </c>
      <c r="O15465" s="44" t="s">
        <v>59</v>
      </c>
      <c r="P15465" s="128">
        <v>4.0000380459879799E-7</v>
      </c>
    </row>
    <row r="15466" spans="14:16">
      <c r="N15466" s="3">
        <v>15464</v>
      </c>
      <c r="O15466" s="44" t="s">
        <v>18</v>
      </c>
      <c r="P15466" s="128">
        <v>1.7798980129148296E-6</v>
      </c>
    </row>
    <row r="15467" spans="14:16">
      <c r="N15467" s="3">
        <v>15465</v>
      </c>
      <c r="O15467" s="44" t="s">
        <v>52</v>
      </c>
      <c r="P15467" s="128">
        <v>8.5297561626505004E-7</v>
      </c>
    </row>
    <row r="15468" spans="14:16">
      <c r="N15468" s="3">
        <v>15466</v>
      </c>
      <c r="O15468" s="44" t="s">
        <v>18</v>
      </c>
      <c r="P15468" s="128">
        <v>2.8782525957805219E-6</v>
      </c>
    </row>
    <row r="15469" spans="14:16">
      <c r="N15469" s="3">
        <v>15467</v>
      </c>
      <c r="O15469" s="44" t="s">
        <v>19</v>
      </c>
      <c r="P15469" s="128">
        <v>3.1671038046056467E-6</v>
      </c>
    </row>
    <row r="15470" spans="14:16">
      <c r="N15470" s="3">
        <v>15468</v>
      </c>
      <c r="O15470" s="44" t="s">
        <v>11</v>
      </c>
      <c r="P15470" s="128">
        <v>2.8730666986429329E-6</v>
      </c>
    </row>
    <row r="15471" spans="14:16">
      <c r="N15471" s="3">
        <v>15469</v>
      </c>
      <c r="O15471" s="44" t="s">
        <v>52</v>
      </c>
      <c r="P15471" s="128">
        <v>9.4856726501353586E-7</v>
      </c>
    </row>
    <row r="15472" spans="14:16">
      <c r="N15472" s="3">
        <v>15470</v>
      </c>
      <c r="O15472" s="44" t="s">
        <v>11</v>
      </c>
      <c r="P15472" s="128">
        <v>4.9911734175800255E-6</v>
      </c>
    </row>
    <row r="15473" spans="14:16">
      <c r="N15473" s="3">
        <v>15471</v>
      </c>
      <c r="O15473" s="44" t="s">
        <v>19</v>
      </c>
      <c r="P15473" s="128">
        <v>3.7837024769839884E-6</v>
      </c>
    </row>
    <row r="15474" spans="14:16">
      <c r="N15474" s="3">
        <v>15472</v>
      </c>
      <c r="O15474" s="44" t="s">
        <v>18</v>
      </c>
      <c r="P15474" s="128">
        <v>6.4593862238001747E-7</v>
      </c>
    </row>
    <row r="15475" spans="14:16">
      <c r="N15475" s="3">
        <v>15473</v>
      </c>
      <c r="O15475" s="44" t="s">
        <v>89</v>
      </c>
      <c r="P15475" s="128">
        <v>1.9584162130400681E-7</v>
      </c>
    </row>
    <row r="15476" spans="14:16">
      <c r="N15476" s="3">
        <v>15474</v>
      </c>
      <c r="O15476" s="44" t="s">
        <v>18</v>
      </c>
      <c r="P15476" s="128">
        <v>7.6501685195699976E-7</v>
      </c>
    </row>
    <row r="15477" spans="14:16">
      <c r="N15477" s="3">
        <v>15475</v>
      </c>
      <c r="O15477" s="44" t="s">
        <v>59</v>
      </c>
      <c r="P15477" s="128">
        <v>2.9096659019529227E-7</v>
      </c>
    </row>
    <row r="15478" spans="14:16">
      <c r="N15478" s="3">
        <v>15476</v>
      </c>
      <c r="O15478" s="44" t="s">
        <v>11</v>
      </c>
      <c r="P15478" s="128">
        <v>1.0107296075700985E-6</v>
      </c>
    </row>
    <row r="15479" spans="14:16">
      <c r="N15479" s="3">
        <v>15477</v>
      </c>
      <c r="O15479" s="44" t="s">
        <v>89</v>
      </c>
      <c r="P15479" s="128">
        <v>2.1112013620205112E-7</v>
      </c>
    </row>
    <row r="15480" spans="14:16">
      <c r="N15480" s="3">
        <v>15478</v>
      </c>
      <c r="O15480" s="44" t="s">
        <v>11</v>
      </c>
      <c r="P15480" s="128">
        <v>1.2145239436003544E-6</v>
      </c>
    </row>
    <row r="15481" spans="14:16">
      <c r="N15481" s="3">
        <v>15479</v>
      </c>
      <c r="O15481" s="44" t="s">
        <v>59</v>
      </c>
      <c r="P15481" s="128">
        <v>3.1824319830197797E-7</v>
      </c>
    </row>
    <row r="15482" spans="14:16">
      <c r="N15482" s="3">
        <v>15480</v>
      </c>
      <c r="O15482" s="44" t="s">
        <v>18</v>
      </c>
      <c r="P15482" s="128">
        <v>9.1008744664186195E-7</v>
      </c>
    </row>
    <row r="15483" spans="14:16">
      <c r="N15483" s="3">
        <v>15481</v>
      </c>
      <c r="O15483" s="44" t="s">
        <v>89</v>
      </c>
      <c r="P15483" s="128">
        <v>2.7592869493087585E-7</v>
      </c>
    </row>
    <row r="15484" spans="14:16">
      <c r="N15484" s="3">
        <v>15482</v>
      </c>
      <c r="O15484" s="44" t="s">
        <v>18</v>
      </c>
      <c r="P15484" s="128">
        <v>2.0493552342609135E-6</v>
      </c>
    </row>
    <row r="15485" spans="14:16">
      <c r="N15485" s="3">
        <v>15483</v>
      </c>
      <c r="O15485" s="44" t="s">
        <v>19</v>
      </c>
      <c r="P15485" s="128">
        <v>2.2550212475900301E-6</v>
      </c>
    </row>
    <row r="15486" spans="14:16">
      <c r="N15486" s="3">
        <v>15484</v>
      </c>
      <c r="O15486" s="44" t="s">
        <v>11</v>
      </c>
      <c r="P15486" s="128">
        <v>1.4240553141249331E-6</v>
      </c>
    </row>
    <row r="15487" spans="14:16">
      <c r="N15487" s="3">
        <v>15485</v>
      </c>
      <c r="O15487" s="44" t="s">
        <v>89</v>
      </c>
      <c r="P15487" s="128">
        <v>2.9745517458432555E-7</v>
      </c>
    </row>
    <row r="15488" spans="14:16">
      <c r="N15488" s="3">
        <v>15486</v>
      </c>
      <c r="O15488" s="44" t="s">
        <v>11</v>
      </c>
      <c r="P15488" s="128">
        <v>3.5537837726322802E-6</v>
      </c>
    </row>
    <row r="15489" spans="14:16">
      <c r="N15489" s="3">
        <v>15487</v>
      </c>
      <c r="O15489" s="44" t="s">
        <v>19</v>
      </c>
      <c r="P15489" s="128">
        <v>2.6940479398717802E-6</v>
      </c>
    </row>
    <row r="15490" spans="14:16">
      <c r="N15490" s="3">
        <v>15488</v>
      </c>
      <c r="O15490" s="44" t="s">
        <v>6</v>
      </c>
      <c r="P15490" s="128">
        <v>4.700458309253929E-6</v>
      </c>
    </row>
    <row r="15491" spans="14:16">
      <c r="N15491" s="3">
        <v>15489</v>
      </c>
      <c r="O15491" s="44" t="s">
        <v>52</v>
      </c>
      <c r="P15491" s="128">
        <v>5.3387897980743581E-7</v>
      </c>
    </row>
    <row r="15492" spans="14:16">
      <c r="N15492" s="3">
        <v>15490</v>
      </c>
      <c r="O15492" s="44" t="s">
        <v>6</v>
      </c>
      <c r="P15492" s="128">
        <v>3.8107350651094208E-6</v>
      </c>
    </row>
    <row r="15493" spans="14:16">
      <c r="N15493" s="3">
        <v>15491</v>
      </c>
      <c r="O15493" s="44" t="s">
        <v>59</v>
      </c>
      <c r="P15493" s="128">
        <v>3.4351206693618858E-7</v>
      </c>
    </row>
    <row r="15494" spans="14:16">
      <c r="N15494" s="3">
        <v>15492</v>
      </c>
      <c r="O15494" s="44" t="s">
        <v>31</v>
      </c>
      <c r="P15494" s="128">
        <v>3.4665632489184238E-7</v>
      </c>
    </row>
    <row r="15495" spans="14:16">
      <c r="N15495" s="3">
        <v>15493</v>
      </c>
      <c r="O15495" s="44" t="s">
        <v>52</v>
      </c>
      <c r="P15495" s="128">
        <v>3.1260984882110047E-7</v>
      </c>
    </row>
    <row r="15496" spans="14:16">
      <c r="N15496" s="3">
        <v>15494</v>
      </c>
      <c r="O15496" s="44" t="s">
        <v>31</v>
      </c>
      <c r="P15496" s="128">
        <v>3.0496412862877028E-7</v>
      </c>
    </row>
    <row r="15497" spans="14:16">
      <c r="N15497" s="3">
        <v>15495</v>
      </c>
      <c r="O15497" s="44" t="s">
        <v>59</v>
      </c>
      <c r="P15497" s="128">
        <v>2.1826440254079751E-7</v>
      </c>
    </row>
    <row r="15498" spans="14:16">
      <c r="N15498" s="3">
        <v>15496</v>
      </c>
      <c r="O15498" s="44" t="s">
        <v>6</v>
      </c>
      <c r="P15498" s="128">
        <v>6.8009833691354455E-6</v>
      </c>
    </row>
    <row r="15499" spans="14:16">
      <c r="N15499" s="3">
        <v>15497</v>
      </c>
      <c r="O15499" s="44" t="s">
        <v>52</v>
      </c>
      <c r="P15499" s="128">
        <v>7.7245702948861529E-7</v>
      </c>
    </row>
    <row r="15500" spans="14:16">
      <c r="N15500" s="3">
        <v>15498</v>
      </c>
      <c r="O15500" s="44" t="s">
        <v>6</v>
      </c>
      <c r="P15500" s="128">
        <v>1.1210559407305971E-5</v>
      </c>
    </row>
    <row r="15501" spans="14:16">
      <c r="N15501" s="3">
        <v>15499</v>
      </c>
      <c r="O15501" s="44" t="s">
        <v>21</v>
      </c>
      <c r="P15501" s="128">
        <v>2.2657228709799688E-6</v>
      </c>
    </row>
    <row r="15502" spans="14:16">
      <c r="N15502" s="3">
        <v>15500</v>
      </c>
      <c r="O15502" s="44" t="s">
        <v>31</v>
      </c>
      <c r="P15502" s="128">
        <v>5.0156894185265945E-7</v>
      </c>
    </row>
    <row r="15503" spans="14:16">
      <c r="N15503" s="3">
        <v>15501</v>
      </c>
      <c r="O15503" s="44" t="s">
        <v>52</v>
      </c>
      <c r="P15503" s="128">
        <v>4.5230789063156352E-7</v>
      </c>
    </row>
    <row r="15504" spans="14:16">
      <c r="N15504" s="3">
        <v>15502</v>
      </c>
      <c r="O15504" s="44" t="s">
        <v>31</v>
      </c>
      <c r="P15504" s="128">
        <v>6.51658038117578E-7</v>
      </c>
    </row>
    <row r="15505" spans="14:16">
      <c r="N15505" s="3">
        <v>15503</v>
      </c>
      <c r="O15505" s="44" t="s">
        <v>21</v>
      </c>
      <c r="P15505" s="128">
        <v>1.0456832990652034E-6</v>
      </c>
    </row>
    <row r="15506" spans="14:16">
      <c r="N15506" s="3">
        <v>15504</v>
      </c>
      <c r="O15506" s="44" t="s">
        <v>6</v>
      </c>
      <c r="P15506" s="128">
        <v>2.458055707888788E-6</v>
      </c>
    </row>
    <row r="15507" spans="14:16">
      <c r="N15507" s="3">
        <v>15505</v>
      </c>
      <c r="O15507" s="44" t="s">
        <v>89</v>
      </c>
      <c r="P15507" s="128">
        <v>1.7663085976582732E-7</v>
      </c>
    </row>
    <row r="15508" spans="14:16">
      <c r="N15508" s="3">
        <v>15506</v>
      </c>
      <c r="O15508" s="44" t="s">
        <v>6</v>
      </c>
      <c r="P15508" s="128">
        <v>3.031822450334671E-6</v>
      </c>
    </row>
    <row r="15509" spans="14:16">
      <c r="N15509" s="3">
        <v>15507</v>
      </c>
      <c r="O15509" s="44" t="s">
        <v>59</v>
      </c>
      <c r="P15509" s="128">
        <v>2.7329834761632746E-7</v>
      </c>
    </row>
    <row r="15510" spans="14:16">
      <c r="N15510" s="3">
        <v>15508</v>
      </c>
      <c r="O15510" s="44" t="s">
        <v>31</v>
      </c>
      <c r="P15510" s="128">
        <v>2.1129187407036994E-7</v>
      </c>
    </row>
    <row r="15511" spans="14:16">
      <c r="N15511" s="3">
        <v>15509</v>
      </c>
      <c r="O15511" s="44" t="s">
        <v>89</v>
      </c>
      <c r="P15511" s="128">
        <v>1.2054759986273249E-7</v>
      </c>
    </row>
    <row r="15512" spans="14:16">
      <c r="N15512" s="3">
        <v>15510</v>
      </c>
      <c r="O15512" s="44" t="s">
        <v>31</v>
      </c>
      <c r="P15512" s="128">
        <v>2.426295913848599E-7</v>
      </c>
    </row>
    <row r="15513" spans="14:16">
      <c r="N15513" s="3">
        <v>15511</v>
      </c>
      <c r="O15513" s="44" t="s">
        <v>59</v>
      </c>
      <c r="P15513" s="128">
        <v>1.7365125216677132E-7</v>
      </c>
    </row>
    <row r="15514" spans="14:16">
      <c r="N15514" s="3">
        <v>15512</v>
      </c>
      <c r="O15514" s="44" t="s">
        <v>6</v>
      </c>
      <c r="P15514" s="128">
        <v>3.2588367129675558E-6</v>
      </c>
    </row>
    <row r="15515" spans="14:16">
      <c r="N15515" s="3">
        <v>15513</v>
      </c>
      <c r="O15515" s="44" t="s">
        <v>89</v>
      </c>
      <c r="P15515" s="128">
        <v>2.3417334627549657E-7</v>
      </c>
    </row>
    <row r="15516" spans="14:16">
      <c r="N15516" s="3">
        <v>15514</v>
      </c>
      <c r="O15516" s="44" t="s">
        <v>6</v>
      </c>
      <c r="P15516" s="128">
        <v>8.17262673467197E-6</v>
      </c>
    </row>
    <row r="15517" spans="14:16">
      <c r="N15517" s="3">
        <v>15515</v>
      </c>
      <c r="O15517" s="44" t="s">
        <v>21</v>
      </c>
      <c r="P15517" s="128">
        <v>1.6517380298311492E-6</v>
      </c>
    </row>
    <row r="15518" spans="14:16">
      <c r="N15518" s="3">
        <v>15516</v>
      </c>
      <c r="O15518" s="44" t="s">
        <v>31</v>
      </c>
      <c r="P15518" s="128">
        <v>2.8012616400937667E-7</v>
      </c>
    </row>
    <row r="15519" spans="14:16">
      <c r="N15519" s="3">
        <v>15517</v>
      </c>
      <c r="O15519" s="44" t="s">
        <v>89</v>
      </c>
      <c r="P15519" s="128">
        <v>1.5981938197414082E-7</v>
      </c>
    </row>
    <row r="15520" spans="14:16">
      <c r="N15520" s="3">
        <v>15518</v>
      </c>
      <c r="O15520" s="44" t="s">
        <v>31</v>
      </c>
      <c r="P15520" s="128">
        <v>4.7506620416397629E-7</v>
      </c>
    </row>
    <row r="15521" spans="14:16">
      <c r="N15521" s="3">
        <v>15519</v>
      </c>
      <c r="O15521" s="44" t="s">
        <v>21</v>
      </c>
      <c r="P15521" s="128">
        <v>7.6231515087202645E-7</v>
      </c>
    </row>
    <row r="15522" spans="14:16">
      <c r="N15522" s="3">
        <v>15520</v>
      </c>
      <c r="O15522" s="44" t="s">
        <v>6</v>
      </c>
      <c r="P15522" s="128">
        <v>1.0755625704424214E-5</v>
      </c>
    </row>
    <row r="15523" spans="14:16">
      <c r="N15523" s="3">
        <v>15521</v>
      </c>
      <c r="O15523" s="44" t="s">
        <v>52</v>
      </c>
      <c r="P15523" s="128">
        <v>1.2216260841977454E-6</v>
      </c>
    </row>
    <row r="15524" spans="14:16">
      <c r="N15524" s="3">
        <v>15522</v>
      </c>
      <c r="O15524" s="44" t="s">
        <v>6</v>
      </c>
      <c r="P15524" s="128">
        <v>8.7197539734262894E-6</v>
      </c>
    </row>
    <row r="15525" spans="14:16">
      <c r="N15525" s="3">
        <v>15523</v>
      </c>
      <c r="O15525" s="44" t="s">
        <v>59</v>
      </c>
      <c r="P15525" s="128">
        <v>7.8602701563056577E-7</v>
      </c>
    </row>
    <row r="15526" spans="14:16">
      <c r="N15526" s="3">
        <v>15524</v>
      </c>
      <c r="O15526" s="44" t="s">
        <v>11</v>
      </c>
      <c r="P15526" s="128">
        <v>3.097661741399299E-6</v>
      </c>
    </row>
    <row r="15527" spans="14:16">
      <c r="N15527" s="3">
        <v>15525</v>
      </c>
      <c r="O15527" s="44" t="s">
        <v>52</v>
      </c>
      <c r="P15527" s="128">
        <v>1.0227192175399542E-6</v>
      </c>
    </row>
    <row r="15528" spans="14:16">
      <c r="N15528" s="3">
        <v>15526</v>
      </c>
      <c r="O15528" s="44" t="s">
        <v>11</v>
      </c>
      <c r="P15528" s="128">
        <v>2.5911818640892461E-6</v>
      </c>
    </row>
    <row r="15529" spans="14:16">
      <c r="N15529" s="3">
        <v>15527</v>
      </c>
      <c r="O15529" s="44" t="s">
        <v>59</v>
      </c>
      <c r="P15529" s="128">
        <v>6.7897056139157552E-7</v>
      </c>
    </row>
    <row r="15530" spans="14:16">
      <c r="N15530" s="3">
        <v>15528</v>
      </c>
      <c r="O15530" s="44" t="s">
        <v>6</v>
      </c>
      <c r="P15530" s="128">
        <v>1.5562063681412632E-5</v>
      </c>
    </row>
    <row r="15531" spans="14:16">
      <c r="N15531" s="3">
        <v>15529</v>
      </c>
      <c r="O15531" s="44" t="s">
        <v>52</v>
      </c>
      <c r="P15531" s="128">
        <v>1.7675422555230866E-6</v>
      </c>
    </row>
    <row r="15532" spans="14:16">
      <c r="N15532" s="3">
        <v>15530</v>
      </c>
      <c r="O15532" s="44" t="s">
        <v>6</v>
      </c>
      <c r="P15532" s="128">
        <v>2.5652090283369212E-5</v>
      </c>
    </row>
    <row r="15533" spans="14:16">
      <c r="N15533" s="3">
        <v>15531</v>
      </c>
      <c r="O15533" s="44" t="s">
        <v>21</v>
      </c>
      <c r="P15533" s="128">
        <v>5.1844449087522996E-6</v>
      </c>
    </row>
    <row r="15534" spans="14:16">
      <c r="N15534" s="3">
        <v>15532</v>
      </c>
      <c r="O15534" s="44" t="s">
        <v>11</v>
      </c>
      <c r="P15534" s="128">
        <v>4.4819344413688914E-6</v>
      </c>
    </row>
    <row r="15535" spans="14:16">
      <c r="N15535" s="3">
        <v>15533</v>
      </c>
      <c r="O15535" s="44" t="s">
        <v>52</v>
      </c>
      <c r="P15535" s="128">
        <v>1.4797485547507049E-6</v>
      </c>
    </row>
    <row r="15536" spans="14:16">
      <c r="N15536" s="3">
        <v>15534</v>
      </c>
      <c r="O15536" s="44" t="s">
        <v>11</v>
      </c>
      <c r="P15536" s="128">
        <v>6.6824420322967112E-6</v>
      </c>
    </row>
    <row r="15537" spans="14:16">
      <c r="N15537" s="3">
        <v>15535</v>
      </c>
      <c r="O15537" s="44" t="s">
        <v>21</v>
      </c>
      <c r="P15537" s="128">
        <v>3.9258573244872292E-6</v>
      </c>
    </row>
    <row r="15538" spans="14:16">
      <c r="N15538" s="3">
        <v>15536</v>
      </c>
      <c r="O15538" s="44" t="s">
        <v>6</v>
      </c>
      <c r="P15538" s="128">
        <v>5.6245424201776637E-6</v>
      </c>
    </row>
    <row r="15539" spans="14:16">
      <c r="N15539" s="3">
        <v>15537</v>
      </c>
      <c r="O15539" s="44" t="s">
        <v>89</v>
      </c>
      <c r="P15539" s="128">
        <v>4.0416812372353943E-7</v>
      </c>
    </row>
    <row r="15540" spans="14:16">
      <c r="N15540" s="3">
        <v>15538</v>
      </c>
      <c r="O15540" s="44" t="s">
        <v>6</v>
      </c>
      <c r="P15540" s="128">
        <v>6.9374399968342263E-6</v>
      </c>
    </row>
    <row r="15541" spans="14:16">
      <c r="N15541" s="3">
        <v>15539</v>
      </c>
      <c r="O15541" s="44" t="s">
        <v>59</v>
      </c>
      <c r="P15541" s="128">
        <v>6.2536343037268654E-7</v>
      </c>
    </row>
    <row r="15542" spans="14:16">
      <c r="N15542" s="3">
        <v>15540</v>
      </c>
      <c r="O15542" s="44" t="s">
        <v>11</v>
      </c>
      <c r="P15542" s="128">
        <v>1.7156228045262422E-6</v>
      </c>
    </row>
    <row r="15543" spans="14:16">
      <c r="N15543" s="3">
        <v>15541</v>
      </c>
      <c r="O15543" s="44" t="s">
        <v>89</v>
      </c>
      <c r="P15543" s="128">
        <v>3.5835748497928986E-7</v>
      </c>
    </row>
    <row r="15544" spans="14:16">
      <c r="N15544" s="3">
        <v>15542</v>
      </c>
      <c r="O15544" s="44" t="s">
        <v>11</v>
      </c>
      <c r="P15544" s="128">
        <v>2.0615454011417195E-6</v>
      </c>
    </row>
    <row r="15545" spans="14:16">
      <c r="N15545" s="3">
        <v>15543</v>
      </c>
      <c r="O15545" s="44" t="s">
        <v>59</v>
      </c>
      <c r="P15545" s="128">
        <v>5.4018926951674755E-7</v>
      </c>
    </row>
    <row r="15546" spans="14:16">
      <c r="N15546" s="3">
        <v>15544</v>
      </c>
      <c r="O15546" s="44" t="s">
        <v>6</v>
      </c>
      <c r="P15546" s="128">
        <v>7.4568958196075394E-6</v>
      </c>
    </row>
    <row r="15547" spans="14:16">
      <c r="N15547" s="3">
        <v>15545</v>
      </c>
      <c r="O15547" s="44" t="s">
        <v>89</v>
      </c>
      <c r="P15547" s="128">
        <v>5.3583729431939907E-7</v>
      </c>
    </row>
    <row r="15548" spans="14:16">
      <c r="N15548" s="3">
        <v>15546</v>
      </c>
      <c r="O15548" s="44" t="s">
        <v>6</v>
      </c>
      <c r="P15548" s="128">
        <v>1.8700668827771047E-5</v>
      </c>
    </row>
    <row r="15549" spans="14:16">
      <c r="N15549" s="3">
        <v>15547</v>
      </c>
      <c r="O15549" s="44" t="s">
        <v>21</v>
      </c>
      <c r="P15549" s="128">
        <v>3.7795199620538071E-6</v>
      </c>
    </row>
    <row r="15550" spans="14:16">
      <c r="N15550" s="3">
        <v>15548</v>
      </c>
      <c r="O15550" s="44" t="s">
        <v>11</v>
      </c>
      <c r="P15550" s="128">
        <v>2.2745353423240779E-6</v>
      </c>
    </row>
    <row r="15551" spans="14:16">
      <c r="N15551" s="3">
        <v>15549</v>
      </c>
      <c r="O15551" s="44" t="s">
        <v>89</v>
      </c>
      <c r="P15551" s="128">
        <v>4.7510254737890837E-7</v>
      </c>
    </row>
    <row r="15552" spans="14:16">
      <c r="N15552" s="3">
        <v>15550</v>
      </c>
      <c r="O15552" s="44" t="s">
        <v>11</v>
      </c>
      <c r="P15552" s="128">
        <v>4.8715770927945114E-6</v>
      </c>
    </row>
    <row r="15553" spans="14:16">
      <c r="N15553" s="3">
        <v>15551</v>
      </c>
      <c r="O15553" s="44" t="s">
        <v>21</v>
      </c>
      <c r="P15553" s="128">
        <v>2.8619951387709019E-6</v>
      </c>
    </row>
    <row r="15554" spans="14:16">
      <c r="N15554" s="3">
        <v>15552</v>
      </c>
      <c r="O15554" s="44" t="s">
        <v>18</v>
      </c>
      <c r="P15554" s="128">
        <v>6.1661316610179161E-7</v>
      </c>
    </row>
    <row r="15555" spans="14:16">
      <c r="N15555" s="3">
        <v>15553</v>
      </c>
      <c r="O15555" s="44" t="s">
        <v>52</v>
      </c>
      <c r="P15555" s="128">
        <v>2.9549782714319322E-7</v>
      </c>
    </row>
    <row r="15556" spans="14:16">
      <c r="N15556" s="3">
        <v>15554</v>
      </c>
      <c r="O15556" s="44" t="s">
        <v>18</v>
      </c>
      <c r="P15556" s="128">
        <v>5.2443565207006885E-7</v>
      </c>
    </row>
    <row r="15557" spans="14:16">
      <c r="N15557" s="3">
        <v>15555</v>
      </c>
      <c r="O15557" s="44" t="s">
        <v>59</v>
      </c>
      <c r="P15557" s="128">
        <v>1.9946391124498992E-7</v>
      </c>
    </row>
    <row r="15558" spans="14:16">
      <c r="N15558" s="3">
        <v>15556</v>
      </c>
      <c r="O15558" s="44" t="s">
        <v>31</v>
      </c>
      <c r="P15558" s="128">
        <v>2.5487309672227157E-7</v>
      </c>
    </row>
    <row r="15559" spans="14:16">
      <c r="N15559" s="3">
        <v>15557</v>
      </c>
      <c r="O15559" s="44" t="s">
        <v>52</v>
      </c>
      <c r="P15559" s="128">
        <v>2.2984101115066653E-7</v>
      </c>
    </row>
    <row r="15560" spans="14:16">
      <c r="N15560" s="3">
        <v>15558</v>
      </c>
      <c r="O15560" s="44" t="s">
        <v>31</v>
      </c>
      <c r="P15560" s="128">
        <v>2.2421962696649167E-7</v>
      </c>
    </row>
    <row r="15561" spans="14:16">
      <c r="N15561" s="3">
        <v>15559</v>
      </c>
      <c r="O15561" s="44" t="s">
        <v>59</v>
      </c>
      <c r="P15561" s="128">
        <v>1.6047514551239216E-7</v>
      </c>
    </row>
    <row r="15562" spans="14:16">
      <c r="N15562" s="3">
        <v>15560</v>
      </c>
      <c r="O15562" s="44" t="s">
        <v>18</v>
      </c>
      <c r="P15562" s="128">
        <v>8.9216319174498834E-7</v>
      </c>
    </row>
    <row r="15563" spans="14:16">
      <c r="N15563" s="3">
        <v>15561</v>
      </c>
      <c r="O15563" s="44" t="s">
        <v>52</v>
      </c>
      <c r="P15563" s="128">
        <v>4.2754890604178116E-7</v>
      </c>
    </row>
    <row r="15564" spans="14:16">
      <c r="N15564" s="3">
        <v>15562</v>
      </c>
      <c r="O15564" s="44" t="s">
        <v>18</v>
      </c>
      <c r="P15564" s="128">
        <v>1.2674790852876678E-6</v>
      </c>
    </row>
    <row r="15565" spans="14:16">
      <c r="N15565" s="3">
        <v>15563</v>
      </c>
      <c r="O15565" s="44" t="s">
        <v>21</v>
      </c>
      <c r="P15565" s="128">
        <v>1.0808344710023559E-6</v>
      </c>
    </row>
    <row r="15566" spans="14:16">
      <c r="N15566" s="3">
        <v>15564</v>
      </c>
      <c r="O15566" s="44" t="s">
        <v>31</v>
      </c>
      <c r="P15566" s="128">
        <v>3.6876993220759936E-7</v>
      </c>
    </row>
    <row r="15567" spans="14:16">
      <c r="N15567" s="3">
        <v>15565</v>
      </c>
      <c r="O15567" s="44" t="s">
        <v>52</v>
      </c>
      <c r="P15567" s="128">
        <v>3.3255159210827352E-7</v>
      </c>
    </row>
    <row r="15568" spans="14:16">
      <c r="N15568" s="3">
        <v>15566</v>
      </c>
      <c r="O15568" s="44" t="s">
        <v>31</v>
      </c>
      <c r="P15568" s="128">
        <v>4.7912035711682939E-7</v>
      </c>
    </row>
    <row r="15569" spans="14:16">
      <c r="N15569" s="3">
        <v>15567</v>
      </c>
      <c r="O15569" s="44" t="s">
        <v>21</v>
      </c>
      <c r="P15569" s="128">
        <v>7.6882064882751921E-7</v>
      </c>
    </row>
    <row r="15570" spans="14:16">
      <c r="N15570" s="3">
        <v>15568</v>
      </c>
      <c r="O15570" s="44" t="s">
        <v>18</v>
      </c>
      <c r="P15570" s="128">
        <v>3.5229580141442507E-7</v>
      </c>
    </row>
    <row r="15571" spans="14:16">
      <c r="N15571" s="3">
        <v>15569</v>
      </c>
      <c r="O15571" s="44" t="s">
        <v>89</v>
      </c>
      <c r="P15571" s="128">
        <v>1.0681228608591374E-7</v>
      </c>
    </row>
    <row r="15572" spans="14:16">
      <c r="N15572" s="3">
        <v>15570</v>
      </c>
      <c r="O15572" s="44" t="s">
        <v>18</v>
      </c>
      <c r="P15572" s="128">
        <v>4.172412294572051E-7</v>
      </c>
    </row>
    <row r="15573" spans="14:16">
      <c r="N15573" s="3">
        <v>15571</v>
      </c>
      <c r="O15573" s="44" t="s">
        <v>59</v>
      </c>
      <c r="P15573" s="128">
        <v>1.5869357323762376E-7</v>
      </c>
    </row>
    <row r="15574" spans="14:16">
      <c r="N15574" s="3">
        <v>15572</v>
      </c>
      <c r="O15574" s="44" t="s">
        <v>31</v>
      </c>
      <c r="P15574" s="128">
        <v>1.5534871395572997E-7</v>
      </c>
    </row>
    <row r="15575" spans="14:16">
      <c r="N15575" s="3">
        <v>15573</v>
      </c>
      <c r="O15575" s="44" t="s">
        <v>89</v>
      </c>
      <c r="P15575" s="128">
        <v>8.8630548105643176E-8</v>
      </c>
    </row>
    <row r="15576" spans="14:16">
      <c r="N15576" s="3">
        <v>15574</v>
      </c>
      <c r="O15576" s="44" t="s">
        <v>31</v>
      </c>
      <c r="P15576" s="128">
        <v>1.7838923127109471E-7</v>
      </c>
    </row>
    <row r="15577" spans="14:16">
      <c r="N15577" s="3">
        <v>15575</v>
      </c>
      <c r="O15577" s="44" t="s">
        <v>59</v>
      </c>
      <c r="P15577" s="128">
        <v>1.2767409451783116E-7</v>
      </c>
    </row>
    <row r="15578" spans="14:16">
      <c r="N15578" s="3">
        <v>15576</v>
      </c>
      <c r="O15578" s="44" t="s">
        <v>18</v>
      </c>
      <c r="P15578" s="128">
        <v>4.6706609935204891E-7</v>
      </c>
    </row>
    <row r="15579" spans="14:16">
      <c r="N15579" s="3">
        <v>15577</v>
      </c>
      <c r="O15579" s="44" t="s">
        <v>89</v>
      </c>
      <c r="P15579" s="128">
        <v>1.4160940216921964E-7</v>
      </c>
    </row>
    <row r="15580" spans="14:16">
      <c r="N15580" s="3">
        <v>15578</v>
      </c>
      <c r="O15580" s="44" t="s">
        <v>18</v>
      </c>
      <c r="P15580" s="128">
        <v>9.2400682978485434E-7</v>
      </c>
    </row>
    <row r="15581" spans="14:16">
      <c r="N15581" s="3">
        <v>15579</v>
      </c>
      <c r="O15581" s="44" t="s">
        <v>21</v>
      </c>
      <c r="P15581" s="128">
        <v>7.879407594693462E-7</v>
      </c>
    </row>
    <row r="15582" spans="14:16">
      <c r="N15582" s="3">
        <v>15580</v>
      </c>
      <c r="O15582" s="44" t="s">
        <v>31</v>
      </c>
      <c r="P15582" s="128">
        <v>2.0595794095571944E-7</v>
      </c>
    </row>
    <row r="15583" spans="14:16">
      <c r="N15583" s="3">
        <v>15581</v>
      </c>
      <c r="O15583" s="44" t="s">
        <v>89</v>
      </c>
      <c r="P15583" s="128">
        <v>1.1750445001313003E-7</v>
      </c>
    </row>
    <row r="15584" spans="14:16">
      <c r="N15584" s="3">
        <v>15582</v>
      </c>
      <c r="O15584" s="44" t="s">
        <v>31</v>
      </c>
      <c r="P15584" s="128">
        <v>3.4928425044933269E-7</v>
      </c>
    </row>
    <row r="15585" spans="14:16">
      <c r="N15585" s="3">
        <v>15583</v>
      </c>
      <c r="O15585" s="44" t="s">
        <v>21</v>
      </c>
      <c r="P15585" s="128">
        <v>5.6047909479707055E-7</v>
      </c>
    </row>
    <row r="15586" spans="14:16">
      <c r="N15586" s="3">
        <v>15584</v>
      </c>
      <c r="O15586" s="44" t="s">
        <v>18</v>
      </c>
      <c r="P15586" s="128">
        <v>1.0520954346400403E-6</v>
      </c>
    </row>
    <row r="15587" spans="14:16">
      <c r="N15587" s="3">
        <v>15585</v>
      </c>
      <c r="O15587" s="44" t="s">
        <v>52</v>
      </c>
      <c r="P15587" s="128">
        <v>5.0419279375569282E-7</v>
      </c>
    </row>
    <row r="15588" spans="14:16">
      <c r="N15588" s="3">
        <v>15586</v>
      </c>
      <c r="O15588" s="44" t="s">
        <v>18</v>
      </c>
      <c r="P15588" s="128">
        <v>8.9481766792878891E-7</v>
      </c>
    </row>
    <row r="15589" spans="14:16">
      <c r="N15589" s="3">
        <v>15587</v>
      </c>
      <c r="O15589" s="44" t="s">
        <v>59</v>
      </c>
      <c r="P15589" s="128">
        <v>3.4033504623814164E-7</v>
      </c>
    </row>
    <row r="15590" spans="14:16">
      <c r="N15590" s="3">
        <v>15588</v>
      </c>
      <c r="O15590" s="44" t="s">
        <v>11</v>
      </c>
      <c r="P15590" s="128">
        <v>1.6982660439675455E-6</v>
      </c>
    </row>
    <row r="15591" spans="14:16">
      <c r="N15591" s="3">
        <v>15589</v>
      </c>
      <c r="O15591" s="44" t="s">
        <v>52</v>
      </c>
      <c r="P15591" s="128">
        <v>5.6069689483803316E-7</v>
      </c>
    </row>
    <row r="15592" spans="14:16">
      <c r="N15592" s="3">
        <v>15590</v>
      </c>
      <c r="O15592" s="44" t="s">
        <v>11</v>
      </c>
      <c r="P15592" s="128">
        <v>1.4205928667793986E-6</v>
      </c>
    </row>
    <row r="15593" spans="14:16">
      <c r="N15593" s="3">
        <v>15591</v>
      </c>
      <c r="O15593" s="44" t="s">
        <v>59</v>
      </c>
      <c r="P15593" s="128">
        <v>3.7223969094314984E-7</v>
      </c>
    </row>
    <row r="15594" spans="14:16">
      <c r="N15594" s="3">
        <v>15592</v>
      </c>
      <c r="O15594" s="44" t="s">
        <v>18</v>
      </c>
      <c r="P15594" s="128">
        <v>1.5222523173205107E-6</v>
      </c>
    </row>
    <row r="15595" spans="14:16">
      <c r="N15595" s="3">
        <v>15593</v>
      </c>
      <c r="O15595" s="44" t="s">
        <v>52</v>
      </c>
      <c r="P15595" s="128">
        <v>7.2950478008061873E-7</v>
      </c>
    </row>
    <row r="15596" spans="14:16">
      <c r="N15596" s="3">
        <v>15594</v>
      </c>
      <c r="O15596" s="44" t="s">
        <v>18</v>
      </c>
      <c r="P15596" s="128">
        <v>2.1626345858997627E-6</v>
      </c>
    </row>
    <row r="15597" spans="14:16">
      <c r="N15597" s="3">
        <v>15595</v>
      </c>
      <c r="O15597" s="44" t="s">
        <v>21</v>
      </c>
      <c r="P15597" s="128">
        <v>1.8441724488825472E-6</v>
      </c>
    </row>
    <row r="15598" spans="14:16">
      <c r="N15598" s="3">
        <v>15596</v>
      </c>
      <c r="O15598" s="44" t="s">
        <v>11</v>
      </c>
      <c r="P15598" s="128">
        <v>2.457181483484736E-6</v>
      </c>
    </row>
    <row r="15599" spans="14:16">
      <c r="N15599" s="3">
        <v>15597</v>
      </c>
      <c r="O15599" s="44" t="s">
        <v>52</v>
      </c>
      <c r="P15599" s="128">
        <v>8.1125924453196722E-7</v>
      </c>
    </row>
    <row r="15600" spans="14:16">
      <c r="N15600" s="3">
        <v>15598</v>
      </c>
      <c r="O15600" s="44" t="s">
        <v>11</v>
      </c>
      <c r="P15600" s="128">
        <v>3.6635905859445218E-6</v>
      </c>
    </row>
    <row r="15601" spans="14:16">
      <c r="N15601" s="3">
        <v>15599</v>
      </c>
      <c r="O15601" s="44" t="s">
        <v>21</v>
      </c>
      <c r="P15601" s="128">
        <v>2.1523170520956255E-6</v>
      </c>
    </row>
    <row r="15602" spans="14:16">
      <c r="N15602" s="3">
        <v>15600</v>
      </c>
      <c r="O15602" s="44" t="s">
        <v>18</v>
      </c>
      <c r="P15602" s="128">
        <v>6.0110426550603936E-7</v>
      </c>
    </row>
    <row r="15603" spans="14:16">
      <c r="N15603" s="3">
        <v>15601</v>
      </c>
      <c r="O15603" s="44" t="s">
        <v>89</v>
      </c>
      <c r="P15603" s="128">
        <v>1.8224832801559804E-7</v>
      </c>
    </row>
    <row r="15604" spans="14:16">
      <c r="N15604" s="3">
        <v>15602</v>
      </c>
      <c r="O15604" s="44" t="s">
        <v>18</v>
      </c>
      <c r="P15604" s="128">
        <v>7.1191731994748846E-7</v>
      </c>
    </row>
    <row r="15605" spans="14:16">
      <c r="N15605" s="3">
        <v>15603</v>
      </c>
      <c r="O15605" s="44" t="s">
        <v>59</v>
      </c>
      <c r="P15605" s="128">
        <v>2.7077070858791335E-7</v>
      </c>
    </row>
    <row r="15606" spans="14:16">
      <c r="N15606" s="3">
        <v>15604</v>
      </c>
      <c r="O15606" s="44" t="s">
        <v>11</v>
      </c>
      <c r="P15606" s="128">
        <v>9.4057524559384001E-7</v>
      </c>
    </row>
    <row r="15607" spans="14:16">
      <c r="N15607" s="3">
        <v>15605</v>
      </c>
      <c r="O15607" s="44" t="s">
        <v>89</v>
      </c>
      <c r="P15607" s="128">
        <v>1.9646636694005933E-7</v>
      </c>
    </row>
    <row r="15608" spans="14:16">
      <c r="N15608" s="3">
        <v>15606</v>
      </c>
      <c r="O15608" s="44" t="s">
        <v>11</v>
      </c>
      <c r="P15608" s="128">
        <v>1.1302242933971591E-6</v>
      </c>
    </row>
    <row r="15609" spans="14:16">
      <c r="N15609" s="3">
        <v>15607</v>
      </c>
      <c r="O15609" s="44" t="s">
        <v>59</v>
      </c>
      <c r="P15609" s="128">
        <v>2.9615405758329099E-7</v>
      </c>
    </row>
    <row r="15610" spans="14:16">
      <c r="N15610" s="3">
        <v>15608</v>
      </c>
      <c r="O15610" s="44" t="s">
        <v>18</v>
      </c>
      <c r="P15610" s="128">
        <v>7.9693094117666201E-7</v>
      </c>
    </row>
    <row r="15611" spans="14:16">
      <c r="N15611" s="3">
        <v>15609</v>
      </c>
      <c r="O15611" s="44" t="s">
        <v>89</v>
      </c>
      <c r="P15611" s="128">
        <v>2.416208633140773E-7</v>
      </c>
    </row>
    <row r="15612" spans="14:16">
      <c r="N15612" s="3">
        <v>15610</v>
      </c>
      <c r="O15612" s="44" t="s">
        <v>18</v>
      </c>
      <c r="P15612" s="128">
        <v>1.5765854844435466E-6</v>
      </c>
    </row>
    <row r="15613" spans="14:16">
      <c r="N15613" s="3">
        <v>15611</v>
      </c>
      <c r="O15613" s="44" t="s">
        <v>21</v>
      </c>
      <c r="P15613" s="128">
        <v>1.3444229240925004E-6</v>
      </c>
    </row>
    <row r="15614" spans="14:16">
      <c r="N15614" s="3">
        <v>15612</v>
      </c>
      <c r="O15614" s="44" t="s">
        <v>11</v>
      </c>
      <c r="P15614" s="128">
        <v>1.2469941717807321E-6</v>
      </c>
    </row>
    <row r="15615" spans="14:16">
      <c r="N15615" s="3">
        <v>15613</v>
      </c>
      <c r="O15615" s="44" t="s">
        <v>89</v>
      </c>
      <c r="P15615" s="128">
        <v>2.6047082960439887E-7</v>
      </c>
    </row>
    <row r="15616" spans="14:16">
      <c r="N15616" s="3">
        <v>15614</v>
      </c>
      <c r="O15616" s="44" t="s">
        <v>11</v>
      </c>
      <c r="P15616" s="128">
        <v>2.6707996701814855E-6</v>
      </c>
    </row>
    <row r="15617" spans="14:16">
      <c r="N15617" s="3">
        <v>15615</v>
      </c>
      <c r="O15617" s="44" t="s">
        <v>21</v>
      </c>
      <c r="P15617" s="128">
        <v>1.5690638836438023E-6</v>
      </c>
    </row>
    <row r="15618" spans="14:16">
      <c r="N15618" s="3">
        <v>15616</v>
      </c>
      <c r="O15618" s="44" t="s">
        <v>6</v>
      </c>
      <c r="P15618" s="128">
        <v>1.9614817511390345E-5</v>
      </c>
    </row>
    <row r="15619" spans="14:16">
      <c r="N15619" s="3">
        <v>15617</v>
      </c>
      <c r="O15619" s="44" t="s">
        <v>52</v>
      </c>
      <c r="P15619" s="128">
        <v>2.227854833107166E-6</v>
      </c>
    </row>
    <row r="15620" spans="14:16">
      <c r="N15620" s="3">
        <v>15618</v>
      </c>
      <c r="O15620" s="44" t="s">
        <v>6</v>
      </c>
      <c r="P15620" s="128">
        <v>5.0975767295090257E-5</v>
      </c>
    </row>
    <row r="15621" spans="14:16">
      <c r="N15621" s="3">
        <v>15619</v>
      </c>
      <c r="O15621" s="44" t="s">
        <v>14</v>
      </c>
      <c r="P15621" s="128">
        <v>1.838562624683938E-5</v>
      </c>
    </row>
    <row r="15622" spans="14:16">
      <c r="N15622" s="3">
        <v>15620</v>
      </c>
      <c r="O15622" s="44" t="s">
        <v>31</v>
      </c>
      <c r="P15622" s="128">
        <v>1.4465824616582942E-6</v>
      </c>
    </row>
    <row r="15623" spans="14:16">
      <c r="N15623" s="3">
        <v>15621</v>
      </c>
      <c r="O15623" s="44" t="s">
        <v>52</v>
      </c>
      <c r="P15623" s="128">
        <v>1.3045079295389957E-6</v>
      </c>
    </row>
    <row r="15624" spans="14:16">
      <c r="N15624" s="3">
        <v>15622</v>
      </c>
      <c r="O15624" s="44" t="s">
        <v>31</v>
      </c>
      <c r="P15624" s="128">
        <v>2.2611134849718975E-6</v>
      </c>
    </row>
    <row r="15625" spans="14:16">
      <c r="N15625" s="3">
        <v>15623</v>
      </c>
      <c r="O15625" s="44" t="s">
        <v>14</v>
      </c>
      <c r="P15625" s="128">
        <v>6.4749724794053777E-6</v>
      </c>
    </row>
    <row r="15626" spans="14:16">
      <c r="N15626" s="3">
        <v>15624</v>
      </c>
      <c r="O15626" s="44" t="s">
        <v>6</v>
      </c>
      <c r="P15626" s="128">
        <v>1.7966828139066485E-5</v>
      </c>
    </row>
    <row r="15627" spans="14:16">
      <c r="N15627" s="3">
        <v>15625</v>
      </c>
      <c r="O15627" s="44" t="s">
        <v>52</v>
      </c>
      <c r="P15627" s="128">
        <v>2.0406758758770552E-6</v>
      </c>
    </row>
    <row r="15628" spans="14:16">
      <c r="N15628" s="3">
        <v>15626</v>
      </c>
      <c r="O15628" s="44" t="s">
        <v>6</v>
      </c>
      <c r="P15628" s="128">
        <v>3.643689088664717E-5</v>
      </c>
    </row>
    <row r="15629" spans="14:16">
      <c r="N15629" s="3">
        <v>15627</v>
      </c>
      <c r="O15629" s="44" t="s">
        <v>19</v>
      </c>
      <c r="P15629" s="128">
        <v>9.502455047766969E-6</v>
      </c>
    </row>
    <row r="15630" spans="14:16">
      <c r="N15630" s="3">
        <v>15628</v>
      </c>
      <c r="O15630" s="44" t="s">
        <v>31</v>
      </c>
      <c r="P15630" s="128">
        <v>1.3250441133347068E-6</v>
      </c>
    </row>
    <row r="15631" spans="14:16">
      <c r="N15631" s="3">
        <v>15629</v>
      </c>
      <c r="O15631" s="44" t="s">
        <v>52</v>
      </c>
      <c r="P15631" s="128">
        <v>1.1949063386629107E-6</v>
      </c>
    </row>
    <row r="15632" spans="14:16">
      <c r="N15632" s="3">
        <v>15630</v>
      </c>
      <c r="O15632" s="44" t="s">
        <v>31</v>
      </c>
      <c r="P15632" s="128">
        <v>1.8843483058997242E-6</v>
      </c>
    </row>
    <row r="15633" spans="14:16">
      <c r="N15633" s="3">
        <v>15631</v>
      </c>
      <c r="O15633" s="44" t="s">
        <v>19</v>
      </c>
      <c r="P15633" s="128">
        <v>3.9017245328430492E-6</v>
      </c>
    </row>
    <row r="15634" spans="14:16">
      <c r="N15634" s="3">
        <v>15632</v>
      </c>
      <c r="O15634" s="44" t="s">
        <v>6</v>
      </c>
      <c r="P15634" s="128">
        <v>8.9434693122845138E-6</v>
      </c>
    </row>
    <row r="15635" spans="14:16">
      <c r="N15635" s="3">
        <v>15633</v>
      </c>
      <c r="O15635" s="44" t="s">
        <v>89</v>
      </c>
      <c r="P15635" s="128">
        <v>6.4265942746875184E-7</v>
      </c>
    </row>
    <row r="15636" spans="14:16">
      <c r="N15636" s="3">
        <v>15634</v>
      </c>
      <c r="O15636" s="44" t="s">
        <v>6</v>
      </c>
      <c r="P15636" s="128">
        <v>3.5361364330337135E-5</v>
      </c>
    </row>
    <row r="15637" spans="14:16">
      <c r="N15637" s="3">
        <v>15635</v>
      </c>
      <c r="O15637" s="44" t="s">
        <v>14</v>
      </c>
      <c r="P15637" s="128">
        <v>1.2753919414147097E-5</v>
      </c>
    </row>
    <row r="15638" spans="14:16">
      <c r="N15638" s="3">
        <v>15636</v>
      </c>
      <c r="O15638" s="44" t="s">
        <v>31</v>
      </c>
      <c r="P15638" s="128">
        <v>7.6877118188117729E-7</v>
      </c>
    </row>
    <row r="15639" spans="14:16">
      <c r="N15639" s="3">
        <v>15637</v>
      </c>
      <c r="O15639" s="44" t="s">
        <v>89</v>
      </c>
      <c r="P15639" s="128">
        <v>4.3860428247490267E-7</v>
      </c>
    </row>
    <row r="15640" spans="14:16">
      <c r="N15640" s="3">
        <v>15638</v>
      </c>
      <c r="O15640" s="44" t="s">
        <v>31</v>
      </c>
      <c r="P15640" s="128">
        <v>1.5685111176743484E-6</v>
      </c>
    </row>
    <row r="15641" spans="14:16">
      <c r="N15641" s="3">
        <v>15639</v>
      </c>
      <c r="O15641" s="44" t="s">
        <v>14</v>
      </c>
      <c r="P15641" s="128">
        <v>4.4916216669721922E-6</v>
      </c>
    </row>
    <row r="15642" spans="14:16">
      <c r="N15642" s="3">
        <v>15640</v>
      </c>
      <c r="O15642" s="44" t="s">
        <v>6</v>
      </c>
      <c r="P15642" s="128">
        <v>8.4084561135875745E-6</v>
      </c>
    </row>
    <row r="15643" spans="14:16">
      <c r="N15643" s="3">
        <v>15641</v>
      </c>
      <c r="O15643" s="44" t="s">
        <v>89</v>
      </c>
      <c r="P15643" s="128">
        <v>6.04214472389572E-7</v>
      </c>
    </row>
    <row r="15644" spans="14:16">
      <c r="N15644" s="3">
        <v>15642</v>
      </c>
      <c r="O15644" s="44" t="s">
        <v>6</v>
      </c>
      <c r="P15644" s="128">
        <v>2.594356491442497E-5</v>
      </c>
    </row>
    <row r="15645" spans="14:16">
      <c r="N15645" s="3">
        <v>15643</v>
      </c>
      <c r="O15645" s="44" t="s">
        <v>19</v>
      </c>
      <c r="P15645" s="128">
        <v>6.76587802579202E-6</v>
      </c>
    </row>
    <row r="15646" spans="14:16">
      <c r="N15646" s="3">
        <v>15644</v>
      </c>
      <c r="O15646" s="44" t="s">
        <v>31</v>
      </c>
      <c r="P15646" s="128">
        <v>7.2278201204981005E-7</v>
      </c>
    </row>
    <row r="15647" spans="14:16">
      <c r="N15647" s="3">
        <v>15645</v>
      </c>
      <c r="O15647" s="44" t="s">
        <v>89</v>
      </c>
      <c r="P15647" s="128">
        <v>4.1236624531780625E-7</v>
      </c>
    </row>
    <row r="15648" spans="14:16">
      <c r="N15648" s="3">
        <v>15646</v>
      </c>
      <c r="O15648" s="44" t="s">
        <v>31</v>
      </c>
      <c r="P15648" s="128">
        <v>1.341681779259917E-6</v>
      </c>
    </row>
    <row r="15649" spans="14:16">
      <c r="N15649" s="3">
        <v>15647</v>
      </c>
      <c r="O15649" s="44" t="s">
        <v>19</v>
      </c>
      <c r="P15649" s="128">
        <v>2.7780812586595682E-6</v>
      </c>
    </row>
    <row r="15650" spans="14:16">
      <c r="N15650" s="3">
        <v>15648</v>
      </c>
      <c r="O15650" s="44" t="s">
        <v>6</v>
      </c>
      <c r="P15650" s="128">
        <v>4.4882779833991519E-5</v>
      </c>
    </row>
    <row r="15651" spans="14:16">
      <c r="N15651" s="3">
        <v>15649</v>
      </c>
      <c r="O15651" s="44" t="s">
        <v>52</v>
      </c>
      <c r="P15651" s="128">
        <v>5.0977949664011509E-6</v>
      </c>
    </row>
    <row r="15652" spans="14:16">
      <c r="N15652" s="3">
        <v>15650</v>
      </c>
      <c r="O15652" s="44" t="s">
        <v>6</v>
      </c>
      <c r="P15652" s="128">
        <v>1.166431519969898E-4</v>
      </c>
    </row>
    <row r="15653" spans="14:16">
      <c r="N15653" s="3">
        <v>15651</v>
      </c>
      <c r="O15653" s="44" t="s">
        <v>14</v>
      </c>
      <c r="P15653" s="128">
        <v>4.2070134706466388E-5</v>
      </c>
    </row>
    <row r="15654" spans="14:16">
      <c r="N15654" s="3">
        <v>15652</v>
      </c>
      <c r="O15654" s="44" t="s">
        <v>11</v>
      </c>
      <c r="P15654" s="128">
        <v>1.292641393073155E-5</v>
      </c>
    </row>
    <row r="15655" spans="14:16">
      <c r="N15655" s="3">
        <v>15653</v>
      </c>
      <c r="O15655" s="44" t="s">
        <v>52</v>
      </c>
      <c r="P15655" s="128">
        <v>4.267764864107937E-6</v>
      </c>
    </row>
    <row r="15656" spans="14:16">
      <c r="N15656" s="3">
        <v>15654</v>
      </c>
      <c r="O15656" s="44" t="s">
        <v>11</v>
      </c>
      <c r="P15656" s="128">
        <v>2.6654767362486656E-5</v>
      </c>
    </row>
    <row r="15657" spans="14:16">
      <c r="N15657" s="3">
        <v>15655</v>
      </c>
      <c r="O15657" s="44" t="s">
        <v>14</v>
      </c>
      <c r="P15657" s="128">
        <v>2.7945337570168227E-5</v>
      </c>
    </row>
    <row r="15658" spans="14:16">
      <c r="N15658" s="3">
        <v>15656</v>
      </c>
      <c r="O15658" s="44" t="s">
        <v>6</v>
      </c>
      <c r="P15658" s="128">
        <v>4.111183757955467E-5</v>
      </c>
    </row>
    <row r="15659" spans="14:16">
      <c r="N15659" s="3">
        <v>15657</v>
      </c>
      <c r="O15659" s="44" t="s">
        <v>52</v>
      </c>
      <c r="P15659" s="128">
        <v>4.6694906030270524E-6</v>
      </c>
    </row>
    <row r="15660" spans="14:16">
      <c r="N15660" s="3">
        <v>15658</v>
      </c>
      <c r="O15660" s="44" t="s">
        <v>6</v>
      </c>
      <c r="P15660" s="128">
        <v>8.3375180551686741E-5</v>
      </c>
    </row>
    <row r="15661" spans="14:16">
      <c r="N15661" s="3">
        <v>15659</v>
      </c>
      <c r="O15661" s="44" t="s">
        <v>19</v>
      </c>
      <c r="P15661" s="128">
        <v>2.1743592441971954E-5</v>
      </c>
    </row>
    <row r="15662" spans="14:16">
      <c r="N15662" s="3">
        <v>15660</v>
      </c>
      <c r="O15662" s="44" t="s">
        <v>11</v>
      </c>
      <c r="P15662" s="128">
        <v>1.1840367997970042E-5</v>
      </c>
    </row>
    <row r="15663" spans="14:16">
      <c r="N15663" s="3">
        <v>15661</v>
      </c>
      <c r="O15663" s="44" t="s">
        <v>52</v>
      </c>
      <c r="P15663" s="128">
        <v>3.909197615876193E-6</v>
      </c>
    </row>
    <row r="15664" spans="14:16">
      <c r="N15664" s="3">
        <v>15662</v>
      </c>
      <c r="O15664" s="44" t="s">
        <v>11</v>
      </c>
      <c r="P15664" s="128">
        <v>2.0569425009780444E-5</v>
      </c>
    </row>
    <row r="15665" spans="14:16">
      <c r="N15665" s="3">
        <v>15663</v>
      </c>
      <c r="O15665" s="44" t="s">
        <v>19</v>
      </c>
      <c r="P15665" s="128">
        <v>1.5593243882393076E-5</v>
      </c>
    </row>
    <row r="15666" spans="14:16">
      <c r="N15666" s="3">
        <v>15664</v>
      </c>
      <c r="O15666" s="44" t="s">
        <v>6</v>
      </c>
      <c r="P15666" s="128">
        <v>2.0464516881802624E-5</v>
      </c>
    </row>
    <row r="15667" spans="14:16">
      <c r="N15667" s="3">
        <v>15665</v>
      </c>
      <c r="O15667" s="44" t="s">
        <v>89</v>
      </c>
      <c r="P15667" s="128">
        <v>1.4705383608371118E-6</v>
      </c>
    </row>
    <row r="15668" spans="14:16">
      <c r="N15668" s="3">
        <v>15666</v>
      </c>
      <c r="O15668" s="44" t="s">
        <v>6</v>
      </c>
      <c r="P15668" s="128">
        <v>8.0914152219180353E-5</v>
      </c>
    </row>
    <row r="15669" spans="14:16">
      <c r="N15669" s="3">
        <v>15667</v>
      </c>
      <c r="O15669" s="44" t="s">
        <v>14</v>
      </c>
      <c r="P15669" s="128">
        <v>2.9183618800084315E-5</v>
      </c>
    </row>
    <row r="15670" spans="14:16">
      <c r="N15670" s="3">
        <v>15668</v>
      </c>
      <c r="O15670" s="44" t="s">
        <v>11</v>
      </c>
      <c r="P15670" s="128">
        <v>6.2421774471964669E-6</v>
      </c>
    </row>
    <row r="15671" spans="14:16">
      <c r="N15671" s="3">
        <v>15669</v>
      </c>
      <c r="O15671" s="44" t="s">
        <v>89</v>
      </c>
      <c r="P15671" s="128">
        <v>1.3038594525965651E-6</v>
      </c>
    </row>
    <row r="15672" spans="14:16">
      <c r="N15672" s="3">
        <v>15670</v>
      </c>
      <c r="O15672" s="44" t="s">
        <v>11</v>
      </c>
      <c r="P15672" s="128">
        <v>1.8490137370351108E-5</v>
      </c>
    </row>
    <row r="15673" spans="14:16">
      <c r="N15673" s="3">
        <v>15671</v>
      </c>
      <c r="O15673" s="44" t="s">
        <v>14</v>
      </c>
      <c r="P15673" s="128">
        <v>1.938539262062573E-5</v>
      </c>
    </row>
    <row r="15674" spans="14:16">
      <c r="N15674" s="3">
        <v>15672</v>
      </c>
      <c r="O15674" s="44" t="s">
        <v>6</v>
      </c>
      <c r="P15674" s="128">
        <v>1.9240295469013543E-5</v>
      </c>
    </row>
    <row r="15675" spans="14:16">
      <c r="N15675" s="3">
        <v>15673</v>
      </c>
      <c r="O15675" s="44" t="s">
        <v>89</v>
      </c>
      <c r="P15675" s="128">
        <v>1.3825683119929403E-6</v>
      </c>
    </row>
    <row r="15676" spans="14:16">
      <c r="N15676" s="3">
        <v>15674</v>
      </c>
      <c r="O15676" s="44" t="s">
        <v>6</v>
      </c>
      <c r="P15676" s="128">
        <v>5.9364269460412956E-5</v>
      </c>
    </row>
    <row r="15677" spans="14:16">
      <c r="N15677" s="3">
        <v>15675</v>
      </c>
      <c r="O15677" s="44" t="s">
        <v>19</v>
      </c>
      <c r="P15677" s="128">
        <v>1.5481735358431052E-5</v>
      </c>
    </row>
    <row r="15678" spans="14:16">
      <c r="N15678" s="3">
        <v>15676</v>
      </c>
      <c r="O15678" s="44" t="s">
        <v>11</v>
      </c>
      <c r="P15678" s="128">
        <v>5.8687600175339947E-6</v>
      </c>
    </row>
    <row r="15679" spans="14:16">
      <c r="N15679" s="3">
        <v>15677</v>
      </c>
      <c r="O15679" s="44" t="s">
        <v>89</v>
      </c>
      <c r="P15679" s="128">
        <v>1.2258604130709586E-6</v>
      </c>
    </row>
    <row r="15680" spans="14:16">
      <c r="N15680" s="3">
        <v>15678</v>
      </c>
      <c r="O15680" s="44" t="s">
        <v>11</v>
      </c>
      <c r="P15680" s="128">
        <v>1.4645712079380444E-5</v>
      </c>
    </row>
    <row r="15681" spans="14:16">
      <c r="N15681" s="3">
        <v>15679</v>
      </c>
      <c r="O15681" s="44" t="s">
        <v>19</v>
      </c>
      <c r="P15681" s="128">
        <v>1.1102603022520127E-5</v>
      </c>
    </row>
    <row r="15682" spans="14:16">
      <c r="N15682" s="3">
        <v>15680</v>
      </c>
      <c r="O15682" s="44" t="s">
        <v>18</v>
      </c>
      <c r="P15682" s="128">
        <v>2.5731011600285801E-6</v>
      </c>
    </row>
    <row r="15683" spans="14:16">
      <c r="N15683" s="3">
        <v>15681</v>
      </c>
      <c r="O15683" s="44" t="s">
        <v>52</v>
      </c>
      <c r="P15683" s="128">
        <v>1.2331001730225073E-6</v>
      </c>
    </row>
    <row r="15684" spans="14:16">
      <c r="N15684" s="3">
        <v>15682</v>
      </c>
      <c r="O15684" s="44" t="s">
        <v>18</v>
      </c>
      <c r="P15684" s="128">
        <v>4.7928694002007454E-6</v>
      </c>
    </row>
    <row r="15685" spans="14:16">
      <c r="N15685" s="3">
        <v>15683</v>
      </c>
      <c r="O15685" s="44" t="s">
        <v>14</v>
      </c>
      <c r="P15685" s="128">
        <v>7.2937207567989779E-6</v>
      </c>
    </row>
    <row r="15686" spans="14:16">
      <c r="N15686" s="3">
        <v>15684</v>
      </c>
      <c r="O15686" s="44" t="s">
        <v>31</v>
      </c>
      <c r="P15686" s="128">
        <v>1.0635748584192421E-6</v>
      </c>
    </row>
    <row r="15687" spans="14:16">
      <c r="N15687" s="3">
        <v>15685</v>
      </c>
      <c r="O15687" s="44" t="s">
        <v>52</v>
      </c>
      <c r="P15687" s="128">
        <v>9.5911700386282673E-7</v>
      </c>
    </row>
    <row r="15688" spans="14:16">
      <c r="N15688" s="3">
        <v>15686</v>
      </c>
      <c r="O15688" s="44" t="s">
        <v>31</v>
      </c>
      <c r="P15688" s="128">
        <v>1.6624447747638263E-6</v>
      </c>
    </row>
    <row r="15689" spans="14:16">
      <c r="N15689" s="3">
        <v>15687</v>
      </c>
      <c r="O15689" s="44" t="s">
        <v>14</v>
      </c>
      <c r="P15689" s="128">
        <v>4.7606120774874915E-6</v>
      </c>
    </row>
    <row r="15690" spans="14:16">
      <c r="N15690" s="3">
        <v>15688</v>
      </c>
      <c r="O15690" s="44" t="s">
        <v>18</v>
      </c>
      <c r="P15690" s="128">
        <v>2.3569154441442052E-6</v>
      </c>
    </row>
    <row r="15691" spans="14:16">
      <c r="N15691" s="3">
        <v>15689</v>
      </c>
      <c r="O15691" s="44" t="s">
        <v>52</v>
      </c>
      <c r="P15691" s="128">
        <v>1.1294980885793693E-6</v>
      </c>
    </row>
    <row r="15692" spans="14:16">
      <c r="N15692" s="3">
        <v>15690</v>
      </c>
      <c r="O15692" s="44" t="s">
        <v>18</v>
      </c>
      <c r="P15692" s="128">
        <v>3.8113408442059274E-6</v>
      </c>
    </row>
    <row r="15693" spans="14:16">
      <c r="N15693" s="3">
        <v>15691</v>
      </c>
      <c r="O15693" s="44" t="s">
        <v>19</v>
      </c>
      <c r="P15693" s="128">
        <v>4.1938334759184369E-6</v>
      </c>
    </row>
    <row r="15694" spans="14:16">
      <c r="N15694" s="3">
        <v>15692</v>
      </c>
      <c r="O15694" s="44" t="s">
        <v>31</v>
      </c>
      <c r="P15694" s="128">
        <v>9.742158795591053E-7</v>
      </c>
    </row>
    <row r="15695" spans="14:16">
      <c r="N15695" s="3">
        <v>15693</v>
      </c>
      <c r="O15695" s="44" t="s">
        <v>52</v>
      </c>
      <c r="P15695" s="128">
        <v>8.7853432047751463E-7</v>
      </c>
    </row>
    <row r="15696" spans="14:16">
      <c r="N15696" s="3">
        <v>15694</v>
      </c>
      <c r="O15696" s="44" t="s">
        <v>31</v>
      </c>
      <c r="P15696" s="128">
        <v>1.3854346611961402E-6</v>
      </c>
    </row>
    <row r="15697" spans="14:16">
      <c r="N15697" s="3">
        <v>15695</v>
      </c>
      <c r="O15697" s="44" t="s">
        <v>19</v>
      </c>
      <c r="P15697" s="128">
        <v>2.8686758118526613E-6</v>
      </c>
    </row>
    <row r="15698" spans="14:16">
      <c r="N15698" s="3">
        <v>15696</v>
      </c>
      <c r="O15698" s="44" t="s">
        <v>18</v>
      </c>
      <c r="P15698" s="128">
        <v>1.2818044272490269E-6</v>
      </c>
    </row>
    <row r="15699" spans="14:16">
      <c r="N15699" s="3">
        <v>15697</v>
      </c>
      <c r="O15699" s="44" t="s">
        <v>89</v>
      </c>
      <c r="P15699" s="128">
        <v>3.8862927301383349E-7</v>
      </c>
    </row>
    <row r="15700" spans="14:16">
      <c r="N15700" s="3">
        <v>15698</v>
      </c>
      <c r="O15700" s="44" t="s">
        <v>18</v>
      </c>
      <c r="P15700" s="128">
        <v>3.3247640995204147E-6</v>
      </c>
    </row>
    <row r="15701" spans="14:16">
      <c r="N15701" s="3">
        <v>15699</v>
      </c>
      <c r="O15701" s="44" t="s">
        <v>14</v>
      </c>
      <c r="P15701" s="128">
        <v>5.0595789075989476E-6</v>
      </c>
    </row>
    <row r="15702" spans="14:16">
      <c r="N15702" s="3">
        <v>15700</v>
      </c>
      <c r="O15702" s="44" t="s">
        <v>31</v>
      </c>
      <c r="P15702" s="128">
        <v>5.6522578048454692E-7</v>
      </c>
    </row>
    <row r="15703" spans="14:16">
      <c r="N15703" s="3">
        <v>15701</v>
      </c>
      <c r="O15703" s="44" t="s">
        <v>89</v>
      </c>
      <c r="P15703" s="128">
        <v>3.2247625005805565E-7</v>
      </c>
    </row>
    <row r="15704" spans="14:16">
      <c r="N15704" s="3">
        <v>15702</v>
      </c>
      <c r="O15704" s="44" t="s">
        <v>31</v>
      </c>
      <c r="P15704" s="128">
        <v>1.1532208042928457E-6</v>
      </c>
    </row>
    <row r="15705" spans="14:16">
      <c r="N15705" s="3">
        <v>15703</v>
      </c>
      <c r="O15705" s="44" t="s">
        <v>14</v>
      </c>
      <c r="P15705" s="128">
        <v>3.3023875272526251E-6</v>
      </c>
    </row>
    <row r="15706" spans="14:16">
      <c r="N15706" s="3">
        <v>15704</v>
      </c>
      <c r="O15706" s="44" t="s">
        <v>18</v>
      </c>
      <c r="P15706" s="128">
        <v>1.2051247559961243E-6</v>
      </c>
    </row>
    <row r="15707" spans="14:16">
      <c r="N15707" s="3">
        <v>15705</v>
      </c>
      <c r="O15707" s="44" t="s">
        <v>89</v>
      </c>
      <c r="P15707" s="128">
        <v>3.653808239833436E-7</v>
      </c>
    </row>
    <row r="15708" spans="14:16">
      <c r="N15708" s="3">
        <v>15706</v>
      </c>
      <c r="O15708" s="44" t="s">
        <v>18</v>
      </c>
      <c r="P15708" s="128">
        <v>2.713726835537763E-6</v>
      </c>
    </row>
    <row r="15709" spans="14:16">
      <c r="N15709" s="3">
        <v>15707</v>
      </c>
      <c r="O15709" s="44" t="s">
        <v>19</v>
      </c>
      <c r="P15709" s="128">
        <v>2.9860668233537719E-6</v>
      </c>
    </row>
    <row r="15710" spans="14:16">
      <c r="N15710" s="3">
        <v>15708</v>
      </c>
      <c r="O15710" s="44" t="s">
        <v>31</v>
      </c>
      <c r="P15710" s="128">
        <v>5.3141303486606108E-7</v>
      </c>
    </row>
    <row r="15711" spans="14:16">
      <c r="N15711" s="3">
        <v>15709</v>
      </c>
      <c r="O15711" s="44" t="s">
        <v>89</v>
      </c>
      <c r="P15711" s="128">
        <v>3.0318518480998998E-7</v>
      </c>
    </row>
    <row r="15712" spans="14:16">
      <c r="N15712" s="3">
        <v>15710</v>
      </c>
      <c r="O15712" s="44" t="s">
        <v>31</v>
      </c>
      <c r="P15712" s="128">
        <v>9.864484370868296E-7</v>
      </c>
    </row>
    <row r="15713" spans="14:16">
      <c r="N15713" s="3">
        <v>15711</v>
      </c>
      <c r="O15713" s="44" t="s">
        <v>19</v>
      </c>
      <c r="P15713" s="128">
        <v>2.0425364330553776E-6</v>
      </c>
    </row>
    <row r="15714" spans="14:16">
      <c r="N15714" s="3">
        <v>15712</v>
      </c>
      <c r="O15714" s="44" t="s">
        <v>18</v>
      </c>
      <c r="P15714" s="128">
        <v>4.3903505993029036E-6</v>
      </c>
    </row>
    <row r="15715" spans="14:16">
      <c r="N15715" s="3">
        <v>15713</v>
      </c>
      <c r="O15715" s="44" t="s">
        <v>52</v>
      </c>
      <c r="P15715" s="128">
        <v>2.1039756103369628E-6</v>
      </c>
    </row>
    <row r="15716" spans="14:16">
      <c r="N15716" s="3">
        <v>15714</v>
      </c>
      <c r="O15716" s="44" t="s">
        <v>18</v>
      </c>
      <c r="P15716" s="128">
        <v>8.1778273510700849E-6</v>
      </c>
    </row>
    <row r="15717" spans="14:16">
      <c r="N15717" s="3">
        <v>15715</v>
      </c>
      <c r="O15717" s="44" t="s">
        <v>14</v>
      </c>
      <c r="P15717" s="128">
        <v>1.24449018146666E-5</v>
      </c>
    </row>
    <row r="15718" spans="14:16">
      <c r="N15718" s="3">
        <v>15716</v>
      </c>
      <c r="O15718" s="44" t="s">
        <v>11</v>
      </c>
      <c r="P15718" s="128">
        <v>7.0867937436299616E-6</v>
      </c>
    </row>
    <row r="15719" spans="14:16">
      <c r="N15719" s="3">
        <v>15717</v>
      </c>
      <c r="O15719" s="44" t="s">
        <v>52</v>
      </c>
      <c r="P15719" s="128">
        <v>2.3397648799052692E-6</v>
      </c>
    </row>
    <row r="15720" spans="14:16">
      <c r="N15720" s="3">
        <v>15718</v>
      </c>
      <c r="O15720" s="44" t="s">
        <v>11</v>
      </c>
      <c r="P15720" s="128">
        <v>1.4613243827299611E-5</v>
      </c>
    </row>
    <row r="15721" spans="14:16">
      <c r="N15721" s="3">
        <v>15719</v>
      </c>
      <c r="O15721" s="44" t="s">
        <v>14</v>
      </c>
      <c r="P15721" s="128">
        <v>1.5320787692328494E-5</v>
      </c>
    </row>
    <row r="15722" spans="14:16">
      <c r="N15722" s="3">
        <v>15720</v>
      </c>
      <c r="O15722" s="44" t="s">
        <v>18</v>
      </c>
      <c r="P15722" s="128">
        <v>4.0214839950520417E-6</v>
      </c>
    </row>
    <row r="15723" spans="14:16">
      <c r="N15723" s="3">
        <v>15721</v>
      </c>
      <c r="O15723" s="44" t="s">
        <v>52</v>
      </c>
      <c r="P15723" s="128">
        <v>1.9272046848134167E-6</v>
      </c>
    </row>
    <row r="15724" spans="14:16">
      <c r="N15724" s="3">
        <v>15722</v>
      </c>
      <c r="O15724" s="44" t="s">
        <v>18</v>
      </c>
      <c r="P15724" s="128">
        <v>6.5030954940462848E-6</v>
      </c>
    </row>
    <row r="15725" spans="14:16">
      <c r="N15725" s="3">
        <v>15723</v>
      </c>
      <c r="O15725" s="44" t="s">
        <v>19</v>
      </c>
      <c r="P15725" s="128">
        <v>7.1557230630491722E-6</v>
      </c>
    </row>
    <row r="15726" spans="14:16">
      <c r="N15726" s="3">
        <v>15724</v>
      </c>
      <c r="O15726" s="44" t="s">
        <v>11</v>
      </c>
      <c r="P15726" s="128">
        <v>6.4913785292609562E-6</v>
      </c>
    </row>
    <row r="15727" spans="14:16">
      <c r="N15727" s="3">
        <v>15725</v>
      </c>
      <c r="O15727" s="44" t="s">
        <v>52</v>
      </c>
      <c r="P15727" s="128">
        <v>2.1431835120907905E-6</v>
      </c>
    </row>
    <row r="15728" spans="14:16">
      <c r="N15728" s="3">
        <v>15726</v>
      </c>
      <c r="O15728" s="44" t="s">
        <v>11</v>
      </c>
      <c r="P15728" s="128">
        <v>1.1277007935110123E-5</v>
      </c>
    </row>
    <row r="15729" spans="14:16">
      <c r="N15729" s="3">
        <v>15727</v>
      </c>
      <c r="O15729" s="44" t="s">
        <v>19</v>
      </c>
      <c r="P15729" s="128">
        <v>8.5488600149125429E-6</v>
      </c>
    </row>
    <row r="15730" spans="14:16">
      <c r="N15730" s="3">
        <v>15728</v>
      </c>
      <c r="O15730" s="44" t="s">
        <v>18</v>
      </c>
      <c r="P15730" s="128">
        <v>2.1870771824996463E-6</v>
      </c>
    </row>
    <row r="15731" spans="14:16">
      <c r="N15731" s="3">
        <v>15729</v>
      </c>
      <c r="O15731" s="44" t="s">
        <v>89</v>
      </c>
      <c r="P15731" s="128">
        <v>6.6309820546036506E-7</v>
      </c>
    </row>
    <row r="15732" spans="14:16">
      <c r="N15732" s="3">
        <v>15730</v>
      </c>
      <c r="O15732" s="44" t="s">
        <v>18</v>
      </c>
      <c r="P15732" s="128">
        <v>5.6728745389505388E-6</v>
      </c>
    </row>
    <row r="15733" spans="14:16">
      <c r="N15733" s="3">
        <v>15731</v>
      </c>
      <c r="O15733" s="44" t="s">
        <v>14</v>
      </c>
      <c r="P15733" s="128">
        <v>8.6329001106783681E-6</v>
      </c>
    </row>
    <row r="15734" spans="14:16">
      <c r="N15734" s="3">
        <v>15732</v>
      </c>
      <c r="O15734" s="44" t="s">
        <v>11</v>
      </c>
      <c r="P15734" s="128">
        <v>3.4222193654382255E-6</v>
      </c>
    </row>
    <row r="15735" spans="14:16">
      <c r="N15735" s="3">
        <v>15733</v>
      </c>
      <c r="O15735" s="44" t="s">
        <v>89</v>
      </c>
      <c r="P15735" s="128">
        <v>7.1482957769643309E-7</v>
      </c>
    </row>
    <row r="15736" spans="14:16">
      <c r="N15736" s="3">
        <v>15734</v>
      </c>
      <c r="O15736" s="44" t="s">
        <v>11</v>
      </c>
      <c r="P15736" s="128">
        <v>1.0137056614250554E-5</v>
      </c>
    </row>
    <row r="15737" spans="14:16">
      <c r="N15737" s="3">
        <v>15735</v>
      </c>
      <c r="O15737" s="44" t="s">
        <v>14</v>
      </c>
      <c r="P15737" s="128">
        <v>1.062787250028021E-5</v>
      </c>
    </row>
    <row r="15738" spans="14:16">
      <c r="N15738" s="3">
        <v>15736</v>
      </c>
      <c r="O15738" s="44" t="s">
        <v>18</v>
      </c>
      <c r="P15738" s="128">
        <v>2.0562425904248476E-6</v>
      </c>
    </row>
    <row r="15739" spans="14:16">
      <c r="N15739" s="3">
        <v>15737</v>
      </c>
      <c r="O15739" s="44" t="s">
        <v>89</v>
      </c>
      <c r="P15739" s="128">
        <v>6.2343056871158652E-7</v>
      </c>
    </row>
    <row r="15740" spans="14:16">
      <c r="N15740" s="3">
        <v>15738</v>
      </c>
      <c r="O15740" s="44" t="s">
        <v>18</v>
      </c>
      <c r="P15740" s="128">
        <v>4.6302929802477155E-6</v>
      </c>
    </row>
    <row r="15741" spans="14:16">
      <c r="N15741" s="3">
        <v>15739</v>
      </c>
      <c r="O15741" s="44" t="s">
        <v>19</v>
      </c>
      <c r="P15741" s="128">
        <v>5.0949727399462728E-6</v>
      </c>
    </row>
    <row r="15742" spans="14:16">
      <c r="N15742" s="3">
        <v>15740</v>
      </c>
      <c r="O15742" s="44" t="s">
        <v>11</v>
      </c>
      <c r="P15742" s="128">
        <v>3.2174965151198605E-6</v>
      </c>
    </row>
    <row r="15743" spans="14:16">
      <c r="N15743" s="3">
        <v>15741</v>
      </c>
      <c r="O15743" s="44" t="s">
        <v>89</v>
      </c>
      <c r="P15743" s="128">
        <v>6.7206728428069603E-7</v>
      </c>
    </row>
    <row r="15744" spans="14:16">
      <c r="N15744" s="3">
        <v>15742</v>
      </c>
      <c r="O15744" s="44" t="s">
        <v>11</v>
      </c>
      <c r="P15744" s="128">
        <v>8.0293839645969918E-6</v>
      </c>
    </row>
    <row r="15745" spans="14:16">
      <c r="N15745" s="3">
        <v>15743</v>
      </c>
      <c r="O15745" s="44" t="s">
        <v>19</v>
      </c>
      <c r="P15745" s="128">
        <v>6.0869053133864683E-6</v>
      </c>
    </row>
    <row r="15746" spans="14:16">
      <c r="N15746" s="3">
        <v>15744</v>
      </c>
      <c r="O15746" s="44" t="s">
        <v>6</v>
      </c>
      <c r="P15746" s="128">
        <v>1.6786029832938577E-5</v>
      </c>
    </row>
    <row r="15747" spans="14:16">
      <c r="N15747" s="3">
        <v>15745</v>
      </c>
      <c r="O15747" s="44" t="s">
        <v>52</v>
      </c>
      <c r="P15747" s="128">
        <v>1.9065605718879056E-6</v>
      </c>
    </row>
    <row r="15748" spans="14:16">
      <c r="N15748" s="3">
        <v>15746</v>
      </c>
      <c r="O15748" s="44" t="s">
        <v>6</v>
      </c>
      <c r="P15748" s="128">
        <v>4.3624201452571497E-5</v>
      </c>
    </row>
    <row r="15749" spans="14:16">
      <c r="N15749" s="3">
        <v>15747</v>
      </c>
      <c r="O15749" s="44" t="s">
        <v>14</v>
      </c>
      <c r="P15749" s="128">
        <v>1.5734108690916312E-5</v>
      </c>
    </row>
    <row r="15750" spans="14:16">
      <c r="N15750" s="3">
        <v>15748</v>
      </c>
      <c r="O15750" s="44" t="s">
        <v>31</v>
      </c>
      <c r="P15750" s="128">
        <v>1.2379608601049204E-6</v>
      </c>
    </row>
    <row r="15751" spans="14:16">
      <c r="N15751" s="3">
        <v>15749</v>
      </c>
      <c r="O15751" s="44" t="s">
        <v>52</v>
      </c>
      <c r="P15751" s="128">
        <v>1.1163758729761624E-6</v>
      </c>
    </row>
    <row r="15752" spans="14:16">
      <c r="N15752" s="3">
        <v>15750</v>
      </c>
      <c r="O15752" s="44" t="s">
        <v>31</v>
      </c>
      <c r="P15752" s="128">
        <v>1.9350227649254137E-6</v>
      </c>
    </row>
    <row r="15753" spans="14:16">
      <c r="N15753" s="3">
        <v>15751</v>
      </c>
      <c r="O15753" s="44" t="s">
        <v>14</v>
      </c>
      <c r="P15753" s="128">
        <v>5.5411721849381994E-6</v>
      </c>
    </row>
    <row r="15754" spans="14:16">
      <c r="N15754" s="3">
        <v>15752</v>
      </c>
      <c r="O15754" s="44" t="s">
        <v>6</v>
      </c>
      <c r="P15754" s="128">
        <v>1.4130843970556141E-5</v>
      </c>
    </row>
    <row r="15755" spans="14:16">
      <c r="N15755" s="3">
        <v>15753</v>
      </c>
      <c r="O15755" s="44" t="s">
        <v>52</v>
      </c>
      <c r="P15755" s="128">
        <v>1.6049840391023486E-6</v>
      </c>
    </row>
    <row r="15756" spans="14:16">
      <c r="N15756" s="3">
        <v>15754</v>
      </c>
      <c r="O15756" s="44" t="s">
        <v>6</v>
      </c>
      <c r="P15756" s="128">
        <v>2.3292905923901562E-5</v>
      </c>
    </row>
    <row r="15757" spans="14:16">
      <c r="N15757" s="3">
        <v>15755</v>
      </c>
      <c r="O15757" s="44" t="s">
        <v>21</v>
      </c>
      <c r="P15757" s="128">
        <v>4.7076392681149061E-6</v>
      </c>
    </row>
    <row r="15758" spans="14:16">
      <c r="N15758" s="3">
        <v>15756</v>
      </c>
      <c r="O15758" s="44" t="s">
        <v>31</v>
      </c>
      <c r="P15758" s="128">
        <v>1.0421423010622457E-6</v>
      </c>
    </row>
    <row r="15759" spans="14:16">
      <c r="N15759" s="3">
        <v>15757</v>
      </c>
      <c r="O15759" s="44" t="s">
        <v>52</v>
      </c>
      <c r="P15759" s="128">
        <v>9.3978942194921089E-7</v>
      </c>
    </row>
    <row r="15760" spans="14:16">
      <c r="N15760" s="3">
        <v>15758</v>
      </c>
      <c r="O15760" s="44" t="s">
        <v>31</v>
      </c>
      <c r="P15760" s="128">
        <v>1.3539921448107907E-6</v>
      </c>
    </row>
    <row r="15761" spans="14:16">
      <c r="N15761" s="3">
        <v>15759</v>
      </c>
      <c r="O15761" s="44" t="s">
        <v>21</v>
      </c>
      <c r="P15761" s="128">
        <v>2.1726839693162175E-6</v>
      </c>
    </row>
    <row r="15762" spans="14:16">
      <c r="N15762" s="3">
        <v>15760</v>
      </c>
      <c r="O15762" s="44" t="s">
        <v>6</v>
      </c>
      <c r="P15762" s="128">
        <v>7.6536701194798558E-6</v>
      </c>
    </row>
    <row r="15763" spans="14:16">
      <c r="N15763" s="3">
        <v>15761</v>
      </c>
      <c r="O15763" s="44" t="s">
        <v>89</v>
      </c>
      <c r="P15763" s="128">
        <v>5.4997709337062471E-7</v>
      </c>
    </row>
    <row r="15764" spans="14:16">
      <c r="N15764" s="3">
        <v>15762</v>
      </c>
      <c r="O15764" s="44" t="s">
        <v>6</v>
      </c>
      <c r="P15764" s="128">
        <v>3.0261658883023425E-5</v>
      </c>
    </row>
    <row r="15765" spans="14:16">
      <c r="N15765" s="3">
        <v>15763</v>
      </c>
      <c r="O15765" s="44" t="s">
        <v>14</v>
      </c>
      <c r="P15765" s="128">
        <v>1.0914589016616988E-5</v>
      </c>
    </row>
    <row r="15766" spans="14:16">
      <c r="N15766" s="3">
        <v>15764</v>
      </c>
      <c r="O15766" s="44" t="s">
        <v>31</v>
      </c>
      <c r="P15766" s="128">
        <v>6.5790140470423261E-7</v>
      </c>
    </row>
    <row r="15767" spans="14:16">
      <c r="N15767" s="3">
        <v>15765</v>
      </c>
      <c r="O15767" s="44" t="s">
        <v>89</v>
      </c>
      <c r="P15767" s="128">
        <v>3.7535014364538264E-7</v>
      </c>
    </row>
    <row r="15768" spans="14:16">
      <c r="N15768" s="3">
        <v>15766</v>
      </c>
      <c r="O15768" s="44" t="s">
        <v>31</v>
      </c>
      <c r="P15768" s="128">
        <v>1.3423053464192631E-6</v>
      </c>
    </row>
    <row r="15769" spans="14:16">
      <c r="N15769" s="3">
        <v>15767</v>
      </c>
      <c r="O15769" s="44" t="s">
        <v>14</v>
      </c>
      <c r="P15769" s="128">
        <v>3.843854028021708E-6</v>
      </c>
    </row>
    <row r="15770" spans="14:16">
      <c r="N15770" s="3">
        <v>15768</v>
      </c>
      <c r="O15770" s="44" t="s">
        <v>6</v>
      </c>
      <c r="P15770" s="128">
        <v>6.7710962690265428E-6</v>
      </c>
    </row>
    <row r="15771" spans="14:16">
      <c r="N15771" s="3">
        <v>15769</v>
      </c>
      <c r="O15771" s="44" t="s">
        <v>89</v>
      </c>
      <c r="P15771" s="128">
        <v>4.865571401482064E-7</v>
      </c>
    </row>
    <row r="15772" spans="14:16">
      <c r="N15772" s="3">
        <v>15770</v>
      </c>
      <c r="O15772" s="44" t="s">
        <v>6</v>
      </c>
      <c r="P15772" s="128">
        <v>1.6980796297980971E-5</v>
      </c>
    </row>
    <row r="15773" spans="14:16">
      <c r="N15773" s="3">
        <v>15771</v>
      </c>
      <c r="O15773" s="44" t="s">
        <v>21</v>
      </c>
      <c r="P15773" s="128">
        <v>3.4319231665383209E-6</v>
      </c>
    </row>
    <row r="15774" spans="14:16">
      <c r="N15774" s="3">
        <v>15772</v>
      </c>
      <c r="O15774" s="44" t="s">
        <v>31</v>
      </c>
      <c r="P15774" s="128">
        <v>5.8203628811257091E-7</v>
      </c>
    </row>
    <row r="15775" spans="14:16">
      <c r="N15775" s="3">
        <v>15773</v>
      </c>
      <c r="O15775" s="44" t="s">
        <v>89</v>
      </c>
      <c r="P15775" s="128">
        <v>3.320670890619141E-7</v>
      </c>
    </row>
    <row r="15776" spans="14:16">
      <c r="N15776" s="3">
        <v>15774</v>
      </c>
      <c r="O15776" s="44" t="s">
        <v>31</v>
      </c>
      <c r="P15776" s="128">
        <v>9.8707584511839465E-7</v>
      </c>
    </row>
    <row r="15777" spans="14:16">
      <c r="N15777" s="3">
        <v>15775</v>
      </c>
      <c r="O15777" s="44" t="s">
        <v>21</v>
      </c>
      <c r="P15777" s="128">
        <v>1.5839116005268142E-6</v>
      </c>
    </row>
    <row r="15778" spans="14:16">
      <c r="N15778" s="3">
        <v>15776</v>
      </c>
      <c r="O15778" s="44" t="s">
        <v>6</v>
      </c>
      <c r="P15778" s="128">
        <v>3.8409925600434126E-5</v>
      </c>
    </row>
    <row r="15779" spans="14:16">
      <c r="N15779" s="3">
        <v>15777</v>
      </c>
      <c r="O15779" s="44" t="s">
        <v>52</v>
      </c>
      <c r="P15779" s="128">
        <v>4.3626069087067588E-6</v>
      </c>
    </row>
    <row r="15780" spans="14:16">
      <c r="N15780" s="3">
        <v>15778</v>
      </c>
      <c r="O15780" s="44" t="s">
        <v>6</v>
      </c>
      <c r="P15780" s="128">
        <v>9.9821241165892139E-5</v>
      </c>
    </row>
    <row r="15781" spans="14:16">
      <c r="N15781" s="3">
        <v>15779</v>
      </c>
      <c r="O15781" s="44" t="s">
        <v>14</v>
      </c>
      <c r="P15781" s="128">
        <v>3.6002911362718716E-5</v>
      </c>
    </row>
    <row r="15782" spans="14:16">
      <c r="N15782" s="3">
        <v>15780</v>
      </c>
      <c r="O15782" s="44" t="s">
        <v>11</v>
      </c>
      <c r="P15782" s="128">
        <v>1.1062206913124237E-5</v>
      </c>
    </row>
    <row r="15783" spans="14:16">
      <c r="N15783" s="3">
        <v>15781</v>
      </c>
      <c r="O15783" s="44" t="s">
        <v>52</v>
      </c>
      <c r="P15783" s="128">
        <v>3.6522811536371491E-6</v>
      </c>
    </row>
    <row r="15784" spans="14:16">
      <c r="N15784" s="3">
        <v>15782</v>
      </c>
      <c r="O15784" s="44" t="s">
        <v>11</v>
      </c>
      <c r="P15784" s="128">
        <v>2.2810700118770758E-5</v>
      </c>
    </row>
    <row r="15785" spans="14:16">
      <c r="N15785" s="3">
        <v>15783</v>
      </c>
      <c r="O15785" s="44" t="s">
        <v>14</v>
      </c>
      <c r="P15785" s="128">
        <v>2.3915148324575607E-5</v>
      </c>
    </row>
    <row r="15786" spans="14:16">
      <c r="N15786" s="3">
        <v>15784</v>
      </c>
      <c r="O15786" s="44" t="s">
        <v>6</v>
      </c>
      <c r="P15786" s="128">
        <v>3.2334308408969857E-5</v>
      </c>
    </row>
    <row r="15787" spans="14:16">
      <c r="N15787" s="3">
        <v>15785</v>
      </c>
      <c r="O15787" s="44" t="s">
        <v>52</v>
      </c>
      <c r="P15787" s="128">
        <v>3.6725371124288921E-6</v>
      </c>
    </row>
    <row r="15788" spans="14:16">
      <c r="N15788" s="3">
        <v>15786</v>
      </c>
      <c r="O15788" s="44" t="s">
        <v>6</v>
      </c>
      <c r="P15788" s="128">
        <v>5.3299010692771252E-5</v>
      </c>
    </row>
    <row r="15789" spans="14:16">
      <c r="N15789" s="3">
        <v>15787</v>
      </c>
      <c r="O15789" s="44" t="s">
        <v>21</v>
      </c>
      <c r="P15789" s="128">
        <v>1.0772057231017159E-5</v>
      </c>
    </row>
    <row r="15790" spans="14:16">
      <c r="N15790" s="3">
        <v>15788</v>
      </c>
      <c r="O15790" s="44" t="s">
        <v>11</v>
      </c>
      <c r="P15790" s="128">
        <v>9.3124056977802289E-6</v>
      </c>
    </row>
    <row r="15791" spans="14:16">
      <c r="N15791" s="3">
        <v>15789</v>
      </c>
      <c r="O15791" s="44" t="s">
        <v>52</v>
      </c>
      <c r="P15791" s="128">
        <v>3.0745694861912734E-6</v>
      </c>
    </row>
    <row r="15792" spans="14:16">
      <c r="N15792" s="3">
        <v>15790</v>
      </c>
      <c r="O15792" s="44" t="s">
        <v>11</v>
      </c>
      <c r="P15792" s="128">
        <v>1.3884542951422457E-5</v>
      </c>
    </row>
    <row r="15793" spans="14:16">
      <c r="N15793" s="3">
        <v>15791</v>
      </c>
      <c r="O15793" s="44" t="s">
        <v>21</v>
      </c>
      <c r="P15793" s="128">
        <v>8.1570082283624528E-6</v>
      </c>
    </row>
    <row r="15794" spans="14:16">
      <c r="N15794" s="3">
        <v>15792</v>
      </c>
      <c r="O15794" s="44" t="s">
        <v>6</v>
      </c>
      <c r="P15794" s="128">
        <v>1.7513188215752333E-5</v>
      </c>
    </row>
    <row r="15795" spans="14:16">
      <c r="N15795" s="3">
        <v>15793</v>
      </c>
      <c r="O15795" s="44" t="s">
        <v>89</v>
      </c>
      <c r="P15795" s="128">
        <v>1.2584619143745811E-6</v>
      </c>
    </row>
    <row r="15796" spans="14:16">
      <c r="N15796" s="3">
        <v>15794</v>
      </c>
      <c r="O15796" s="44" t="s">
        <v>6</v>
      </c>
      <c r="P15796" s="128">
        <v>6.92449660706438E-5</v>
      </c>
    </row>
    <row r="15797" spans="14:16">
      <c r="N15797" s="3">
        <v>15795</v>
      </c>
      <c r="O15797" s="44" t="s">
        <v>14</v>
      </c>
      <c r="P15797" s="128">
        <v>2.4974848505567293E-5</v>
      </c>
    </row>
    <row r="15798" spans="14:16">
      <c r="N15798" s="3">
        <v>15796</v>
      </c>
      <c r="O15798" s="44" t="s">
        <v>11</v>
      </c>
      <c r="P15798" s="128">
        <v>5.3419501247100353E-6</v>
      </c>
    </row>
    <row r="15799" spans="14:16">
      <c r="N15799" s="3">
        <v>15797</v>
      </c>
      <c r="O15799" s="44" t="s">
        <v>89</v>
      </c>
      <c r="P15799" s="128">
        <v>1.1158209173516558E-6</v>
      </c>
    </row>
    <row r="15800" spans="14:16">
      <c r="N15800" s="3">
        <v>15798</v>
      </c>
      <c r="O15800" s="44" t="s">
        <v>11</v>
      </c>
      <c r="P15800" s="128">
        <v>1.5823547546828334E-5</v>
      </c>
    </row>
    <row r="15801" spans="14:16">
      <c r="N15801" s="3">
        <v>15799</v>
      </c>
      <c r="O15801" s="44" t="s">
        <v>14</v>
      </c>
      <c r="P15801" s="128">
        <v>1.6589691882888459E-5</v>
      </c>
    </row>
    <row r="15802" spans="14:16">
      <c r="N15802" s="3">
        <v>15800</v>
      </c>
      <c r="O15802" s="44" t="s">
        <v>6</v>
      </c>
      <c r="P15802" s="128">
        <v>1.5493675783677389E-5</v>
      </c>
    </row>
    <row r="15803" spans="14:16">
      <c r="N15803" s="3">
        <v>15801</v>
      </c>
      <c r="O15803" s="44" t="s">
        <v>89</v>
      </c>
      <c r="P15803" s="128">
        <v>1.1133438781802144E-6</v>
      </c>
    </row>
    <row r="15804" spans="14:16">
      <c r="N15804" s="3">
        <v>15802</v>
      </c>
      <c r="O15804" s="44" t="s">
        <v>6</v>
      </c>
      <c r="P15804" s="128">
        <v>3.8855591758911837E-5</v>
      </c>
    </row>
    <row r="15805" spans="14:16">
      <c r="N15805" s="3">
        <v>15803</v>
      </c>
      <c r="O15805" s="44" t="s">
        <v>21</v>
      </c>
      <c r="P15805" s="128">
        <v>7.8529536051745889E-6</v>
      </c>
    </row>
    <row r="15806" spans="14:16">
      <c r="N15806" s="3">
        <v>15804</v>
      </c>
      <c r="O15806" s="44" t="s">
        <v>11</v>
      </c>
      <c r="P15806" s="128">
        <v>4.7259495110312094E-6</v>
      </c>
    </row>
    <row r="15807" spans="14:16">
      <c r="N15807" s="3">
        <v>15805</v>
      </c>
      <c r="O15807" s="44" t="s">
        <v>89</v>
      </c>
      <c r="P15807" s="128">
        <v>9.8715135777174495E-7</v>
      </c>
    </row>
    <row r="15808" spans="14:16">
      <c r="N15808" s="3">
        <v>15806</v>
      </c>
      <c r="O15808" s="44" t="s">
        <v>11</v>
      </c>
      <c r="P15808" s="128">
        <v>1.0121991490410858E-5</v>
      </c>
    </row>
    <row r="15809" spans="14:16">
      <c r="N15809" s="3">
        <v>15807</v>
      </c>
      <c r="O15809" s="44" t="s">
        <v>21</v>
      </c>
      <c r="P15809" s="128">
        <v>5.9465528079364953E-6</v>
      </c>
    </row>
    <row r="15810" spans="14:16">
      <c r="N15810" s="3">
        <v>15808</v>
      </c>
      <c r="O15810" s="44" t="s">
        <v>18</v>
      </c>
      <c r="P15810" s="128">
        <v>2.2020165525540512E-6</v>
      </c>
    </row>
    <row r="15811" spans="14:16">
      <c r="N15811" s="3">
        <v>15809</v>
      </c>
      <c r="O15811" s="44" t="s">
        <v>52</v>
      </c>
      <c r="P15811" s="128">
        <v>1.0552663199307196E-6</v>
      </c>
    </row>
    <row r="15812" spans="14:16">
      <c r="N15812" s="3">
        <v>15810</v>
      </c>
      <c r="O15812" s="44" t="s">
        <v>18</v>
      </c>
      <c r="P15812" s="128">
        <v>4.1016567546666612E-6</v>
      </c>
    </row>
    <row r="15813" spans="14:16">
      <c r="N15813" s="3">
        <v>15811</v>
      </c>
      <c r="O15813" s="44" t="s">
        <v>14</v>
      </c>
      <c r="P15813" s="128">
        <v>6.2418431446356414E-6</v>
      </c>
    </row>
    <row r="15814" spans="14:16">
      <c r="N15814" s="3">
        <v>15812</v>
      </c>
      <c r="O15814" s="44" t="s">
        <v>31</v>
      </c>
      <c r="P15814" s="128">
        <v>9.1018941637470983E-7</v>
      </c>
    </row>
    <row r="15815" spans="14:16">
      <c r="N15815" s="3">
        <v>15813</v>
      </c>
      <c r="O15815" s="44" t="s">
        <v>52</v>
      </c>
      <c r="P15815" s="128">
        <v>8.207961471357519E-7</v>
      </c>
    </row>
    <row r="15816" spans="14:16">
      <c r="N15816" s="3">
        <v>15814</v>
      </c>
      <c r="O15816" s="44" t="s">
        <v>31</v>
      </c>
      <c r="P15816" s="128">
        <v>1.4226921850582338E-6</v>
      </c>
    </row>
    <row r="15817" spans="14:16">
      <c r="N15817" s="3">
        <v>15815</v>
      </c>
      <c r="O15817" s="44" t="s">
        <v>14</v>
      </c>
      <c r="P15817" s="128">
        <v>4.0740514822199021E-6</v>
      </c>
    </row>
    <row r="15818" spans="14:16">
      <c r="N15818" s="3">
        <v>15816</v>
      </c>
      <c r="O15818" s="44" t="s">
        <v>18</v>
      </c>
      <c r="P15818" s="128">
        <v>1.8537052915076336E-6</v>
      </c>
    </row>
    <row r="15819" spans="14:16">
      <c r="N15819" s="3">
        <v>15817</v>
      </c>
      <c r="O15819" s="44" t="s">
        <v>52</v>
      </c>
      <c r="P15819" s="128">
        <v>8.8834607484511461E-7</v>
      </c>
    </row>
    <row r="15820" spans="14:16">
      <c r="N15820" s="3">
        <v>15818</v>
      </c>
      <c r="O15820" s="44" t="s">
        <v>18</v>
      </c>
      <c r="P15820" s="128">
        <v>2.6335234506565293E-6</v>
      </c>
    </row>
    <row r="15821" spans="14:16">
      <c r="N15821" s="3">
        <v>15819</v>
      </c>
      <c r="O15821" s="44" t="s">
        <v>21</v>
      </c>
      <c r="P15821" s="128">
        <v>2.2457198376702426E-6</v>
      </c>
    </row>
    <row r="15822" spans="14:16">
      <c r="N15822" s="3">
        <v>15820</v>
      </c>
      <c r="O15822" s="44" t="s">
        <v>31</v>
      </c>
      <c r="P15822" s="128">
        <v>7.6621719098845385E-7</v>
      </c>
    </row>
    <row r="15823" spans="14:16">
      <c r="N15823" s="3">
        <v>15821</v>
      </c>
      <c r="O15823" s="44" t="s">
        <v>52</v>
      </c>
      <c r="P15823" s="128">
        <v>6.9096399817243144E-7</v>
      </c>
    </row>
    <row r="15824" spans="14:16">
      <c r="N15824" s="3">
        <v>15822</v>
      </c>
      <c r="O15824" s="44" t="s">
        <v>31</v>
      </c>
      <c r="P15824" s="128">
        <v>9.9549942148964789E-7</v>
      </c>
    </row>
    <row r="15825" spans="14:16">
      <c r="N15825" s="3">
        <v>15823</v>
      </c>
      <c r="O15825" s="44" t="s">
        <v>21</v>
      </c>
      <c r="P15825" s="128">
        <v>1.5974284953007423E-6</v>
      </c>
    </row>
    <row r="15826" spans="14:16">
      <c r="N15826" s="3">
        <v>15824</v>
      </c>
      <c r="O15826" s="44" t="s">
        <v>18</v>
      </c>
      <c r="P15826" s="128">
        <v>1.0969465988302114E-6</v>
      </c>
    </row>
    <row r="15827" spans="14:16">
      <c r="N15827" s="3">
        <v>15825</v>
      </c>
      <c r="O15827" s="44" t="s">
        <v>89</v>
      </c>
      <c r="P15827" s="128">
        <v>3.3258237385972167E-7</v>
      </c>
    </row>
    <row r="15828" spans="14:16">
      <c r="N15828" s="3">
        <v>15826</v>
      </c>
      <c r="O15828" s="44" t="s">
        <v>18</v>
      </c>
      <c r="P15828" s="128">
        <v>2.8452770121171999E-6</v>
      </c>
    </row>
    <row r="15829" spans="14:16">
      <c r="N15829" s="3">
        <v>15827</v>
      </c>
      <c r="O15829" s="44" t="s">
        <v>14</v>
      </c>
      <c r="P15829" s="128">
        <v>4.3299022504667018E-6</v>
      </c>
    </row>
    <row r="15830" spans="14:16">
      <c r="N15830" s="3">
        <v>15828</v>
      </c>
      <c r="O15830" s="44" t="s">
        <v>31</v>
      </c>
      <c r="P15830" s="128">
        <v>4.8371068494774233E-7</v>
      </c>
    </row>
    <row r="15831" spans="14:16">
      <c r="N15831" s="3">
        <v>15829</v>
      </c>
      <c r="O15831" s="44" t="s">
        <v>89</v>
      </c>
      <c r="P15831" s="128">
        <v>2.7596973312371079E-7</v>
      </c>
    </row>
    <row r="15832" spans="14:16">
      <c r="N15832" s="3">
        <v>15830</v>
      </c>
      <c r="O15832" s="44" t="s">
        <v>31</v>
      </c>
      <c r="P15832" s="128">
        <v>9.8690690410878982E-7</v>
      </c>
    </row>
    <row r="15833" spans="14:16">
      <c r="N15833" s="3">
        <v>15831</v>
      </c>
      <c r="O15833" s="44" t="s">
        <v>14</v>
      </c>
      <c r="P15833" s="128">
        <v>2.8261275191673973E-6</v>
      </c>
    </row>
    <row r="15834" spans="14:16">
      <c r="N15834" s="3">
        <v>15832</v>
      </c>
      <c r="O15834" s="44" t="s">
        <v>18</v>
      </c>
      <c r="P15834" s="128">
        <v>9.7045350880178443E-7</v>
      </c>
    </row>
    <row r="15835" spans="14:16">
      <c r="N15835" s="3">
        <v>15833</v>
      </c>
      <c r="O15835" s="44" t="s">
        <v>89</v>
      </c>
      <c r="P15835" s="128">
        <v>2.9423103369114039E-7</v>
      </c>
    </row>
    <row r="15836" spans="14:16">
      <c r="N15836" s="3">
        <v>15834</v>
      </c>
      <c r="O15836" s="44" t="s">
        <v>18</v>
      </c>
      <c r="P15836" s="128">
        <v>1.9198688822963307E-6</v>
      </c>
    </row>
    <row r="15837" spans="14:16">
      <c r="N15837" s="3">
        <v>15835</v>
      </c>
      <c r="O15837" s="44" t="s">
        <v>21</v>
      </c>
      <c r="P15837" s="128">
        <v>1.6371555885039967E-6</v>
      </c>
    </row>
    <row r="15838" spans="14:16">
      <c r="N15838" s="3">
        <v>15836</v>
      </c>
      <c r="O15838" s="44" t="s">
        <v>31</v>
      </c>
      <c r="P15838" s="128">
        <v>4.2793216365595317E-7</v>
      </c>
    </row>
    <row r="15839" spans="14:16">
      <c r="N15839" s="3">
        <v>15837</v>
      </c>
      <c r="O15839" s="44" t="s">
        <v>89</v>
      </c>
      <c r="P15839" s="128">
        <v>2.4414661216744477E-7</v>
      </c>
    </row>
    <row r="15840" spans="14:16">
      <c r="N15840" s="3">
        <v>15838</v>
      </c>
      <c r="O15840" s="44" t="s">
        <v>31</v>
      </c>
      <c r="P15840" s="128">
        <v>7.2573052698107197E-7</v>
      </c>
    </row>
    <row r="15841" spans="14:16">
      <c r="N15841" s="3">
        <v>15839</v>
      </c>
      <c r="O15841" s="44" t="s">
        <v>21</v>
      </c>
      <c r="P15841" s="128">
        <v>1.1645437442589656E-6</v>
      </c>
    </row>
    <row r="15842" spans="14:16">
      <c r="N15842" s="3">
        <v>15840</v>
      </c>
      <c r="O15842" s="44" t="s">
        <v>18</v>
      </c>
      <c r="P15842" s="128">
        <v>3.7571879572248187E-6</v>
      </c>
    </row>
    <row r="15843" spans="14:16">
      <c r="N15843" s="3">
        <v>15841</v>
      </c>
      <c r="O15843" s="44" t="s">
        <v>52</v>
      </c>
      <c r="P15843" s="128">
        <v>1.8005468234605067E-6</v>
      </c>
    </row>
    <row r="15844" spans="14:16">
      <c r="N15844" s="3">
        <v>15842</v>
      </c>
      <c r="O15844" s="44" t="s">
        <v>18</v>
      </c>
      <c r="P15844" s="128">
        <v>6.998446649017702E-6</v>
      </c>
    </row>
    <row r="15845" spans="14:16">
      <c r="N15845" s="3">
        <v>15843</v>
      </c>
      <c r="O15845" s="44" t="s">
        <v>14</v>
      </c>
      <c r="P15845" s="128">
        <v>1.0650136969547449E-5</v>
      </c>
    </row>
    <row r="15846" spans="14:16">
      <c r="N15846" s="3">
        <v>15844</v>
      </c>
      <c r="O15846" s="44" t="s">
        <v>11</v>
      </c>
      <c r="P15846" s="128">
        <v>6.0647584985878815E-6</v>
      </c>
    </row>
    <row r="15847" spans="14:16">
      <c r="N15847" s="3">
        <v>15845</v>
      </c>
      <c r="O15847" s="44" t="s">
        <v>52</v>
      </c>
      <c r="P15847" s="128">
        <v>2.0023313014941152E-6</v>
      </c>
    </row>
    <row r="15848" spans="14:16">
      <c r="N15848" s="3">
        <v>15846</v>
      </c>
      <c r="O15848" s="44" t="s">
        <v>11</v>
      </c>
      <c r="P15848" s="128">
        <v>1.2505767473931979E-5</v>
      </c>
    </row>
    <row r="15849" spans="14:16">
      <c r="N15849" s="3">
        <v>15847</v>
      </c>
      <c r="O15849" s="44" t="s">
        <v>14</v>
      </c>
      <c r="P15849" s="128">
        <v>1.3111271574063963E-5</v>
      </c>
    </row>
    <row r="15850" spans="14:16">
      <c r="N15850" s="3">
        <v>15848</v>
      </c>
      <c r="O15850" s="44" t="s">
        <v>18</v>
      </c>
      <c r="P15850" s="128">
        <v>3.1628823086812131E-6</v>
      </c>
    </row>
    <row r="15851" spans="14:16">
      <c r="N15851" s="3">
        <v>15849</v>
      </c>
      <c r="O15851" s="44" t="s">
        <v>52</v>
      </c>
      <c r="P15851" s="128">
        <v>1.5157393664387883E-6</v>
      </c>
    </row>
    <row r="15852" spans="14:16">
      <c r="N15852" s="3">
        <v>15850</v>
      </c>
      <c r="O15852" s="44" t="s">
        <v>18</v>
      </c>
      <c r="P15852" s="128">
        <v>4.4934460562521069E-6</v>
      </c>
    </row>
    <row r="15853" spans="14:16">
      <c r="N15853" s="3">
        <v>15851</v>
      </c>
      <c r="O15853" s="44" t="s">
        <v>21</v>
      </c>
      <c r="P15853" s="128">
        <v>3.8317566321692758E-6</v>
      </c>
    </row>
    <row r="15854" spans="14:16">
      <c r="N15854" s="3">
        <v>15852</v>
      </c>
      <c r="O15854" s="44" t="s">
        <v>11</v>
      </c>
      <c r="P15854" s="128">
        <v>5.1054452372343342E-6</v>
      </c>
    </row>
    <row r="15855" spans="14:16">
      <c r="N15855" s="3">
        <v>15853</v>
      </c>
      <c r="O15855" s="44" t="s">
        <v>52</v>
      </c>
      <c r="P15855" s="128">
        <v>1.6856059163705579E-6</v>
      </c>
    </row>
    <row r="15856" spans="14:16">
      <c r="N15856" s="3">
        <v>15854</v>
      </c>
      <c r="O15856" s="44" t="s">
        <v>11</v>
      </c>
      <c r="P15856" s="128">
        <v>7.6120796261499222E-6</v>
      </c>
    </row>
    <row r="15857" spans="14:16">
      <c r="N15857" s="3">
        <v>15855</v>
      </c>
      <c r="O15857" s="44" t="s">
        <v>21</v>
      </c>
      <c r="P15857" s="128">
        <v>4.4720086475078279E-6</v>
      </c>
    </row>
    <row r="15858" spans="14:16">
      <c r="N15858" s="3">
        <v>15856</v>
      </c>
      <c r="O15858" s="44" t="s">
        <v>18</v>
      </c>
      <c r="P15858" s="128">
        <v>1.8716637466068402E-6</v>
      </c>
    </row>
    <row r="15859" spans="14:16">
      <c r="N15859" s="3">
        <v>15857</v>
      </c>
      <c r="O15859" s="44" t="s">
        <v>89</v>
      </c>
      <c r="P15859" s="128">
        <v>5.674682546784879E-7</v>
      </c>
    </row>
    <row r="15860" spans="14:16">
      <c r="N15860" s="3">
        <v>15858</v>
      </c>
      <c r="O15860" s="44" t="s">
        <v>18</v>
      </c>
      <c r="P15860" s="128">
        <v>4.8547503026242345E-6</v>
      </c>
    </row>
    <row r="15861" spans="14:16">
      <c r="N15861" s="3">
        <v>15859</v>
      </c>
      <c r="O15861" s="44" t="s">
        <v>14</v>
      </c>
      <c r="P15861" s="128">
        <v>7.3878902374939355E-6</v>
      </c>
    </row>
    <row r="15862" spans="14:16">
      <c r="N15862" s="3">
        <v>15860</v>
      </c>
      <c r="O15862" s="44" t="s">
        <v>11</v>
      </c>
      <c r="P15862" s="128">
        <v>2.9286775841655183E-6</v>
      </c>
    </row>
    <row r="15863" spans="14:16">
      <c r="N15863" s="3">
        <v>15861</v>
      </c>
      <c r="O15863" s="44" t="s">
        <v>89</v>
      </c>
      <c r="P15863" s="128">
        <v>6.1173909008897428E-7</v>
      </c>
    </row>
    <row r="15864" spans="14:16">
      <c r="N15864" s="3">
        <v>15862</v>
      </c>
      <c r="O15864" s="44" t="s">
        <v>11</v>
      </c>
      <c r="P15864" s="128">
        <v>8.6751219911265806E-6</v>
      </c>
    </row>
    <row r="15865" spans="14:16">
      <c r="N15865" s="3">
        <v>15863</v>
      </c>
      <c r="O15865" s="44" t="s">
        <v>14</v>
      </c>
      <c r="P15865" s="128">
        <v>9.095153944041239E-6</v>
      </c>
    </row>
    <row r="15866" spans="14:16">
      <c r="N15866" s="3">
        <v>15864</v>
      </c>
      <c r="O15866" s="44" t="s">
        <v>18</v>
      </c>
      <c r="P15866" s="128">
        <v>1.6558350717607213E-6</v>
      </c>
    </row>
    <row r="15867" spans="14:16">
      <c r="N15867" s="3">
        <v>15865</v>
      </c>
      <c r="O15867" s="44" t="s">
        <v>89</v>
      </c>
      <c r="P15867" s="128">
        <v>5.0203132903063269E-7</v>
      </c>
    </row>
    <row r="15868" spans="14:16">
      <c r="N15868" s="3">
        <v>15866</v>
      </c>
      <c r="O15868" s="44" t="s">
        <v>18</v>
      </c>
      <c r="P15868" s="128">
        <v>3.2757738517668957E-6</v>
      </c>
    </row>
    <row r="15869" spans="14:16">
      <c r="N15869" s="3">
        <v>15867</v>
      </c>
      <c r="O15869" s="44" t="s">
        <v>21</v>
      </c>
      <c r="P15869" s="128">
        <v>2.7933946518685577E-6</v>
      </c>
    </row>
    <row r="15870" spans="14:16">
      <c r="N15870" s="3">
        <v>15868</v>
      </c>
      <c r="O15870" s="44" t="s">
        <v>11</v>
      </c>
      <c r="P15870" s="128">
        <v>2.5909606180769757E-6</v>
      </c>
    </row>
    <row r="15871" spans="14:16">
      <c r="N15871" s="3">
        <v>15869</v>
      </c>
      <c r="O15871" s="44" t="s">
        <v>89</v>
      </c>
      <c r="P15871" s="128">
        <v>5.4119712580461285E-7</v>
      </c>
    </row>
    <row r="15872" spans="14:16">
      <c r="N15872" s="3">
        <v>15870</v>
      </c>
      <c r="O15872" s="44" t="s">
        <v>11</v>
      </c>
      <c r="P15872" s="128">
        <v>5.5492935899863901E-6</v>
      </c>
    </row>
    <row r="15873" spans="14:16">
      <c r="N15873" s="3">
        <v>15871</v>
      </c>
      <c r="O15873" s="44" t="s">
        <v>21</v>
      </c>
      <c r="P15873" s="128">
        <v>3.2601457342519567E-6</v>
      </c>
    </row>
    <row r="15874" spans="14:16">
      <c r="N15874" s="3">
        <v>15872</v>
      </c>
      <c r="O15874" s="44" t="s">
        <v>6</v>
      </c>
      <c r="P15874" s="128">
        <v>6.9958287350788831E-6</v>
      </c>
    </row>
    <row r="15875" spans="14:16">
      <c r="N15875" s="3">
        <v>15873</v>
      </c>
      <c r="O15875" s="44" t="s">
        <v>52</v>
      </c>
      <c r="P15875" s="128">
        <v>7.9458760449771467E-7</v>
      </c>
    </row>
    <row r="15876" spans="14:16">
      <c r="N15876" s="3">
        <v>15874</v>
      </c>
      <c r="O15876" s="44" t="s">
        <v>6</v>
      </c>
      <c r="P15876" s="128">
        <v>5.6716277682498196E-6</v>
      </c>
    </row>
    <row r="15877" spans="14:16">
      <c r="N15877" s="3">
        <v>15875</v>
      </c>
      <c r="O15877" s="44" t="s">
        <v>59</v>
      </c>
      <c r="P15877" s="128">
        <v>5.1125899446600226E-7</v>
      </c>
    </row>
    <row r="15878" spans="14:16">
      <c r="N15878" s="3">
        <v>15876</v>
      </c>
      <c r="O15878" s="44" t="s">
        <v>31</v>
      </c>
      <c r="P15878" s="128">
        <v>5.1593868497902253E-7</v>
      </c>
    </row>
    <row r="15879" spans="14:16">
      <c r="N15879" s="3">
        <v>15877</v>
      </c>
      <c r="O15879" s="44" t="s">
        <v>52</v>
      </c>
      <c r="P15879" s="128">
        <v>4.6526632497639181E-7</v>
      </c>
    </row>
    <row r="15880" spans="14:16">
      <c r="N15880" s="3">
        <v>15878</v>
      </c>
      <c r="O15880" s="44" t="s">
        <v>31</v>
      </c>
      <c r="P15880" s="128">
        <v>4.5388697736754855E-7</v>
      </c>
    </row>
    <row r="15881" spans="14:16">
      <c r="N15881" s="3">
        <v>15879</v>
      </c>
      <c r="O15881" s="44" t="s">
        <v>59</v>
      </c>
      <c r="P15881" s="128">
        <v>3.2484925483406656E-7</v>
      </c>
    </row>
    <row r="15882" spans="14:16">
      <c r="N15882" s="3">
        <v>15880</v>
      </c>
      <c r="O15882" s="44" t="s">
        <v>6</v>
      </c>
      <c r="P15882" s="128">
        <v>1.1013813240843578E-5</v>
      </c>
    </row>
    <row r="15883" spans="14:16">
      <c r="N15883" s="3">
        <v>15881</v>
      </c>
      <c r="O15883" s="44" t="s">
        <v>52</v>
      </c>
      <c r="P15883" s="128">
        <v>1.2509510753951344E-6</v>
      </c>
    </row>
    <row r="15884" spans="14:16">
      <c r="N15884" s="3">
        <v>15882</v>
      </c>
      <c r="O15884" s="44" t="s">
        <v>6</v>
      </c>
      <c r="P15884" s="128">
        <v>2.2336113430613488E-5</v>
      </c>
    </row>
    <row r="15885" spans="14:16">
      <c r="N15885" s="3">
        <v>15883</v>
      </c>
      <c r="O15885" s="44" t="s">
        <v>19</v>
      </c>
      <c r="P15885" s="128">
        <v>5.8250830038303318E-6</v>
      </c>
    </row>
    <row r="15886" spans="14:16">
      <c r="N15886" s="3">
        <v>15884</v>
      </c>
      <c r="O15886" s="44" t="s">
        <v>31</v>
      </c>
      <c r="P15886" s="128">
        <v>8.1226292627664066E-7</v>
      </c>
    </row>
    <row r="15887" spans="14:16">
      <c r="N15887" s="3">
        <v>15885</v>
      </c>
      <c r="O15887" s="44" t="s">
        <v>52</v>
      </c>
      <c r="P15887" s="128">
        <v>7.3248740136372634E-7</v>
      </c>
    </row>
    <row r="15888" spans="14:16">
      <c r="N15888" s="3">
        <v>15886</v>
      </c>
      <c r="O15888" s="44" t="s">
        <v>31</v>
      </c>
      <c r="P15888" s="128">
        <v>1.1551209908193552E-6</v>
      </c>
    </row>
    <row r="15889" spans="14:16">
      <c r="N15889" s="3">
        <v>15887</v>
      </c>
      <c r="O15889" s="44" t="s">
        <v>19</v>
      </c>
      <c r="P15889" s="128">
        <v>2.3917891900191443E-6</v>
      </c>
    </row>
    <row r="15890" spans="14:16">
      <c r="N15890" s="3">
        <v>15888</v>
      </c>
      <c r="O15890" s="44" t="s">
        <v>6</v>
      </c>
      <c r="P15890" s="128">
        <v>8.4890921290808886E-6</v>
      </c>
    </row>
    <row r="15891" spans="14:16">
      <c r="N15891" s="3">
        <v>15889</v>
      </c>
      <c r="O15891" s="44" t="s">
        <v>46</v>
      </c>
      <c r="P15891" s="128">
        <v>1.1169579272125017E-6</v>
      </c>
    </row>
    <row r="15892" spans="14:16">
      <c r="N15892" s="3">
        <v>15890</v>
      </c>
      <c r="O15892" s="44" t="s">
        <v>6</v>
      </c>
      <c r="P15892" s="128">
        <v>6.0369690091870254E-6</v>
      </c>
    </row>
    <row r="15893" spans="14:16">
      <c r="N15893" s="3">
        <v>15891</v>
      </c>
      <c r="O15893" s="44" t="s">
        <v>59</v>
      </c>
      <c r="P15893" s="128">
        <v>5.4419204351483918E-7</v>
      </c>
    </row>
    <row r="15894" spans="14:16">
      <c r="N15894" s="3">
        <v>15892</v>
      </c>
      <c r="O15894" s="44" t="s">
        <v>31</v>
      </c>
      <c r="P15894" s="128">
        <v>5.9172791851269722E-7</v>
      </c>
    </row>
    <row r="15895" spans="14:16">
      <c r="N15895" s="3">
        <v>15893</v>
      </c>
      <c r="O15895" s="44" t="s">
        <v>46</v>
      </c>
      <c r="P15895" s="128">
        <v>6.1815664096000407E-7</v>
      </c>
    </row>
    <row r="15896" spans="14:16">
      <c r="N15896" s="3">
        <v>15894</v>
      </c>
      <c r="O15896" s="44" t="s">
        <v>31</v>
      </c>
      <c r="P15896" s="128">
        <v>4.8312437416657516E-7</v>
      </c>
    </row>
    <row r="15897" spans="14:16">
      <c r="N15897" s="3">
        <v>15895</v>
      </c>
      <c r="O15897" s="44" t="s">
        <v>59</v>
      </c>
      <c r="P15897" s="128">
        <v>3.4577461078619528E-7</v>
      </c>
    </row>
    <row r="15898" spans="14:16">
      <c r="N15898" s="3">
        <v>15896</v>
      </c>
      <c r="O15898" s="44" t="s">
        <v>6</v>
      </c>
      <c r="P15898" s="128">
        <v>1.3878160261455458E-5</v>
      </c>
    </row>
    <row r="15899" spans="14:16">
      <c r="N15899" s="3">
        <v>15897</v>
      </c>
      <c r="O15899" s="44" t="s">
        <v>46</v>
      </c>
      <c r="P15899" s="128">
        <v>1.8260281409899746E-6</v>
      </c>
    </row>
    <row r="15900" spans="14:16">
      <c r="N15900" s="3">
        <v>15898</v>
      </c>
      <c r="O15900" s="44" t="s">
        <v>6</v>
      </c>
      <c r="P15900" s="128">
        <v>2.4688286305149725E-5</v>
      </c>
    </row>
    <row r="15901" spans="14:16">
      <c r="N15901" s="3">
        <v>15899</v>
      </c>
      <c r="O15901" s="44" t="s">
        <v>19</v>
      </c>
      <c r="P15901" s="128">
        <v>6.4385112206996372E-6</v>
      </c>
    </row>
    <row r="15902" spans="14:16">
      <c r="N15902" s="3">
        <v>15900</v>
      </c>
      <c r="O15902" s="44" t="s">
        <v>31</v>
      </c>
      <c r="P15902" s="128">
        <v>9.6737021573422245E-7</v>
      </c>
    </row>
    <row r="15903" spans="14:16">
      <c r="N15903" s="3">
        <v>15901</v>
      </c>
      <c r="O15903" s="44" t="s">
        <v>46</v>
      </c>
      <c r="P15903" s="128">
        <v>1.0105764903336903E-6</v>
      </c>
    </row>
    <row r="15904" spans="14:16">
      <c r="N15904" s="3">
        <v>15902</v>
      </c>
      <c r="O15904" s="44" t="s">
        <v>31</v>
      </c>
      <c r="P15904" s="128">
        <v>1.2767645466623685E-6</v>
      </c>
    </row>
    <row r="15905" spans="14:16">
      <c r="N15905" s="3">
        <v>15903</v>
      </c>
      <c r="O15905" s="44" t="s">
        <v>19</v>
      </c>
      <c r="P15905" s="128">
        <v>2.6436638803876697E-6</v>
      </c>
    </row>
    <row r="15906" spans="14:16">
      <c r="N15906" s="3">
        <v>15904</v>
      </c>
      <c r="O15906" s="44" t="s">
        <v>6</v>
      </c>
      <c r="P15906" s="128">
        <v>1.6007910381553195E-5</v>
      </c>
    </row>
    <row r="15907" spans="14:16">
      <c r="N15907" s="3">
        <v>15905</v>
      </c>
      <c r="O15907" s="44" t="s">
        <v>52</v>
      </c>
      <c r="P15907" s="128">
        <v>1.8181816114669404E-6</v>
      </c>
    </row>
    <row r="15908" spans="14:16">
      <c r="N15908" s="3">
        <v>15906</v>
      </c>
      <c r="O15908" s="44" t="s">
        <v>6</v>
      </c>
      <c r="P15908" s="128">
        <v>1.297786330537549E-5</v>
      </c>
    </row>
    <row r="15909" spans="14:16">
      <c r="N15909" s="3">
        <v>15907</v>
      </c>
      <c r="O15909" s="44" t="s">
        <v>59</v>
      </c>
      <c r="P15909" s="128">
        <v>1.1698668556788907E-6</v>
      </c>
    </row>
    <row r="15910" spans="14:16">
      <c r="N15910" s="3">
        <v>15908</v>
      </c>
      <c r="O15910" s="44" t="s">
        <v>11</v>
      </c>
      <c r="P15910" s="128">
        <v>4.6103400128817092E-6</v>
      </c>
    </row>
    <row r="15911" spans="14:16">
      <c r="N15911" s="3">
        <v>15909</v>
      </c>
      <c r="O15911" s="44" t="s">
        <v>52</v>
      </c>
      <c r="P15911" s="128">
        <v>1.52214273997444E-6</v>
      </c>
    </row>
    <row r="15912" spans="14:16">
      <c r="N15912" s="3">
        <v>15910</v>
      </c>
      <c r="O15912" s="44" t="s">
        <v>11</v>
      </c>
      <c r="P15912" s="128">
        <v>3.8565312890708413E-6</v>
      </c>
    </row>
    <row r="15913" spans="14:16">
      <c r="N15913" s="3">
        <v>15911</v>
      </c>
      <c r="O15913" s="44" t="s">
        <v>59</v>
      </c>
      <c r="P15913" s="128">
        <v>1.0105316229067355E-6</v>
      </c>
    </row>
    <row r="15914" spans="14:16">
      <c r="N15914" s="3">
        <v>15912</v>
      </c>
      <c r="O15914" s="44" t="s">
        <v>6</v>
      </c>
      <c r="P15914" s="128">
        <v>2.5201894156518391E-5</v>
      </c>
    </row>
    <row r="15915" spans="14:16">
      <c r="N15915" s="3">
        <v>15913</v>
      </c>
      <c r="O15915" s="44" t="s">
        <v>52</v>
      </c>
      <c r="P15915" s="128">
        <v>2.8624360979881972E-6</v>
      </c>
    </row>
    <row r="15916" spans="14:16">
      <c r="N15916" s="3">
        <v>15914</v>
      </c>
      <c r="O15916" s="44" t="s">
        <v>6</v>
      </c>
      <c r="P15916" s="128">
        <v>5.1109670577925566E-5</v>
      </c>
    </row>
    <row r="15917" spans="14:16">
      <c r="N15917" s="3">
        <v>15915</v>
      </c>
      <c r="O15917" s="44" t="s">
        <v>19</v>
      </c>
      <c r="P15917" s="128">
        <v>1.3329000783403713E-5</v>
      </c>
    </row>
    <row r="15918" spans="14:16">
      <c r="N15918" s="3">
        <v>15916</v>
      </c>
      <c r="O15918" s="44" t="s">
        <v>11</v>
      </c>
      <c r="P15918" s="128">
        <v>7.2582428474923171E-6</v>
      </c>
    </row>
    <row r="15919" spans="14:16">
      <c r="N15919" s="3">
        <v>15917</v>
      </c>
      <c r="O15919" s="44" t="s">
        <v>52</v>
      </c>
      <c r="P15919" s="128">
        <v>2.3963702513073855E-6</v>
      </c>
    </row>
    <row r="15920" spans="14:16">
      <c r="N15920" s="3">
        <v>15918</v>
      </c>
      <c r="O15920" s="44" t="s">
        <v>11</v>
      </c>
      <c r="P15920" s="128">
        <v>1.2609226502070266E-5</v>
      </c>
    </row>
    <row r="15921" spans="14:16">
      <c r="N15921" s="3">
        <v>15919</v>
      </c>
      <c r="O15921" s="44" t="s">
        <v>19</v>
      </c>
      <c r="P15921" s="128">
        <v>9.5587865932872033E-6</v>
      </c>
    </row>
    <row r="15922" spans="14:16">
      <c r="N15922" s="3">
        <v>15920</v>
      </c>
      <c r="O15922" s="44" t="s">
        <v>6</v>
      </c>
      <c r="P15922" s="128">
        <v>1.9424807434418015E-5</v>
      </c>
    </row>
    <row r="15923" spans="14:16">
      <c r="N15923" s="3">
        <v>15921</v>
      </c>
      <c r="O15923" s="44" t="s">
        <v>46</v>
      </c>
      <c r="P15923" s="128">
        <v>2.5558319215459655E-6</v>
      </c>
    </row>
    <row r="15924" spans="14:16">
      <c r="N15924" s="3">
        <v>15922</v>
      </c>
      <c r="O15924" s="44" t="s">
        <v>6</v>
      </c>
      <c r="P15924" s="128">
        <v>1.3813840008790641E-5</v>
      </c>
    </row>
    <row r="15925" spans="14:16">
      <c r="N15925" s="3">
        <v>15923</v>
      </c>
      <c r="O15925" s="44" t="s">
        <v>59</v>
      </c>
      <c r="P15925" s="128">
        <v>1.2452245177556674E-6</v>
      </c>
    </row>
    <row r="15926" spans="14:16">
      <c r="N15926" s="3">
        <v>15924</v>
      </c>
      <c r="O15926" s="44" t="s">
        <v>11</v>
      </c>
      <c r="P15926" s="128">
        <v>5.4697232158532472E-6</v>
      </c>
    </row>
    <row r="15927" spans="14:16">
      <c r="N15927" s="3">
        <v>15925</v>
      </c>
      <c r="O15927" s="44" t="s">
        <v>46</v>
      </c>
      <c r="P15927" s="128">
        <v>2.0919954042447543E-6</v>
      </c>
    </row>
    <row r="15928" spans="14:16">
      <c r="N15928" s="3">
        <v>15926</v>
      </c>
      <c r="O15928" s="44" t="s">
        <v>11</v>
      </c>
      <c r="P15928" s="128">
        <v>4.104952021959856E-6</v>
      </c>
    </row>
    <row r="15929" spans="14:16">
      <c r="N15929" s="3">
        <v>15927</v>
      </c>
      <c r="O15929" s="44" t="s">
        <v>59</v>
      </c>
      <c r="P15929" s="128">
        <v>1.0756256121818748E-6</v>
      </c>
    </row>
    <row r="15930" spans="14:16">
      <c r="N15930" s="3">
        <v>15928</v>
      </c>
      <c r="O15930" s="44" t="s">
        <v>6</v>
      </c>
      <c r="P15930" s="128">
        <v>3.1756115556723511E-5</v>
      </c>
    </row>
    <row r="15931" spans="14:16">
      <c r="N15931" s="3">
        <v>15929</v>
      </c>
      <c r="O15931" s="44" t="s">
        <v>46</v>
      </c>
      <c r="P15931" s="128">
        <v>4.1783319663888402E-6</v>
      </c>
    </row>
    <row r="15932" spans="14:16">
      <c r="N15932" s="3">
        <v>15930</v>
      </c>
      <c r="O15932" s="44" t="s">
        <v>6</v>
      </c>
      <c r="P15932" s="128">
        <v>5.6491931065334706E-5</v>
      </c>
    </row>
    <row r="15933" spans="14:16">
      <c r="N15933" s="3">
        <v>15931</v>
      </c>
      <c r="O15933" s="44" t="s">
        <v>19</v>
      </c>
      <c r="P15933" s="128">
        <v>1.4732652058044175E-5</v>
      </c>
    </row>
    <row r="15934" spans="14:16">
      <c r="N15934" s="3">
        <v>15932</v>
      </c>
      <c r="O15934" s="44" t="s">
        <v>11</v>
      </c>
      <c r="P15934" s="128">
        <v>8.9420275126209081E-6</v>
      </c>
    </row>
    <row r="15935" spans="14:16">
      <c r="N15935" s="3">
        <v>15933</v>
      </c>
      <c r="O15935" s="44" t="s">
        <v>46</v>
      </c>
      <c r="P15935" s="128">
        <v>3.4200415126700243E-6</v>
      </c>
    </row>
    <row r="15936" spans="14:16">
      <c r="N15936" s="3">
        <v>15934</v>
      </c>
      <c r="O15936" s="44" t="s">
        <v>11</v>
      </c>
      <c r="P15936" s="128">
        <v>1.393707974024388E-5</v>
      </c>
    </row>
    <row r="15937" spans="14:16">
      <c r="N15937" s="3">
        <v>15935</v>
      </c>
      <c r="O15937" s="44" t="s">
        <v>19</v>
      </c>
      <c r="P15937" s="128">
        <v>1.0565403908696912E-5</v>
      </c>
    </row>
    <row r="15938" spans="14:16">
      <c r="N15938" s="3">
        <v>15936</v>
      </c>
      <c r="O15938" s="44" t="s">
        <v>18</v>
      </c>
      <c r="P15938" s="128">
        <v>9.1772329888562889E-7</v>
      </c>
    </row>
    <row r="15939" spans="14:16">
      <c r="N15939" s="3">
        <v>15937</v>
      </c>
      <c r="O15939" s="44" t="s">
        <v>52</v>
      </c>
      <c r="P15939" s="128">
        <v>4.3979800569911746E-7</v>
      </c>
    </row>
    <row r="15940" spans="14:16">
      <c r="N15940" s="3">
        <v>15938</v>
      </c>
      <c r="O15940" s="44" t="s">
        <v>18</v>
      </c>
      <c r="P15940" s="128">
        <v>7.8053282532654798E-7</v>
      </c>
    </row>
    <row r="15941" spans="14:16">
      <c r="N15941" s="3">
        <v>15939</v>
      </c>
      <c r="O15941" s="44" t="s">
        <v>59</v>
      </c>
      <c r="P15941" s="128">
        <v>2.9686793714385882E-7</v>
      </c>
    </row>
    <row r="15942" spans="14:16">
      <c r="N15942" s="3">
        <v>15940</v>
      </c>
      <c r="O15942" s="44" t="s">
        <v>31</v>
      </c>
      <c r="P15942" s="128">
        <v>3.7933503852972525E-7</v>
      </c>
    </row>
    <row r="15943" spans="14:16">
      <c r="N15943" s="3">
        <v>15941</v>
      </c>
      <c r="O15943" s="44" t="s">
        <v>52</v>
      </c>
      <c r="P15943" s="128">
        <v>3.4207905793821067E-7</v>
      </c>
    </row>
    <row r="15944" spans="14:16">
      <c r="N15944" s="3">
        <v>15942</v>
      </c>
      <c r="O15944" s="44" t="s">
        <v>31</v>
      </c>
      <c r="P15944" s="128">
        <v>3.3371258845391676E-7</v>
      </c>
    </row>
    <row r="15945" spans="14:16">
      <c r="N15945" s="3">
        <v>15943</v>
      </c>
      <c r="O15945" s="44" t="s">
        <v>59</v>
      </c>
      <c r="P15945" s="128">
        <v>2.3883982377449255E-7</v>
      </c>
    </row>
    <row r="15946" spans="14:16">
      <c r="N15946" s="3">
        <v>15944</v>
      </c>
      <c r="O15946" s="44" t="s">
        <v>18</v>
      </c>
      <c r="P15946" s="128">
        <v>1.4448085285471495E-6</v>
      </c>
    </row>
    <row r="15947" spans="14:16">
      <c r="N15947" s="3">
        <v>15945</v>
      </c>
      <c r="O15947" s="44" t="s">
        <v>52</v>
      </c>
      <c r="P15947" s="128">
        <v>6.9239160675521042E-7</v>
      </c>
    </row>
    <row r="15948" spans="14:16">
      <c r="N15948" s="3">
        <v>15946</v>
      </c>
      <c r="O15948" s="44" t="s">
        <v>18</v>
      </c>
      <c r="P15948" s="128">
        <v>2.3363832464122545E-6</v>
      </c>
    </row>
    <row r="15949" spans="14:16">
      <c r="N15949" s="3">
        <v>15947</v>
      </c>
      <c r="O15949" s="44" t="s">
        <v>19</v>
      </c>
      <c r="P15949" s="128">
        <v>2.5708543717034448E-6</v>
      </c>
    </row>
    <row r="15950" spans="14:16">
      <c r="N15950" s="3">
        <v>15948</v>
      </c>
      <c r="O15950" s="44" t="s">
        <v>31</v>
      </c>
      <c r="P15950" s="128">
        <v>5.9720233703341045E-7</v>
      </c>
    </row>
    <row r="15951" spans="14:16">
      <c r="N15951" s="3">
        <v>15949</v>
      </c>
      <c r="O15951" s="44" t="s">
        <v>52</v>
      </c>
      <c r="P15951" s="128">
        <v>5.3854875532379354E-7</v>
      </c>
    </row>
    <row r="15952" spans="14:16">
      <c r="N15952" s="3">
        <v>15950</v>
      </c>
      <c r="O15952" s="44" t="s">
        <v>31</v>
      </c>
      <c r="P15952" s="128">
        <v>8.4928282820422783E-7</v>
      </c>
    </row>
    <row r="15953" spans="14:16">
      <c r="N15953" s="3">
        <v>15951</v>
      </c>
      <c r="O15953" s="44" t="s">
        <v>19</v>
      </c>
      <c r="P15953" s="128">
        <v>1.7585218378958766E-6</v>
      </c>
    </row>
    <row r="15954" spans="14:16">
      <c r="N15954" s="3">
        <v>15952</v>
      </c>
      <c r="O15954" s="44" t="s">
        <v>18</v>
      </c>
      <c r="P15954" s="128">
        <v>1.0763588381500455E-6</v>
      </c>
    </row>
    <row r="15955" spans="14:16">
      <c r="N15955" s="3">
        <v>15953</v>
      </c>
      <c r="O15955" s="44" t="s">
        <v>46</v>
      </c>
      <c r="P15955" s="128">
        <v>5.9754625702160937E-7</v>
      </c>
    </row>
    <row r="15956" spans="14:16">
      <c r="N15956" s="3">
        <v>15954</v>
      </c>
      <c r="O15956" s="44" t="s">
        <v>18</v>
      </c>
      <c r="P15956" s="128">
        <v>8.3081130668129675E-7</v>
      </c>
    </row>
    <row r="15957" spans="14:16">
      <c r="N15957" s="3">
        <v>15955</v>
      </c>
      <c r="O15957" s="44" t="s">
        <v>59</v>
      </c>
      <c r="P15957" s="128">
        <v>3.1599086004753767E-7</v>
      </c>
    </row>
    <row r="15958" spans="14:16">
      <c r="N15958" s="3">
        <v>15956</v>
      </c>
      <c r="O15958" s="44" t="s">
        <v>31</v>
      </c>
      <c r="P15958" s="128">
        <v>4.3505776810912033E-7</v>
      </c>
    </row>
    <row r="15959" spans="14:16">
      <c r="N15959" s="3">
        <v>15957</v>
      </c>
      <c r="O15959" s="44" t="s">
        <v>46</v>
      </c>
      <c r="P15959" s="128">
        <v>4.5448903143500994E-7</v>
      </c>
    </row>
    <row r="15960" spans="14:16">
      <c r="N15960" s="3">
        <v>15958</v>
      </c>
      <c r="O15960" s="44" t="s">
        <v>31</v>
      </c>
      <c r="P15960" s="128">
        <v>3.552088812580095E-7</v>
      </c>
    </row>
    <row r="15961" spans="14:16">
      <c r="N15961" s="3">
        <v>15959</v>
      </c>
      <c r="O15961" s="44" t="s">
        <v>59</v>
      </c>
      <c r="P15961" s="128">
        <v>2.5422483160090059E-7</v>
      </c>
    </row>
    <row r="15962" spans="14:16">
      <c r="N15962" s="3">
        <v>15960</v>
      </c>
      <c r="O15962" s="44" t="s">
        <v>18</v>
      </c>
      <c r="P15962" s="128">
        <v>1.7596558298039876E-6</v>
      </c>
    </row>
    <row r="15963" spans="14:16">
      <c r="N15963" s="3">
        <v>15961</v>
      </c>
      <c r="O15963" s="44" t="s">
        <v>46</v>
      </c>
      <c r="P15963" s="128">
        <v>9.7688216743109077E-7</v>
      </c>
    </row>
    <row r="15964" spans="14:16">
      <c r="N15964" s="3">
        <v>15962</v>
      </c>
      <c r="O15964" s="44" t="s">
        <v>18</v>
      </c>
      <c r="P15964" s="128">
        <v>2.5824232440959914E-6</v>
      </c>
    </row>
    <row r="15965" spans="14:16">
      <c r="N15965" s="3">
        <v>15963</v>
      </c>
      <c r="O15965" s="44" t="s">
        <v>19</v>
      </c>
      <c r="P15965" s="128">
        <v>2.8415860697801438E-6</v>
      </c>
    </row>
    <row r="15966" spans="14:16">
      <c r="N15966" s="3">
        <v>15964</v>
      </c>
      <c r="O15966" s="44" t="s">
        <v>31</v>
      </c>
      <c r="P15966" s="128">
        <v>7.1124230212155907E-7</v>
      </c>
    </row>
    <row r="15967" spans="14:16">
      <c r="N15967" s="3">
        <v>15965</v>
      </c>
      <c r="O15967" s="44" t="s">
        <v>46</v>
      </c>
      <c r="P15967" s="128">
        <v>7.4300897191601622E-7</v>
      </c>
    </row>
    <row r="15968" spans="14:16">
      <c r="N15968" s="3">
        <v>15966</v>
      </c>
      <c r="O15968" s="44" t="s">
        <v>31</v>
      </c>
      <c r="P15968" s="128">
        <v>9.3871915908234065E-7</v>
      </c>
    </row>
    <row r="15969" spans="14:16">
      <c r="N15969" s="3">
        <v>15967</v>
      </c>
      <c r="O15969" s="44" t="s">
        <v>19</v>
      </c>
      <c r="P15969" s="128">
        <v>1.9437083690812481E-6</v>
      </c>
    </row>
    <row r="15970" spans="14:16">
      <c r="N15970" s="3">
        <v>15968</v>
      </c>
      <c r="O15970" s="44" t="s">
        <v>18</v>
      </c>
      <c r="P15970" s="128">
        <v>1.5658642177954656E-6</v>
      </c>
    </row>
    <row r="15971" spans="14:16">
      <c r="N15971" s="3">
        <v>15969</v>
      </c>
      <c r="O15971" s="44" t="s">
        <v>52</v>
      </c>
      <c r="P15971" s="128">
        <v>7.5040479087572879E-7</v>
      </c>
    </row>
    <row r="15972" spans="14:16">
      <c r="N15972" s="3">
        <v>15970</v>
      </c>
      <c r="O15972" s="44" t="s">
        <v>18</v>
      </c>
      <c r="P15972" s="128">
        <v>1.3317831458324537E-6</v>
      </c>
    </row>
    <row r="15973" spans="14:16">
      <c r="N15973" s="3">
        <v>15971</v>
      </c>
      <c r="O15973" s="44" t="s">
        <v>59</v>
      </c>
      <c r="P15973" s="128">
        <v>5.0653054221112717E-7</v>
      </c>
    </row>
    <row r="15974" spans="14:16">
      <c r="N15974" s="3">
        <v>15972</v>
      </c>
      <c r="O15974" s="44" t="s">
        <v>11</v>
      </c>
      <c r="P15974" s="128">
        <v>2.5275787186127909E-6</v>
      </c>
    </row>
    <row r="15975" spans="14:16">
      <c r="N15975" s="3">
        <v>15973</v>
      </c>
      <c r="O15975" s="44" t="s">
        <v>52</v>
      </c>
      <c r="P15975" s="128">
        <v>8.3450148698372618E-7</v>
      </c>
    </row>
    <row r="15976" spans="14:16">
      <c r="N15976" s="3">
        <v>15974</v>
      </c>
      <c r="O15976" s="44" t="s">
        <v>11</v>
      </c>
      <c r="P15976" s="128">
        <v>2.1143096575705673E-6</v>
      </c>
    </row>
    <row r="15977" spans="14:16">
      <c r="N15977" s="3">
        <v>15975</v>
      </c>
      <c r="O15977" s="44" t="s">
        <v>59</v>
      </c>
      <c r="P15977" s="128">
        <v>5.5401515233315725E-7</v>
      </c>
    </row>
    <row r="15978" spans="14:16">
      <c r="N15978" s="3">
        <v>15976</v>
      </c>
      <c r="O15978" s="44" t="s">
        <v>18</v>
      </c>
      <c r="P15978" s="128">
        <v>2.4652027241379303E-6</v>
      </c>
    </row>
    <row r="15979" spans="14:16">
      <c r="N15979" s="3">
        <v>15977</v>
      </c>
      <c r="O15979" s="44" t="s">
        <v>52</v>
      </c>
      <c r="P15979" s="128">
        <v>1.1813923031445347E-6</v>
      </c>
    </row>
    <row r="15980" spans="14:16">
      <c r="N15980" s="3">
        <v>15978</v>
      </c>
      <c r="O15980" s="44" t="s">
        <v>18</v>
      </c>
      <c r="P15980" s="128">
        <v>3.9864509586453138E-6</v>
      </c>
    </row>
    <row r="15981" spans="14:16">
      <c r="N15981" s="3">
        <v>15979</v>
      </c>
      <c r="O15981" s="44" t="s">
        <v>19</v>
      </c>
      <c r="P15981" s="128">
        <v>4.3865170195653482E-6</v>
      </c>
    </row>
    <row r="15982" spans="14:16">
      <c r="N15982" s="3">
        <v>15980</v>
      </c>
      <c r="O15982" s="44" t="s">
        <v>11</v>
      </c>
      <c r="P15982" s="128">
        <v>3.9792683629808883E-6</v>
      </c>
    </row>
    <row r="15983" spans="14:16">
      <c r="N15983" s="3">
        <v>15981</v>
      </c>
      <c r="O15983" s="44" t="s">
        <v>52</v>
      </c>
      <c r="P15983" s="128">
        <v>1.3137890984607392E-6</v>
      </c>
    </row>
    <row r="15984" spans="14:16">
      <c r="N15984" s="3">
        <v>15982</v>
      </c>
      <c r="O15984" s="44" t="s">
        <v>11</v>
      </c>
      <c r="P15984" s="128">
        <v>6.9128985011411876E-6</v>
      </c>
    </row>
    <row r="15985" spans="14:16">
      <c r="N15985" s="3">
        <v>15983</v>
      </c>
      <c r="O15985" s="44" t="s">
        <v>19</v>
      </c>
      <c r="P15985" s="128">
        <v>5.2405214152203797E-6</v>
      </c>
    </row>
    <row r="15986" spans="14:16">
      <c r="N15986" s="3">
        <v>15984</v>
      </c>
      <c r="O15986" s="44" t="s">
        <v>18</v>
      </c>
      <c r="P15986" s="128">
        <v>1.8365359059900079E-6</v>
      </c>
    </row>
    <row r="15987" spans="14:16">
      <c r="N15987" s="3">
        <v>15985</v>
      </c>
      <c r="O15987" s="44" t="s">
        <v>46</v>
      </c>
      <c r="P15987" s="128">
        <v>1.0195625451417892E-6</v>
      </c>
    </row>
    <row r="15988" spans="14:16">
      <c r="N15988" s="3">
        <v>15986</v>
      </c>
      <c r="O15988" s="44" t="s">
        <v>18</v>
      </c>
      <c r="P15988" s="128">
        <v>1.4175707410412675E-6</v>
      </c>
    </row>
    <row r="15989" spans="14:16">
      <c r="N15989" s="3">
        <v>15987</v>
      </c>
      <c r="O15989" s="44" t="s">
        <v>59</v>
      </c>
      <c r="P15989" s="128">
        <v>5.3915900522486174E-7</v>
      </c>
    </row>
    <row r="15990" spans="14:16">
      <c r="N15990" s="3">
        <v>15988</v>
      </c>
      <c r="O15990" s="44" t="s">
        <v>11</v>
      </c>
      <c r="P15990" s="128">
        <v>2.9987280674449689E-6</v>
      </c>
    </row>
    <row r="15991" spans="14:16">
      <c r="N15991" s="3">
        <v>15989</v>
      </c>
      <c r="O15991" s="44" t="s">
        <v>46</v>
      </c>
      <c r="P15991" s="128">
        <v>1.1469182421319327E-6</v>
      </c>
    </row>
    <row r="15992" spans="14:16">
      <c r="N15992" s="3">
        <v>15990</v>
      </c>
      <c r="O15992" s="44" t="s">
        <v>11</v>
      </c>
      <c r="P15992" s="128">
        <v>2.2505041586177889E-6</v>
      </c>
    </row>
    <row r="15993" spans="14:16">
      <c r="N15993" s="3">
        <v>15991</v>
      </c>
      <c r="O15993" s="44" t="s">
        <v>59</v>
      </c>
      <c r="P15993" s="128">
        <v>5.897023644567183E-7</v>
      </c>
    </row>
    <row r="15994" spans="14:16">
      <c r="N15994" s="3">
        <v>15992</v>
      </c>
      <c r="O15994" s="44" t="s">
        <v>18</v>
      </c>
      <c r="P15994" s="128">
        <v>3.0024105336227719E-6</v>
      </c>
    </row>
    <row r="15995" spans="14:16">
      <c r="N15995" s="3">
        <v>15993</v>
      </c>
      <c r="O15995" s="44" t="s">
        <v>46</v>
      </c>
      <c r="P15995" s="128">
        <v>1.6668039624146644E-6</v>
      </c>
    </row>
    <row r="15996" spans="14:16">
      <c r="N15996" s="3">
        <v>15994</v>
      </c>
      <c r="O15996" s="44" t="s">
        <v>18</v>
      </c>
      <c r="P15996" s="128">
        <v>4.4062563934504032E-6</v>
      </c>
    </row>
    <row r="15997" spans="14:16">
      <c r="N15997" s="3">
        <v>15995</v>
      </c>
      <c r="O15997" s="44" t="s">
        <v>19</v>
      </c>
      <c r="P15997" s="128">
        <v>4.8484526369307079E-6</v>
      </c>
    </row>
    <row r="15998" spans="14:16">
      <c r="N15998" s="3">
        <v>15996</v>
      </c>
      <c r="O15998" s="44" t="s">
        <v>11</v>
      </c>
      <c r="P15998" s="128">
        <v>4.9023886262183531E-6</v>
      </c>
    </row>
    <row r="15999" spans="14:16">
      <c r="N15999" s="3">
        <v>15997</v>
      </c>
      <c r="O15999" s="44" t="s">
        <v>46</v>
      </c>
      <c r="P15999" s="128">
        <v>1.8750079430245364E-6</v>
      </c>
    </row>
    <row r="16000" spans="14:16">
      <c r="N16000" s="3">
        <v>15998</v>
      </c>
      <c r="O16000" s="44" t="s">
        <v>11</v>
      </c>
      <c r="P16000" s="128">
        <v>7.6408824625997807E-6</v>
      </c>
    </row>
    <row r="16001" spans="14:16">
      <c r="N16001" s="3">
        <v>15999</v>
      </c>
      <c r="O16001" s="44" t="s">
        <v>19</v>
      </c>
      <c r="P16001" s="128">
        <v>5.7923905825936512E-6</v>
      </c>
    </row>
    <row r="16002" spans="14:16">
      <c r="N16002" s="3">
        <v>16000</v>
      </c>
      <c r="O16002" s="44" t="s">
        <v>6</v>
      </c>
      <c r="P16002" s="128">
        <v>6.5102508933606165E-6</v>
      </c>
    </row>
    <row r="16003" spans="14:16">
      <c r="N16003" s="3">
        <v>16001</v>
      </c>
      <c r="O16003" s="44" t="s">
        <v>52</v>
      </c>
      <c r="P16003" s="128">
        <v>7.3943557767444274E-7</v>
      </c>
    </row>
    <row r="16004" spans="14:16">
      <c r="N16004" s="3">
        <v>16002</v>
      </c>
      <c r="O16004" s="44" t="s">
        <v>6</v>
      </c>
      <c r="P16004" s="128">
        <v>5.2779622176729759E-6</v>
      </c>
    </row>
    <row r="16005" spans="14:16">
      <c r="N16005" s="3">
        <v>16003</v>
      </c>
      <c r="O16005" s="44" t="s">
        <v>59</v>
      </c>
      <c r="P16005" s="128">
        <v>4.7577269991921993E-7</v>
      </c>
    </row>
    <row r="16006" spans="14:16">
      <c r="N16006" s="3">
        <v>16004</v>
      </c>
      <c r="O16006" s="44" t="s">
        <v>31</v>
      </c>
      <c r="P16006" s="128">
        <v>4.8012757487353072E-7</v>
      </c>
    </row>
    <row r="16007" spans="14:16">
      <c r="N16007" s="3">
        <v>16005</v>
      </c>
      <c r="O16007" s="44" t="s">
        <v>52</v>
      </c>
      <c r="P16007" s="128">
        <v>4.3297236432332591E-7</v>
      </c>
    </row>
    <row r="16008" spans="14:16">
      <c r="N16008" s="3">
        <v>16006</v>
      </c>
      <c r="O16008" s="44" t="s">
        <v>31</v>
      </c>
      <c r="P16008" s="128">
        <v>4.2238285295280526E-7</v>
      </c>
    </row>
    <row r="16009" spans="14:16">
      <c r="N16009" s="3">
        <v>16007</v>
      </c>
      <c r="O16009" s="44" t="s">
        <v>59</v>
      </c>
      <c r="P16009" s="128">
        <v>3.0230159021569683E-7</v>
      </c>
    </row>
    <row r="16010" spans="14:16">
      <c r="N16010" s="3">
        <v>16008</v>
      </c>
      <c r="O16010" s="44" t="s">
        <v>6</v>
      </c>
      <c r="P16010" s="128">
        <v>9.4195299993358234E-6</v>
      </c>
    </row>
    <row r="16011" spans="14:16">
      <c r="N16011" s="3">
        <v>16009</v>
      </c>
      <c r="O16011" s="44" t="s">
        <v>52</v>
      </c>
      <c r="P16011" s="128">
        <v>1.0698720710723944E-6</v>
      </c>
    </row>
    <row r="16012" spans="14:16">
      <c r="N16012" s="3">
        <v>16010</v>
      </c>
      <c r="O16012" s="44" t="s">
        <v>6</v>
      </c>
      <c r="P16012" s="128">
        <v>1.5526901760366879E-5</v>
      </c>
    </row>
    <row r="16013" spans="14:16">
      <c r="N16013" s="3">
        <v>16011</v>
      </c>
      <c r="O16013" s="44" t="s">
        <v>21</v>
      </c>
      <c r="P16013" s="128">
        <v>3.1380821559177177E-6</v>
      </c>
    </row>
    <row r="16014" spans="14:16">
      <c r="N16014" s="3">
        <v>16012</v>
      </c>
      <c r="O16014" s="44" t="s">
        <v>31</v>
      </c>
      <c r="P16014" s="128">
        <v>6.9468537681733003E-7</v>
      </c>
    </row>
    <row r="16015" spans="14:16">
      <c r="N16015" s="3">
        <v>16013</v>
      </c>
      <c r="O16015" s="44" t="s">
        <v>52</v>
      </c>
      <c r="P16015" s="128">
        <v>6.26457603774721E-7</v>
      </c>
    </row>
    <row r="16016" spans="14:16">
      <c r="N16016" s="3">
        <v>16014</v>
      </c>
      <c r="O16016" s="44" t="s">
        <v>31</v>
      </c>
      <c r="P16016" s="128">
        <v>9.0256248342174195E-7</v>
      </c>
    </row>
    <row r="16017" spans="14:16">
      <c r="N16017" s="3">
        <v>16015</v>
      </c>
      <c r="O16017" s="44" t="s">
        <v>21</v>
      </c>
      <c r="P16017" s="128">
        <v>1.4482972050851036E-6</v>
      </c>
    </row>
    <row r="16018" spans="14:16">
      <c r="N16018" s="3">
        <v>16016</v>
      </c>
      <c r="O16018" s="44" t="s">
        <v>6</v>
      </c>
      <c r="P16018" s="128">
        <v>7.8998674367271045E-6</v>
      </c>
    </row>
    <row r="16019" spans="14:16">
      <c r="N16019" s="3">
        <v>16017</v>
      </c>
      <c r="O16019" s="44" t="s">
        <v>46</v>
      </c>
      <c r="P16019" s="128">
        <v>1.0394302975170559E-6</v>
      </c>
    </row>
    <row r="16020" spans="14:16">
      <c r="N16020" s="3">
        <v>16018</v>
      </c>
      <c r="O16020" s="44" t="s">
        <v>6</v>
      </c>
      <c r="P16020" s="128">
        <v>5.6179452604634171E-6</v>
      </c>
    </row>
    <row r="16021" spans="14:16">
      <c r="N16021" s="3">
        <v>16019</v>
      </c>
      <c r="O16021" s="44" t="s">
        <v>59</v>
      </c>
      <c r="P16021" s="128">
        <v>5.0641987841806046E-7</v>
      </c>
    </row>
    <row r="16022" spans="14:16">
      <c r="N16022" s="3">
        <v>16020</v>
      </c>
      <c r="O16022" s="44" t="s">
        <v>31</v>
      </c>
      <c r="P16022" s="128">
        <v>5.5065630620819771E-7</v>
      </c>
    </row>
    <row r="16023" spans="14:16">
      <c r="N16023" s="3">
        <v>16021</v>
      </c>
      <c r="O16023" s="44" t="s">
        <v>46</v>
      </c>
      <c r="P16023" s="128">
        <v>5.7525062096896624E-7</v>
      </c>
    </row>
    <row r="16024" spans="14:16">
      <c r="N16024" s="3">
        <v>16022</v>
      </c>
      <c r="O16024" s="44" t="s">
        <v>31</v>
      </c>
      <c r="P16024" s="128">
        <v>4.4959089303474349E-7</v>
      </c>
    </row>
    <row r="16025" spans="14:16">
      <c r="N16025" s="3">
        <v>16023</v>
      </c>
      <c r="O16025" s="44" t="s">
        <v>59</v>
      </c>
      <c r="P16025" s="128">
        <v>3.217745250801748E-7</v>
      </c>
    </row>
    <row r="16026" spans="14:16">
      <c r="N16026" s="3">
        <v>16024</v>
      </c>
      <c r="O16026" s="44" t="s">
        <v>6</v>
      </c>
      <c r="P16026" s="128">
        <v>1.1768911524499725E-5</v>
      </c>
    </row>
    <row r="16027" spans="14:16">
      <c r="N16027" s="3">
        <v>16025</v>
      </c>
      <c r="O16027" s="44" t="s">
        <v>46</v>
      </c>
      <c r="P16027" s="128">
        <v>1.5485023394811221E-6</v>
      </c>
    </row>
    <row r="16028" spans="14:16">
      <c r="N16028" s="3">
        <v>16026</v>
      </c>
      <c r="O16028" s="44" t="s">
        <v>6</v>
      </c>
      <c r="P16028" s="128">
        <v>1.7016922381607489E-5</v>
      </c>
    </row>
    <row r="16029" spans="14:16">
      <c r="N16029" s="3">
        <v>16027</v>
      </c>
      <c r="O16029" s="44" t="s">
        <v>21</v>
      </c>
      <c r="P16029" s="128">
        <v>3.4392244697951583E-6</v>
      </c>
    </row>
    <row r="16030" spans="14:16">
      <c r="N16030" s="3">
        <v>16028</v>
      </c>
      <c r="O16030" s="44" t="s">
        <v>31</v>
      </c>
      <c r="P16030" s="128">
        <v>8.2034608809296833E-7</v>
      </c>
    </row>
    <row r="16031" spans="14:16">
      <c r="N16031" s="3">
        <v>16029</v>
      </c>
      <c r="O16031" s="44" t="s">
        <v>46</v>
      </c>
      <c r="P16031" s="128">
        <v>8.569857300544923E-7</v>
      </c>
    </row>
    <row r="16032" spans="14:16">
      <c r="N16032" s="3">
        <v>16030</v>
      </c>
      <c r="O16032" s="44" t="s">
        <v>31</v>
      </c>
      <c r="P16032" s="128">
        <v>9.8917581639775665E-7</v>
      </c>
    </row>
    <row r="16033" spans="14:16">
      <c r="N16033" s="3">
        <v>16031</v>
      </c>
      <c r="O16033" s="44" t="s">
        <v>21</v>
      </c>
      <c r="P16033" s="128">
        <v>1.5872813201756177E-6</v>
      </c>
    </row>
    <row r="16034" spans="14:16">
      <c r="N16034" s="3">
        <v>16032</v>
      </c>
      <c r="O16034" s="44" t="s">
        <v>6</v>
      </c>
      <c r="P16034" s="128">
        <v>1.4896807341749238E-5</v>
      </c>
    </row>
    <row r="16035" spans="14:16">
      <c r="N16035" s="3">
        <v>16033</v>
      </c>
      <c r="O16035" s="44" t="s">
        <v>52</v>
      </c>
      <c r="P16035" s="128">
        <v>1.6919823095427776E-6</v>
      </c>
    </row>
    <row r="16036" spans="14:16">
      <c r="N16036" s="3">
        <v>16034</v>
      </c>
      <c r="O16036" s="44" t="s">
        <v>6</v>
      </c>
      <c r="P16036" s="128">
        <v>1.2077074693678886E-5</v>
      </c>
    </row>
    <row r="16037" spans="14:16">
      <c r="N16037" s="3">
        <v>16035</v>
      </c>
      <c r="O16037" s="44" t="s">
        <v>59</v>
      </c>
      <c r="P16037" s="128">
        <v>1.0886668371550118E-6</v>
      </c>
    </row>
    <row r="16038" spans="14:16">
      <c r="N16038" s="3">
        <v>16036</v>
      </c>
      <c r="O16038" s="44" t="s">
        <v>11</v>
      </c>
      <c r="P16038" s="128">
        <v>4.2903380463073768E-6</v>
      </c>
    </row>
    <row r="16039" spans="14:16">
      <c r="N16039" s="3">
        <v>16037</v>
      </c>
      <c r="O16039" s="44" t="s">
        <v>52</v>
      </c>
      <c r="P16039" s="128">
        <v>1.4164913847950622E-6</v>
      </c>
    </row>
    <row r="16040" spans="14:16">
      <c r="N16040" s="3">
        <v>16038</v>
      </c>
      <c r="O16040" s="44" t="s">
        <v>11</v>
      </c>
      <c r="P16040" s="128">
        <v>3.5888509025462181E-6</v>
      </c>
    </row>
    <row r="16041" spans="14:16">
      <c r="N16041" s="3">
        <v>16039</v>
      </c>
      <c r="O16041" s="44" t="s">
        <v>59</v>
      </c>
      <c r="P16041" s="128">
        <v>9.4039100297150825E-7</v>
      </c>
    </row>
    <row r="16042" spans="14:16">
      <c r="N16042" s="3">
        <v>16040</v>
      </c>
      <c r="O16042" s="44" t="s">
        <v>6</v>
      </c>
      <c r="P16042" s="128">
        <v>2.1553842693380268E-5</v>
      </c>
    </row>
    <row r="16043" spans="14:16">
      <c r="N16043" s="3">
        <v>16041</v>
      </c>
      <c r="O16043" s="44" t="s">
        <v>52</v>
      </c>
      <c r="P16043" s="128">
        <v>2.4480896948745111E-6</v>
      </c>
    </row>
    <row r="16044" spans="14:16">
      <c r="N16044" s="3">
        <v>16042</v>
      </c>
      <c r="O16044" s="44" t="s">
        <v>6</v>
      </c>
      <c r="P16044" s="128">
        <v>3.5528778833138623E-5</v>
      </c>
    </row>
    <row r="16045" spans="14:16">
      <c r="N16045" s="3">
        <v>16043</v>
      </c>
      <c r="O16045" s="44" t="s">
        <v>21</v>
      </c>
      <c r="P16045" s="128">
        <v>7.1805842916072534E-6</v>
      </c>
    </row>
    <row r="16046" spans="14:16">
      <c r="N16046" s="3">
        <v>16044</v>
      </c>
      <c r="O16046" s="44" t="s">
        <v>11</v>
      </c>
      <c r="P16046" s="128">
        <v>6.2075899372324901E-6</v>
      </c>
    </row>
    <row r="16047" spans="14:16">
      <c r="N16047" s="3">
        <v>16045</v>
      </c>
      <c r="O16047" s="44" t="s">
        <v>52</v>
      </c>
      <c r="P16047" s="128">
        <v>2.0494883087355621E-6</v>
      </c>
    </row>
    <row r="16048" spans="14:16">
      <c r="N16048" s="3">
        <v>16046</v>
      </c>
      <c r="O16048" s="44" t="s">
        <v>11</v>
      </c>
      <c r="P16048" s="128">
        <v>9.2553473189926735E-6</v>
      </c>
    </row>
    <row r="16049" spans="14:16">
      <c r="N16049" s="3">
        <v>16047</v>
      </c>
      <c r="O16049" s="44" t="s">
        <v>21</v>
      </c>
      <c r="P16049" s="128">
        <v>5.4374093912569963E-6</v>
      </c>
    </row>
    <row r="16050" spans="14:16">
      <c r="N16050" s="3">
        <v>16048</v>
      </c>
      <c r="O16050" s="44" t="s">
        <v>6</v>
      </c>
      <c r="P16050" s="128">
        <v>1.8076538855099906E-5</v>
      </c>
    </row>
    <row r="16051" spans="14:16">
      <c r="N16051" s="3">
        <v>16049</v>
      </c>
      <c r="O16051" s="44" t="s">
        <v>46</v>
      </c>
      <c r="P16051" s="128">
        <v>2.378432588992845E-6</v>
      </c>
    </row>
    <row r="16052" spans="14:16">
      <c r="N16052" s="3">
        <v>16050</v>
      </c>
      <c r="O16052" s="44" t="s">
        <v>6</v>
      </c>
      <c r="P16052" s="128">
        <v>1.2855026568479291E-5</v>
      </c>
    </row>
    <row r="16053" spans="14:16">
      <c r="N16053" s="3">
        <v>16051</v>
      </c>
      <c r="O16053" s="44" t="s">
        <v>59</v>
      </c>
      <c r="P16053" s="128">
        <v>1.1587939522453114E-6</v>
      </c>
    </row>
    <row r="16054" spans="14:16">
      <c r="N16054" s="3">
        <v>16052</v>
      </c>
      <c r="O16054" s="44" t="s">
        <v>11</v>
      </c>
      <c r="P16054" s="128">
        <v>5.0900717843319801E-6</v>
      </c>
    </row>
    <row r="16055" spans="14:16">
      <c r="N16055" s="3">
        <v>16053</v>
      </c>
      <c r="O16055" s="44" t="s">
        <v>46</v>
      </c>
      <c r="P16055" s="128">
        <v>1.9467907899316444E-6</v>
      </c>
    </row>
    <row r="16056" spans="14:16">
      <c r="N16056" s="3">
        <v>16054</v>
      </c>
      <c r="O16056" s="44" t="s">
        <v>11</v>
      </c>
      <c r="P16056" s="128">
        <v>3.8200288457840994E-6</v>
      </c>
    </row>
    <row r="16057" spans="14:16">
      <c r="N16057" s="3">
        <v>16055</v>
      </c>
      <c r="O16057" s="44" t="s">
        <v>59</v>
      </c>
      <c r="P16057" s="128">
        <v>1.0009668429296748E-6</v>
      </c>
    </row>
    <row r="16058" spans="14:16">
      <c r="N16058" s="3">
        <v>16056</v>
      </c>
      <c r="O16058" s="44" t="s">
        <v>6</v>
      </c>
      <c r="P16058" s="128">
        <v>2.6929715993182595E-5</v>
      </c>
    </row>
    <row r="16059" spans="14:16">
      <c r="N16059" s="3">
        <v>16057</v>
      </c>
      <c r="O16059" s="44" t="s">
        <v>46</v>
      </c>
      <c r="P16059" s="128">
        <v>3.5432952427414959E-6</v>
      </c>
    </row>
    <row r="16060" spans="14:16">
      <c r="N16060" s="3">
        <v>16058</v>
      </c>
      <c r="O16060" s="44" t="s">
        <v>6</v>
      </c>
      <c r="P16060" s="128">
        <v>3.8938255747844274E-5</v>
      </c>
    </row>
    <row r="16061" spans="14:16">
      <c r="N16061" s="3">
        <v>16059</v>
      </c>
      <c r="O16061" s="44" t="s">
        <v>21</v>
      </c>
      <c r="P16061" s="128">
        <v>7.8696605047614726E-6</v>
      </c>
    </row>
    <row r="16062" spans="14:16">
      <c r="N16062" s="3">
        <v>16060</v>
      </c>
      <c r="O16062" s="44" t="s">
        <v>11</v>
      </c>
      <c r="P16062" s="128">
        <v>7.5829885707517433E-6</v>
      </c>
    </row>
    <row r="16063" spans="14:16">
      <c r="N16063" s="3">
        <v>16061</v>
      </c>
      <c r="O16063" s="44" t="s">
        <v>46</v>
      </c>
      <c r="P16063" s="128">
        <v>2.9002522823229384E-6</v>
      </c>
    </row>
    <row r="16064" spans="14:16">
      <c r="N16064" s="3">
        <v>16062</v>
      </c>
      <c r="O16064" s="44" t="s">
        <v>11</v>
      </c>
      <c r="P16064" s="128">
        <v>1.0143525693202805E-5</v>
      </c>
    </row>
    <row r="16065" spans="14:16">
      <c r="N16065" s="3">
        <v>16063</v>
      </c>
      <c r="O16065" s="44" t="s">
        <v>21</v>
      </c>
      <c r="P16065" s="128">
        <v>5.9592039027532059E-6</v>
      </c>
    </row>
    <row r="16066" spans="14:16">
      <c r="N16066" s="3">
        <v>16064</v>
      </c>
      <c r="O16066" s="44" t="s">
        <v>18</v>
      </c>
      <c r="P16066" s="128">
        <v>8.5402446982010781E-7</v>
      </c>
    </row>
    <row r="16067" spans="14:16">
      <c r="N16067" s="3">
        <v>16065</v>
      </c>
      <c r="O16067" s="44" t="s">
        <v>52</v>
      </c>
      <c r="P16067" s="128">
        <v>4.092717915097178E-7</v>
      </c>
    </row>
    <row r="16068" spans="14:16">
      <c r="N16068" s="3">
        <v>16066</v>
      </c>
      <c r="O16068" s="44" t="s">
        <v>18</v>
      </c>
      <c r="P16068" s="128">
        <v>7.2635633544024267E-7</v>
      </c>
    </row>
    <row r="16069" spans="14:16">
      <c r="N16069" s="3">
        <v>16067</v>
      </c>
      <c r="O16069" s="44" t="s">
        <v>59</v>
      </c>
      <c r="P16069" s="128">
        <v>2.7626244526398315E-7</v>
      </c>
    </row>
    <row r="16070" spans="14:16">
      <c r="N16070" s="3">
        <v>16068</v>
      </c>
      <c r="O16070" s="44" t="s">
        <v>31</v>
      </c>
      <c r="P16070" s="128">
        <v>3.5300553615443562E-7</v>
      </c>
    </row>
    <row r="16071" spans="14:16">
      <c r="N16071" s="3">
        <v>16069</v>
      </c>
      <c r="O16071" s="44" t="s">
        <v>52</v>
      </c>
      <c r="P16071" s="128">
        <v>3.1833547916565502E-7</v>
      </c>
    </row>
    <row r="16072" spans="14:16">
      <c r="N16072" s="3">
        <v>16070</v>
      </c>
      <c r="O16072" s="44" t="s">
        <v>31</v>
      </c>
      <c r="P16072" s="128">
        <v>3.1054972318205257E-7</v>
      </c>
    </row>
    <row r="16073" spans="14:16">
      <c r="N16073" s="3">
        <v>16071</v>
      </c>
      <c r="O16073" s="44" t="s">
        <v>59</v>
      </c>
      <c r="P16073" s="128">
        <v>2.2226204142209467E-7</v>
      </c>
    </row>
    <row r="16074" spans="14:16">
      <c r="N16074" s="3">
        <v>16072</v>
      </c>
      <c r="O16074" s="44" t="s">
        <v>18</v>
      </c>
      <c r="P16074" s="128">
        <v>1.2356680633985169E-6</v>
      </c>
    </row>
    <row r="16075" spans="14:16">
      <c r="N16075" s="3">
        <v>16073</v>
      </c>
      <c r="O16075" s="44" t="s">
        <v>52</v>
      </c>
      <c r="P16075" s="128">
        <v>5.9216579839331831E-7</v>
      </c>
    </row>
    <row r="16076" spans="14:16">
      <c r="N16076" s="3">
        <v>16074</v>
      </c>
      <c r="O16076" s="44" t="s">
        <v>18</v>
      </c>
      <c r="P16076" s="128">
        <v>1.755489848950422E-6</v>
      </c>
    </row>
    <row r="16077" spans="14:16">
      <c r="N16077" s="3">
        <v>16075</v>
      </c>
      <c r="O16077" s="44" t="s">
        <v>21</v>
      </c>
      <c r="P16077" s="128">
        <v>1.4969824467042008E-6</v>
      </c>
    </row>
    <row r="16078" spans="14:16">
      <c r="N16078" s="3">
        <v>16076</v>
      </c>
      <c r="O16078" s="44" t="s">
        <v>31</v>
      </c>
      <c r="P16078" s="128">
        <v>5.1075546737061013E-7</v>
      </c>
    </row>
    <row r="16079" spans="14:16">
      <c r="N16079" s="3">
        <v>16077</v>
      </c>
      <c r="O16079" s="44" t="s">
        <v>52</v>
      </c>
      <c r="P16079" s="128">
        <v>4.6059217148019289E-7</v>
      </c>
    </row>
    <row r="16080" spans="14:16">
      <c r="N16080" s="3">
        <v>16078</v>
      </c>
      <c r="O16080" s="44" t="s">
        <v>31</v>
      </c>
      <c r="P16080" s="128">
        <v>6.6359353231710375E-7</v>
      </c>
    </row>
    <row r="16081" spans="14:16">
      <c r="N16081" s="3">
        <v>16079</v>
      </c>
      <c r="O16081" s="44" t="s">
        <v>21</v>
      </c>
      <c r="P16081" s="128">
        <v>1.0648355940120845E-6</v>
      </c>
    </row>
    <row r="16082" spans="14:16">
      <c r="N16082" s="3">
        <v>16080</v>
      </c>
      <c r="O16082" s="44" t="s">
        <v>18</v>
      </c>
      <c r="P16082" s="128">
        <v>1.0016491759591247E-6</v>
      </c>
    </row>
    <row r="16083" spans="14:16">
      <c r="N16083" s="3">
        <v>16081</v>
      </c>
      <c r="O16083" s="44" t="s">
        <v>46</v>
      </c>
      <c r="P16083" s="128">
        <v>5.5607079602919416E-7</v>
      </c>
    </row>
    <row r="16084" spans="14:16">
      <c r="N16084" s="3">
        <v>16082</v>
      </c>
      <c r="O16084" s="44" t="s">
        <v>18</v>
      </c>
      <c r="P16084" s="128">
        <v>7.7314500631139689E-7</v>
      </c>
    </row>
    <row r="16085" spans="14:16">
      <c r="N16085" s="3">
        <v>16083</v>
      </c>
      <c r="O16085" s="44" t="s">
        <v>59</v>
      </c>
      <c r="P16085" s="128">
        <v>2.9405805328009882E-7</v>
      </c>
    </row>
    <row r="16086" spans="14:16">
      <c r="N16086" s="3">
        <v>16084</v>
      </c>
      <c r="O16086" s="44" t="s">
        <v>31</v>
      </c>
      <c r="P16086" s="128">
        <v>4.0486057202827459E-7</v>
      </c>
    </row>
    <row r="16087" spans="14:16">
      <c r="N16087" s="3">
        <v>16085</v>
      </c>
      <c r="O16087" s="44" t="s">
        <v>46</v>
      </c>
      <c r="P16087" s="128">
        <v>4.2294311867384677E-7</v>
      </c>
    </row>
    <row r="16088" spans="14:16">
      <c r="N16088" s="3">
        <v>16086</v>
      </c>
      <c r="O16088" s="44" t="s">
        <v>31</v>
      </c>
      <c r="P16088" s="128">
        <v>3.3055396638630075E-7</v>
      </c>
    </row>
    <row r="16089" spans="14:16">
      <c r="N16089" s="3">
        <v>16087</v>
      </c>
      <c r="O16089" s="44" t="s">
        <v>59</v>
      </c>
      <c r="P16089" s="128">
        <v>2.3657918164080868E-7</v>
      </c>
    </row>
    <row r="16090" spans="14:16">
      <c r="N16090" s="3">
        <v>16088</v>
      </c>
      <c r="O16090" s="44" t="s">
        <v>18</v>
      </c>
      <c r="P16090" s="128">
        <v>1.4922175118592709E-6</v>
      </c>
    </row>
    <row r="16091" spans="14:16">
      <c r="N16091" s="3">
        <v>16089</v>
      </c>
      <c r="O16091" s="44" t="s">
        <v>46</v>
      </c>
      <c r="P16091" s="128">
        <v>8.2841238188384415E-7</v>
      </c>
    </row>
    <row r="16092" spans="14:16">
      <c r="N16092" s="3">
        <v>16090</v>
      </c>
      <c r="O16092" s="44" t="s">
        <v>18</v>
      </c>
      <c r="P16092" s="128">
        <v>1.9239533399729143E-6</v>
      </c>
    </row>
    <row r="16093" spans="14:16">
      <c r="N16093" s="3">
        <v>16091</v>
      </c>
      <c r="O16093" s="44" t="s">
        <v>21</v>
      </c>
      <c r="P16093" s="128">
        <v>1.6406385829797594E-6</v>
      </c>
    </row>
    <row r="16094" spans="14:16">
      <c r="N16094" s="3">
        <v>16092</v>
      </c>
      <c r="O16094" s="44" t="s">
        <v>31</v>
      </c>
      <c r="P16094" s="128">
        <v>6.0314534264300806E-7</v>
      </c>
    </row>
    <row r="16095" spans="14:16">
      <c r="N16095" s="3">
        <v>16093</v>
      </c>
      <c r="O16095" s="44" t="s">
        <v>46</v>
      </c>
      <c r="P16095" s="128">
        <v>6.300840088059362E-7</v>
      </c>
    </row>
    <row r="16096" spans="14:16">
      <c r="N16096" s="3">
        <v>16094</v>
      </c>
      <c r="O16096" s="44" t="s">
        <v>31</v>
      </c>
      <c r="P16096" s="128">
        <v>7.2727449472251129E-7</v>
      </c>
    </row>
    <row r="16097" spans="14:16">
      <c r="N16097" s="3">
        <v>16095</v>
      </c>
      <c r="O16097" s="44" t="s">
        <v>21</v>
      </c>
      <c r="P16097" s="128">
        <v>1.167021272635938E-6</v>
      </c>
    </row>
    <row r="16098" spans="14:16">
      <c r="N16098" s="3">
        <v>16096</v>
      </c>
      <c r="O16098" s="44" t="s">
        <v>18</v>
      </c>
      <c r="P16098" s="128">
        <v>1.4571781712820058E-6</v>
      </c>
    </row>
    <row r="16099" spans="14:16">
      <c r="N16099" s="3">
        <v>16097</v>
      </c>
      <c r="O16099" s="44" t="s">
        <v>52</v>
      </c>
      <c r="P16099" s="128">
        <v>6.9831947653099805E-7</v>
      </c>
    </row>
    <row r="16100" spans="14:16">
      <c r="N16100" s="3">
        <v>16098</v>
      </c>
      <c r="O16100" s="44" t="s">
        <v>18</v>
      </c>
      <c r="P16100" s="128">
        <v>1.239344578497687E-6</v>
      </c>
    </row>
    <row r="16101" spans="14:16">
      <c r="N16101" s="3">
        <v>16099</v>
      </c>
      <c r="O16101" s="44" t="s">
        <v>59</v>
      </c>
      <c r="P16101" s="128">
        <v>4.7137244775721993E-7</v>
      </c>
    </row>
    <row r="16102" spans="14:16">
      <c r="N16102" s="3">
        <v>16100</v>
      </c>
      <c r="O16102" s="44" t="s">
        <v>11</v>
      </c>
      <c r="P16102" s="128">
        <v>2.3521404302506364E-6</v>
      </c>
    </row>
    <row r="16103" spans="14:16">
      <c r="N16103" s="3">
        <v>16101</v>
      </c>
      <c r="O16103" s="44" t="s">
        <v>52</v>
      </c>
      <c r="P16103" s="128">
        <v>7.7657905258672811E-7</v>
      </c>
    </row>
    <row r="16104" spans="14:16">
      <c r="N16104" s="3">
        <v>16102</v>
      </c>
      <c r="O16104" s="44" t="s">
        <v>11</v>
      </c>
      <c r="P16104" s="128">
        <v>1.9675562193253955E-6</v>
      </c>
    </row>
    <row r="16105" spans="14:16">
      <c r="N16105" s="3">
        <v>16103</v>
      </c>
      <c r="O16105" s="44" t="s">
        <v>59</v>
      </c>
      <c r="P16105" s="128">
        <v>5.1556116894728231E-7</v>
      </c>
    </row>
    <row r="16106" spans="14:16">
      <c r="N16106" s="3">
        <v>16104</v>
      </c>
      <c r="O16106" s="44" t="s">
        <v>18</v>
      </c>
      <c r="P16106" s="128">
        <v>2.1083570700426247E-6</v>
      </c>
    </row>
    <row r="16107" spans="14:16">
      <c r="N16107" s="3">
        <v>16105</v>
      </c>
      <c r="O16107" s="44" t="s">
        <v>52</v>
      </c>
      <c r="P16107" s="128">
        <v>1.0103821444135955E-6</v>
      </c>
    </row>
    <row r="16108" spans="14:16">
      <c r="N16108" s="3">
        <v>16106</v>
      </c>
      <c r="O16108" s="44" t="s">
        <v>18</v>
      </c>
      <c r="P16108" s="128">
        <v>2.9953023340613783E-6</v>
      </c>
    </row>
    <row r="16109" spans="14:16">
      <c r="N16109" s="3">
        <v>16107</v>
      </c>
      <c r="O16109" s="44" t="s">
        <v>21</v>
      </c>
      <c r="P16109" s="128">
        <v>2.5542244059929275E-6</v>
      </c>
    </row>
    <row r="16110" spans="14:16">
      <c r="N16110" s="3">
        <v>16108</v>
      </c>
      <c r="O16110" s="44" t="s">
        <v>11</v>
      </c>
      <c r="P16110" s="128">
        <v>3.4032570646381794E-6</v>
      </c>
    </row>
    <row r="16111" spans="14:16">
      <c r="N16111" s="3">
        <v>16109</v>
      </c>
      <c r="O16111" s="44" t="s">
        <v>52</v>
      </c>
      <c r="P16111" s="128">
        <v>1.1236140976005365E-6</v>
      </c>
    </row>
    <row r="16112" spans="14:16">
      <c r="N16112" s="3">
        <v>16110</v>
      </c>
      <c r="O16112" s="44" t="s">
        <v>11</v>
      </c>
      <c r="P16112" s="128">
        <v>5.074163478505258E-6</v>
      </c>
    </row>
    <row r="16113" spans="14:16">
      <c r="N16113" s="3">
        <v>16111</v>
      </c>
      <c r="O16113" s="44" t="s">
        <v>21</v>
      </c>
      <c r="P16113" s="128">
        <v>2.9810122948255402E-6</v>
      </c>
    </row>
    <row r="16114" spans="14:16">
      <c r="N16114" s="3">
        <v>16112</v>
      </c>
      <c r="O16114" s="44" t="s">
        <v>18</v>
      </c>
      <c r="P16114" s="128">
        <v>1.709062639385137E-6</v>
      </c>
    </row>
    <row r="16115" spans="14:16">
      <c r="N16115" s="3">
        <v>16113</v>
      </c>
      <c r="O16115" s="44" t="s">
        <v>46</v>
      </c>
      <c r="P16115" s="128">
        <v>9.4879509229030806E-7</v>
      </c>
    </row>
    <row r="16116" spans="14:16">
      <c r="N16116" s="3">
        <v>16114</v>
      </c>
      <c r="O16116" s="44" t="s">
        <v>18</v>
      </c>
      <c r="P16116" s="128">
        <v>1.3191776889835088E-6</v>
      </c>
    </row>
    <row r="16117" spans="14:16">
      <c r="N16117" s="3">
        <v>16115</v>
      </c>
      <c r="O16117" s="44" t="s">
        <v>59</v>
      </c>
      <c r="P16117" s="128">
        <v>5.0173618142311472E-7</v>
      </c>
    </row>
    <row r="16118" spans="14:16">
      <c r="N16118" s="3">
        <v>16116</v>
      </c>
      <c r="O16118" s="44" t="s">
        <v>11</v>
      </c>
      <c r="P16118" s="128">
        <v>2.7905874799562316E-6</v>
      </c>
    </row>
    <row r="16119" spans="14:16">
      <c r="N16119" s="3">
        <v>16117</v>
      </c>
      <c r="O16119" s="44" t="s">
        <v>46</v>
      </c>
      <c r="P16119" s="128">
        <v>1.0673110782445152E-6</v>
      </c>
    </row>
    <row r="16120" spans="14:16">
      <c r="N16120" s="3">
        <v>16118</v>
      </c>
      <c r="O16120" s="44" t="s">
        <v>11</v>
      </c>
      <c r="P16120" s="128">
        <v>2.0942975112709137E-6</v>
      </c>
    </row>
    <row r="16121" spans="14:16">
      <c r="N16121" s="3">
        <v>16119</v>
      </c>
      <c r="O16121" s="44" t="s">
        <v>59</v>
      </c>
      <c r="P16121" s="128">
        <v>5.4877134509753422E-7</v>
      </c>
    </row>
    <row r="16122" spans="14:16">
      <c r="N16122" s="3">
        <v>16120</v>
      </c>
      <c r="O16122" s="44" t="s">
        <v>18</v>
      </c>
      <c r="P16122" s="128">
        <v>2.5460942419414515E-6</v>
      </c>
    </row>
    <row r="16123" spans="14:16">
      <c r="N16123" s="3">
        <v>16121</v>
      </c>
      <c r="O16123" s="44" t="s">
        <v>46</v>
      </c>
      <c r="P16123" s="128">
        <v>1.4134775786402755E-6</v>
      </c>
    </row>
    <row r="16124" spans="14:16">
      <c r="N16124" s="3">
        <v>16122</v>
      </c>
      <c r="O16124" s="44" t="s">
        <v>18</v>
      </c>
      <c r="P16124" s="128">
        <v>3.2827429525106917E-6</v>
      </c>
    </row>
    <row r="16125" spans="14:16">
      <c r="N16125" s="3">
        <v>16123</v>
      </c>
      <c r="O16125" s="44" t="s">
        <v>21</v>
      </c>
      <c r="P16125" s="128">
        <v>2.7993375067868093E-6</v>
      </c>
    </row>
    <row r="16126" spans="14:16">
      <c r="N16126" s="3">
        <v>16124</v>
      </c>
      <c r="O16126" s="44" t="s">
        <v>11</v>
      </c>
      <c r="P16126" s="128">
        <v>4.1573073745890554E-6</v>
      </c>
    </row>
    <row r="16127" spans="14:16">
      <c r="N16127" s="3">
        <v>16125</v>
      </c>
      <c r="O16127" s="44" t="s">
        <v>46</v>
      </c>
      <c r="P16127" s="128">
        <v>1.5900380290662357E-6</v>
      </c>
    </row>
    <row r="16128" spans="14:16">
      <c r="N16128" s="3">
        <v>16126</v>
      </c>
      <c r="O16128" s="44" t="s">
        <v>11</v>
      </c>
      <c r="P16128" s="128">
        <v>5.5610995289295365E-6</v>
      </c>
    </row>
    <row r="16129" spans="14:16">
      <c r="N16129" s="3">
        <v>16127</v>
      </c>
      <c r="O16129" s="44" t="s">
        <v>21</v>
      </c>
      <c r="P16129" s="128">
        <v>3.2670815866915884E-6</v>
      </c>
    </row>
    <row r="16130" spans="14:16">
      <c r="N16130" s="3">
        <v>16128</v>
      </c>
      <c r="O16130" s="44" t="s">
        <v>6</v>
      </c>
      <c r="P16130" s="128">
        <v>2.7167006879995704E-5</v>
      </c>
    </row>
    <row r="16131" spans="14:16">
      <c r="N16131" s="3">
        <v>16129</v>
      </c>
      <c r="O16131" s="44" t="s">
        <v>52</v>
      </c>
      <c r="P16131" s="128">
        <v>3.0856339878516648E-6</v>
      </c>
    </row>
    <row r="16132" spans="14:16">
      <c r="N16132" s="3">
        <v>16130</v>
      </c>
      <c r="O16132" s="44" t="s">
        <v>6</v>
      </c>
      <c r="P16132" s="128">
        <v>7.0602697170880528E-5</v>
      </c>
    </row>
    <row r="16133" spans="14:16">
      <c r="N16133" s="3">
        <v>16131</v>
      </c>
      <c r="O16133" s="44" t="s">
        <v>14</v>
      </c>
      <c r="P16133" s="128">
        <v>2.5464546608749483E-5</v>
      </c>
    </row>
    <row r="16134" spans="14:16">
      <c r="N16134" s="3">
        <v>16132</v>
      </c>
      <c r="O16134" s="44" t="s">
        <v>31</v>
      </c>
      <c r="P16134" s="128">
        <v>2.0035524503621225E-6</v>
      </c>
    </row>
    <row r="16135" spans="14:16">
      <c r="N16135" s="3">
        <v>16133</v>
      </c>
      <c r="O16135" s="44" t="s">
        <v>52</v>
      </c>
      <c r="P16135" s="128">
        <v>1.8067757131166293E-6</v>
      </c>
    </row>
    <row r="16136" spans="14:16">
      <c r="N16136" s="3">
        <v>16134</v>
      </c>
      <c r="O16136" s="44" t="s">
        <v>31</v>
      </c>
      <c r="P16136" s="128">
        <v>3.1316980424116342E-6</v>
      </c>
    </row>
    <row r="16137" spans="14:16">
      <c r="N16137" s="3">
        <v>16135</v>
      </c>
      <c r="O16137" s="44" t="s">
        <v>14</v>
      </c>
      <c r="P16137" s="128">
        <v>8.9679968622517189E-6</v>
      </c>
    </row>
    <row r="16138" spans="14:16">
      <c r="N16138" s="3">
        <v>16136</v>
      </c>
      <c r="O16138" s="44" t="s">
        <v>6</v>
      </c>
      <c r="P16138" s="128">
        <v>2.488450088216607E-5</v>
      </c>
    </row>
    <row r="16139" spans="14:16">
      <c r="N16139" s="3">
        <v>16137</v>
      </c>
      <c r="O16139" s="44" t="s">
        <v>52</v>
      </c>
      <c r="P16139" s="128">
        <v>2.8263865074247926E-6</v>
      </c>
    </row>
    <row r="16140" spans="14:16">
      <c r="N16140" s="3">
        <v>16138</v>
      </c>
      <c r="O16140" s="44" t="s">
        <v>6</v>
      </c>
      <c r="P16140" s="128">
        <v>5.0465994130629615E-5</v>
      </c>
    </row>
    <row r="16141" spans="14:16">
      <c r="N16141" s="3">
        <v>16139</v>
      </c>
      <c r="O16141" s="44" t="s">
        <v>19</v>
      </c>
      <c r="P16141" s="128">
        <v>1.3161135019972795E-5</v>
      </c>
    </row>
    <row r="16142" spans="14:16">
      <c r="N16142" s="3">
        <v>16140</v>
      </c>
      <c r="O16142" s="44" t="s">
        <v>31</v>
      </c>
      <c r="P16142" s="128">
        <v>1.8352188350647669E-6</v>
      </c>
    </row>
    <row r="16143" spans="14:16">
      <c r="N16143" s="3">
        <v>16141</v>
      </c>
      <c r="O16143" s="44" t="s">
        <v>52</v>
      </c>
      <c r="P16143" s="128">
        <v>1.6549748018076146E-6</v>
      </c>
    </row>
    <row r="16144" spans="14:16">
      <c r="N16144" s="3">
        <v>16142</v>
      </c>
      <c r="O16144" s="44" t="s">
        <v>31</v>
      </c>
      <c r="P16144" s="128">
        <v>2.6098689605936302E-6</v>
      </c>
    </row>
    <row r="16145" spans="14:16">
      <c r="N16145" s="3">
        <v>16143</v>
      </c>
      <c r="O16145" s="44" t="s">
        <v>19</v>
      </c>
      <c r="P16145" s="128">
        <v>5.4039848785767132E-6</v>
      </c>
    </row>
    <row r="16146" spans="14:16">
      <c r="N16146" s="3">
        <v>16144</v>
      </c>
      <c r="O16146" s="44" t="s">
        <v>6</v>
      </c>
      <c r="P16146" s="128">
        <v>3.4566176678449906E-5</v>
      </c>
    </row>
    <row r="16147" spans="14:16">
      <c r="N16147" s="3">
        <v>16145</v>
      </c>
      <c r="O16147" s="44" t="s">
        <v>46</v>
      </c>
      <c r="P16147" s="128">
        <v>4.5480676222326149E-6</v>
      </c>
    </row>
    <row r="16148" spans="14:16">
      <c r="N16148" s="3">
        <v>16146</v>
      </c>
      <c r="O16148" s="44" t="s">
        <v>6</v>
      </c>
      <c r="P16148" s="128">
        <v>7.8798870685869811E-5</v>
      </c>
    </row>
    <row r="16149" spans="14:16">
      <c r="N16149" s="3">
        <v>16147</v>
      </c>
      <c r="O16149" s="44" t="s">
        <v>14</v>
      </c>
      <c r="P16149" s="128">
        <v>2.842069206563897E-5</v>
      </c>
    </row>
    <row r="16150" spans="14:16">
      <c r="N16150" s="3">
        <v>16148</v>
      </c>
      <c r="O16150" s="44" t="s">
        <v>31</v>
      </c>
      <c r="P16150" s="128">
        <v>2.4094180468148391E-6</v>
      </c>
    </row>
    <row r="16151" spans="14:16">
      <c r="N16151" s="3">
        <v>16149</v>
      </c>
      <c r="O16151" s="44" t="s">
        <v>46</v>
      </c>
      <c r="P16151" s="128">
        <v>2.5170314259145704E-6</v>
      </c>
    </row>
    <row r="16152" spans="14:16">
      <c r="N16152" s="3">
        <v>16150</v>
      </c>
      <c r="O16152" s="44" t="s">
        <v>31</v>
      </c>
      <c r="P16152" s="128">
        <v>3.4952527163929071E-6</v>
      </c>
    </row>
    <row r="16153" spans="14:16">
      <c r="N16153" s="3">
        <v>16151</v>
      </c>
      <c r="O16153" s="44" t="s">
        <v>14</v>
      </c>
      <c r="P16153" s="128">
        <v>1.0009079728916059E-5</v>
      </c>
    </row>
    <row r="16154" spans="14:16">
      <c r="N16154" s="3">
        <v>16152</v>
      </c>
      <c r="O16154" s="44" t="s">
        <v>6</v>
      </c>
      <c r="P16154" s="128">
        <v>3.1356178256984785E-5</v>
      </c>
    </row>
    <row r="16155" spans="14:16">
      <c r="N16155" s="3">
        <v>16153</v>
      </c>
      <c r="O16155" s="44" t="s">
        <v>46</v>
      </c>
      <c r="P16155" s="128">
        <v>4.1257099509202082E-6</v>
      </c>
    </row>
    <row r="16156" spans="14:16">
      <c r="N16156" s="3">
        <v>16154</v>
      </c>
      <c r="O16156" s="44" t="s">
        <v>6</v>
      </c>
      <c r="P16156" s="128">
        <v>5.5780470297189448E-5</v>
      </c>
    </row>
    <row r="16157" spans="14:16">
      <c r="N16157" s="3">
        <v>16155</v>
      </c>
      <c r="O16157" s="44" t="s">
        <v>19</v>
      </c>
      <c r="P16157" s="128">
        <v>1.4547108675965228E-5</v>
      </c>
    </row>
    <row r="16158" spans="14:16">
      <c r="N16158" s="3">
        <v>16156</v>
      </c>
      <c r="O16158" s="44" t="s">
        <v>31</v>
      </c>
      <c r="P16158" s="128">
        <v>2.1856667132822805E-6</v>
      </c>
    </row>
    <row r="16159" spans="14:16">
      <c r="N16159" s="3">
        <v>16157</v>
      </c>
      <c r="O16159" s="44" t="s">
        <v>46</v>
      </c>
      <c r="P16159" s="128">
        <v>2.2832865434786403E-6</v>
      </c>
    </row>
    <row r="16160" spans="14:16">
      <c r="N16160" s="3">
        <v>16158</v>
      </c>
      <c r="O16160" s="44" t="s">
        <v>31</v>
      </c>
      <c r="P16160" s="128">
        <v>2.8847092095148511E-6</v>
      </c>
    </row>
    <row r="16161" spans="14:16">
      <c r="N16161" s="3">
        <v>16159</v>
      </c>
      <c r="O16161" s="44" t="s">
        <v>19</v>
      </c>
      <c r="P16161" s="128">
        <v>5.973068066897675E-6</v>
      </c>
    </row>
    <row r="16162" spans="14:16">
      <c r="N16162" s="3">
        <v>16160</v>
      </c>
      <c r="O16162" s="44" t="s">
        <v>6</v>
      </c>
      <c r="P16162" s="128">
        <v>6.2163758996754045E-5</v>
      </c>
    </row>
    <row r="16163" spans="14:16">
      <c r="N16163" s="3">
        <v>16161</v>
      </c>
      <c r="O16163" s="44" t="s">
        <v>52</v>
      </c>
      <c r="P16163" s="128">
        <v>7.060571980575665E-6</v>
      </c>
    </row>
    <row r="16164" spans="14:16">
      <c r="N16164" s="3">
        <v>16162</v>
      </c>
      <c r="O16164" s="44" t="s">
        <v>6</v>
      </c>
      <c r="P16164" s="128">
        <v>1.6155364743854767E-4</v>
      </c>
    </row>
    <row r="16165" spans="14:16">
      <c r="N16165" s="3">
        <v>16163</v>
      </c>
      <c r="O16165" s="44" t="s">
        <v>14</v>
      </c>
      <c r="P16165" s="128">
        <v>5.826817600261761E-5</v>
      </c>
    </row>
    <row r="16166" spans="14:16">
      <c r="N16166" s="3">
        <v>16164</v>
      </c>
      <c r="O16166" s="44" t="s">
        <v>11</v>
      </c>
      <c r="P16166" s="128">
        <v>1.7903402669228528E-5</v>
      </c>
    </row>
    <row r="16167" spans="14:16">
      <c r="N16167" s="3">
        <v>16165</v>
      </c>
      <c r="O16167" s="44" t="s">
        <v>52</v>
      </c>
      <c r="P16167" s="128">
        <v>5.9109597812009411E-6</v>
      </c>
    </row>
    <row r="16168" spans="14:16">
      <c r="N16168" s="3">
        <v>16166</v>
      </c>
      <c r="O16168" s="44" t="s">
        <v>11</v>
      </c>
      <c r="P16168" s="128">
        <v>3.6917511361033913E-5</v>
      </c>
    </row>
    <row r="16169" spans="14:16">
      <c r="N16169" s="3">
        <v>16167</v>
      </c>
      <c r="O16169" s="44" t="s">
        <v>14</v>
      </c>
      <c r="P16169" s="128">
        <v>3.8704982985016282E-5</v>
      </c>
    </row>
    <row r="16170" spans="14:16">
      <c r="N16170" s="3">
        <v>16168</v>
      </c>
      <c r="O16170" s="44" t="s">
        <v>6</v>
      </c>
      <c r="P16170" s="128">
        <v>5.6940910805030484E-5</v>
      </c>
    </row>
    <row r="16171" spans="14:16">
      <c r="N16171" s="3">
        <v>16169</v>
      </c>
      <c r="O16171" s="44" t="s">
        <v>52</v>
      </c>
      <c r="P16171" s="128">
        <v>6.4673598551118692E-6</v>
      </c>
    </row>
    <row r="16172" spans="14:16">
      <c r="N16172" s="3">
        <v>16170</v>
      </c>
      <c r="O16172" s="44" t="s">
        <v>6</v>
      </c>
      <c r="P16172" s="128">
        <v>1.1547668502922542E-4</v>
      </c>
    </row>
    <row r="16173" spans="14:16">
      <c r="N16173" s="3">
        <v>16171</v>
      </c>
      <c r="O16173" s="44" t="s">
        <v>19</v>
      </c>
      <c r="P16173" s="128">
        <v>3.0115412754865028E-5</v>
      </c>
    </row>
    <row r="16174" spans="14:16">
      <c r="N16174" s="3">
        <v>16172</v>
      </c>
      <c r="O16174" s="44" t="s">
        <v>11</v>
      </c>
      <c r="P16174" s="128">
        <v>1.6399202219227403E-5</v>
      </c>
    </row>
    <row r="16175" spans="14:16">
      <c r="N16175" s="3">
        <v>16173</v>
      </c>
      <c r="O16175" s="44" t="s">
        <v>52</v>
      </c>
      <c r="P16175" s="128">
        <v>5.4143352832163841E-6</v>
      </c>
    </row>
    <row r="16176" spans="14:16">
      <c r="N16176" s="3">
        <v>16174</v>
      </c>
      <c r="O16176" s="44" t="s">
        <v>11</v>
      </c>
      <c r="P16176" s="128">
        <v>2.8489161850920091E-5</v>
      </c>
    </row>
    <row r="16177" spans="14:16">
      <c r="N16177" s="3">
        <v>16175</v>
      </c>
      <c r="O16177" s="44" t="s">
        <v>19</v>
      </c>
      <c r="P16177" s="128">
        <v>2.1597028042112862E-5</v>
      </c>
    </row>
    <row r="16178" spans="14:16">
      <c r="N16178" s="3">
        <v>16176</v>
      </c>
      <c r="O16178" s="44" t="s">
        <v>6</v>
      </c>
      <c r="P16178" s="128">
        <v>7.9094597574553248E-5</v>
      </c>
    </row>
    <row r="16179" spans="14:16">
      <c r="N16179" s="3">
        <v>16177</v>
      </c>
      <c r="O16179" s="44" t="s">
        <v>46</v>
      </c>
      <c r="P16179" s="128">
        <v>1.0406924134789086E-5</v>
      </c>
    </row>
    <row r="16180" spans="14:16">
      <c r="N16180" s="3">
        <v>16178</v>
      </c>
      <c r="O16180" s="44" t="s">
        <v>6</v>
      </c>
      <c r="P16180" s="128">
        <v>1.8030819619439692E-4</v>
      </c>
    </row>
    <row r="16181" spans="14:16">
      <c r="N16181" s="3">
        <v>16179</v>
      </c>
      <c r="O16181" s="44" t="s">
        <v>14</v>
      </c>
      <c r="P16181" s="128">
        <v>6.5032451307334437E-5</v>
      </c>
    </row>
    <row r="16182" spans="14:16">
      <c r="N16182" s="3">
        <v>16180</v>
      </c>
      <c r="O16182" s="44" t="s">
        <v>11</v>
      </c>
      <c r="P16182" s="128">
        <v>2.2271806712253548E-5</v>
      </c>
    </row>
    <row r="16183" spans="14:16">
      <c r="N16183" s="3">
        <v>16181</v>
      </c>
      <c r="O16183" s="44" t="s">
        <v>46</v>
      </c>
      <c r="P16183" s="128">
        <v>8.5182586846844152E-6</v>
      </c>
    </row>
    <row r="16184" spans="14:16">
      <c r="N16184" s="3">
        <v>16182</v>
      </c>
      <c r="O16184" s="44" t="s">
        <v>11</v>
      </c>
      <c r="P16184" s="128">
        <v>4.1203216312563996E-5</v>
      </c>
    </row>
    <row r="16185" spans="14:16">
      <c r="N16185" s="3">
        <v>16183</v>
      </c>
      <c r="O16185" s="44" t="s">
        <v>14</v>
      </c>
      <c r="P16185" s="128">
        <v>4.3198193147683281E-5</v>
      </c>
    </row>
    <row r="16186" spans="14:16">
      <c r="N16186" s="3">
        <v>16184</v>
      </c>
      <c r="O16186" s="44" t="s">
        <v>6</v>
      </c>
      <c r="P16186" s="128">
        <v>7.1749453918008114E-5</v>
      </c>
    </row>
    <row r="16187" spans="14:16">
      <c r="N16187" s="3">
        <v>16185</v>
      </c>
      <c r="O16187" s="44" t="s">
        <v>46</v>
      </c>
      <c r="P16187" s="128">
        <v>9.4404819865659893E-6</v>
      </c>
    </row>
    <row r="16188" spans="14:16">
      <c r="N16188" s="3">
        <v>16186</v>
      </c>
      <c r="O16188" s="44" t="s">
        <v>6</v>
      </c>
      <c r="P16188" s="128">
        <v>1.2763731122817862E-4</v>
      </c>
    </row>
    <row r="16189" spans="14:16">
      <c r="N16189" s="3">
        <v>16187</v>
      </c>
      <c r="O16189" s="44" t="s">
        <v>19</v>
      </c>
      <c r="P16189" s="128">
        <v>3.3286808584650204E-5</v>
      </c>
    </row>
    <row r="16190" spans="14:16">
      <c r="N16190" s="3">
        <v>16188</v>
      </c>
      <c r="O16190" s="44" t="s">
        <v>11</v>
      </c>
      <c r="P16190" s="128">
        <v>2.0203528665347603E-5</v>
      </c>
    </row>
    <row r="16191" spans="14:16">
      <c r="N16191" s="3">
        <v>16189</v>
      </c>
      <c r="O16191" s="44" t="s">
        <v>46</v>
      </c>
      <c r="P16191" s="128">
        <v>7.7272080230555352E-6</v>
      </c>
    </row>
    <row r="16192" spans="14:16">
      <c r="N16192" s="3">
        <v>16190</v>
      </c>
      <c r="O16192" s="44" t="s">
        <v>11</v>
      </c>
      <c r="P16192" s="128">
        <v>3.1489300345568047E-5</v>
      </c>
    </row>
    <row r="16193" spans="14:16">
      <c r="N16193" s="3">
        <v>16191</v>
      </c>
      <c r="O16193" s="44" t="s">
        <v>19</v>
      </c>
      <c r="P16193" s="128">
        <v>2.3871369264862508E-5</v>
      </c>
    </row>
    <row r="16194" spans="14:16">
      <c r="N16194" s="3">
        <v>16192</v>
      </c>
      <c r="O16194" s="44" t="s">
        <v>18</v>
      </c>
      <c r="P16194" s="128">
        <v>3.5638086806990862E-6</v>
      </c>
    </row>
    <row r="16195" spans="14:16">
      <c r="N16195" s="3">
        <v>16193</v>
      </c>
      <c r="O16195" s="44" t="s">
        <v>52</v>
      </c>
      <c r="P16195" s="128">
        <v>1.7078742060573886E-6</v>
      </c>
    </row>
    <row r="16196" spans="14:16">
      <c r="N16196" s="3">
        <v>16194</v>
      </c>
      <c r="O16196" s="44" t="s">
        <v>18</v>
      </c>
      <c r="P16196" s="128">
        <v>6.638242537538911E-6</v>
      </c>
    </row>
    <row r="16197" spans="14:16">
      <c r="N16197" s="3">
        <v>16195</v>
      </c>
      <c r="O16197" s="44" t="s">
        <v>14</v>
      </c>
      <c r="P16197" s="128">
        <v>1.0101983455398461E-5</v>
      </c>
    </row>
    <row r="16198" spans="14:16">
      <c r="N16198" s="3">
        <v>16196</v>
      </c>
      <c r="O16198" s="44" t="s">
        <v>31</v>
      </c>
      <c r="P16198" s="128">
        <v>1.4730774568403267E-6</v>
      </c>
    </row>
    <row r="16199" spans="14:16">
      <c r="N16199" s="3">
        <v>16197</v>
      </c>
      <c r="O16199" s="44" t="s">
        <v>52</v>
      </c>
      <c r="P16199" s="128">
        <v>1.3284007474212459E-6</v>
      </c>
    </row>
    <row r="16200" spans="14:16">
      <c r="N16200" s="3">
        <v>16198</v>
      </c>
      <c r="O16200" s="44" t="s">
        <v>31</v>
      </c>
      <c r="P16200" s="128">
        <v>2.3025270873611339E-6</v>
      </c>
    </row>
    <row r="16201" spans="14:16">
      <c r="N16201" s="3">
        <v>16199</v>
      </c>
      <c r="O16201" s="44" t="s">
        <v>14</v>
      </c>
      <c r="P16201" s="128">
        <v>6.5935653485937522E-6</v>
      </c>
    </row>
    <row r="16202" spans="14:16">
      <c r="N16202" s="3">
        <v>16200</v>
      </c>
      <c r="O16202" s="44" t="s">
        <v>18</v>
      </c>
      <c r="P16202" s="128">
        <v>3.2643861228610084E-6</v>
      </c>
    </row>
    <row r="16203" spans="14:16">
      <c r="N16203" s="3">
        <v>16201</v>
      </c>
      <c r="O16203" s="44" t="s">
        <v>52</v>
      </c>
      <c r="P16203" s="128">
        <v>1.5643827593888578E-6</v>
      </c>
    </row>
    <row r="16204" spans="14:16">
      <c r="N16204" s="3">
        <v>16202</v>
      </c>
      <c r="O16204" s="44" t="s">
        <v>18</v>
      </c>
      <c r="P16204" s="128">
        <v>5.2788012366887276E-6</v>
      </c>
    </row>
    <row r="16205" spans="14:16">
      <c r="N16205" s="3">
        <v>16203</v>
      </c>
      <c r="O16205" s="44" t="s">
        <v>19</v>
      </c>
      <c r="P16205" s="128">
        <v>5.8085629819227704E-6</v>
      </c>
    </row>
    <row r="16206" spans="14:16">
      <c r="N16206" s="3">
        <v>16204</v>
      </c>
      <c r="O16206" s="44" t="s">
        <v>31</v>
      </c>
      <c r="P16206" s="128">
        <v>1.3493130633111489E-6</v>
      </c>
    </row>
    <row r="16207" spans="14:16">
      <c r="N16207" s="3">
        <v>16205</v>
      </c>
      <c r="O16207" s="44" t="s">
        <v>52</v>
      </c>
      <c r="P16207" s="128">
        <v>1.2167917399621641E-6</v>
      </c>
    </row>
    <row r="16208" spans="14:16">
      <c r="N16208" s="3">
        <v>16206</v>
      </c>
      <c r="O16208" s="44" t="s">
        <v>31</v>
      </c>
      <c r="P16208" s="128">
        <v>1.91886123593266E-6</v>
      </c>
    </row>
    <row r="16209" spans="14:16">
      <c r="N16209" s="3">
        <v>16207</v>
      </c>
      <c r="O16209" s="44" t="s">
        <v>19</v>
      </c>
      <c r="P16209" s="128">
        <v>3.9731868762899544E-6</v>
      </c>
    </row>
    <row r="16210" spans="14:16">
      <c r="N16210" s="3">
        <v>16208</v>
      </c>
      <c r="O16210" s="44" t="s">
        <v>18</v>
      </c>
      <c r="P16210" s="128">
        <v>4.3827548580196369E-6</v>
      </c>
    </row>
    <row r="16211" spans="14:16">
      <c r="N16211" s="3">
        <v>16209</v>
      </c>
      <c r="O16211" s="44" t="s">
        <v>46</v>
      </c>
      <c r="P16211" s="128">
        <v>2.4331093572419126E-6</v>
      </c>
    </row>
    <row r="16212" spans="14:16">
      <c r="N16212" s="3">
        <v>16210</v>
      </c>
      <c r="O16212" s="44" t="s">
        <v>18</v>
      </c>
      <c r="P16212" s="128">
        <v>7.4088673132548703E-6</v>
      </c>
    </row>
    <row r="16213" spans="14:16">
      <c r="N16213" s="3">
        <v>16211</v>
      </c>
      <c r="O16213" s="44" t="s">
        <v>14</v>
      </c>
      <c r="P16213" s="128">
        <v>1.1274709322309759E-5</v>
      </c>
    </row>
    <row r="16214" spans="14:16">
      <c r="N16214" s="3">
        <v>16212</v>
      </c>
      <c r="O16214" s="44" t="s">
        <v>31</v>
      </c>
      <c r="P16214" s="128">
        <v>1.77148315145216E-6</v>
      </c>
    </row>
    <row r="16215" spans="14:16">
      <c r="N16215" s="3">
        <v>16213</v>
      </c>
      <c r="O16215" s="44" t="s">
        <v>46</v>
      </c>
      <c r="P16215" s="128">
        <v>1.8506040363471748E-6</v>
      </c>
    </row>
    <row r="16216" spans="14:16">
      <c r="N16216" s="3">
        <v>16214</v>
      </c>
      <c r="O16216" s="44" t="s">
        <v>31</v>
      </c>
      <c r="P16216" s="128">
        <v>2.5698244044211151E-6</v>
      </c>
    </row>
    <row r="16217" spans="14:16">
      <c r="N16217" s="3">
        <v>16215</v>
      </c>
      <c r="O16217" s="44" t="s">
        <v>14</v>
      </c>
      <c r="P16217" s="128">
        <v>7.3590036086746183E-6</v>
      </c>
    </row>
    <row r="16218" spans="14:16">
      <c r="N16218" s="3">
        <v>16216</v>
      </c>
      <c r="O16218" s="44" t="s">
        <v>18</v>
      </c>
      <c r="P16218" s="128">
        <v>3.9757490064097124E-6</v>
      </c>
    </row>
    <row r="16219" spans="14:16">
      <c r="N16219" s="3">
        <v>16217</v>
      </c>
      <c r="O16219" s="44" t="s">
        <v>46</v>
      </c>
      <c r="P16219" s="128">
        <v>2.2071579230218875E-6</v>
      </c>
    </row>
    <row r="16220" spans="14:16">
      <c r="N16220" s="3">
        <v>16218</v>
      </c>
      <c r="O16220" s="44" t="s">
        <v>18</v>
      </c>
      <c r="P16220" s="128">
        <v>5.8347015779714489E-6</v>
      </c>
    </row>
    <row r="16221" spans="14:16">
      <c r="N16221" s="3">
        <v>16219</v>
      </c>
      <c r="O16221" s="44" t="s">
        <v>19</v>
      </c>
      <c r="P16221" s="128">
        <v>6.4202515072589724E-6</v>
      </c>
    </row>
    <row r="16222" spans="14:16">
      <c r="N16222" s="3">
        <v>16220</v>
      </c>
      <c r="O16222" s="44" t="s">
        <v>31</v>
      </c>
      <c r="P16222" s="128">
        <v>1.6069738343613095E-6</v>
      </c>
    </row>
    <row r="16223" spans="14:16">
      <c r="N16223" s="3">
        <v>16221</v>
      </c>
      <c r="O16223" s="44" t="s">
        <v>46</v>
      </c>
      <c r="P16223" s="128">
        <v>1.6787471344198368E-6</v>
      </c>
    </row>
    <row r="16224" spans="14:16">
      <c r="N16224" s="3">
        <v>16222</v>
      </c>
      <c r="O16224" s="44" t="s">
        <v>31</v>
      </c>
      <c r="P16224" s="128">
        <v>2.1209327987934472E-6</v>
      </c>
    </row>
    <row r="16225" spans="14:16">
      <c r="N16225" s="3">
        <v>16223</v>
      </c>
      <c r="O16225" s="44" t="s">
        <v>19</v>
      </c>
      <c r="P16225" s="128">
        <v>4.3915954962544142E-6</v>
      </c>
    </row>
    <row r="16226" spans="14:16">
      <c r="N16226" s="3">
        <v>16224</v>
      </c>
      <c r="O16226" s="44" t="s">
        <v>18</v>
      </c>
      <c r="P16226" s="128">
        <v>6.0807440531931266E-6</v>
      </c>
    </row>
    <row r="16227" spans="14:16">
      <c r="N16227" s="3">
        <v>16225</v>
      </c>
      <c r="O16227" s="44" t="s">
        <v>52</v>
      </c>
      <c r="P16227" s="128">
        <v>2.9140582036093528E-6</v>
      </c>
    </row>
    <row r="16228" spans="14:16">
      <c r="N16228" s="3">
        <v>16226</v>
      </c>
      <c r="O16228" s="44" t="s">
        <v>18</v>
      </c>
      <c r="P16228" s="128">
        <v>1.1326492932239893E-5</v>
      </c>
    </row>
    <row r="16229" spans="14:16">
      <c r="N16229" s="3">
        <v>16227</v>
      </c>
      <c r="O16229" s="44" t="s">
        <v>14</v>
      </c>
      <c r="P16229" s="128">
        <v>1.723649649167467E-5</v>
      </c>
    </row>
    <row r="16230" spans="14:16">
      <c r="N16230" s="3">
        <v>16228</v>
      </c>
      <c r="O16230" s="44" t="s">
        <v>11</v>
      </c>
      <c r="P16230" s="128">
        <v>9.815384429577542E-6</v>
      </c>
    </row>
    <row r="16231" spans="14:16">
      <c r="N16231" s="3">
        <v>16229</v>
      </c>
      <c r="O16231" s="44" t="s">
        <v>52</v>
      </c>
      <c r="P16231" s="128">
        <v>3.2406321676480982E-6</v>
      </c>
    </row>
    <row r="16232" spans="14:16">
      <c r="N16232" s="3">
        <v>16230</v>
      </c>
      <c r="O16232" s="44" t="s">
        <v>11</v>
      </c>
      <c r="P16232" s="128">
        <v>2.0239703752775985E-5</v>
      </c>
    </row>
    <row r="16233" spans="14:16">
      <c r="N16233" s="3">
        <v>16231</v>
      </c>
      <c r="O16233" s="44" t="s">
        <v>14</v>
      </c>
      <c r="P16233" s="128">
        <v>2.1219669487250768E-5</v>
      </c>
    </row>
    <row r="16234" spans="14:16">
      <c r="N16234" s="3">
        <v>16232</v>
      </c>
      <c r="O16234" s="44" t="s">
        <v>18</v>
      </c>
      <c r="P16234" s="128">
        <v>5.5698546926541053E-6</v>
      </c>
    </row>
    <row r="16235" spans="14:16">
      <c r="N16235" s="3">
        <v>16233</v>
      </c>
      <c r="O16235" s="44" t="s">
        <v>52</v>
      </c>
      <c r="P16235" s="128">
        <v>2.6692261042491289E-6</v>
      </c>
    </row>
    <row r="16236" spans="14:16">
      <c r="N16236" s="3">
        <v>16234</v>
      </c>
      <c r="O16236" s="44" t="s">
        <v>18</v>
      </c>
      <c r="P16236" s="128">
        <v>9.0069479323696095E-6</v>
      </c>
    </row>
    <row r="16237" spans="14:16">
      <c r="N16237" s="3">
        <v>16235</v>
      </c>
      <c r="O16237" s="44" t="s">
        <v>19</v>
      </c>
      <c r="P16237" s="128">
        <v>9.910853240021873E-6</v>
      </c>
    </row>
    <row r="16238" spans="14:16">
      <c r="N16238" s="3">
        <v>16236</v>
      </c>
      <c r="O16238" s="44" t="s">
        <v>11</v>
      </c>
      <c r="P16238" s="128">
        <v>8.9907196466488354E-6</v>
      </c>
    </row>
    <row r="16239" spans="14:16">
      <c r="N16239" s="3">
        <v>16237</v>
      </c>
      <c r="O16239" s="44" t="s">
        <v>52</v>
      </c>
      <c r="P16239" s="128">
        <v>2.9683621162548769E-6</v>
      </c>
    </row>
    <row r="16240" spans="14:16">
      <c r="N16240" s="3">
        <v>16238</v>
      </c>
      <c r="O16240" s="44" t="s">
        <v>11</v>
      </c>
      <c r="P16240" s="128">
        <v>1.5618934613131009E-5</v>
      </c>
    </row>
    <row r="16241" spans="14:16">
      <c r="N16241" s="3">
        <v>16239</v>
      </c>
      <c r="O16241" s="44" t="s">
        <v>19</v>
      </c>
      <c r="P16241" s="128">
        <v>1.1840382338830489E-5</v>
      </c>
    </row>
    <row r="16242" spans="14:16">
      <c r="N16242" s="3">
        <v>16240</v>
      </c>
      <c r="O16242" s="44" t="s">
        <v>18</v>
      </c>
      <c r="P16242" s="128">
        <v>7.4780699322721146E-6</v>
      </c>
    </row>
    <row r="16243" spans="14:16">
      <c r="N16243" s="3">
        <v>16241</v>
      </c>
      <c r="O16243" s="44" t="s">
        <v>46</v>
      </c>
      <c r="P16243" s="128">
        <v>4.1514897628890287E-6</v>
      </c>
    </row>
    <row r="16244" spans="14:16">
      <c r="N16244" s="3">
        <v>16242</v>
      </c>
      <c r="O16244" s="44" t="s">
        <v>18</v>
      </c>
      <c r="P16244" s="128">
        <v>1.264137048095805E-5</v>
      </c>
    </row>
    <row r="16245" spans="14:16">
      <c r="N16245" s="3">
        <v>16243</v>
      </c>
      <c r="O16245" s="44" t="s">
        <v>14</v>
      </c>
      <c r="P16245" s="128">
        <v>1.9237458518583415E-5</v>
      </c>
    </row>
    <row r="16246" spans="14:16">
      <c r="N16246" s="3">
        <v>16244</v>
      </c>
      <c r="O16246" s="44" t="s">
        <v>11</v>
      </c>
      <c r="P16246" s="128">
        <v>1.221032386194071E-5</v>
      </c>
    </row>
    <row r="16247" spans="14:16">
      <c r="N16247" s="3">
        <v>16245</v>
      </c>
      <c r="O16247" s="44" t="s">
        <v>46</v>
      </c>
      <c r="P16247" s="128">
        <v>4.6700610607652673E-6</v>
      </c>
    </row>
    <row r="16248" spans="14:16">
      <c r="N16248" s="3">
        <v>16246</v>
      </c>
      <c r="O16248" s="44" t="s">
        <v>11</v>
      </c>
      <c r="P16248" s="128">
        <v>2.2589304129206804E-5</v>
      </c>
    </row>
    <row r="16249" spans="14:16">
      <c r="N16249" s="3">
        <v>16247</v>
      </c>
      <c r="O16249" s="44" t="s">
        <v>14</v>
      </c>
      <c r="P16249" s="128">
        <v>2.368303278663422E-5</v>
      </c>
    </row>
    <row r="16250" spans="14:16">
      <c r="N16250" s="3">
        <v>16248</v>
      </c>
      <c r="O16250" s="44" t="s">
        <v>18</v>
      </c>
      <c r="P16250" s="128">
        <v>6.7836167128287051E-6</v>
      </c>
    </row>
    <row r="16251" spans="14:16">
      <c r="N16251" s="3">
        <v>16249</v>
      </c>
      <c r="O16251" s="44" t="s">
        <v>46</v>
      </c>
      <c r="P16251" s="128">
        <v>3.7659604140816847E-6</v>
      </c>
    </row>
    <row r="16252" spans="14:16">
      <c r="N16252" s="3">
        <v>16250</v>
      </c>
      <c r="O16252" s="44" t="s">
        <v>18</v>
      </c>
      <c r="P16252" s="128">
        <v>9.9554521864643729E-6</v>
      </c>
    </row>
    <row r="16253" spans="14:16">
      <c r="N16253" s="3">
        <v>16251</v>
      </c>
      <c r="O16253" s="44" t="s">
        <v>19</v>
      </c>
      <c r="P16253" s="128">
        <v>1.095454601258534E-5</v>
      </c>
    </row>
    <row r="16254" spans="14:16">
      <c r="N16254" s="3">
        <v>16252</v>
      </c>
      <c r="O16254" s="44" t="s">
        <v>11</v>
      </c>
      <c r="P16254" s="128">
        <v>1.1076408454199256E-5</v>
      </c>
    </row>
    <row r="16255" spans="14:16">
      <c r="N16255" s="3">
        <v>16253</v>
      </c>
      <c r="O16255" s="44" t="s">
        <v>46</v>
      </c>
      <c r="P16255" s="128">
        <v>4.2363744319936144E-6</v>
      </c>
    </row>
    <row r="16256" spans="14:16">
      <c r="N16256" s="3">
        <v>16254</v>
      </c>
      <c r="O16256" s="44" t="s">
        <v>11</v>
      </c>
      <c r="P16256" s="128">
        <v>1.7263734387285488E-5</v>
      </c>
    </row>
    <row r="16257" spans="14:16">
      <c r="N16257" s="3">
        <v>16255</v>
      </c>
      <c r="O16257" s="44" t="s">
        <v>19</v>
      </c>
      <c r="P16257" s="128">
        <v>1.3087270086246898E-5</v>
      </c>
    </row>
    <row r="16258" spans="14:16">
      <c r="N16258" s="3">
        <v>16256</v>
      </c>
      <c r="O16258" s="44" t="s">
        <v>6</v>
      </c>
      <c r="P16258" s="128">
        <v>2.3249066053989058E-5</v>
      </c>
    </row>
    <row r="16259" spans="14:16">
      <c r="N16259" s="3">
        <v>16257</v>
      </c>
      <c r="O16259" s="44" t="s">
        <v>52</v>
      </c>
      <c r="P16259" s="128">
        <v>2.640633497789594E-6</v>
      </c>
    </row>
    <row r="16260" spans="14:16">
      <c r="N16260" s="3">
        <v>16258</v>
      </c>
      <c r="O16260" s="44" t="s">
        <v>6</v>
      </c>
      <c r="P16260" s="128">
        <v>6.0420596842571541E-5</v>
      </c>
    </row>
    <row r="16261" spans="14:16">
      <c r="N16261" s="3">
        <v>16259</v>
      </c>
      <c r="O16261" s="44" t="s">
        <v>14</v>
      </c>
      <c r="P16261" s="128">
        <v>2.1792129282288953E-5</v>
      </c>
    </row>
    <row r="16262" spans="14:16">
      <c r="N16262" s="3">
        <v>16260</v>
      </c>
      <c r="O16262" s="44" t="s">
        <v>31</v>
      </c>
      <c r="P16262" s="128">
        <v>1.7146063777603749E-6</v>
      </c>
    </row>
    <row r="16263" spans="14:16">
      <c r="N16263" s="3">
        <v>16261</v>
      </c>
      <c r="O16263" s="44" t="s">
        <v>52</v>
      </c>
      <c r="P16263" s="128">
        <v>1.5462081665655447E-6</v>
      </c>
    </row>
    <row r="16264" spans="14:16">
      <c r="N16264" s="3">
        <v>16262</v>
      </c>
      <c r="O16264" s="44" t="s">
        <v>31</v>
      </c>
      <c r="P16264" s="128">
        <v>2.6800543383669149E-6</v>
      </c>
    </row>
    <row r="16265" spans="14:16">
      <c r="N16265" s="3">
        <v>16263</v>
      </c>
      <c r="O16265" s="44" t="s">
        <v>14</v>
      </c>
      <c r="P16265" s="128">
        <v>7.6746603828478063E-6</v>
      </c>
    </row>
    <row r="16266" spans="14:16">
      <c r="N16266" s="3">
        <v>16264</v>
      </c>
      <c r="O16266" s="44" t="s">
        <v>6</v>
      </c>
      <c r="P16266" s="128">
        <v>1.9571568032448812E-5</v>
      </c>
    </row>
    <row r="16267" spans="14:16">
      <c r="N16267" s="3">
        <v>16265</v>
      </c>
      <c r="O16267" s="44" t="s">
        <v>52</v>
      </c>
      <c r="P16267" s="128">
        <v>2.2229425487775615E-6</v>
      </c>
    </row>
    <row r="16268" spans="14:16">
      <c r="N16268" s="3">
        <v>16266</v>
      </c>
      <c r="O16268" s="44" t="s">
        <v>6</v>
      </c>
      <c r="P16268" s="128">
        <v>3.2261250206496162E-5</v>
      </c>
    </row>
    <row r="16269" spans="14:16">
      <c r="N16269" s="3">
        <v>16267</v>
      </c>
      <c r="O16269" s="44" t="s">
        <v>21</v>
      </c>
      <c r="P16269" s="128">
        <v>6.5201966988042725E-6</v>
      </c>
    </row>
    <row r="16270" spans="14:16">
      <c r="N16270" s="3">
        <v>16268</v>
      </c>
      <c r="O16270" s="44" t="s">
        <v>31</v>
      </c>
      <c r="P16270" s="128">
        <v>1.4433928353629515E-6</v>
      </c>
    </row>
    <row r="16271" spans="14:16">
      <c r="N16271" s="3">
        <v>16269</v>
      </c>
      <c r="O16271" s="44" t="s">
        <v>52</v>
      </c>
      <c r="P16271" s="128">
        <v>1.3016315689409478E-6</v>
      </c>
    </row>
    <row r="16272" spans="14:16">
      <c r="N16272" s="3">
        <v>16270</v>
      </c>
      <c r="O16272" s="44" t="s">
        <v>31</v>
      </c>
      <c r="P16272" s="128">
        <v>1.8753125738832102E-6</v>
      </c>
    </row>
    <row r="16273" spans="14:16">
      <c r="N16273" s="3">
        <v>16271</v>
      </c>
      <c r="O16273" s="44" t="s">
        <v>21</v>
      </c>
      <c r="P16273" s="128">
        <v>3.0092209783850392E-6</v>
      </c>
    </row>
    <row r="16274" spans="14:16">
      <c r="N16274" s="3">
        <v>16272</v>
      </c>
      <c r="O16274" s="44" t="s">
        <v>6</v>
      </c>
      <c r="P16274" s="128">
        <v>2.9581150709056868E-5</v>
      </c>
    </row>
    <row r="16275" spans="14:16">
      <c r="N16275" s="3">
        <v>16273</v>
      </c>
      <c r="O16275" s="44" t="s">
        <v>46</v>
      </c>
      <c r="P16275" s="128">
        <v>3.8921595240274666E-6</v>
      </c>
    </row>
    <row r="16276" spans="14:16">
      <c r="N16276" s="3">
        <v>16274</v>
      </c>
      <c r="O16276" s="44" t="s">
        <v>6</v>
      </c>
      <c r="P16276" s="128">
        <v>6.7434743829086058E-5</v>
      </c>
    </row>
    <row r="16277" spans="14:16">
      <c r="N16277" s="3">
        <v>16275</v>
      </c>
      <c r="O16277" s="44" t="s">
        <v>14</v>
      </c>
      <c r="P16277" s="128">
        <v>2.4321948680355599E-5</v>
      </c>
    </row>
    <row r="16278" spans="14:16">
      <c r="N16278" s="3">
        <v>16276</v>
      </c>
      <c r="O16278" s="44" t="s">
        <v>31</v>
      </c>
      <c r="P16278" s="128">
        <v>2.0619393063620538E-6</v>
      </c>
    </row>
    <row r="16279" spans="14:16">
      <c r="N16279" s="3">
        <v>16277</v>
      </c>
      <c r="O16279" s="44" t="s">
        <v>46</v>
      </c>
      <c r="P16279" s="128">
        <v>2.1540330202567886E-6</v>
      </c>
    </row>
    <row r="16280" spans="14:16">
      <c r="N16280" s="3">
        <v>16278</v>
      </c>
      <c r="O16280" s="44" t="s">
        <v>31</v>
      </c>
      <c r="P16280" s="128">
        <v>2.9911782934998178E-6</v>
      </c>
    </row>
    <row r="16281" spans="14:16">
      <c r="N16281" s="3">
        <v>16279</v>
      </c>
      <c r="O16281" s="44" t="s">
        <v>14</v>
      </c>
      <c r="P16281" s="128">
        <v>8.5656015322233057E-6</v>
      </c>
    </row>
    <row r="16282" spans="14:16">
      <c r="N16282" s="3">
        <v>16280</v>
      </c>
      <c r="O16282" s="44" t="s">
        <v>6</v>
      </c>
      <c r="P16282" s="128">
        <v>2.4453030308928189E-5</v>
      </c>
    </row>
    <row r="16283" spans="14:16">
      <c r="N16283" s="3">
        <v>16281</v>
      </c>
      <c r="O16283" s="44" t="s">
        <v>46</v>
      </c>
      <c r="P16283" s="128">
        <v>3.2174236811919348E-6</v>
      </c>
    </row>
    <row r="16284" spans="14:16">
      <c r="N16284" s="3">
        <v>16282</v>
      </c>
      <c r="O16284" s="44" t="s">
        <v>6</v>
      </c>
      <c r="P16284" s="128">
        <v>3.5357162631045838E-5</v>
      </c>
    </row>
    <row r="16285" spans="14:16">
      <c r="N16285" s="3">
        <v>16283</v>
      </c>
      <c r="O16285" s="44" t="s">
        <v>21</v>
      </c>
      <c r="P16285" s="128">
        <v>7.1458996037174649E-6</v>
      </c>
    </row>
    <row r="16286" spans="14:16">
      <c r="N16286" s="3">
        <v>16284</v>
      </c>
      <c r="O16286" s="44" t="s">
        <v>31</v>
      </c>
      <c r="P16286" s="128">
        <v>1.7044862402260898E-6</v>
      </c>
    </row>
    <row r="16287" spans="14:16">
      <c r="N16287" s="3">
        <v>16285</v>
      </c>
      <c r="O16287" s="44" t="s">
        <v>46</v>
      </c>
      <c r="P16287" s="128">
        <v>1.780614799229044E-6</v>
      </c>
    </row>
    <row r="16288" spans="14:16">
      <c r="N16288" s="3">
        <v>16286</v>
      </c>
      <c r="O16288" s="44" t="s">
        <v>31</v>
      </c>
      <c r="P16288" s="128">
        <v>2.0552747098896507E-6</v>
      </c>
    </row>
    <row r="16289" spans="14:16">
      <c r="N16289" s="3">
        <v>16287</v>
      </c>
      <c r="O16289" s="44" t="s">
        <v>21</v>
      </c>
      <c r="P16289" s="128">
        <v>3.297997282947528E-6</v>
      </c>
    </row>
    <row r="16290" spans="14:16">
      <c r="N16290" s="3">
        <v>16288</v>
      </c>
      <c r="O16290" s="44" t="s">
        <v>6</v>
      </c>
      <c r="P16290" s="128">
        <v>5.3198695957337632E-5</v>
      </c>
    </row>
    <row r="16291" spans="14:16">
      <c r="N16291" s="3">
        <v>16289</v>
      </c>
      <c r="O16291" s="44" t="s">
        <v>52</v>
      </c>
      <c r="P16291" s="128">
        <v>6.0423183562492596E-6</v>
      </c>
    </row>
    <row r="16292" spans="14:16">
      <c r="N16292" s="3">
        <v>16290</v>
      </c>
      <c r="O16292" s="44" t="s">
        <v>6</v>
      </c>
      <c r="P16292" s="128">
        <v>1.3825488531559016E-4</v>
      </c>
    </row>
    <row r="16293" spans="14:16">
      <c r="N16293" s="3">
        <v>16291</v>
      </c>
      <c r="O16293" s="44" t="s">
        <v>14</v>
      </c>
      <c r="P16293" s="128">
        <v>4.9864921767580865E-5</v>
      </c>
    </row>
    <row r="16294" spans="14:16">
      <c r="N16294" s="3">
        <v>16292</v>
      </c>
      <c r="O16294" s="44" t="s">
        <v>11</v>
      </c>
      <c r="P16294" s="128">
        <v>1.532142989055421E-5</v>
      </c>
    </row>
    <row r="16295" spans="14:16">
      <c r="N16295" s="3">
        <v>16293</v>
      </c>
      <c r="O16295" s="44" t="s">
        <v>52</v>
      </c>
      <c r="P16295" s="128">
        <v>5.0584996353354297E-6</v>
      </c>
    </row>
    <row r="16296" spans="14:16">
      <c r="N16296" s="3">
        <v>16294</v>
      </c>
      <c r="O16296" s="44" t="s">
        <v>11</v>
      </c>
      <c r="P16296" s="128">
        <v>3.1593383252447004E-5</v>
      </c>
    </row>
    <row r="16297" spans="14:16">
      <c r="N16297" s="3">
        <v>16295</v>
      </c>
      <c r="O16297" s="44" t="s">
        <v>14</v>
      </c>
      <c r="P16297" s="128">
        <v>3.3123071305281322E-5</v>
      </c>
    </row>
    <row r="16298" spans="14:16">
      <c r="N16298" s="3">
        <v>16296</v>
      </c>
      <c r="O16298" s="44" t="s">
        <v>6</v>
      </c>
      <c r="P16298" s="128">
        <v>4.4783816035825143E-5</v>
      </c>
    </row>
    <row r="16299" spans="14:16">
      <c r="N16299" s="3">
        <v>16297</v>
      </c>
      <c r="O16299" s="44" t="s">
        <v>52</v>
      </c>
      <c r="P16299" s="128">
        <v>5.0865546387295026E-6</v>
      </c>
    </row>
    <row r="16300" spans="14:16">
      <c r="N16300" s="3">
        <v>16298</v>
      </c>
      <c r="O16300" s="44" t="s">
        <v>6</v>
      </c>
      <c r="P16300" s="128">
        <v>7.3820446677448848E-5</v>
      </c>
    </row>
    <row r="16301" spans="14:16">
      <c r="N16301" s="3">
        <v>16299</v>
      </c>
      <c r="O16301" s="44" t="s">
        <v>21</v>
      </c>
      <c r="P16301" s="128">
        <v>1.4919565412057061E-5</v>
      </c>
    </row>
    <row r="16302" spans="14:16">
      <c r="N16302" s="3">
        <v>16300</v>
      </c>
      <c r="O16302" s="44" t="s">
        <v>11</v>
      </c>
      <c r="P16302" s="128">
        <v>1.2897911974658695E-5</v>
      </c>
    </row>
    <row r="16303" spans="14:16">
      <c r="N16303" s="3">
        <v>16301</v>
      </c>
      <c r="O16303" s="44" t="s">
        <v>52</v>
      </c>
      <c r="P16303" s="128">
        <v>4.2583547022998827E-6</v>
      </c>
    </row>
    <row r="16304" spans="14:16">
      <c r="N16304" s="3">
        <v>16302</v>
      </c>
      <c r="O16304" s="44" t="s">
        <v>11</v>
      </c>
      <c r="P16304" s="128">
        <v>1.9230435035546385E-5</v>
      </c>
    </row>
    <row r="16305" spans="14:16">
      <c r="N16305" s="3">
        <v>16303</v>
      </c>
      <c r="O16305" s="44" t="s">
        <v>21</v>
      </c>
      <c r="P16305" s="128">
        <v>1.129765793290812E-5</v>
      </c>
    </row>
    <row r="16306" spans="14:16">
      <c r="N16306" s="3">
        <v>16304</v>
      </c>
      <c r="O16306" s="44" t="s">
        <v>6</v>
      </c>
      <c r="P16306" s="128">
        <v>6.7687821910131674E-5</v>
      </c>
    </row>
    <row r="16307" spans="14:16">
      <c r="N16307" s="3">
        <v>16305</v>
      </c>
      <c r="O16307" s="44" t="s">
        <v>46</v>
      </c>
      <c r="P16307" s="128">
        <v>8.9060700612817247E-6</v>
      </c>
    </row>
    <row r="16308" spans="14:16">
      <c r="N16308" s="3">
        <v>16306</v>
      </c>
      <c r="O16308" s="44" t="s">
        <v>6</v>
      </c>
      <c r="P16308" s="128">
        <v>1.5430471166427646E-4</v>
      </c>
    </row>
    <row r="16309" spans="14:16">
      <c r="N16309" s="3">
        <v>16307</v>
      </c>
      <c r="O16309" s="44" t="s">
        <v>14</v>
      </c>
      <c r="P16309" s="128">
        <v>5.5653674428534779E-5</v>
      </c>
    </row>
    <row r="16310" spans="14:16">
      <c r="N16310" s="3">
        <v>16308</v>
      </c>
      <c r="O16310" s="44" t="s">
        <v>11</v>
      </c>
      <c r="P16310" s="128">
        <v>1.9059836355257014E-5</v>
      </c>
    </row>
    <row r="16311" spans="14:16">
      <c r="N16311" s="3">
        <v>16309</v>
      </c>
      <c r="O16311" s="44" t="s">
        <v>46</v>
      </c>
      <c r="P16311" s="128">
        <v>7.2897820396630022E-6</v>
      </c>
    </row>
    <row r="16312" spans="14:16">
      <c r="N16312" s="3">
        <v>16310</v>
      </c>
      <c r="O16312" s="44" t="s">
        <v>11</v>
      </c>
      <c r="P16312" s="128">
        <v>3.526101723016721E-5</v>
      </c>
    </row>
    <row r="16313" spans="14:16">
      <c r="N16313" s="3">
        <v>16311</v>
      </c>
      <c r="O16313" s="44" t="s">
        <v>14</v>
      </c>
      <c r="P16313" s="128">
        <v>3.6968284741113333E-5</v>
      </c>
    </row>
    <row r="16314" spans="14:16">
      <c r="N16314" s="3">
        <v>16312</v>
      </c>
      <c r="O16314" s="44" t="s">
        <v>6</v>
      </c>
      <c r="P16314" s="128">
        <v>5.5953616442886331E-5</v>
      </c>
    </row>
    <row r="16315" spans="14:16">
      <c r="N16315" s="3">
        <v>16313</v>
      </c>
      <c r="O16315" s="44" t="s">
        <v>46</v>
      </c>
      <c r="P16315" s="128">
        <v>7.3621341943023877E-6</v>
      </c>
    </row>
    <row r="16316" spans="14:16">
      <c r="N16316" s="3">
        <v>16314</v>
      </c>
      <c r="O16316" s="44" t="s">
        <v>6</v>
      </c>
      <c r="P16316" s="128">
        <v>8.0904537857786965E-5</v>
      </c>
    </row>
    <row r="16317" spans="14:16">
      <c r="N16317" s="3">
        <v>16315</v>
      </c>
      <c r="O16317" s="44" t="s">
        <v>21</v>
      </c>
      <c r="P16317" s="128">
        <v>1.6351303724503748E-5</v>
      </c>
    </row>
    <row r="16318" spans="14:16">
      <c r="N16318" s="3">
        <v>16316</v>
      </c>
      <c r="O16318" s="44" t="s">
        <v>11</v>
      </c>
      <c r="P16318" s="128">
        <v>1.57556668657793E-5</v>
      </c>
    </row>
    <row r="16319" spans="14:16">
      <c r="N16319" s="3">
        <v>16317</v>
      </c>
      <c r="O16319" s="44" t="s">
        <v>46</v>
      </c>
      <c r="P16319" s="128">
        <v>6.0260421548368861E-6</v>
      </c>
    </row>
    <row r="16320" spans="14:16">
      <c r="N16320" s="3">
        <v>16318</v>
      </c>
      <c r="O16320" s="44" t="s">
        <v>11</v>
      </c>
      <c r="P16320" s="128">
        <v>2.10758608133749E-5</v>
      </c>
    </row>
    <row r="16321" spans="14:16">
      <c r="N16321" s="3">
        <v>16319</v>
      </c>
      <c r="O16321" s="44" t="s">
        <v>21</v>
      </c>
      <c r="P16321" s="128">
        <v>1.2381824210994877E-5</v>
      </c>
    </row>
    <row r="16322" spans="14:16">
      <c r="N16322" s="3">
        <v>16320</v>
      </c>
      <c r="O16322" s="44" t="s">
        <v>18</v>
      </c>
      <c r="P16322" s="128">
        <v>3.0498473308946925E-6</v>
      </c>
    </row>
    <row r="16323" spans="14:16">
      <c r="N16323" s="3">
        <v>16321</v>
      </c>
      <c r="O16323" s="44" t="s">
        <v>52</v>
      </c>
      <c r="P16323" s="128">
        <v>1.4615699257532128E-6</v>
      </c>
    </row>
    <row r="16324" spans="14:16">
      <c r="N16324" s="3">
        <v>16322</v>
      </c>
      <c r="O16324" s="44" t="s">
        <v>18</v>
      </c>
      <c r="P16324" s="128">
        <v>5.680895945562718E-6</v>
      </c>
    </row>
    <row r="16325" spans="14:16">
      <c r="N16325" s="3">
        <v>16323</v>
      </c>
      <c r="O16325" s="44" t="s">
        <v>14</v>
      </c>
      <c r="P16325" s="128">
        <v>8.6451069736284682E-6</v>
      </c>
    </row>
    <row r="16326" spans="14:16">
      <c r="N16326" s="3">
        <v>16324</v>
      </c>
      <c r="O16326" s="44" t="s">
        <v>31</v>
      </c>
      <c r="P16326" s="128">
        <v>1.2606348298877592E-6</v>
      </c>
    </row>
    <row r="16327" spans="14:16">
      <c r="N16327" s="3">
        <v>16325</v>
      </c>
      <c r="O16327" s="44" t="s">
        <v>52</v>
      </c>
      <c r="P16327" s="128">
        <v>1.1368229433366956E-6</v>
      </c>
    </row>
    <row r="16328" spans="14:16">
      <c r="N16328" s="3">
        <v>16326</v>
      </c>
      <c r="O16328" s="44" t="s">
        <v>31</v>
      </c>
      <c r="P16328" s="128">
        <v>1.9704638270098042E-6</v>
      </c>
    </row>
    <row r="16329" spans="14:16">
      <c r="N16329" s="3">
        <v>16327</v>
      </c>
      <c r="O16329" s="44" t="s">
        <v>14</v>
      </c>
      <c r="P16329" s="128">
        <v>5.6426619611756702E-6</v>
      </c>
    </row>
    <row r="16330" spans="14:16">
      <c r="N16330" s="3">
        <v>16328</v>
      </c>
      <c r="O16330" s="44" t="s">
        <v>18</v>
      </c>
      <c r="P16330" s="128">
        <v>2.5674276285582794E-6</v>
      </c>
    </row>
    <row r="16331" spans="14:16">
      <c r="N16331" s="3">
        <v>16329</v>
      </c>
      <c r="O16331" s="44" t="s">
        <v>52</v>
      </c>
      <c r="P16331" s="128">
        <v>1.2303812621820184E-6</v>
      </c>
    </row>
    <row r="16332" spans="14:16">
      <c r="N16332" s="3">
        <v>16330</v>
      </c>
      <c r="O16332" s="44" t="s">
        <v>18</v>
      </c>
      <c r="P16332" s="128">
        <v>3.6474950460828778E-6</v>
      </c>
    </row>
    <row r="16333" spans="14:16">
      <c r="N16333" s="3">
        <v>16331</v>
      </c>
      <c r="O16333" s="44" t="s">
        <v>21</v>
      </c>
      <c r="P16333" s="128">
        <v>3.1103774605653126E-6</v>
      </c>
    </row>
    <row r="16334" spans="14:16">
      <c r="N16334" s="3">
        <v>16332</v>
      </c>
      <c r="O16334" s="44" t="s">
        <v>31</v>
      </c>
      <c r="P16334" s="128">
        <v>1.0612297405808918E-6</v>
      </c>
    </row>
    <row r="16335" spans="14:16">
      <c r="N16335" s="3">
        <v>16333</v>
      </c>
      <c r="O16335" s="44" t="s">
        <v>52</v>
      </c>
      <c r="P16335" s="128">
        <v>9.5700220923693012E-7</v>
      </c>
    </row>
    <row r="16336" spans="14:16">
      <c r="N16336" s="3">
        <v>16334</v>
      </c>
      <c r="O16336" s="44" t="s">
        <v>31</v>
      </c>
      <c r="P16336" s="128">
        <v>1.3787912947411361E-6</v>
      </c>
    </row>
    <row r="16337" spans="14:16">
      <c r="N16337" s="3">
        <v>16335</v>
      </c>
      <c r="O16337" s="44" t="s">
        <v>21</v>
      </c>
      <c r="P16337" s="128">
        <v>2.212477933936197E-6</v>
      </c>
    </row>
    <row r="16338" spans="14:16">
      <c r="N16338" s="3">
        <v>16336</v>
      </c>
      <c r="O16338" s="44" t="s">
        <v>18</v>
      </c>
      <c r="P16338" s="128">
        <v>3.7506876500101248E-6</v>
      </c>
    </row>
    <row r="16339" spans="14:16">
      <c r="N16339" s="3">
        <v>16337</v>
      </c>
      <c r="O16339" s="44" t="s">
        <v>46</v>
      </c>
      <c r="P16339" s="128">
        <v>2.0822139300428163E-6</v>
      </c>
    </row>
    <row r="16340" spans="14:16">
      <c r="N16340" s="3">
        <v>16338</v>
      </c>
      <c r="O16340" s="44" t="s">
        <v>18</v>
      </c>
      <c r="P16340" s="128">
        <v>6.3403836245919992E-6</v>
      </c>
    </row>
    <row r="16341" spans="14:16">
      <c r="N16341" s="3">
        <v>16339</v>
      </c>
      <c r="O16341" s="44" t="s">
        <v>14</v>
      </c>
      <c r="P16341" s="128">
        <v>9.6487059811848972E-6</v>
      </c>
    </row>
    <row r="16342" spans="14:16">
      <c r="N16342" s="3">
        <v>16340</v>
      </c>
      <c r="O16342" s="44" t="s">
        <v>31</v>
      </c>
      <c r="P16342" s="128">
        <v>1.51600538784295E-6</v>
      </c>
    </row>
    <row r="16343" spans="14:16">
      <c r="N16343" s="3">
        <v>16341</v>
      </c>
      <c r="O16343" s="44" t="s">
        <v>46</v>
      </c>
      <c r="P16343" s="128">
        <v>1.583715705998343E-6</v>
      </c>
    </row>
    <row r="16344" spans="14:16">
      <c r="N16344" s="3">
        <v>16342</v>
      </c>
      <c r="O16344" s="44" t="s">
        <v>31</v>
      </c>
      <c r="P16344" s="128">
        <v>2.1992123603993083E-6</v>
      </c>
    </row>
    <row r="16345" spans="14:16">
      <c r="N16345" s="3">
        <v>16343</v>
      </c>
      <c r="O16345" s="44" t="s">
        <v>14</v>
      </c>
      <c r="P16345" s="128">
        <v>6.2977111076451092E-6</v>
      </c>
    </row>
    <row r="16346" spans="14:16">
      <c r="N16346" s="3">
        <v>16344</v>
      </c>
      <c r="O16346" s="44" t="s">
        <v>18</v>
      </c>
      <c r="P16346" s="128">
        <v>3.1004770465856023E-6</v>
      </c>
    </row>
    <row r="16347" spans="14:16">
      <c r="N16347" s="3">
        <v>16345</v>
      </c>
      <c r="O16347" s="44" t="s">
        <v>46</v>
      </c>
      <c r="P16347" s="128">
        <v>1.7212461016744821E-6</v>
      </c>
    </row>
    <row r="16348" spans="14:16">
      <c r="N16348" s="3">
        <v>16346</v>
      </c>
      <c r="O16348" s="44" t="s">
        <v>18</v>
      </c>
      <c r="P16348" s="128">
        <v>3.9975225608063321E-6</v>
      </c>
    </row>
    <row r="16349" spans="14:16">
      <c r="N16349" s="3">
        <v>16347</v>
      </c>
      <c r="O16349" s="44" t="s">
        <v>21</v>
      </c>
      <c r="P16349" s="128">
        <v>3.4088611263739128E-6</v>
      </c>
    </row>
    <row r="16350" spans="14:16">
      <c r="N16350" s="3">
        <v>16348</v>
      </c>
      <c r="O16350" s="44" t="s">
        <v>31</v>
      </c>
      <c r="P16350" s="128">
        <v>1.253194172939056E-6</v>
      </c>
    </row>
    <row r="16351" spans="14:16">
      <c r="N16351" s="3">
        <v>16349</v>
      </c>
      <c r="O16351" s="44" t="s">
        <v>46</v>
      </c>
      <c r="P16351" s="128">
        <v>1.3091663857297526E-6</v>
      </c>
    </row>
    <row r="16352" spans="14:16">
      <c r="N16352" s="3">
        <v>16350</v>
      </c>
      <c r="O16352" s="44" t="s">
        <v>31</v>
      </c>
      <c r="P16352" s="128">
        <v>1.5111053579881485E-6</v>
      </c>
    </row>
    <row r="16353" spans="14:16">
      <c r="N16353" s="3">
        <v>16351</v>
      </c>
      <c r="O16353" s="44" t="s">
        <v>21</v>
      </c>
      <c r="P16353" s="128">
        <v>2.4247957418597047E-6</v>
      </c>
    </row>
    <row r="16354" spans="14:16">
      <c r="N16354" s="3">
        <v>16352</v>
      </c>
      <c r="O16354" s="44" t="s">
        <v>18</v>
      </c>
      <c r="P16354" s="128">
        <v>5.2037981502550597E-6</v>
      </c>
    </row>
    <row r="16355" spans="14:16">
      <c r="N16355" s="3">
        <v>16353</v>
      </c>
      <c r="O16355" s="44" t="s">
        <v>52</v>
      </c>
      <c r="P16355" s="128">
        <v>2.4938018369174587E-6</v>
      </c>
    </row>
    <row r="16356" spans="14:16">
      <c r="N16356" s="3">
        <v>16354</v>
      </c>
      <c r="O16356" s="44" t="s">
        <v>18</v>
      </c>
      <c r="P16356" s="128">
        <v>9.6930215207324687E-6</v>
      </c>
    </row>
    <row r="16357" spans="14:16">
      <c r="N16357" s="3">
        <v>16355</v>
      </c>
      <c r="O16357" s="44" t="s">
        <v>14</v>
      </c>
      <c r="P16357" s="128">
        <v>1.4750702837616329E-5</v>
      </c>
    </row>
    <row r="16358" spans="14:16">
      <c r="N16358" s="3">
        <v>16356</v>
      </c>
      <c r="O16358" s="44" t="s">
        <v>11</v>
      </c>
      <c r="P16358" s="128">
        <v>8.3998403635910592E-6</v>
      </c>
    </row>
    <row r="16359" spans="14:16">
      <c r="N16359" s="3">
        <v>16357</v>
      </c>
      <c r="O16359" s="44" t="s">
        <v>52</v>
      </c>
      <c r="P16359" s="128">
        <v>2.7732783245183273E-6</v>
      </c>
    </row>
    <row r="16360" spans="14:16">
      <c r="N16360" s="3">
        <v>16358</v>
      </c>
      <c r="O16360" s="44" t="s">
        <v>11</v>
      </c>
      <c r="P16360" s="128">
        <v>1.732079693357568E-5</v>
      </c>
    </row>
    <row r="16361" spans="14:16">
      <c r="N16361" s="3">
        <v>16359</v>
      </c>
      <c r="O16361" s="44" t="s">
        <v>14</v>
      </c>
      <c r="P16361" s="128">
        <v>1.8159435072553973E-5</v>
      </c>
    </row>
    <row r="16362" spans="14:16">
      <c r="N16362" s="3">
        <v>16360</v>
      </c>
      <c r="O16362" s="44" t="s">
        <v>18</v>
      </c>
      <c r="P16362" s="128">
        <v>4.3806701434087688E-6</v>
      </c>
    </row>
    <row r="16363" spans="14:16">
      <c r="N16363" s="3">
        <v>16361</v>
      </c>
      <c r="O16363" s="44" t="s">
        <v>52</v>
      </c>
      <c r="P16363" s="128">
        <v>2.0993364721548242E-6</v>
      </c>
    </row>
    <row r="16364" spans="14:16">
      <c r="N16364" s="3">
        <v>16362</v>
      </c>
      <c r="O16364" s="44" t="s">
        <v>18</v>
      </c>
      <c r="P16364" s="128">
        <v>6.2235338082652217E-6</v>
      </c>
    </row>
    <row r="16365" spans="14:16">
      <c r="N16365" s="3">
        <v>16363</v>
      </c>
      <c r="O16365" s="44" t="s">
        <v>21</v>
      </c>
      <c r="P16365" s="128">
        <v>5.307077607434401E-6</v>
      </c>
    </row>
    <row r="16366" spans="14:16">
      <c r="N16366" s="3">
        <v>16364</v>
      </c>
      <c r="O16366" s="44" t="s">
        <v>11</v>
      </c>
      <c r="P16366" s="128">
        <v>7.0711677946961959E-6</v>
      </c>
    </row>
    <row r="16367" spans="14:16">
      <c r="N16367" s="3">
        <v>16365</v>
      </c>
      <c r="O16367" s="44" t="s">
        <v>52</v>
      </c>
      <c r="P16367" s="128">
        <v>2.334605840732825E-6</v>
      </c>
    </row>
    <row r="16368" spans="14:16">
      <c r="N16368" s="3">
        <v>16366</v>
      </c>
      <c r="O16368" s="44" t="s">
        <v>11</v>
      </c>
      <c r="P16368" s="128">
        <v>1.0542918355197672E-5</v>
      </c>
    </row>
    <row r="16369" spans="14:16">
      <c r="N16369" s="3">
        <v>16367</v>
      </c>
      <c r="O16369" s="44" t="s">
        <v>21</v>
      </c>
      <c r="P16369" s="128">
        <v>6.1938424674965958E-6</v>
      </c>
    </row>
    <row r="16370" spans="14:16">
      <c r="N16370" s="3">
        <v>16368</v>
      </c>
      <c r="O16370" s="44" t="s">
        <v>18</v>
      </c>
      <c r="P16370" s="128">
        <v>6.3996060581765262E-6</v>
      </c>
    </row>
    <row r="16371" spans="14:16">
      <c r="N16371" s="3">
        <v>16369</v>
      </c>
      <c r="O16371" s="44" t="s">
        <v>46</v>
      </c>
      <c r="P16371" s="128">
        <v>3.5527748841164078E-6</v>
      </c>
    </row>
    <row r="16372" spans="14:16">
      <c r="N16372" s="3">
        <v>16370</v>
      </c>
      <c r="O16372" s="44" t="s">
        <v>18</v>
      </c>
      <c r="P16372" s="128">
        <v>1.0818271538818398E-5</v>
      </c>
    </row>
    <row r="16373" spans="14:16">
      <c r="N16373" s="3">
        <v>16371</v>
      </c>
      <c r="O16373" s="44" t="s">
        <v>14</v>
      </c>
      <c r="P16373" s="128">
        <v>1.6463092374697814E-5</v>
      </c>
    </row>
    <row r="16374" spans="14:16">
      <c r="N16374" s="3">
        <v>16372</v>
      </c>
      <c r="O16374" s="44" t="s">
        <v>11</v>
      </c>
      <c r="P16374" s="128">
        <v>1.0449389116027021E-5</v>
      </c>
    </row>
    <row r="16375" spans="14:16">
      <c r="N16375" s="3">
        <v>16373</v>
      </c>
      <c r="O16375" s="44" t="s">
        <v>46</v>
      </c>
      <c r="P16375" s="128">
        <v>3.9965594501263316E-6</v>
      </c>
    </row>
    <row r="16376" spans="14:16">
      <c r="N16376" s="3">
        <v>16374</v>
      </c>
      <c r="O16376" s="44" t="s">
        <v>11</v>
      </c>
      <c r="P16376" s="128">
        <v>1.9331545287025736E-5</v>
      </c>
    </row>
    <row r="16377" spans="14:16">
      <c r="N16377" s="3">
        <v>16375</v>
      </c>
      <c r="O16377" s="44" t="s">
        <v>14</v>
      </c>
      <c r="P16377" s="128">
        <v>2.0267539815756641E-5</v>
      </c>
    </row>
    <row r="16378" spans="14:16">
      <c r="N16378" s="3">
        <v>16376</v>
      </c>
      <c r="O16378" s="44" t="s">
        <v>18</v>
      </c>
      <c r="P16378" s="128">
        <v>5.2901850386056327E-6</v>
      </c>
    </row>
    <row r="16379" spans="14:16">
      <c r="N16379" s="3">
        <v>16377</v>
      </c>
      <c r="O16379" s="44" t="s">
        <v>46</v>
      </c>
      <c r="P16379" s="128">
        <v>2.9368739835904514E-6</v>
      </c>
    </row>
    <row r="16380" spans="14:16">
      <c r="N16380" s="3">
        <v>16378</v>
      </c>
      <c r="O16380" s="44" t="s">
        <v>18</v>
      </c>
      <c r="P16380" s="128">
        <v>6.8207678124741967E-6</v>
      </c>
    </row>
    <row r="16381" spans="14:16">
      <c r="N16381" s="3">
        <v>16379</v>
      </c>
      <c r="O16381" s="44" t="s">
        <v>21</v>
      </c>
      <c r="P16381" s="128">
        <v>5.8163649846358337E-6</v>
      </c>
    </row>
    <row r="16382" spans="14:16">
      <c r="N16382" s="3">
        <v>16380</v>
      </c>
      <c r="O16382" s="44" t="s">
        <v>11</v>
      </c>
      <c r="P16382" s="128">
        <v>8.6379069995326681E-6</v>
      </c>
    </row>
    <row r="16383" spans="14:16">
      <c r="N16383" s="3">
        <v>16381</v>
      </c>
      <c r="O16383" s="44" t="s">
        <v>46</v>
      </c>
      <c r="P16383" s="128">
        <v>3.3037250756932569E-6</v>
      </c>
    </row>
    <row r="16384" spans="14:16">
      <c r="N16384" s="3">
        <v>16382</v>
      </c>
      <c r="O16384" s="44" t="s">
        <v>11</v>
      </c>
      <c r="P16384" s="128">
        <v>1.1554656949267934E-5</v>
      </c>
    </row>
    <row r="16385" spans="14:16">
      <c r="N16385" s="3">
        <v>16383</v>
      </c>
      <c r="O16385" s="44" t="s">
        <v>21</v>
      </c>
      <c r="P16385" s="128">
        <v>6.7882271775772041E-6</v>
      </c>
    </row>
    <row r="16386" spans="14:16">
      <c r="N16386" s="3">
        <v>16384</v>
      </c>
      <c r="O16386" s="44" t="s">
        <v>13</v>
      </c>
      <c r="P16386" s="128">
        <v>1.1718011709662457E-5</v>
      </c>
    </row>
    <row r="16387" spans="14:16">
      <c r="N16387" s="3">
        <v>16385</v>
      </c>
      <c r="O16387" s="44" t="s">
        <v>8</v>
      </c>
      <c r="P16387" s="128">
        <v>1.9297217458299955E-5</v>
      </c>
    </row>
    <row r="16388" spans="14:16">
      <c r="N16388" s="3">
        <v>16386</v>
      </c>
      <c r="O16388" s="44" t="s">
        <v>13</v>
      </c>
      <c r="P16388" s="128">
        <v>4.1960738537206635E-6</v>
      </c>
    </row>
    <row r="16389" spans="14:16">
      <c r="N16389" s="3">
        <v>16387</v>
      </c>
      <c r="O16389" s="44" t="s">
        <v>59</v>
      </c>
      <c r="P16389" s="128">
        <v>1.2028664709668861E-6</v>
      </c>
    </row>
    <row r="16390" spans="14:16">
      <c r="N16390" s="3">
        <v>16388</v>
      </c>
      <c r="O16390" s="44" t="s">
        <v>7</v>
      </c>
      <c r="P16390" s="128">
        <v>3.5846671000341169E-5</v>
      </c>
    </row>
    <row r="16391" spans="14:16">
      <c r="N16391" s="3">
        <v>16389</v>
      </c>
      <c r="O16391" s="44" t="s">
        <v>8</v>
      </c>
      <c r="P16391" s="128">
        <v>2.8467889955236628E-5</v>
      </c>
    </row>
    <row r="16392" spans="14:16">
      <c r="N16392" s="3">
        <v>16390</v>
      </c>
      <c r="O16392" s="44" t="s">
        <v>7</v>
      </c>
      <c r="P16392" s="128">
        <v>9.8357671473109181E-6</v>
      </c>
    </row>
    <row r="16393" spans="14:16">
      <c r="N16393" s="3">
        <v>16391</v>
      </c>
      <c r="O16393" s="44" t="s">
        <v>59</v>
      </c>
      <c r="P16393" s="128">
        <v>1.3597160370055363E-6</v>
      </c>
    </row>
    <row r="16394" spans="14:16">
      <c r="N16394" s="3">
        <v>16392</v>
      </c>
      <c r="O16394" s="44" t="s">
        <v>13</v>
      </c>
      <c r="P16394" s="128">
        <v>2.647129903509891E-5</v>
      </c>
    </row>
    <row r="16395" spans="14:16">
      <c r="N16395" s="3">
        <v>16393</v>
      </c>
      <c r="O16395" s="44" t="s">
        <v>8</v>
      </c>
      <c r="P16395" s="128">
        <v>4.3592925706224944E-5</v>
      </c>
    </row>
    <row r="16396" spans="14:16">
      <c r="N16396" s="3">
        <v>16394</v>
      </c>
      <c r="O16396" s="44" t="s">
        <v>13</v>
      </c>
      <c r="P16396" s="128">
        <v>1.9288362263156504E-5</v>
      </c>
    </row>
    <row r="16397" spans="14:16">
      <c r="N16397" s="3">
        <v>16395</v>
      </c>
      <c r="O16397" s="44" t="s">
        <v>19</v>
      </c>
      <c r="P16397" s="128">
        <v>1.599671916186653E-5</v>
      </c>
    </row>
    <row r="16398" spans="14:16">
      <c r="N16398" s="3">
        <v>16396</v>
      </c>
      <c r="O16398" s="44" t="s">
        <v>7</v>
      </c>
      <c r="P16398" s="128">
        <v>8.0978579896825596E-5</v>
      </c>
    </row>
    <row r="16399" spans="14:16">
      <c r="N16399" s="3">
        <v>16397</v>
      </c>
      <c r="O16399" s="44" t="s">
        <v>8</v>
      </c>
      <c r="P16399" s="128">
        <v>6.4309717943187184E-5</v>
      </c>
    </row>
    <row r="16400" spans="14:16">
      <c r="N16400" s="3">
        <v>16398</v>
      </c>
      <c r="O16400" s="44" t="s">
        <v>7</v>
      </c>
      <c r="P16400" s="128">
        <v>5.2265388757376038E-5</v>
      </c>
    </row>
    <row r="16401" spans="14:16">
      <c r="N16401" s="3">
        <v>16399</v>
      </c>
      <c r="O16401" s="44" t="s">
        <v>19</v>
      </c>
      <c r="P16401" s="128">
        <v>2.0903328063724193E-5</v>
      </c>
    </row>
    <row r="16402" spans="14:16">
      <c r="N16402" s="3">
        <v>16400</v>
      </c>
      <c r="O16402" s="44" t="s">
        <v>13</v>
      </c>
      <c r="P16402" s="128">
        <v>1.8244059153642435E-6</v>
      </c>
    </row>
    <row r="16403" spans="14:16">
      <c r="N16403" s="3">
        <v>16401</v>
      </c>
      <c r="O16403" s="44" t="s">
        <v>89</v>
      </c>
      <c r="P16403" s="128">
        <v>4.1690527283457462E-7</v>
      </c>
    </row>
    <row r="16404" spans="14:16">
      <c r="N16404" s="3">
        <v>16402</v>
      </c>
      <c r="O16404" s="44" t="s">
        <v>13</v>
      </c>
      <c r="P16404" s="128">
        <v>2.1852198408367129E-6</v>
      </c>
    </row>
    <row r="16405" spans="14:16">
      <c r="N16405" s="3">
        <v>16403</v>
      </c>
      <c r="O16405" s="44" t="s">
        <v>59</v>
      </c>
      <c r="P16405" s="128">
        <v>6.2642550390369291E-7</v>
      </c>
    </row>
    <row r="16406" spans="14:16">
      <c r="N16406" s="3">
        <v>16404</v>
      </c>
      <c r="O16406" s="44" t="s">
        <v>7</v>
      </c>
      <c r="P16406" s="128">
        <v>4.1863472569756205E-6</v>
      </c>
    </row>
    <row r="16407" spans="14:16">
      <c r="N16407" s="3">
        <v>16405</v>
      </c>
      <c r="O16407" s="44" t="s">
        <v>89</v>
      </c>
      <c r="P16407" s="128">
        <v>4.6133547505242199E-7</v>
      </c>
    </row>
    <row r="16408" spans="14:16">
      <c r="N16408" s="3">
        <v>16406</v>
      </c>
      <c r="O16408" s="44" t="s">
        <v>7</v>
      </c>
      <c r="P16408" s="128">
        <v>5.1222438568605242E-6</v>
      </c>
    </row>
    <row r="16409" spans="14:16">
      <c r="N16409" s="3">
        <v>16407</v>
      </c>
      <c r="O16409" s="44" t="s">
        <v>59</v>
      </c>
      <c r="P16409" s="128">
        <v>7.0810919100809629E-7</v>
      </c>
    </row>
    <row r="16410" spans="14:16">
      <c r="N16410" s="3">
        <v>16408</v>
      </c>
      <c r="O16410" s="44" t="s">
        <v>13</v>
      </c>
      <c r="P16410" s="128">
        <v>2.5704747535212844E-6</v>
      </c>
    </row>
    <row r="16411" spans="14:16">
      <c r="N16411" s="3">
        <v>16409</v>
      </c>
      <c r="O16411" s="44" t="s">
        <v>89</v>
      </c>
      <c r="P16411" s="128">
        <v>5.8739366574418428E-7</v>
      </c>
    </row>
    <row r="16412" spans="14:16">
      <c r="N16412" s="3">
        <v>16410</v>
      </c>
      <c r="O16412" s="44" t="s">
        <v>13</v>
      </c>
      <c r="P16412" s="128">
        <v>6.2649543419871631E-6</v>
      </c>
    </row>
    <row r="16413" spans="14:16">
      <c r="N16413" s="3">
        <v>16411</v>
      </c>
      <c r="O16413" s="44" t="s">
        <v>19</v>
      </c>
      <c r="P16413" s="128">
        <v>5.1958125735805403E-6</v>
      </c>
    </row>
    <row r="16414" spans="14:16">
      <c r="N16414" s="3">
        <v>16412</v>
      </c>
      <c r="O16414" s="44" t="s">
        <v>7</v>
      </c>
      <c r="P16414" s="128">
        <v>5.898303575375382E-6</v>
      </c>
    </row>
    <row r="16415" spans="14:16">
      <c r="N16415" s="3">
        <v>16413</v>
      </c>
      <c r="O16415" s="44" t="s">
        <v>89</v>
      </c>
      <c r="P16415" s="128">
        <v>6.4999306433910759E-7</v>
      </c>
    </row>
    <row r="16416" spans="14:16">
      <c r="N16416" s="3">
        <v>16414</v>
      </c>
      <c r="O16416" s="44" t="s">
        <v>7</v>
      </c>
      <c r="P16416" s="128">
        <v>1.6976053734568601E-5</v>
      </c>
    </row>
    <row r="16417" spans="14:16">
      <c r="N16417" s="3">
        <v>16415</v>
      </c>
      <c r="O16417" s="44" t="s">
        <v>19</v>
      </c>
      <c r="P16417" s="128">
        <v>6.7895031277466231E-6</v>
      </c>
    </row>
    <row r="16418" spans="14:16">
      <c r="N16418" s="3">
        <v>16416</v>
      </c>
      <c r="O16418" s="44" t="s">
        <v>13</v>
      </c>
      <c r="P16418" s="128">
        <v>7.4302996618467604E-6</v>
      </c>
    </row>
    <row r="16419" spans="14:16">
      <c r="N16419" s="3">
        <v>16417</v>
      </c>
      <c r="O16419" s="44" t="s">
        <v>8</v>
      </c>
      <c r="P16419" s="128">
        <v>1.223621480398058E-5</v>
      </c>
    </row>
    <row r="16420" spans="14:16">
      <c r="N16420" s="3">
        <v>16418</v>
      </c>
      <c r="O16420" s="44" t="s">
        <v>13</v>
      </c>
      <c r="P16420" s="128">
        <v>2.6606976429862931E-6</v>
      </c>
    </row>
    <row r="16421" spans="14:16">
      <c r="N16421" s="3">
        <v>16419</v>
      </c>
      <c r="O16421" s="44" t="s">
        <v>59</v>
      </c>
      <c r="P16421" s="128">
        <v>7.6272823017425653E-7</v>
      </c>
    </row>
    <row r="16422" spans="14:16">
      <c r="N16422" s="3">
        <v>16420</v>
      </c>
      <c r="O16422" s="44" t="s">
        <v>23</v>
      </c>
      <c r="P16422" s="128">
        <v>4.5907802106082909E-6</v>
      </c>
    </row>
    <row r="16423" spans="14:16">
      <c r="N16423" s="3">
        <v>16421</v>
      </c>
      <c r="O16423" s="44" t="s">
        <v>8</v>
      </c>
      <c r="P16423" s="128">
        <v>1.0112250172420918E-5</v>
      </c>
    </row>
    <row r="16424" spans="14:16">
      <c r="N16424" s="3">
        <v>16422</v>
      </c>
      <c r="O16424" s="44" t="s">
        <v>23</v>
      </c>
      <c r="P16424" s="128">
        <v>1.8500385312999888E-6</v>
      </c>
    </row>
    <row r="16425" spans="14:16">
      <c r="N16425" s="3">
        <v>16423</v>
      </c>
      <c r="O16425" s="44" t="s">
        <v>59</v>
      </c>
      <c r="P16425" s="128">
        <v>7.093745621889364E-7</v>
      </c>
    </row>
    <row r="16426" spans="14:16">
      <c r="N16426" s="3">
        <v>16424</v>
      </c>
      <c r="O16426" s="44" t="s">
        <v>13</v>
      </c>
      <c r="P16426" s="128">
        <v>1.6785243874347148E-5</v>
      </c>
    </row>
    <row r="16427" spans="14:16">
      <c r="N16427" s="3">
        <v>16425</v>
      </c>
      <c r="O16427" s="44" t="s">
        <v>8</v>
      </c>
      <c r="P16427" s="128">
        <v>2.7641933560007038E-5</v>
      </c>
    </row>
    <row r="16428" spans="14:16">
      <c r="N16428" s="3">
        <v>16426</v>
      </c>
      <c r="O16428" s="44" t="s">
        <v>13</v>
      </c>
      <c r="P16428" s="128">
        <v>1.2230599793933636E-5</v>
      </c>
    </row>
    <row r="16429" spans="14:16">
      <c r="N16429" s="3">
        <v>16427</v>
      </c>
      <c r="O16429" s="44" t="s">
        <v>19</v>
      </c>
      <c r="P16429" s="128">
        <v>1.0143394623941564E-5</v>
      </c>
    </row>
    <row r="16430" spans="14:16">
      <c r="N16430" s="3">
        <v>16428</v>
      </c>
      <c r="O16430" s="44" t="s">
        <v>23</v>
      </c>
      <c r="P16430" s="128">
        <v>1.0370694173246133E-5</v>
      </c>
    </row>
    <row r="16431" spans="14:16">
      <c r="N16431" s="3">
        <v>16429</v>
      </c>
      <c r="O16431" s="44" t="s">
        <v>8</v>
      </c>
      <c r="P16431" s="128">
        <v>2.2843841162162091E-5</v>
      </c>
    </row>
    <row r="16432" spans="14:16">
      <c r="N16432" s="3">
        <v>16430</v>
      </c>
      <c r="O16432" s="44" t="s">
        <v>23</v>
      </c>
      <c r="P16432" s="128">
        <v>7.9301408390391822E-6</v>
      </c>
    </row>
    <row r="16433" spans="14:16">
      <c r="N16433" s="3">
        <v>16431</v>
      </c>
      <c r="O16433" s="44" t="s">
        <v>19</v>
      </c>
      <c r="P16433" s="128">
        <v>8.7970489376422659E-6</v>
      </c>
    </row>
    <row r="16434" spans="14:16">
      <c r="N16434" s="3">
        <v>16432</v>
      </c>
      <c r="O16434" s="44" t="s">
        <v>13</v>
      </c>
      <c r="P16434" s="128">
        <v>1.1568415352260003E-6</v>
      </c>
    </row>
    <row r="16435" spans="14:16">
      <c r="N16435" s="3">
        <v>16433</v>
      </c>
      <c r="O16435" s="44" t="s">
        <v>89</v>
      </c>
      <c r="P16435" s="128">
        <v>2.6435637585261489E-7</v>
      </c>
    </row>
    <row r="16436" spans="14:16">
      <c r="N16436" s="3">
        <v>16434</v>
      </c>
      <c r="O16436" s="44" t="s">
        <v>13</v>
      </c>
      <c r="P16436" s="128">
        <v>1.3856308260079023E-6</v>
      </c>
    </row>
    <row r="16437" spans="14:16">
      <c r="N16437" s="3">
        <v>16435</v>
      </c>
      <c r="O16437" s="44" t="s">
        <v>59</v>
      </c>
      <c r="P16437" s="128">
        <v>3.9721151720558166E-7</v>
      </c>
    </row>
    <row r="16438" spans="14:16">
      <c r="N16438" s="3">
        <v>16436</v>
      </c>
      <c r="O16438" s="44" t="s">
        <v>23</v>
      </c>
      <c r="P16438" s="128">
        <v>8.1377514955006405E-7</v>
      </c>
    </row>
    <row r="16439" spans="14:16">
      <c r="N16439" s="3">
        <v>16437</v>
      </c>
      <c r="O16439" s="44" t="s">
        <v>89</v>
      </c>
      <c r="P16439" s="128">
        <v>2.4873728005180546E-7</v>
      </c>
    </row>
    <row r="16440" spans="14:16">
      <c r="N16440" s="3">
        <v>16438</v>
      </c>
      <c r="O16440" s="44" t="s">
        <v>23</v>
      </c>
      <c r="P16440" s="128">
        <v>9.6345799569863252E-7</v>
      </c>
    </row>
    <row r="16441" spans="14:16">
      <c r="N16441" s="3">
        <v>16439</v>
      </c>
      <c r="O16441" s="44" t="s">
        <v>59</v>
      </c>
      <c r="P16441" s="128">
        <v>3.6942614022525133E-7</v>
      </c>
    </row>
    <row r="16442" spans="14:16">
      <c r="N16442" s="3">
        <v>16440</v>
      </c>
      <c r="O16442" s="44" t="s">
        <v>13</v>
      </c>
      <c r="P16442" s="128">
        <v>1.6299179558018207E-6</v>
      </c>
    </row>
    <row r="16443" spans="14:16">
      <c r="N16443" s="3">
        <v>16441</v>
      </c>
      <c r="O16443" s="44" t="s">
        <v>89</v>
      </c>
      <c r="P16443" s="128">
        <v>3.7246173361911266E-7</v>
      </c>
    </row>
    <row r="16444" spans="14:16">
      <c r="N16444" s="3">
        <v>16442</v>
      </c>
      <c r="O16444" s="44" t="s">
        <v>13</v>
      </c>
      <c r="P16444" s="128">
        <v>3.9725585945922829E-6</v>
      </c>
    </row>
    <row r="16445" spans="14:16">
      <c r="N16445" s="3">
        <v>16443</v>
      </c>
      <c r="O16445" s="44" t="s">
        <v>19</v>
      </c>
      <c r="P16445" s="128">
        <v>3.2946241534014229E-6</v>
      </c>
    </row>
    <row r="16446" spans="14:16">
      <c r="N16446" s="3">
        <v>16444</v>
      </c>
      <c r="O16446" s="44" t="s">
        <v>23</v>
      </c>
      <c r="P16446" s="128">
        <v>1.1465587012985653E-6</v>
      </c>
    </row>
    <row r="16447" spans="14:16">
      <c r="N16447" s="3">
        <v>16445</v>
      </c>
      <c r="O16447" s="44" t="s">
        <v>89</v>
      </c>
      <c r="P16447" s="128">
        <v>3.504553966023884E-7</v>
      </c>
    </row>
    <row r="16448" spans="14:16">
      <c r="N16448" s="3">
        <v>16446</v>
      </c>
      <c r="O16448" s="44" t="s">
        <v>23</v>
      </c>
      <c r="P16448" s="128">
        <v>2.5757485059790607E-6</v>
      </c>
    </row>
    <row r="16449" spans="14:16">
      <c r="N16449" s="3">
        <v>16447</v>
      </c>
      <c r="O16449" s="44" t="s">
        <v>19</v>
      </c>
      <c r="P16449" s="128">
        <v>2.857324493735236E-6</v>
      </c>
    </row>
    <row r="16450" spans="14:16">
      <c r="N16450" s="3">
        <v>16448</v>
      </c>
      <c r="O16450" s="44" t="s">
        <v>38</v>
      </c>
      <c r="P16450" s="128">
        <v>1.4631146574316517E-6</v>
      </c>
    </row>
    <row r="16451" spans="14:16">
      <c r="N16451" s="3">
        <v>16449</v>
      </c>
      <c r="O16451" s="44" t="s">
        <v>8</v>
      </c>
      <c r="P16451" s="128">
        <v>5.595459729181221E-6</v>
      </c>
    </row>
    <row r="16452" spans="14:16">
      <c r="N16452" s="3">
        <v>16450</v>
      </c>
      <c r="O16452" s="44" t="s">
        <v>38</v>
      </c>
      <c r="P16452" s="128">
        <v>7.3764735835288524E-7</v>
      </c>
    </row>
    <row r="16453" spans="14:16">
      <c r="N16453" s="3">
        <v>16451</v>
      </c>
      <c r="O16453" s="44" t="s">
        <v>59</v>
      </c>
      <c r="P16453" s="128">
        <v>4.9106585489836268E-7</v>
      </c>
    </row>
    <row r="16454" spans="14:16">
      <c r="N16454" s="3">
        <v>16452</v>
      </c>
      <c r="O16454" s="44" t="s">
        <v>7</v>
      </c>
      <c r="P16454" s="128">
        <v>1.894556151053475E-5</v>
      </c>
    </row>
    <row r="16455" spans="14:16">
      <c r="N16455" s="3">
        <v>16453</v>
      </c>
      <c r="O16455" s="44" t="s">
        <v>8</v>
      </c>
      <c r="P16455" s="128">
        <v>1.5045753069146551E-5</v>
      </c>
    </row>
    <row r="16456" spans="14:16">
      <c r="N16456" s="3">
        <v>16454</v>
      </c>
      <c r="O16456" s="44" t="s">
        <v>7</v>
      </c>
      <c r="P16456" s="128">
        <v>5.1983664394080649E-6</v>
      </c>
    </row>
    <row r="16457" spans="14:16">
      <c r="N16457" s="3">
        <v>16455</v>
      </c>
      <c r="O16457" s="44" t="s">
        <v>59</v>
      </c>
      <c r="P16457" s="128">
        <v>7.186325284069963E-7</v>
      </c>
    </row>
    <row r="16458" spans="14:16">
      <c r="N16458" s="3">
        <v>16456</v>
      </c>
      <c r="O16458" s="44" t="s">
        <v>38</v>
      </c>
      <c r="P16458" s="128">
        <v>3.3052147906263874E-6</v>
      </c>
    </row>
    <row r="16459" spans="14:16">
      <c r="N16459" s="3">
        <v>16457</v>
      </c>
      <c r="O16459" s="44" t="s">
        <v>8</v>
      </c>
      <c r="P16459" s="128">
        <v>1.2640291834481903E-5</v>
      </c>
    </row>
    <row r="16460" spans="14:16">
      <c r="N16460" s="3">
        <v>16458</v>
      </c>
      <c r="O16460" s="44" t="s">
        <v>38</v>
      </c>
      <c r="P16460" s="128">
        <v>2.7444889100111482E-6</v>
      </c>
    </row>
    <row r="16461" spans="14:16">
      <c r="N16461" s="3">
        <v>16459</v>
      </c>
      <c r="O16461" s="44" t="s">
        <v>19</v>
      </c>
      <c r="P16461" s="128">
        <v>5.2858361482827774E-6</v>
      </c>
    </row>
    <row r="16462" spans="14:16">
      <c r="N16462" s="3">
        <v>16460</v>
      </c>
      <c r="O16462" s="44" t="s">
        <v>7</v>
      </c>
      <c r="P16462" s="128">
        <v>4.2798525599670333E-5</v>
      </c>
    </row>
    <row r="16463" spans="14:16">
      <c r="N16463" s="3">
        <v>16461</v>
      </c>
      <c r="O16463" s="44" t="s">
        <v>8</v>
      </c>
      <c r="P16463" s="128">
        <v>3.3988754967126427E-5</v>
      </c>
    </row>
    <row r="16464" spans="14:16">
      <c r="N16464" s="3">
        <v>16462</v>
      </c>
      <c r="O16464" s="44" t="s">
        <v>7</v>
      </c>
      <c r="P16464" s="128">
        <v>2.7623126776973362E-5</v>
      </c>
    </row>
    <row r="16465" spans="14:16">
      <c r="N16465" s="3">
        <v>16463</v>
      </c>
      <c r="O16465" s="44" t="s">
        <v>19</v>
      </c>
      <c r="P16465" s="128">
        <v>1.1047756362157162E-5</v>
      </c>
    </row>
    <row r="16466" spans="14:16">
      <c r="N16466" s="3">
        <v>16464</v>
      </c>
      <c r="O16466" s="44" t="s">
        <v>38</v>
      </c>
      <c r="P16466" s="128">
        <v>3.3324205670286935E-7</v>
      </c>
    </row>
    <row r="16467" spans="14:16">
      <c r="N16467" s="3">
        <v>16465</v>
      </c>
      <c r="O16467" s="44" t="s">
        <v>89</v>
      </c>
      <c r="P16467" s="128">
        <v>1.7684483189542589E-7</v>
      </c>
    </row>
    <row r="16468" spans="14:16">
      <c r="N16468" s="3">
        <v>16466</v>
      </c>
      <c r="O16468" s="44" t="s">
        <v>38</v>
      </c>
      <c r="P16468" s="128">
        <v>3.8414996952072732E-7</v>
      </c>
    </row>
    <row r="16469" spans="14:16">
      <c r="N16469" s="3">
        <v>16467</v>
      </c>
      <c r="O16469" s="44" t="s">
        <v>59</v>
      </c>
      <c r="P16469" s="128">
        <v>2.557359299884193E-7</v>
      </c>
    </row>
    <row r="16470" spans="14:16">
      <c r="N16470" s="3">
        <v>16468</v>
      </c>
      <c r="O16470" s="44" t="s">
        <v>7</v>
      </c>
      <c r="P16470" s="128">
        <v>2.2125541158545846E-6</v>
      </c>
    </row>
    <row r="16471" spans="14:16">
      <c r="N16471" s="3">
        <v>16469</v>
      </c>
      <c r="O16471" s="44" t="s">
        <v>89</v>
      </c>
      <c r="P16471" s="128">
        <v>2.4382346744316213E-7</v>
      </c>
    </row>
    <row r="16472" spans="14:16">
      <c r="N16472" s="3">
        <v>16470</v>
      </c>
      <c r="O16472" s="44" t="s">
        <v>7</v>
      </c>
      <c r="P16472" s="128">
        <v>2.7071910265024662E-6</v>
      </c>
    </row>
    <row r="16473" spans="14:16">
      <c r="N16473" s="3">
        <v>16471</v>
      </c>
      <c r="O16473" s="44" t="s">
        <v>59</v>
      </c>
      <c r="P16473" s="128">
        <v>3.742474784978277E-7</v>
      </c>
    </row>
    <row r="16474" spans="14:16">
      <c r="N16474" s="3">
        <v>16472</v>
      </c>
      <c r="O16474" s="44" t="s">
        <v>38</v>
      </c>
      <c r="P16474" s="128">
        <v>4.6951738445510093E-7</v>
      </c>
    </row>
    <row r="16475" spans="14:16">
      <c r="N16475" s="3">
        <v>16473</v>
      </c>
      <c r="O16475" s="44" t="s">
        <v>89</v>
      </c>
      <c r="P16475" s="128">
        <v>2.4916339716381138E-7</v>
      </c>
    </row>
    <row r="16476" spans="14:16">
      <c r="N16476" s="3">
        <v>16474</v>
      </c>
      <c r="O16476" s="44" t="s">
        <v>38</v>
      </c>
      <c r="P16476" s="128">
        <v>8.9142341266335074E-7</v>
      </c>
    </row>
    <row r="16477" spans="14:16">
      <c r="N16477" s="3">
        <v>16475</v>
      </c>
      <c r="O16477" s="44" t="s">
        <v>19</v>
      </c>
      <c r="P16477" s="128">
        <v>1.7168654174166054E-6</v>
      </c>
    </row>
    <row r="16478" spans="14:16">
      <c r="N16478" s="3">
        <v>16476</v>
      </c>
      <c r="O16478" s="44" t="s">
        <v>7</v>
      </c>
      <c r="P16478" s="128">
        <v>3.1173514883437224E-6</v>
      </c>
    </row>
    <row r="16479" spans="14:16">
      <c r="N16479" s="3">
        <v>16477</v>
      </c>
      <c r="O16479" s="44" t="s">
        <v>89</v>
      </c>
      <c r="P16479" s="128">
        <v>3.4353213947650329E-7</v>
      </c>
    </row>
    <row r="16480" spans="14:16">
      <c r="N16480" s="3">
        <v>16478</v>
      </c>
      <c r="O16480" s="44" t="s">
        <v>7</v>
      </c>
      <c r="P16480" s="128">
        <v>8.9721265952799775E-6</v>
      </c>
    </row>
    <row r="16481" spans="14:16">
      <c r="N16481" s="3">
        <v>16479</v>
      </c>
      <c r="O16481" s="44" t="s">
        <v>19</v>
      </c>
      <c r="P16481" s="128">
        <v>3.5883652663720836E-6</v>
      </c>
    </row>
    <row r="16482" spans="14:16">
      <c r="N16482" s="3">
        <v>16480</v>
      </c>
      <c r="O16482" s="44" t="s">
        <v>38</v>
      </c>
      <c r="P16482" s="128">
        <v>1.1211738735738751E-6</v>
      </c>
    </row>
    <row r="16483" spans="14:16">
      <c r="N16483" s="3">
        <v>16481</v>
      </c>
      <c r="O16483" s="44" t="s">
        <v>8</v>
      </c>
      <c r="P16483" s="128">
        <v>4.2877591493787616E-6</v>
      </c>
    </row>
    <row r="16484" spans="14:16">
      <c r="N16484" s="3">
        <v>16482</v>
      </c>
      <c r="O16484" s="44" t="s">
        <v>38</v>
      </c>
      <c r="P16484" s="128">
        <v>5.6525368117616233E-7</v>
      </c>
    </row>
    <row r="16485" spans="14:16">
      <c r="N16485" s="3">
        <v>16483</v>
      </c>
      <c r="O16485" s="44" t="s">
        <v>59</v>
      </c>
      <c r="P16485" s="128">
        <v>3.7630011012447486E-7</v>
      </c>
    </row>
    <row r="16486" spans="14:16">
      <c r="N16486" s="3">
        <v>16484</v>
      </c>
      <c r="O16486" s="44" t="s">
        <v>23</v>
      </c>
      <c r="P16486" s="128">
        <v>2.9321579338226221E-6</v>
      </c>
    </row>
    <row r="16487" spans="14:16">
      <c r="N16487" s="3">
        <v>16485</v>
      </c>
      <c r="O16487" s="44" t="s">
        <v>8</v>
      </c>
      <c r="P16487" s="128">
        <v>6.4587528070602998E-6</v>
      </c>
    </row>
    <row r="16488" spans="14:16">
      <c r="N16488" s="3">
        <v>16486</v>
      </c>
      <c r="O16488" s="44" t="s">
        <v>23</v>
      </c>
      <c r="P16488" s="128">
        <v>1.1816303348380162E-6</v>
      </c>
    </row>
    <row r="16489" spans="14:16">
      <c r="N16489" s="3">
        <v>16487</v>
      </c>
      <c r="O16489" s="44" t="s">
        <v>59</v>
      </c>
      <c r="P16489" s="128">
        <v>4.5308164520005056E-7</v>
      </c>
    </row>
    <row r="16490" spans="14:16">
      <c r="N16490" s="3">
        <v>16488</v>
      </c>
      <c r="O16490" s="44" t="s">
        <v>38</v>
      </c>
      <c r="P16490" s="128">
        <v>2.5327614968366625E-6</v>
      </c>
    </row>
    <row r="16491" spans="14:16">
      <c r="N16491" s="3">
        <v>16489</v>
      </c>
      <c r="O16491" s="44" t="s">
        <v>8</v>
      </c>
      <c r="P16491" s="128">
        <v>9.6861615644311385E-6</v>
      </c>
    </row>
    <row r="16492" spans="14:16">
      <c r="N16492" s="3">
        <v>16490</v>
      </c>
      <c r="O16492" s="44" t="s">
        <v>38</v>
      </c>
      <c r="P16492" s="128">
        <v>2.103081427411292E-6</v>
      </c>
    </row>
    <row r="16493" spans="14:16">
      <c r="N16493" s="3">
        <v>16491</v>
      </c>
      <c r="O16493" s="44" t="s">
        <v>19</v>
      </c>
      <c r="P16493" s="128">
        <v>4.0504969035373483E-6</v>
      </c>
    </row>
    <row r="16494" spans="14:16">
      <c r="N16494" s="3">
        <v>16492</v>
      </c>
      <c r="O16494" s="44" t="s">
        <v>23</v>
      </c>
      <c r="P16494" s="128">
        <v>6.6238224886184377E-6</v>
      </c>
    </row>
    <row r="16495" spans="14:16">
      <c r="N16495" s="3">
        <v>16493</v>
      </c>
      <c r="O16495" s="44" t="s">
        <v>8</v>
      </c>
      <c r="P16495" s="128">
        <v>1.4590493778777985E-5</v>
      </c>
    </row>
    <row r="16496" spans="14:16">
      <c r="N16496" s="3">
        <v>16494</v>
      </c>
      <c r="O16496" s="44" t="s">
        <v>23</v>
      </c>
      <c r="P16496" s="128">
        <v>5.0650269258781419E-6</v>
      </c>
    </row>
    <row r="16497" spans="14:16">
      <c r="N16497" s="3">
        <v>16495</v>
      </c>
      <c r="O16497" s="44" t="s">
        <v>19</v>
      </c>
      <c r="P16497" s="128">
        <v>5.6187261540268373E-6</v>
      </c>
    </row>
    <row r="16498" spans="14:16">
      <c r="N16498" s="3">
        <v>16496</v>
      </c>
      <c r="O16498" s="44" t="s">
        <v>38</v>
      </c>
      <c r="P16498" s="128">
        <v>2.5536090808299111E-7</v>
      </c>
    </row>
    <row r="16499" spans="14:16">
      <c r="N16499" s="3">
        <v>16497</v>
      </c>
      <c r="O16499" s="44" t="s">
        <v>89</v>
      </c>
      <c r="P16499" s="128">
        <v>1.3551487861229199E-7</v>
      </c>
    </row>
    <row r="16500" spans="14:16">
      <c r="N16500" s="3">
        <v>16498</v>
      </c>
      <c r="O16500" s="44" t="s">
        <v>38</v>
      </c>
      <c r="P16500" s="128">
        <v>2.9437126282152622E-7</v>
      </c>
    </row>
    <row r="16501" spans="14:16">
      <c r="N16501" s="3">
        <v>16499</v>
      </c>
      <c r="O16501" s="44" t="s">
        <v>59</v>
      </c>
      <c r="P16501" s="128">
        <v>1.9596853997789138E-7</v>
      </c>
    </row>
    <row r="16502" spans="14:16">
      <c r="N16502" s="3">
        <v>16500</v>
      </c>
      <c r="O16502" s="44" t="s">
        <v>23</v>
      </c>
      <c r="P16502" s="128">
        <v>5.1976290557041146E-7</v>
      </c>
    </row>
    <row r="16503" spans="14:16">
      <c r="N16503" s="3">
        <v>16501</v>
      </c>
      <c r="O16503" s="44" t="s">
        <v>89</v>
      </c>
      <c r="P16503" s="128">
        <v>1.5886994272912961E-7</v>
      </c>
    </row>
    <row r="16504" spans="14:16">
      <c r="N16504" s="3">
        <v>16502</v>
      </c>
      <c r="O16504" s="44" t="s">
        <v>23</v>
      </c>
      <c r="P16504" s="128">
        <v>6.1536620713503186E-7</v>
      </c>
    </row>
    <row r="16505" spans="14:16">
      <c r="N16505" s="3">
        <v>16503</v>
      </c>
      <c r="O16505" s="44" t="s">
        <v>59</v>
      </c>
      <c r="P16505" s="128">
        <v>2.3595461736980216E-7</v>
      </c>
    </row>
    <row r="16506" spans="14:16">
      <c r="N16506" s="3">
        <v>16504</v>
      </c>
      <c r="O16506" s="44" t="s">
        <v>38</v>
      </c>
      <c r="P16506" s="128">
        <v>3.5978767758629393E-7</v>
      </c>
    </row>
    <row r="16507" spans="14:16">
      <c r="N16507" s="3">
        <v>16505</v>
      </c>
      <c r="O16507" s="44" t="s">
        <v>89</v>
      </c>
      <c r="P16507" s="128">
        <v>1.9093205698680947E-7</v>
      </c>
    </row>
    <row r="16508" spans="14:16">
      <c r="N16508" s="3">
        <v>16506</v>
      </c>
      <c r="O16508" s="44" t="s">
        <v>38</v>
      </c>
      <c r="P16508" s="128">
        <v>6.8309112720162886E-7</v>
      </c>
    </row>
    <row r="16509" spans="14:16">
      <c r="N16509" s="3">
        <v>16507</v>
      </c>
      <c r="O16509" s="44" t="s">
        <v>19</v>
      </c>
      <c r="P16509" s="128">
        <v>1.3156211925516331E-6</v>
      </c>
    </row>
    <row r="16510" spans="14:16">
      <c r="N16510" s="3">
        <v>16508</v>
      </c>
      <c r="O16510" s="44" t="s">
        <v>23</v>
      </c>
      <c r="P16510" s="128">
        <v>7.3231368925860431E-7</v>
      </c>
    </row>
    <row r="16511" spans="14:16">
      <c r="N16511" s="3">
        <v>16509</v>
      </c>
      <c r="O16511" s="44" t="s">
        <v>89</v>
      </c>
      <c r="P16511" s="128">
        <v>2.2383789344218858E-7</v>
      </c>
    </row>
    <row r="16512" spans="14:16">
      <c r="N16512" s="3">
        <v>16510</v>
      </c>
      <c r="O16512" s="44" t="s">
        <v>23</v>
      </c>
      <c r="P16512" s="128">
        <v>1.6451455026938746E-6</v>
      </c>
    </row>
    <row r="16513" spans="14:16">
      <c r="N16513" s="3">
        <v>16511</v>
      </c>
      <c r="O16513" s="44" t="s">
        <v>19</v>
      </c>
      <c r="P16513" s="128">
        <v>1.8249897184037381E-6</v>
      </c>
    </row>
    <row r="16514" spans="14:16">
      <c r="N16514" s="3">
        <v>16512</v>
      </c>
      <c r="O16514" s="44" t="s">
        <v>13</v>
      </c>
      <c r="P16514" s="128">
        <v>1.0904668923456717E-5</v>
      </c>
    </row>
    <row r="16515" spans="14:16">
      <c r="N16515" s="3">
        <v>16513</v>
      </c>
      <c r="O16515" s="44" t="s">
        <v>8</v>
      </c>
      <c r="P16515" s="128">
        <v>1.7957804851243952E-5</v>
      </c>
    </row>
    <row r="16516" spans="14:16">
      <c r="N16516" s="3">
        <v>16514</v>
      </c>
      <c r="O16516" s="44" t="s">
        <v>13</v>
      </c>
      <c r="P16516" s="128">
        <v>3.9048259454687835E-6</v>
      </c>
    </row>
    <row r="16517" spans="14:16">
      <c r="N16517" s="3">
        <v>16515</v>
      </c>
      <c r="O16517" s="44" t="s">
        <v>59</v>
      </c>
      <c r="P16517" s="128">
        <v>1.1193759615553832E-6</v>
      </c>
    </row>
    <row r="16518" spans="14:16">
      <c r="N16518" s="3">
        <v>16516</v>
      </c>
      <c r="O16518" s="44" t="s">
        <v>7</v>
      </c>
      <c r="P16518" s="128">
        <v>3.335856704635921E-5</v>
      </c>
    </row>
    <row r="16519" spans="14:16">
      <c r="N16519" s="3">
        <v>16517</v>
      </c>
      <c r="O16519" s="44" t="s">
        <v>8</v>
      </c>
      <c r="P16519" s="128">
        <v>2.6491944418802478E-5</v>
      </c>
    </row>
    <row r="16520" spans="14:16">
      <c r="N16520" s="3">
        <v>16518</v>
      </c>
      <c r="O16520" s="44" t="s">
        <v>7</v>
      </c>
      <c r="P16520" s="128">
        <v>9.1530702483593454E-6</v>
      </c>
    </row>
    <row r="16521" spans="14:16">
      <c r="N16521" s="3">
        <v>16519</v>
      </c>
      <c r="O16521" s="44" t="s">
        <v>59</v>
      </c>
      <c r="P16521" s="128">
        <v>1.2653386581986185E-6</v>
      </c>
    </row>
    <row r="16522" spans="14:16">
      <c r="N16522" s="3">
        <v>16520</v>
      </c>
      <c r="O16522" s="44" t="s">
        <v>13</v>
      </c>
      <c r="P16522" s="128">
        <v>2.0646712226497924E-5</v>
      </c>
    </row>
    <row r="16523" spans="14:16">
      <c r="N16523" s="3">
        <v>16521</v>
      </c>
      <c r="O16523" s="44" t="s">
        <v>8</v>
      </c>
      <c r="P16523" s="128">
        <v>3.4000998249996424E-5</v>
      </c>
    </row>
    <row r="16524" spans="14:16">
      <c r="N16524" s="3">
        <v>16522</v>
      </c>
      <c r="O16524" s="44" t="s">
        <v>13</v>
      </c>
      <c r="P16524" s="128">
        <v>1.2983408258160283E-5</v>
      </c>
    </row>
    <row r="16525" spans="14:16">
      <c r="N16525" s="3">
        <v>16523</v>
      </c>
      <c r="O16525" s="44" t="s">
        <v>21</v>
      </c>
      <c r="P16525" s="128">
        <v>8.3446720287621455E-6</v>
      </c>
    </row>
    <row r="16526" spans="14:16">
      <c r="N16526" s="3">
        <v>16524</v>
      </c>
      <c r="O16526" s="44" t="s">
        <v>7</v>
      </c>
      <c r="P16526" s="128">
        <v>6.3160535998757082E-5</v>
      </c>
    </row>
    <row r="16527" spans="14:16">
      <c r="N16527" s="3">
        <v>16525</v>
      </c>
      <c r="O16527" s="44" t="s">
        <v>8</v>
      </c>
      <c r="P16527" s="128">
        <v>5.0159391043850769E-5</v>
      </c>
    </row>
    <row r="16528" spans="14:16">
      <c r="N16528" s="3">
        <v>16526</v>
      </c>
      <c r="O16528" s="44" t="s">
        <v>7</v>
      </c>
      <c r="P16528" s="128">
        <v>3.3762347802652394E-5</v>
      </c>
    </row>
    <row r="16529" spans="14:16">
      <c r="N16529" s="3">
        <v>16527</v>
      </c>
      <c r="O16529" s="44" t="s">
        <v>21</v>
      </c>
      <c r="P16529" s="128">
        <v>1.0464509663087418E-5</v>
      </c>
    </row>
    <row r="16530" spans="14:16">
      <c r="N16530" s="3">
        <v>16528</v>
      </c>
      <c r="O16530" s="44" t="s">
        <v>13</v>
      </c>
      <c r="P16530" s="128">
        <v>1.6977745868472204E-6</v>
      </c>
    </row>
    <row r="16531" spans="14:16">
      <c r="N16531" s="3">
        <v>16529</v>
      </c>
      <c r="O16531" s="44" t="s">
        <v>89</v>
      </c>
      <c r="P16531" s="128">
        <v>3.8796803462448363E-7</v>
      </c>
    </row>
    <row r="16532" spans="14:16">
      <c r="N16532" s="3">
        <v>16530</v>
      </c>
      <c r="O16532" s="44" t="s">
        <v>13</v>
      </c>
      <c r="P16532" s="128">
        <v>2.0335445534368342E-6</v>
      </c>
    </row>
    <row r="16533" spans="14:16">
      <c r="N16533" s="3">
        <v>16531</v>
      </c>
      <c r="O16533" s="44" t="s">
        <v>59</v>
      </c>
      <c r="P16533" s="128">
        <v>5.8294554524524219E-7</v>
      </c>
    </row>
    <row r="16534" spans="14:16">
      <c r="N16534" s="3">
        <v>16532</v>
      </c>
      <c r="O16534" s="44" t="s">
        <v>7</v>
      </c>
      <c r="P16534" s="128">
        <v>3.8957744681461235E-6</v>
      </c>
    </row>
    <row r="16535" spans="14:16">
      <c r="N16535" s="3">
        <v>16533</v>
      </c>
      <c r="O16535" s="44" t="s">
        <v>89</v>
      </c>
      <c r="P16535" s="128">
        <v>4.2931435321438148E-7</v>
      </c>
    </row>
    <row r="16536" spans="14:16">
      <c r="N16536" s="3">
        <v>16534</v>
      </c>
      <c r="O16536" s="44" t="s">
        <v>7</v>
      </c>
      <c r="P16536" s="128">
        <v>4.7667108369772231E-6</v>
      </c>
    </row>
    <row r="16537" spans="14:16">
      <c r="N16537" s="3">
        <v>16535</v>
      </c>
      <c r="O16537" s="44" t="s">
        <v>59</v>
      </c>
      <c r="P16537" s="128">
        <v>6.5895959834490477E-7</v>
      </c>
    </row>
    <row r="16538" spans="14:16">
      <c r="N16538" s="3">
        <v>16536</v>
      </c>
      <c r="O16538" s="44" t="s">
        <v>13</v>
      </c>
      <c r="P16538" s="128">
        <v>2.2508725641182131E-6</v>
      </c>
    </row>
    <row r="16539" spans="14:16">
      <c r="N16539" s="3">
        <v>16537</v>
      </c>
      <c r="O16539" s="44" t="s">
        <v>89</v>
      </c>
      <c r="P16539" s="128">
        <v>5.1435956908318285E-7</v>
      </c>
    </row>
    <row r="16540" spans="14:16">
      <c r="N16540" s="3">
        <v>16538</v>
      </c>
      <c r="O16540" s="44" t="s">
        <v>13</v>
      </c>
      <c r="P16540" s="128">
        <v>4.734489786806406E-6</v>
      </c>
    </row>
    <row r="16541" spans="14:16">
      <c r="N16541" s="3">
        <v>16539</v>
      </c>
      <c r="O16541" s="44" t="s">
        <v>21</v>
      </c>
      <c r="P16541" s="128">
        <v>3.0429424777266936E-6</v>
      </c>
    </row>
    <row r="16542" spans="14:16">
      <c r="N16542" s="3">
        <v>16540</v>
      </c>
      <c r="O16542" s="44" t="s">
        <v>7</v>
      </c>
      <c r="P16542" s="128">
        <v>5.1649329270655587E-6</v>
      </c>
    </row>
    <row r="16543" spans="14:16">
      <c r="N16543" s="3">
        <v>16541</v>
      </c>
      <c r="O16543" s="44" t="s">
        <v>89</v>
      </c>
      <c r="P16543" s="128">
        <v>5.6917561761063479E-7</v>
      </c>
    </row>
    <row r="16544" spans="14:16">
      <c r="N16544" s="3">
        <v>16542</v>
      </c>
      <c r="O16544" s="44" t="s">
        <v>7</v>
      </c>
      <c r="P16544" s="128">
        <v>1.2311674074470908E-5</v>
      </c>
    </row>
    <row r="16545" spans="14:16">
      <c r="N16545" s="3">
        <v>16543</v>
      </c>
      <c r="O16545" s="44" t="s">
        <v>21</v>
      </c>
      <c r="P16545" s="128">
        <v>3.8159559599987962E-6</v>
      </c>
    </row>
    <row r="16546" spans="14:16">
      <c r="N16546" s="3">
        <v>16544</v>
      </c>
      <c r="O16546" s="44" t="s">
        <v>13</v>
      </c>
      <c r="P16546" s="128">
        <v>6.9145653564844638E-6</v>
      </c>
    </row>
    <row r="16547" spans="14:16">
      <c r="N16547" s="3">
        <v>16545</v>
      </c>
      <c r="O16547" s="44" t="s">
        <v>8</v>
      </c>
      <c r="P16547" s="128">
        <v>1.1386903735868651E-5</v>
      </c>
    </row>
    <row r="16548" spans="14:16">
      <c r="N16548" s="3">
        <v>16546</v>
      </c>
      <c r="O16548" s="44" t="s">
        <v>13</v>
      </c>
      <c r="P16548" s="128">
        <v>2.4760196201427862E-6</v>
      </c>
    </row>
    <row r="16549" spans="14:16">
      <c r="N16549" s="3">
        <v>16547</v>
      </c>
      <c r="O16549" s="44" t="s">
        <v>59</v>
      </c>
      <c r="P16549" s="128">
        <v>7.0978755054204837E-7</v>
      </c>
    </row>
    <row r="16550" spans="14:16">
      <c r="N16550" s="3">
        <v>16548</v>
      </c>
      <c r="O16550" s="44" t="s">
        <v>23</v>
      </c>
      <c r="P16550" s="128">
        <v>4.2721358825542887E-6</v>
      </c>
    </row>
    <row r="16551" spans="14:16">
      <c r="N16551" s="3">
        <v>16549</v>
      </c>
      <c r="O16551" s="44" t="s">
        <v>8</v>
      </c>
      <c r="P16551" s="128">
        <v>9.4103626906679902E-6</v>
      </c>
    </row>
    <row r="16552" spans="14:16">
      <c r="N16552" s="3">
        <v>16550</v>
      </c>
      <c r="O16552" s="44" t="s">
        <v>23</v>
      </c>
      <c r="P16552" s="128">
        <v>1.7216280525500188E-6</v>
      </c>
    </row>
    <row r="16553" spans="14:16">
      <c r="N16553" s="3">
        <v>16551</v>
      </c>
      <c r="O16553" s="44" t="s">
        <v>59</v>
      </c>
      <c r="P16553" s="128">
        <v>6.6013714058792608E-7</v>
      </c>
    </row>
    <row r="16554" spans="14:16">
      <c r="N16554" s="3">
        <v>16552</v>
      </c>
      <c r="O16554" s="44" t="s">
        <v>13</v>
      </c>
      <c r="P16554" s="128">
        <v>1.3091918891691733E-5</v>
      </c>
    </row>
    <row r="16555" spans="14:16">
      <c r="N16555" s="3">
        <v>16553</v>
      </c>
      <c r="O16555" s="44" t="s">
        <v>8</v>
      </c>
      <c r="P16555" s="128">
        <v>2.1559767310275032E-5</v>
      </c>
    </row>
    <row r="16556" spans="14:16">
      <c r="N16556" s="3">
        <v>16554</v>
      </c>
      <c r="O16556" s="44" t="s">
        <v>13</v>
      </c>
      <c r="P16556" s="128">
        <v>8.2326777255802594E-6</v>
      </c>
    </row>
    <row r="16557" spans="14:16">
      <c r="N16557" s="3">
        <v>16555</v>
      </c>
      <c r="O16557" s="44" t="s">
        <v>21</v>
      </c>
      <c r="P16557" s="128">
        <v>5.2912913290918292E-6</v>
      </c>
    </row>
    <row r="16558" spans="14:16">
      <c r="N16558" s="3">
        <v>16556</v>
      </c>
      <c r="O16558" s="44" t="s">
        <v>23</v>
      </c>
      <c r="P16558" s="128">
        <v>8.0887884610469654E-6</v>
      </c>
    </row>
    <row r="16559" spans="14:16">
      <c r="N16559" s="3">
        <v>16557</v>
      </c>
      <c r="O16559" s="44" t="s">
        <v>8</v>
      </c>
      <c r="P16559" s="128">
        <v>1.781741855575794E-5</v>
      </c>
    </row>
    <row r="16560" spans="14:16">
      <c r="N16560" s="3">
        <v>16558</v>
      </c>
      <c r="O16560" s="44" t="s">
        <v>23</v>
      </c>
      <c r="P16560" s="128">
        <v>5.4368009073108621E-6</v>
      </c>
    </row>
    <row r="16561" spans="14:16">
      <c r="N16561" s="3">
        <v>16559</v>
      </c>
      <c r="O16561" s="44" t="s">
        <v>21</v>
      </c>
      <c r="P16561" s="128">
        <v>4.6739550304279754E-6</v>
      </c>
    </row>
    <row r="16562" spans="14:16">
      <c r="N16562" s="3">
        <v>16560</v>
      </c>
      <c r="O16562" s="44" t="s">
        <v>13</v>
      </c>
      <c r="P16562" s="128">
        <v>1.0765455992965809E-6</v>
      </c>
    </row>
    <row r="16563" spans="14:16">
      <c r="N16563" s="3">
        <v>16561</v>
      </c>
      <c r="O16563" s="44" t="s">
        <v>89</v>
      </c>
      <c r="P16563" s="128">
        <v>2.4600749921598181E-7</v>
      </c>
    </row>
    <row r="16564" spans="14:16">
      <c r="N16564" s="3">
        <v>16562</v>
      </c>
      <c r="O16564" s="44" t="s">
        <v>13</v>
      </c>
      <c r="P16564" s="128">
        <v>1.2894547114415945E-6</v>
      </c>
    </row>
    <row r="16565" spans="14:16">
      <c r="N16565" s="3">
        <v>16563</v>
      </c>
      <c r="O16565" s="44" t="s">
        <v>59</v>
      </c>
      <c r="P16565" s="128">
        <v>3.6964121516785613E-7</v>
      </c>
    </row>
    <row r="16566" spans="14:16">
      <c r="N16566" s="3">
        <v>16564</v>
      </c>
      <c r="O16566" s="44" t="s">
        <v>23</v>
      </c>
      <c r="P16566" s="128">
        <v>7.5729132244019075E-7</v>
      </c>
    </row>
    <row r="16567" spans="14:16">
      <c r="N16567" s="3">
        <v>16565</v>
      </c>
      <c r="O16567" s="44" t="s">
        <v>89</v>
      </c>
      <c r="P16567" s="128">
        <v>2.3147251898114073E-7</v>
      </c>
    </row>
    <row r="16568" spans="14:16">
      <c r="N16568" s="3">
        <v>16566</v>
      </c>
      <c r="O16568" s="44" t="s">
        <v>23</v>
      </c>
      <c r="P16568" s="128">
        <v>8.9658473852586763E-7</v>
      </c>
    </row>
    <row r="16569" spans="14:16">
      <c r="N16569" s="3">
        <v>16567</v>
      </c>
      <c r="O16569" s="44" t="s">
        <v>59</v>
      </c>
      <c r="P16569" s="128">
        <v>3.4378441075503091E-7</v>
      </c>
    </row>
    <row r="16570" spans="14:16">
      <c r="N16570" s="3">
        <v>16568</v>
      </c>
      <c r="O16570" s="44" t="s">
        <v>13</v>
      </c>
      <c r="P16570" s="128">
        <v>1.4272607048375672E-6</v>
      </c>
    </row>
    <row r="16571" spans="14:16">
      <c r="N16571" s="3">
        <v>16569</v>
      </c>
      <c r="O16571" s="44" t="s">
        <v>89</v>
      </c>
      <c r="P16571" s="128">
        <v>3.2615138360674228E-7</v>
      </c>
    </row>
    <row r="16572" spans="14:16">
      <c r="N16572" s="3">
        <v>16570</v>
      </c>
      <c r="O16572" s="44" t="s">
        <v>13</v>
      </c>
      <c r="P16572" s="128">
        <v>3.0021029790332841E-6</v>
      </c>
    </row>
    <row r="16573" spans="14:16">
      <c r="N16573" s="3">
        <v>16571</v>
      </c>
      <c r="O16573" s="44" t="s">
        <v>21</v>
      </c>
      <c r="P16573" s="128">
        <v>1.9295060479098192E-6</v>
      </c>
    </row>
    <row r="16574" spans="14:16">
      <c r="N16574" s="3">
        <v>16572</v>
      </c>
      <c r="O16574" s="44" t="s">
        <v>23</v>
      </c>
      <c r="P16574" s="128">
        <v>1.0040003389913009E-6</v>
      </c>
    </row>
    <row r="16575" spans="14:16">
      <c r="N16575" s="3">
        <v>16573</v>
      </c>
      <c r="O16575" s="44" t="s">
        <v>89</v>
      </c>
      <c r="P16575" s="128">
        <v>3.0688122343114522E-7</v>
      </c>
    </row>
    <row r="16576" spans="14:16">
      <c r="N16576" s="3">
        <v>16574</v>
      </c>
      <c r="O16576" s="44" t="s">
        <v>23</v>
      </c>
      <c r="P16576" s="128">
        <v>1.9825671238817254E-6</v>
      </c>
    </row>
    <row r="16577" spans="14:16">
      <c r="N16577" s="3">
        <v>16575</v>
      </c>
      <c r="O16577" s="44" t="s">
        <v>21</v>
      </c>
      <c r="P16577" s="128">
        <v>1.7043900889156254E-6</v>
      </c>
    </row>
    <row r="16578" spans="14:16">
      <c r="N16578" s="3">
        <v>16576</v>
      </c>
      <c r="O16578" s="44" t="s">
        <v>38</v>
      </c>
      <c r="P16578" s="128">
        <v>1.3615604192640408E-6</v>
      </c>
    </row>
    <row r="16579" spans="14:16">
      <c r="N16579" s="3">
        <v>16577</v>
      </c>
      <c r="O16579" s="44" t="s">
        <v>8</v>
      </c>
      <c r="P16579" s="128">
        <v>5.2070809735531167E-6</v>
      </c>
    </row>
    <row r="16580" spans="14:16">
      <c r="N16580" s="3">
        <v>16578</v>
      </c>
      <c r="O16580" s="44" t="s">
        <v>38</v>
      </c>
      <c r="P16580" s="128">
        <v>6.864475326021291E-7</v>
      </c>
    </row>
    <row r="16581" spans="14:16">
      <c r="N16581" s="3">
        <v>16579</v>
      </c>
      <c r="O16581" s="44" t="s">
        <v>59</v>
      </c>
      <c r="P16581" s="128">
        <v>4.5698115857533413E-7</v>
      </c>
    </row>
    <row r="16582" spans="14:16">
      <c r="N16582" s="3">
        <v>16580</v>
      </c>
      <c r="O16582" s="44" t="s">
        <v>7</v>
      </c>
      <c r="P16582" s="128">
        <v>1.7630557210572803E-5</v>
      </c>
    </row>
    <row r="16583" spans="14:16">
      <c r="N16583" s="3">
        <v>16581</v>
      </c>
      <c r="O16583" s="44" t="s">
        <v>8</v>
      </c>
      <c r="P16583" s="128">
        <v>1.4001433006577189E-5</v>
      </c>
    </row>
    <row r="16584" spans="14:16">
      <c r="N16584" s="3">
        <v>16582</v>
      </c>
      <c r="O16584" s="44" t="s">
        <v>7</v>
      </c>
      <c r="P16584" s="128">
        <v>4.8375497796960604E-6</v>
      </c>
    </row>
    <row r="16585" spans="14:16">
      <c r="N16585" s="3">
        <v>16583</v>
      </c>
      <c r="O16585" s="44" t="s">
        <v>59</v>
      </c>
      <c r="P16585" s="128">
        <v>6.6875251485225148E-7</v>
      </c>
    </row>
    <row r="16586" spans="14:16">
      <c r="N16586" s="3">
        <v>16584</v>
      </c>
      <c r="O16586" s="44" t="s">
        <v>38</v>
      </c>
      <c r="P16586" s="128">
        <v>2.5779550349359204E-6</v>
      </c>
    </row>
    <row r="16587" spans="14:16">
      <c r="N16587" s="3">
        <v>16585</v>
      </c>
      <c r="O16587" s="44" t="s">
        <v>8</v>
      </c>
      <c r="P16587" s="128">
        <v>9.8589973850342321E-6</v>
      </c>
    </row>
    <row r="16588" spans="14:16">
      <c r="N16588" s="3">
        <v>16586</v>
      </c>
      <c r="O16588" s="44" t="s">
        <v>38</v>
      </c>
      <c r="P16588" s="128">
        <v>1.9473540014604057E-6</v>
      </c>
    </row>
    <row r="16589" spans="14:16">
      <c r="N16589" s="3">
        <v>16587</v>
      </c>
      <c r="O16589" s="44" t="s">
        <v>21</v>
      </c>
      <c r="P16589" s="128">
        <v>2.9065788975556001E-6</v>
      </c>
    </row>
    <row r="16590" spans="14:16">
      <c r="N16590" s="3">
        <v>16588</v>
      </c>
      <c r="O16590" s="44" t="s">
        <v>7</v>
      </c>
      <c r="P16590" s="128">
        <v>3.3381393206398659E-5</v>
      </c>
    </row>
    <row r="16591" spans="14:16">
      <c r="N16591" s="3">
        <v>16589</v>
      </c>
      <c r="O16591" s="44" t="s">
        <v>8</v>
      </c>
      <c r="P16591" s="128">
        <v>2.6510071976926286E-5</v>
      </c>
    </row>
    <row r="16592" spans="14:16">
      <c r="N16592" s="3">
        <v>16590</v>
      </c>
      <c r="O16592" s="44" t="s">
        <v>7</v>
      </c>
      <c r="P16592" s="128">
        <v>1.7843962052407345E-5</v>
      </c>
    </row>
    <row r="16593" spans="14:16">
      <c r="N16593" s="3">
        <v>16591</v>
      </c>
      <c r="O16593" s="44" t="s">
        <v>21</v>
      </c>
      <c r="P16593" s="128">
        <v>5.5306673107168317E-6</v>
      </c>
    </row>
    <row r="16594" spans="14:16">
      <c r="N16594" s="3">
        <v>16592</v>
      </c>
      <c r="O16594" s="44" t="s">
        <v>38</v>
      </c>
      <c r="P16594" s="128">
        <v>3.1011185086290174E-7</v>
      </c>
    </row>
    <row r="16595" spans="14:16">
      <c r="N16595" s="3">
        <v>16593</v>
      </c>
      <c r="O16595" s="44" t="s">
        <v>89</v>
      </c>
      <c r="P16595" s="128">
        <v>1.6457009861611814E-7</v>
      </c>
    </row>
    <row r="16596" spans="14:16">
      <c r="N16596" s="3">
        <v>16594</v>
      </c>
      <c r="O16596" s="44" t="s">
        <v>38</v>
      </c>
      <c r="P16596" s="128">
        <v>3.5748626459600855E-7</v>
      </c>
    </row>
    <row r="16597" spans="14:16">
      <c r="N16597" s="3">
        <v>16595</v>
      </c>
      <c r="O16597" s="44" t="s">
        <v>59</v>
      </c>
      <c r="P16597" s="128">
        <v>2.3798539525749873E-7</v>
      </c>
    </row>
    <row r="16598" spans="14:16">
      <c r="N16598" s="3">
        <v>16596</v>
      </c>
      <c r="O16598" s="44" t="s">
        <v>7</v>
      </c>
      <c r="P16598" s="128">
        <v>2.0589815667047775E-6</v>
      </c>
    </row>
    <row r="16599" spans="14:16">
      <c r="N16599" s="3">
        <v>16597</v>
      </c>
      <c r="O16599" s="44" t="s">
        <v>89</v>
      </c>
      <c r="P16599" s="128">
        <v>2.2689977225782261E-7</v>
      </c>
    </row>
    <row r="16600" spans="14:16">
      <c r="N16600" s="3">
        <v>16598</v>
      </c>
      <c r="O16600" s="44" t="s">
        <v>7</v>
      </c>
      <c r="P16600" s="128">
        <v>2.5192859153929534E-6</v>
      </c>
    </row>
    <row r="16601" spans="14:16">
      <c r="N16601" s="3">
        <v>16599</v>
      </c>
      <c r="O16601" s="44" t="s">
        <v>59</v>
      </c>
      <c r="P16601" s="128">
        <v>3.482711017511736E-7</v>
      </c>
    </row>
    <row r="16602" spans="14:16">
      <c r="N16602" s="3">
        <v>16600</v>
      </c>
      <c r="O16602" s="44" t="s">
        <v>38</v>
      </c>
      <c r="P16602" s="128">
        <v>4.1113953661625763E-7</v>
      </c>
    </row>
    <row r="16603" spans="14:16">
      <c r="N16603" s="3">
        <v>16601</v>
      </c>
      <c r="O16603" s="44" t="s">
        <v>89</v>
      </c>
      <c r="P16603" s="128">
        <v>2.1818345186632424E-7</v>
      </c>
    </row>
    <row r="16604" spans="14:16">
      <c r="N16604" s="3">
        <v>16602</v>
      </c>
      <c r="O16604" s="44" t="s">
        <v>38</v>
      </c>
      <c r="P16604" s="128">
        <v>7.1011613036323721E-7</v>
      </c>
    </row>
    <row r="16605" spans="14:16">
      <c r="N16605" s="3">
        <v>16603</v>
      </c>
      <c r="O16605" s="44" t="s">
        <v>21</v>
      </c>
      <c r="P16605" s="128">
        <v>1.0599041354472462E-6</v>
      </c>
    </row>
    <row r="16606" spans="14:16">
      <c r="N16606" s="3">
        <v>16604</v>
      </c>
      <c r="O16606" s="44" t="s">
        <v>7</v>
      </c>
      <c r="P16606" s="128">
        <v>2.7297529097353426E-6</v>
      </c>
    </row>
    <row r="16607" spans="14:16">
      <c r="N16607" s="3">
        <v>16605</v>
      </c>
      <c r="O16607" s="44" t="s">
        <v>89</v>
      </c>
      <c r="P16607" s="128">
        <v>3.0081877543485858E-7</v>
      </c>
    </row>
    <row r="16608" spans="14:16">
      <c r="N16608" s="3">
        <v>16606</v>
      </c>
      <c r="O16608" s="44" t="s">
        <v>7</v>
      </c>
      <c r="P16608" s="128">
        <v>6.5069244079408271E-6</v>
      </c>
    </row>
    <row r="16609" spans="14:16">
      <c r="N16609" s="3">
        <v>16607</v>
      </c>
      <c r="O16609" s="44" t="s">
        <v>21</v>
      </c>
      <c r="P16609" s="128">
        <v>2.0167961583088373E-6</v>
      </c>
    </row>
    <row r="16610" spans="14:16">
      <c r="N16610" s="3">
        <v>16608</v>
      </c>
      <c r="O16610" s="44" t="s">
        <v>38</v>
      </c>
      <c r="P16610" s="128">
        <v>1.0433536166268947E-6</v>
      </c>
    </row>
    <row r="16611" spans="14:16">
      <c r="N16611" s="3">
        <v>16609</v>
      </c>
      <c r="O16611" s="44" t="s">
        <v>8</v>
      </c>
      <c r="P16611" s="128">
        <v>3.990147399233537E-6</v>
      </c>
    </row>
    <row r="16612" spans="14:16">
      <c r="N16612" s="3">
        <v>16610</v>
      </c>
      <c r="O16612" s="44" t="s">
        <v>38</v>
      </c>
      <c r="P16612" s="128">
        <v>5.2601963572954661E-7</v>
      </c>
    </row>
    <row r="16613" spans="14:16">
      <c r="N16613" s="3">
        <v>16611</v>
      </c>
      <c r="O16613" s="44" t="s">
        <v>59</v>
      </c>
      <c r="P16613" s="128">
        <v>3.5018126098850788E-7</v>
      </c>
    </row>
    <row r="16614" spans="14:16">
      <c r="N16614" s="3">
        <v>16612</v>
      </c>
      <c r="O16614" s="44" t="s">
        <v>23</v>
      </c>
      <c r="P16614" s="128">
        <v>2.7286379542748921E-6</v>
      </c>
    </row>
    <row r="16615" spans="14:16">
      <c r="N16615" s="3">
        <v>16613</v>
      </c>
      <c r="O16615" s="44" t="s">
        <v>8</v>
      </c>
      <c r="P16615" s="128">
        <v>6.0104532035382353E-6</v>
      </c>
    </row>
    <row r="16616" spans="14:16">
      <c r="N16616" s="3">
        <v>16614</v>
      </c>
      <c r="O16616" s="44" t="s">
        <v>23</v>
      </c>
      <c r="P16616" s="128">
        <v>1.0996138176493624E-6</v>
      </c>
    </row>
    <row r="16617" spans="14:16">
      <c r="N16617" s="3">
        <v>16615</v>
      </c>
      <c r="O16617" s="44" t="s">
        <v>59</v>
      </c>
      <c r="P16617" s="128">
        <v>4.2163341858820785E-7</v>
      </c>
    </row>
    <row r="16618" spans="14:16">
      <c r="N16618" s="3">
        <v>16616</v>
      </c>
      <c r="O16618" s="44" t="s">
        <v>38</v>
      </c>
      <c r="P16618" s="128">
        <v>1.9754677582767643E-6</v>
      </c>
    </row>
    <row r="16619" spans="14:16">
      <c r="N16619" s="3">
        <v>16617</v>
      </c>
      <c r="O16619" s="44" t="s">
        <v>8</v>
      </c>
      <c r="P16619" s="128">
        <v>7.5548763260543721E-6</v>
      </c>
    </row>
    <row r="16620" spans="14:16">
      <c r="N16620" s="3">
        <v>16618</v>
      </c>
      <c r="O16620" s="44" t="s">
        <v>38</v>
      </c>
      <c r="P16620" s="128">
        <v>1.4922428792214742E-6</v>
      </c>
    </row>
    <row r="16621" spans="14:16">
      <c r="N16621" s="3">
        <v>16619</v>
      </c>
      <c r="O16621" s="44" t="s">
        <v>21</v>
      </c>
      <c r="P16621" s="128">
        <v>2.2272897786021445E-6</v>
      </c>
    </row>
    <row r="16622" spans="14:16">
      <c r="N16622" s="3">
        <v>16620</v>
      </c>
      <c r="O16622" s="44" t="s">
        <v>23</v>
      </c>
      <c r="P16622" s="128">
        <v>5.1663560817539309E-6</v>
      </c>
    </row>
    <row r="16623" spans="14:16">
      <c r="N16623" s="3">
        <v>16621</v>
      </c>
      <c r="O16623" s="44" t="s">
        <v>8</v>
      </c>
      <c r="P16623" s="128">
        <v>1.1380088521288987E-5</v>
      </c>
    </row>
    <row r="16624" spans="14:16">
      <c r="N16624" s="3">
        <v>16622</v>
      </c>
      <c r="O16624" s="44" t="s">
        <v>23</v>
      </c>
      <c r="P16624" s="128">
        <v>3.4725162572906697E-6</v>
      </c>
    </row>
    <row r="16625" spans="14:16">
      <c r="N16625" s="3">
        <v>16623</v>
      </c>
      <c r="O16625" s="44" t="s">
        <v>21</v>
      </c>
      <c r="P16625" s="128">
        <v>2.9852821734159258E-6</v>
      </c>
    </row>
    <row r="16626" spans="14:16">
      <c r="N16626" s="3">
        <v>16624</v>
      </c>
      <c r="O16626" s="44" t="s">
        <v>38</v>
      </c>
      <c r="P16626" s="128">
        <v>2.3763640348149922E-7</v>
      </c>
    </row>
    <row r="16627" spans="14:16">
      <c r="N16627" s="3">
        <v>16625</v>
      </c>
      <c r="O16627" s="44" t="s">
        <v>89</v>
      </c>
      <c r="P16627" s="128">
        <v>1.2610884184822484E-7</v>
      </c>
    </row>
    <row r="16628" spans="14:16">
      <c r="N16628" s="3">
        <v>16626</v>
      </c>
      <c r="O16628" s="44" t="s">
        <v>38</v>
      </c>
      <c r="P16628" s="128">
        <v>2.7393906416748856E-7</v>
      </c>
    </row>
    <row r="16629" spans="14:16">
      <c r="N16629" s="3">
        <v>16627</v>
      </c>
      <c r="O16629" s="44" t="s">
        <v>59</v>
      </c>
      <c r="P16629" s="128">
        <v>1.8236643731205605E-7</v>
      </c>
    </row>
    <row r="16630" spans="14:16">
      <c r="N16630" s="3">
        <v>16628</v>
      </c>
      <c r="O16630" s="44" t="s">
        <v>23</v>
      </c>
      <c r="P16630" s="128">
        <v>4.8368635775177073E-7</v>
      </c>
    </row>
    <row r="16631" spans="14:16">
      <c r="N16631" s="3">
        <v>16629</v>
      </c>
      <c r="O16631" s="44" t="s">
        <v>89</v>
      </c>
      <c r="P16631" s="128">
        <v>1.4784283974739186E-7</v>
      </c>
    </row>
    <row r="16632" spans="14:16">
      <c r="N16632" s="3">
        <v>16630</v>
      </c>
      <c r="O16632" s="44" t="s">
        <v>23</v>
      </c>
      <c r="P16632" s="128">
        <v>5.7265387010644196E-7</v>
      </c>
    </row>
    <row r="16633" spans="14:16">
      <c r="N16633" s="3">
        <v>16631</v>
      </c>
      <c r="O16633" s="44" t="s">
        <v>59</v>
      </c>
      <c r="P16633" s="128">
        <v>2.1957709610897109E-7</v>
      </c>
    </row>
    <row r="16634" spans="14:16">
      <c r="N16634" s="3">
        <v>16632</v>
      </c>
      <c r="O16634" s="44" t="s">
        <v>38</v>
      </c>
      <c r="P16634" s="128">
        <v>3.1505316723200905E-7</v>
      </c>
    </row>
    <row r="16635" spans="14:16">
      <c r="N16635" s="3">
        <v>16633</v>
      </c>
      <c r="O16635" s="44" t="s">
        <v>89</v>
      </c>
      <c r="P16635" s="128">
        <v>1.671923554563346E-7</v>
      </c>
    </row>
    <row r="16636" spans="14:16">
      <c r="N16636" s="3">
        <v>16634</v>
      </c>
      <c r="O16636" s="44" t="s">
        <v>38</v>
      </c>
      <c r="P16636" s="128">
        <v>5.4415670605352664E-7</v>
      </c>
    </row>
    <row r="16637" spans="14:16">
      <c r="N16637" s="3">
        <v>16635</v>
      </c>
      <c r="O16637" s="44" t="s">
        <v>21</v>
      </c>
      <c r="P16637" s="128">
        <v>8.1219665124697899E-7</v>
      </c>
    </row>
    <row r="16638" spans="14:16">
      <c r="N16638" s="3">
        <v>16636</v>
      </c>
      <c r="O16638" s="44" t="s">
        <v>23</v>
      </c>
      <c r="P16638" s="128">
        <v>6.4126083682491779E-7</v>
      </c>
    </row>
    <row r="16639" spans="14:16">
      <c r="N16639" s="3">
        <v>16637</v>
      </c>
      <c r="O16639" s="44" t="s">
        <v>89</v>
      </c>
      <c r="P16639" s="128">
        <v>1.9600681643297318E-7</v>
      </c>
    </row>
    <row r="16640" spans="14:16">
      <c r="N16640" s="3">
        <v>16638</v>
      </c>
      <c r="O16640" s="44" t="s">
        <v>23</v>
      </c>
      <c r="P16640" s="128">
        <v>1.2662771152042226E-6</v>
      </c>
    </row>
    <row r="16641" spans="14:16">
      <c r="N16641" s="3">
        <v>16639</v>
      </c>
      <c r="O16641" s="44" t="s">
        <v>21</v>
      </c>
      <c r="P16641" s="128">
        <v>1.0886038303455195E-6</v>
      </c>
    </row>
    <row r="16642" spans="14:16">
      <c r="N16642" s="3">
        <v>16640</v>
      </c>
      <c r="O16642" s="44" t="s">
        <v>13</v>
      </c>
      <c r="P16642" s="128">
        <v>7.3311254955864787E-5</v>
      </c>
    </row>
    <row r="16643" spans="14:16">
      <c r="N16643" s="3">
        <v>16641</v>
      </c>
      <c r="O16643" s="44" t="s">
        <v>8</v>
      </c>
      <c r="P16643" s="128">
        <v>1.2072894822742452E-4</v>
      </c>
    </row>
    <row r="16644" spans="14:16">
      <c r="N16644" s="3">
        <v>16642</v>
      </c>
      <c r="O16644" s="44" t="s">
        <v>13</v>
      </c>
      <c r="P16644" s="128">
        <v>6.2947536884140341E-5</v>
      </c>
    </row>
    <row r="16645" spans="14:16">
      <c r="N16645" s="3">
        <v>16643</v>
      </c>
      <c r="O16645" s="44" t="s">
        <v>14</v>
      </c>
      <c r="P16645" s="128">
        <v>7.2199543438257628E-5</v>
      </c>
    </row>
    <row r="16646" spans="14:16">
      <c r="N16646" s="3">
        <v>16644</v>
      </c>
      <c r="O16646" s="44" t="s">
        <v>7</v>
      </c>
      <c r="P16646" s="128">
        <v>2.2426709429365432E-4</v>
      </c>
    </row>
    <row r="16647" spans="14:16">
      <c r="N16647" s="3">
        <v>16645</v>
      </c>
      <c r="O16647" s="44" t="s">
        <v>8</v>
      </c>
      <c r="P16647" s="128">
        <v>1.7810331567111667E-4</v>
      </c>
    </row>
    <row r="16648" spans="14:16">
      <c r="N16648" s="3">
        <v>16646</v>
      </c>
      <c r="O16648" s="44" t="s">
        <v>7</v>
      </c>
      <c r="P16648" s="128">
        <v>1.8044100867438745E-4</v>
      </c>
    </row>
    <row r="16649" spans="14:16">
      <c r="N16649" s="3">
        <v>16647</v>
      </c>
      <c r="O16649" s="44" t="s">
        <v>14</v>
      </c>
      <c r="P16649" s="128">
        <v>9.9805997991024223E-5</v>
      </c>
    </row>
    <row r="16650" spans="14:16">
      <c r="N16650" s="3">
        <v>16648</v>
      </c>
      <c r="O16650" s="44" t="s">
        <v>13</v>
      </c>
      <c r="P16650" s="128">
        <v>5.9808991653153114E-5</v>
      </c>
    </row>
    <row r="16651" spans="14:16">
      <c r="N16651" s="3">
        <v>16649</v>
      </c>
      <c r="O16651" s="44" t="s">
        <v>8</v>
      </c>
      <c r="P16651" s="128">
        <v>9.8493425889040025E-5</v>
      </c>
    </row>
    <row r="16652" spans="14:16">
      <c r="N16652" s="3">
        <v>16650</v>
      </c>
      <c r="O16652" s="44" t="s">
        <v>13</v>
      </c>
      <c r="P16652" s="128">
        <v>4.3579935237424977E-5</v>
      </c>
    </row>
    <row r="16653" spans="14:16">
      <c r="N16653" s="3">
        <v>16651</v>
      </c>
      <c r="O16653" s="44" t="s">
        <v>19</v>
      </c>
      <c r="P16653" s="128">
        <v>3.6142829317191262E-5</v>
      </c>
    </row>
    <row r="16654" spans="14:16">
      <c r="N16654" s="3">
        <v>16652</v>
      </c>
      <c r="O16654" s="44" t="s">
        <v>7</v>
      </c>
      <c r="P16654" s="128">
        <v>1.8296220380842139E-4</v>
      </c>
    </row>
    <row r="16655" spans="14:16">
      <c r="N16655" s="3">
        <v>16653</v>
      </c>
      <c r="O16655" s="44" t="s">
        <v>8</v>
      </c>
      <c r="P16655" s="128">
        <v>1.4530074170447077E-4</v>
      </c>
    </row>
    <row r="16656" spans="14:16">
      <c r="N16656" s="3">
        <v>16654</v>
      </c>
      <c r="O16656" s="44" t="s">
        <v>7</v>
      </c>
      <c r="P16656" s="128">
        <v>1.1808790327191532E-4</v>
      </c>
    </row>
    <row r="16657" spans="14:16">
      <c r="N16657" s="3">
        <v>16655</v>
      </c>
      <c r="O16657" s="44" t="s">
        <v>19</v>
      </c>
      <c r="P16657" s="128">
        <v>4.7228773020497517E-5</v>
      </c>
    </row>
    <row r="16658" spans="14:16">
      <c r="N16658" s="3">
        <v>16656</v>
      </c>
      <c r="O16658" s="44" t="s">
        <v>13</v>
      </c>
      <c r="P16658" s="128">
        <v>6.1772379152814609E-6</v>
      </c>
    </row>
    <row r="16659" spans="14:16">
      <c r="N16659" s="3">
        <v>16657</v>
      </c>
      <c r="O16659" s="44" t="s">
        <v>89</v>
      </c>
      <c r="P16659" s="128">
        <v>1.4115954332017893E-6</v>
      </c>
    </row>
    <row r="16660" spans="14:16">
      <c r="N16660" s="3">
        <v>16658</v>
      </c>
      <c r="O16660" s="44" t="s">
        <v>13</v>
      </c>
      <c r="P16660" s="128">
        <v>1.7741358961042153E-5</v>
      </c>
    </row>
    <row r="16661" spans="14:16">
      <c r="N16661" s="3">
        <v>16659</v>
      </c>
      <c r="O16661" s="44" t="s">
        <v>14</v>
      </c>
      <c r="P16661" s="128">
        <v>2.0348977583016628E-5</v>
      </c>
    </row>
    <row r="16662" spans="14:16">
      <c r="N16662" s="3">
        <v>16660</v>
      </c>
      <c r="O16662" s="44" t="s">
        <v>7</v>
      </c>
      <c r="P16662" s="128">
        <v>1.4174511705176844E-5</v>
      </c>
    </row>
    <row r="16663" spans="14:16">
      <c r="N16663" s="3">
        <v>16661</v>
      </c>
      <c r="O16663" s="44" t="s">
        <v>89</v>
      </c>
      <c r="P16663" s="128">
        <v>1.5620312147416195E-6</v>
      </c>
    </row>
    <row r="16664" spans="14:16">
      <c r="N16664" s="3">
        <v>16662</v>
      </c>
      <c r="O16664" s="44" t="s">
        <v>7</v>
      </c>
      <c r="P16664" s="128">
        <v>5.0856139328803339E-5</v>
      </c>
    </row>
    <row r="16665" spans="14:16">
      <c r="N16665" s="3">
        <v>16663</v>
      </c>
      <c r="O16665" s="44" t="s">
        <v>14</v>
      </c>
      <c r="P16665" s="128">
        <v>2.8129679483454729E-5</v>
      </c>
    </row>
    <row r="16666" spans="14:16">
      <c r="N16666" s="3">
        <v>16664</v>
      </c>
      <c r="O16666" s="44" t="s">
        <v>13</v>
      </c>
      <c r="P16666" s="128">
        <v>5.8077052763504798E-6</v>
      </c>
    </row>
    <row r="16667" spans="14:16">
      <c r="N16667" s="3">
        <v>16665</v>
      </c>
      <c r="O16667" s="44" t="s">
        <v>89</v>
      </c>
      <c r="P16667" s="128">
        <v>1.3271514482544796E-6</v>
      </c>
    </row>
    <row r="16668" spans="14:16">
      <c r="N16668" s="3">
        <v>16666</v>
      </c>
      <c r="O16668" s="44" t="s">
        <v>13</v>
      </c>
      <c r="P16668" s="128">
        <v>1.4154975977962827E-5</v>
      </c>
    </row>
    <row r="16669" spans="14:16">
      <c r="N16669" s="3">
        <v>16667</v>
      </c>
      <c r="O16669" s="44" t="s">
        <v>19</v>
      </c>
      <c r="P16669" s="128">
        <v>1.1739367623499986E-5</v>
      </c>
    </row>
    <row r="16670" spans="14:16">
      <c r="N16670" s="3">
        <v>16668</v>
      </c>
      <c r="O16670" s="44" t="s">
        <v>7</v>
      </c>
      <c r="P16670" s="128">
        <v>1.332656885631647E-5</v>
      </c>
    </row>
    <row r="16671" spans="14:16">
      <c r="N16671" s="3">
        <v>16669</v>
      </c>
      <c r="O16671" s="44" t="s">
        <v>89</v>
      </c>
      <c r="P16671" s="128">
        <v>1.4685879113117667E-6</v>
      </c>
    </row>
    <row r="16672" spans="14:16">
      <c r="N16672" s="3">
        <v>16670</v>
      </c>
      <c r="O16672" s="44" t="s">
        <v>7</v>
      </c>
      <c r="P16672" s="128">
        <v>3.8355528180466514E-5</v>
      </c>
    </row>
    <row r="16673" spans="14:16">
      <c r="N16673" s="3">
        <v>16671</v>
      </c>
      <c r="O16673" s="44" t="s">
        <v>19</v>
      </c>
      <c r="P16673" s="128">
        <v>1.5340136324931868E-5</v>
      </c>
    </row>
    <row r="16674" spans="14:16">
      <c r="N16674" s="3">
        <v>16672</v>
      </c>
      <c r="O16674" s="44" t="s">
        <v>13</v>
      </c>
      <c r="P16674" s="128">
        <v>4.6486093921458855E-5</v>
      </c>
    </row>
    <row r="16675" spans="14:16">
      <c r="N16675" s="3">
        <v>16673</v>
      </c>
      <c r="O16675" s="44" t="s">
        <v>8</v>
      </c>
      <c r="P16675" s="128">
        <v>7.6553282708333045E-5</v>
      </c>
    </row>
    <row r="16676" spans="14:16">
      <c r="N16676" s="3">
        <v>16674</v>
      </c>
      <c r="O16676" s="44" t="s">
        <v>13</v>
      </c>
      <c r="P16676" s="128">
        <v>3.9914541273127581E-5</v>
      </c>
    </row>
    <row r="16677" spans="14:16">
      <c r="N16677" s="3">
        <v>16675</v>
      </c>
      <c r="O16677" s="44" t="s">
        <v>14</v>
      </c>
      <c r="P16677" s="128">
        <v>4.5781166334935267E-5</v>
      </c>
    </row>
    <row r="16678" spans="14:16">
      <c r="N16678" s="3">
        <v>16676</v>
      </c>
      <c r="O16678" s="44" t="s">
        <v>23</v>
      </c>
      <c r="P16678" s="128">
        <v>2.8721242716349672E-5</v>
      </c>
    </row>
    <row r="16679" spans="14:16">
      <c r="N16679" s="3">
        <v>16677</v>
      </c>
      <c r="O16679" s="44" t="s">
        <v>8</v>
      </c>
      <c r="P16679" s="128">
        <v>6.3265148468535898E-5</v>
      </c>
    </row>
    <row r="16680" spans="14:16">
      <c r="N16680" s="3">
        <v>16678</v>
      </c>
      <c r="O16680" s="44" t="s">
        <v>23</v>
      </c>
      <c r="P16680" s="128">
        <v>2.5281399323989349E-5</v>
      </c>
    </row>
    <row r="16681" spans="14:16">
      <c r="N16681" s="3">
        <v>16679</v>
      </c>
      <c r="O16681" s="44" t="s">
        <v>14</v>
      </c>
      <c r="P16681" s="128">
        <v>3.8786211377739013E-5</v>
      </c>
    </row>
    <row r="16682" spans="14:16">
      <c r="N16682" s="3">
        <v>16680</v>
      </c>
      <c r="O16682" s="44" t="s">
        <v>13</v>
      </c>
      <c r="P16682" s="128">
        <v>3.7924414266404619E-5</v>
      </c>
    </row>
    <row r="16683" spans="14:16">
      <c r="N16683" s="3">
        <v>16681</v>
      </c>
      <c r="O16683" s="44" t="s">
        <v>8</v>
      </c>
      <c r="P16683" s="128">
        <v>6.2453911739480917E-5</v>
      </c>
    </row>
    <row r="16684" spans="14:16">
      <c r="N16684" s="3">
        <v>16682</v>
      </c>
      <c r="O16684" s="44" t="s">
        <v>13</v>
      </c>
      <c r="P16684" s="128">
        <v>2.7633696405247066E-5</v>
      </c>
    </row>
    <row r="16685" spans="14:16">
      <c r="N16685" s="3">
        <v>16683</v>
      </c>
      <c r="O16685" s="44" t="s">
        <v>19</v>
      </c>
      <c r="P16685" s="128">
        <v>2.2917885653951711E-5</v>
      </c>
    </row>
    <row r="16686" spans="14:16">
      <c r="N16686" s="3">
        <v>16684</v>
      </c>
      <c r="O16686" s="44" t="s">
        <v>23</v>
      </c>
      <c r="P16686" s="128">
        <v>2.3431444011216201E-5</v>
      </c>
    </row>
    <row r="16687" spans="14:16">
      <c r="N16687" s="3">
        <v>16685</v>
      </c>
      <c r="O16687" s="44" t="s">
        <v>8</v>
      </c>
      <c r="P16687" s="128">
        <v>5.161314915381155E-5</v>
      </c>
    </row>
    <row r="16688" spans="14:16">
      <c r="N16688" s="3">
        <v>16686</v>
      </c>
      <c r="O16688" s="44" t="s">
        <v>23</v>
      </c>
      <c r="P16688" s="128">
        <v>1.7917281906775563E-5</v>
      </c>
    </row>
    <row r="16689" spans="14:16">
      <c r="N16689" s="3">
        <v>16687</v>
      </c>
      <c r="O16689" s="44" t="s">
        <v>19</v>
      </c>
      <c r="P16689" s="128">
        <v>1.987596550460939E-5</v>
      </c>
    </row>
    <row r="16690" spans="14:16">
      <c r="N16690" s="3">
        <v>16688</v>
      </c>
      <c r="O16690" s="44" t="s">
        <v>13</v>
      </c>
      <c r="P16690" s="128">
        <v>3.9169382938246751E-6</v>
      </c>
    </row>
    <row r="16691" spans="14:16">
      <c r="N16691" s="3">
        <v>16689</v>
      </c>
      <c r="O16691" s="44" t="s">
        <v>89</v>
      </c>
      <c r="P16691" s="128">
        <v>8.9508163414233488E-7</v>
      </c>
    </row>
    <row r="16692" spans="14:16">
      <c r="N16692" s="3">
        <v>16690</v>
      </c>
      <c r="O16692" s="44" t="s">
        <v>13</v>
      </c>
      <c r="P16692" s="128">
        <v>1.124965708817599E-5</v>
      </c>
    </row>
    <row r="16693" spans="14:16">
      <c r="N16693" s="3">
        <v>16691</v>
      </c>
      <c r="O16693" s="44" t="s">
        <v>14</v>
      </c>
      <c r="P16693" s="128">
        <v>1.2903127680725891E-5</v>
      </c>
    </row>
    <row r="16694" spans="14:16">
      <c r="N16694" s="3">
        <v>16692</v>
      </c>
      <c r="O16694" s="44" t="s">
        <v>23</v>
      </c>
      <c r="P16694" s="128">
        <v>2.7553532171654233E-6</v>
      </c>
    </row>
    <row r="16695" spans="14:16">
      <c r="N16695" s="3">
        <v>16693</v>
      </c>
      <c r="O16695" s="44" t="s">
        <v>89</v>
      </c>
      <c r="P16695" s="128">
        <v>8.4219709240157292E-7</v>
      </c>
    </row>
    <row r="16696" spans="14:16">
      <c r="N16696" s="3">
        <v>16694</v>
      </c>
      <c r="O16696" s="44" t="s">
        <v>23</v>
      </c>
      <c r="P16696" s="128">
        <v>7.1254000179528841E-6</v>
      </c>
    </row>
    <row r="16697" spans="14:16">
      <c r="N16697" s="3">
        <v>16695</v>
      </c>
      <c r="O16697" s="44" t="s">
        <v>14</v>
      </c>
      <c r="P16697" s="128">
        <v>1.0931644554382831E-5</v>
      </c>
    </row>
    <row r="16698" spans="14:16">
      <c r="N16698" s="3">
        <v>16696</v>
      </c>
      <c r="O16698" s="44" t="s">
        <v>13</v>
      </c>
      <c r="P16698" s="128">
        <v>3.6826205349657957E-6</v>
      </c>
    </row>
    <row r="16699" spans="14:16">
      <c r="N16699" s="3">
        <v>16697</v>
      </c>
      <c r="O16699" s="44" t="s">
        <v>89</v>
      </c>
      <c r="P16699" s="128">
        <v>8.4153636312322412E-7</v>
      </c>
    </row>
    <row r="16700" spans="14:16">
      <c r="N16700" s="3">
        <v>16698</v>
      </c>
      <c r="O16700" s="44" t="s">
        <v>13</v>
      </c>
      <c r="P16700" s="128">
        <v>8.9755596622061946E-6</v>
      </c>
    </row>
    <row r="16701" spans="14:16">
      <c r="N16701" s="3">
        <v>16699</v>
      </c>
      <c r="O16701" s="44" t="s">
        <v>19</v>
      </c>
      <c r="P16701" s="128">
        <v>7.4438412799383822E-6</v>
      </c>
    </row>
    <row r="16702" spans="14:16">
      <c r="N16702" s="3">
        <v>16700</v>
      </c>
      <c r="O16702" s="44" t="s">
        <v>23</v>
      </c>
      <c r="P16702" s="128">
        <v>2.5905234081973623E-6</v>
      </c>
    </row>
    <row r="16703" spans="14:16">
      <c r="N16703" s="3">
        <v>16701</v>
      </c>
      <c r="O16703" s="44" t="s">
        <v>89</v>
      </c>
      <c r="P16703" s="128">
        <v>7.918154625658096E-7</v>
      </c>
    </row>
    <row r="16704" spans="14:16">
      <c r="N16704" s="3">
        <v>16702</v>
      </c>
      <c r="O16704" s="44" t="s">
        <v>23</v>
      </c>
      <c r="P16704" s="128">
        <v>5.8196207405787272E-6</v>
      </c>
    </row>
    <row r="16705" spans="14:16">
      <c r="N16705" s="3">
        <v>16703</v>
      </c>
      <c r="O16705" s="44" t="s">
        <v>19</v>
      </c>
      <c r="P16705" s="128">
        <v>6.4558107469364753E-6</v>
      </c>
    </row>
    <row r="16706" spans="14:16">
      <c r="N16706" s="3">
        <v>16704</v>
      </c>
      <c r="O16706" s="44" t="s">
        <v>38</v>
      </c>
      <c r="P16706" s="128">
        <v>9.1536665381711198E-6</v>
      </c>
    </row>
    <row r="16707" spans="14:16">
      <c r="N16707" s="3">
        <v>16705</v>
      </c>
      <c r="O16707" s="44" t="s">
        <v>8</v>
      </c>
      <c r="P16707" s="128">
        <v>3.5006807039032644E-5</v>
      </c>
    </row>
    <row r="16708" spans="14:16">
      <c r="N16708" s="3">
        <v>16706</v>
      </c>
      <c r="O16708" s="44" t="s">
        <v>38</v>
      </c>
      <c r="P16708" s="128">
        <v>8.3953378929533649E-6</v>
      </c>
    </row>
    <row r="16709" spans="14:16">
      <c r="N16709" s="3">
        <v>16707</v>
      </c>
      <c r="O16709" s="44" t="s">
        <v>14</v>
      </c>
      <c r="P16709" s="128">
        <v>2.2361994720103123E-5</v>
      </c>
    </row>
    <row r="16710" spans="14:16">
      <c r="N16710" s="3">
        <v>16708</v>
      </c>
      <c r="O16710" s="44" t="s">
        <v>7</v>
      </c>
      <c r="P16710" s="128">
        <v>1.1852888737391782E-4</v>
      </c>
    </row>
    <row r="16711" spans="14:16">
      <c r="N16711" s="3">
        <v>16709</v>
      </c>
      <c r="O16711" s="44" t="s">
        <v>8</v>
      </c>
      <c r="P16711" s="128">
        <v>9.4130562981572651E-5</v>
      </c>
    </row>
    <row r="16712" spans="14:16">
      <c r="N16712" s="3">
        <v>16710</v>
      </c>
      <c r="O16712" s="44" t="s">
        <v>7</v>
      </c>
      <c r="P16712" s="128">
        <v>9.536607259377044E-5</v>
      </c>
    </row>
    <row r="16713" spans="14:16">
      <c r="N16713" s="3">
        <v>16711</v>
      </c>
      <c r="O16713" s="44" t="s">
        <v>14</v>
      </c>
      <c r="P16713" s="128">
        <v>5.2749129034639235E-5</v>
      </c>
    </row>
    <row r="16714" spans="14:16">
      <c r="N16714" s="3">
        <v>16712</v>
      </c>
      <c r="O16714" s="44" t="s">
        <v>38</v>
      </c>
      <c r="P16714" s="128">
        <v>7.4677696611088571E-6</v>
      </c>
    </row>
    <row r="16715" spans="14:16">
      <c r="N16715" s="3">
        <v>16713</v>
      </c>
      <c r="O16715" s="44" t="s">
        <v>8</v>
      </c>
      <c r="P16715" s="128">
        <v>2.8559350556221115E-5</v>
      </c>
    </row>
    <row r="16716" spans="14:16">
      <c r="N16716" s="3">
        <v>16714</v>
      </c>
      <c r="O16716" s="44" t="s">
        <v>38</v>
      </c>
      <c r="P16716" s="128">
        <v>6.2008711432477955E-6</v>
      </c>
    </row>
    <row r="16717" spans="14:16">
      <c r="N16717" s="3">
        <v>16715</v>
      </c>
      <c r="O16717" s="44" t="s">
        <v>19</v>
      </c>
      <c r="P16717" s="128">
        <v>1.194276599925835E-5</v>
      </c>
    </row>
    <row r="16718" spans="14:16">
      <c r="N16718" s="3">
        <v>16716</v>
      </c>
      <c r="O16718" s="44" t="s">
        <v>7</v>
      </c>
      <c r="P16718" s="128">
        <v>9.6698566132471592E-5</v>
      </c>
    </row>
    <row r="16719" spans="14:16">
      <c r="N16719" s="3">
        <v>16717</v>
      </c>
      <c r="O16719" s="44" t="s">
        <v>8</v>
      </c>
      <c r="P16719" s="128">
        <v>7.6793857356019832E-5</v>
      </c>
    </row>
    <row r="16720" spans="14:16">
      <c r="N16720" s="3">
        <v>16718</v>
      </c>
      <c r="O16720" s="44" t="s">
        <v>7</v>
      </c>
      <c r="P16720" s="128">
        <v>6.241141987959932E-5</v>
      </c>
    </row>
    <row r="16721" spans="14:16">
      <c r="N16721" s="3">
        <v>16719</v>
      </c>
      <c r="O16721" s="44" t="s">
        <v>19</v>
      </c>
      <c r="P16721" s="128">
        <v>2.4961191635295886E-5</v>
      </c>
    </row>
    <row r="16722" spans="14:16">
      <c r="N16722" s="3">
        <v>16720</v>
      </c>
      <c r="O16722" s="44" t="s">
        <v>38</v>
      </c>
      <c r="P16722" s="128">
        <v>1.1283209785144528E-6</v>
      </c>
    </row>
    <row r="16723" spans="14:16">
      <c r="N16723" s="3">
        <v>16721</v>
      </c>
      <c r="O16723" s="44" t="s">
        <v>89</v>
      </c>
      <c r="P16723" s="128">
        <v>5.987771643943067E-7</v>
      </c>
    </row>
    <row r="16724" spans="14:16">
      <c r="N16724" s="3">
        <v>16722</v>
      </c>
      <c r="O16724" s="44" t="s">
        <v>38</v>
      </c>
      <c r="P16724" s="128">
        <v>2.3661720621772505E-6</v>
      </c>
    </row>
    <row r="16725" spans="14:16">
      <c r="N16725" s="3">
        <v>16723</v>
      </c>
      <c r="O16725" s="44" t="s">
        <v>14</v>
      </c>
      <c r="P16725" s="128">
        <v>6.3025845815777361E-6</v>
      </c>
    </row>
    <row r="16726" spans="14:16">
      <c r="N16726" s="3">
        <v>16724</v>
      </c>
      <c r="O16726" s="44" t="s">
        <v>7</v>
      </c>
      <c r="P16726" s="128">
        <v>7.4914650621160002E-6</v>
      </c>
    </row>
    <row r="16727" spans="14:16">
      <c r="N16727" s="3">
        <v>16725</v>
      </c>
      <c r="O16727" s="44" t="s">
        <v>89</v>
      </c>
      <c r="P16727" s="128">
        <v>8.2555946296884888E-7</v>
      </c>
    </row>
    <row r="16728" spans="14:16">
      <c r="N16728" s="3">
        <v>16726</v>
      </c>
      <c r="O16728" s="44" t="s">
        <v>7</v>
      </c>
      <c r="P16728" s="128">
        <v>2.6878315027718998E-5</v>
      </c>
    </row>
    <row r="16729" spans="14:16">
      <c r="N16729" s="3">
        <v>16727</v>
      </c>
      <c r="O16729" s="44" t="s">
        <v>14</v>
      </c>
      <c r="P16729" s="128">
        <v>1.4867003212665038E-5</v>
      </c>
    </row>
    <row r="16730" spans="14:16">
      <c r="N16730" s="3">
        <v>16728</v>
      </c>
      <c r="O16730" s="44" t="s">
        <v>38</v>
      </c>
      <c r="P16730" s="128">
        <v>1.0608229422610387E-6</v>
      </c>
    </row>
    <row r="16731" spans="14:16">
      <c r="N16731" s="3">
        <v>16729</v>
      </c>
      <c r="O16731" s="44" t="s">
        <v>89</v>
      </c>
      <c r="P16731" s="128">
        <v>5.6295731922647556E-7</v>
      </c>
    </row>
    <row r="16732" spans="14:16">
      <c r="N16732" s="3">
        <v>16730</v>
      </c>
      <c r="O16732" s="44" t="s">
        <v>38</v>
      </c>
      <c r="P16732" s="128">
        <v>2.0140732563489173E-6</v>
      </c>
    </row>
    <row r="16733" spans="14:16">
      <c r="N16733" s="3">
        <v>16731</v>
      </c>
      <c r="O16733" s="44" t="s">
        <v>19</v>
      </c>
      <c r="P16733" s="128">
        <v>3.8790687711889741E-6</v>
      </c>
    </row>
    <row r="16734" spans="14:16">
      <c r="N16734" s="3">
        <v>16732</v>
      </c>
      <c r="O16734" s="44" t="s">
        <v>7</v>
      </c>
      <c r="P16734" s="128">
        <v>7.0433131709585356E-6</v>
      </c>
    </row>
    <row r="16735" spans="14:16">
      <c r="N16735" s="3">
        <v>16733</v>
      </c>
      <c r="O16735" s="44" t="s">
        <v>89</v>
      </c>
      <c r="P16735" s="128">
        <v>7.7617312377821681E-7</v>
      </c>
    </row>
    <row r="16736" spans="14:16">
      <c r="N16736" s="3">
        <v>16734</v>
      </c>
      <c r="O16736" s="44" t="s">
        <v>7</v>
      </c>
      <c r="P16736" s="128">
        <v>2.0271534235498775E-5</v>
      </c>
    </row>
    <row r="16737" spans="14:16">
      <c r="N16737" s="3">
        <v>16735</v>
      </c>
      <c r="O16737" s="44" t="s">
        <v>19</v>
      </c>
      <c r="P16737" s="128">
        <v>8.1075170500830911E-6</v>
      </c>
    </row>
    <row r="16738" spans="14:16">
      <c r="N16738" s="3">
        <v>16736</v>
      </c>
      <c r="O16738" s="44" t="s">
        <v>38</v>
      </c>
      <c r="P16738" s="128">
        <v>7.0143865471351845E-6</v>
      </c>
    </row>
    <row r="16739" spans="14:16">
      <c r="N16739" s="3">
        <v>16737</v>
      </c>
      <c r="O16739" s="44" t="s">
        <v>8</v>
      </c>
      <c r="P16739" s="128">
        <v>2.6825455715345341E-5</v>
      </c>
    </row>
    <row r="16740" spans="14:16">
      <c r="N16740" s="3">
        <v>16738</v>
      </c>
      <c r="O16740" s="44" t="s">
        <v>38</v>
      </c>
      <c r="P16740" s="128">
        <v>6.43328494974343E-6</v>
      </c>
    </row>
    <row r="16741" spans="14:16">
      <c r="N16741" s="3">
        <v>16739</v>
      </c>
      <c r="O16741" s="44" t="s">
        <v>14</v>
      </c>
      <c r="P16741" s="128">
        <v>1.7135830137323168E-5</v>
      </c>
    </row>
    <row r="16742" spans="14:16">
      <c r="N16742" s="3">
        <v>16740</v>
      </c>
      <c r="O16742" s="44" t="s">
        <v>23</v>
      </c>
      <c r="P16742" s="128">
        <v>1.834442422344396E-5</v>
      </c>
    </row>
    <row r="16743" spans="14:16">
      <c r="N16743" s="3">
        <v>16741</v>
      </c>
      <c r="O16743" s="44" t="s">
        <v>8</v>
      </c>
      <c r="P16743" s="128">
        <v>4.0407817082557296E-5</v>
      </c>
    </row>
    <row r="16744" spans="14:16">
      <c r="N16744" s="3">
        <v>16742</v>
      </c>
      <c r="O16744" s="44" t="s">
        <v>23</v>
      </c>
      <c r="P16744" s="128">
        <v>1.6147376307555998E-5</v>
      </c>
    </row>
    <row r="16745" spans="14:16">
      <c r="N16745" s="3">
        <v>16743</v>
      </c>
      <c r="O16745" s="44" t="s">
        <v>14</v>
      </c>
      <c r="P16745" s="128">
        <v>2.4772978055311764E-5</v>
      </c>
    </row>
    <row r="16746" spans="14:16">
      <c r="N16746" s="3">
        <v>16744</v>
      </c>
      <c r="O16746" s="44" t="s">
        <v>38</v>
      </c>
      <c r="P16746" s="128">
        <v>5.7224963165909694E-6</v>
      </c>
    </row>
    <row r="16747" spans="14:16">
      <c r="N16747" s="3">
        <v>16745</v>
      </c>
      <c r="O16747" s="44" t="s">
        <v>8</v>
      </c>
      <c r="P16747" s="128">
        <v>2.1884817794171018E-5</v>
      </c>
    </row>
    <row r="16748" spans="14:16">
      <c r="N16748" s="3">
        <v>16746</v>
      </c>
      <c r="O16748" s="44" t="s">
        <v>38</v>
      </c>
      <c r="P16748" s="128">
        <v>4.7516814105406949E-6</v>
      </c>
    </row>
    <row r="16749" spans="14:16">
      <c r="N16749" s="3">
        <v>16747</v>
      </c>
      <c r="O16749" s="44" t="s">
        <v>19</v>
      </c>
      <c r="P16749" s="128">
        <v>9.1516527078468971E-6</v>
      </c>
    </row>
    <row r="16750" spans="14:16">
      <c r="N16750" s="3">
        <v>16748</v>
      </c>
      <c r="O16750" s="44" t="s">
        <v>23</v>
      </c>
      <c r="P16750" s="128">
        <v>1.4965799124873504E-5</v>
      </c>
    </row>
    <row r="16751" spans="14:16">
      <c r="N16751" s="3">
        <v>16749</v>
      </c>
      <c r="O16751" s="44" t="s">
        <v>8</v>
      </c>
      <c r="P16751" s="128">
        <v>3.2965617572196128E-5</v>
      </c>
    </row>
    <row r="16752" spans="14:16">
      <c r="N16752" s="3">
        <v>16750</v>
      </c>
      <c r="O16752" s="44" t="s">
        <v>23</v>
      </c>
      <c r="P16752" s="128">
        <v>1.1443871822503845E-5</v>
      </c>
    </row>
    <row r="16753" spans="14:16">
      <c r="N16753" s="3">
        <v>16751</v>
      </c>
      <c r="O16753" s="44" t="s">
        <v>19</v>
      </c>
      <c r="P16753" s="128">
        <v>1.269489439116559E-5</v>
      </c>
    </row>
    <row r="16754" spans="14:16">
      <c r="N16754" s="3">
        <v>16752</v>
      </c>
      <c r="O16754" s="44" t="s">
        <v>38</v>
      </c>
      <c r="P16754" s="128">
        <v>8.6462396893512762E-7</v>
      </c>
    </row>
    <row r="16755" spans="14:16">
      <c r="N16755" s="3">
        <v>16753</v>
      </c>
      <c r="O16755" s="44" t="s">
        <v>89</v>
      </c>
      <c r="P16755" s="128">
        <v>4.5883848500978244E-7</v>
      </c>
    </row>
    <row r="16756" spans="14:16">
      <c r="N16756" s="3">
        <v>16754</v>
      </c>
      <c r="O16756" s="44" t="s">
        <v>38</v>
      </c>
      <c r="P16756" s="128">
        <v>1.8131800423286241E-6</v>
      </c>
    </row>
    <row r="16757" spans="14:16">
      <c r="N16757" s="3">
        <v>16755</v>
      </c>
      <c r="O16757" s="44" t="s">
        <v>14</v>
      </c>
      <c r="P16757" s="128">
        <v>4.8296236613873088E-6</v>
      </c>
    </row>
    <row r="16758" spans="14:16">
      <c r="N16758" s="3">
        <v>16756</v>
      </c>
      <c r="O16758" s="44" t="s">
        <v>23</v>
      </c>
      <c r="P16758" s="128">
        <v>1.7598600729187981E-6</v>
      </c>
    </row>
    <row r="16759" spans="14:16">
      <c r="N16759" s="3">
        <v>16757</v>
      </c>
      <c r="O16759" s="44" t="s">
        <v>89</v>
      </c>
      <c r="P16759" s="128">
        <v>5.3791616523510421E-7</v>
      </c>
    </row>
    <row r="16760" spans="14:16">
      <c r="N16760" s="3">
        <v>16758</v>
      </c>
      <c r="O16760" s="44" t="s">
        <v>23</v>
      </c>
      <c r="P16760" s="128">
        <v>4.5510342982706311E-6</v>
      </c>
    </row>
    <row r="16761" spans="14:16">
      <c r="N16761" s="3">
        <v>16759</v>
      </c>
      <c r="O16761" s="44" t="s">
        <v>14</v>
      </c>
      <c r="P16761" s="128">
        <v>6.9821047489475278E-6</v>
      </c>
    </row>
    <row r="16762" spans="14:16">
      <c r="N16762" s="3">
        <v>16760</v>
      </c>
      <c r="O16762" s="44" t="s">
        <v>38</v>
      </c>
      <c r="P16762" s="128">
        <v>8.1290072607068021E-7</v>
      </c>
    </row>
    <row r="16763" spans="14:16">
      <c r="N16763" s="3">
        <v>16761</v>
      </c>
      <c r="O16763" s="44" t="s">
        <v>89</v>
      </c>
      <c r="P16763" s="128">
        <v>4.3139000422692236E-7</v>
      </c>
    </row>
    <row r="16764" spans="14:16">
      <c r="N16764" s="3">
        <v>16762</v>
      </c>
      <c r="O16764" s="44" t="s">
        <v>38</v>
      </c>
      <c r="P16764" s="128">
        <v>1.5433693477216437E-6</v>
      </c>
    </row>
    <row r="16765" spans="14:16">
      <c r="N16765" s="3">
        <v>16763</v>
      </c>
      <c r="O16765" s="44" t="s">
        <v>19</v>
      </c>
      <c r="P16765" s="128">
        <v>2.9725015315531143E-6</v>
      </c>
    </row>
    <row r="16766" spans="14:16">
      <c r="N16766" s="3">
        <v>16764</v>
      </c>
      <c r="O16766" s="44" t="s">
        <v>23</v>
      </c>
      <c r="P16766" s="128">
        <v>1.654582318392596E-6</v>
      </c>
    </row>
    <row r="16767" spans="14:16">
      <c r="N16767" s="3">
        <v>16765</v>
      </c>
      <c r="O16767" s="44" t="s">
        <v>89</v>
      </c>
      <c r="P16767" s="128">
        <v>5.0573712619061172E-7</v>
      </c>
    </row>
    <row r="16768" spans="14:16">
      <c r="N16768" s="3">
        <v>16766</v>
      </c>
      <c r="O16768" s="44" t="s">
        <v>23</v>
      </c>
      <c r="P16768" s="128">
        <v>3.7170255040516452E-6</v>
      </c>
    </row>
    <row r="16769" spans="14:16">
      <c r="N16769" s="3">
        <v>16767</v>
      </c>
      <c r="O16769" s="44" t="s">
        <v>19</v>
      </c>
      <c r="P16769" s="128">
        <v>4.12336374918261E-6</v>
      </c>
    </row>
    <row r="16770" spans="14:16">
      <c r="N16770" s="3">
        <v>16768</v>
      </c>
      <c r="O16770" s="44" t="s">
        <v>13</v>
      </c>
      <c r="P16770" s="128">
        <v>6.2738534888978617E-5</v>
      </c>
    </row>
    <row r="16771" spans="14:16">
      <c r="N16771" s="3">
        <v>16769</v>
      </c>
      <c r="O16771" s="44" t="s">
        <v>8</v>
      </c>
      <c r="P16771" s="128">
        <v>1.0331779663348989E-4</v>
      </c>
    </row>
    <row r="16772" spans="14:16">
      <c r="N16772" s="3">
        <v>16770</v>
      </c>
      <c r="O16772" s="44" t="s">
        <v>13</v>
      </c>
      <c r="P16772" s="128">
        <v>5.3869439847380139E-5</v>
      </c>
    </row>
    <row r="16773" spans="14:16">
      <c r="N16773" s="3">
        <v>16771</v>
      </c>
      <c r="O16773" s="44" t="s">
        <v>14</v>
      </c>
      <c r="P16773" s="128">
        <v>6.1787150931960475E-5</v>
      </c>
    </row>
    <row r="16774" spans="14:16">
      <c r="N16774" s="3">
        <v>16772</v>
      </c>
      <c r="O16774" s="44" t="s">
        <v>7</v>
      </c>
      <c r="P16774" s="128">
        <v>1.9192399486631209E-4</v>
      </c>
    </row>
    <row r="16775" spans="14:16">
      <c r="N16775" s="3">
        <v>16773</v>
      </c>
      <c r="O16775" s="44" t="s">
        <v>8</v>
      </c>
      <c r="P16775" s="128">
        <v>1.5241781211905485E-4</v>
      </c>
    </row>
    <row r="16776" spans="14:16">
      <c r="N16776" s="3">
        <v>16774</v>
      </c>
      <c r="O16776" s="44" t="s">
        <v>7</v>
      </c>
      <c r="P16776" s="128">
        <v>1.5441837034348735E-4</v>
      </c>
    </row>
    <row r="16777" spans="14:16">
      <c r="N16777" s="3">
        <v>16775</v>
      </c>
      <c r="O16777" s="44" t="s">
        <v>14</v>
      </c>
      <c r="P16777" s="128">
        <v>8.5412288888778298E-5</v>
      </c>
    </row>
    <row r="16778" spans="14:16">
      <c r="N16778" s="3">
        <v>16776</v>
      </c>
      <c r="O16778" s="44" t="s">
        <v>13</v>
      </c>
      <c r="P16778" s="128">
        <v>4.2899012266619385E-5</v>
      </c>
    </row>
    <row r="16779" spans="14:16">
      <c r="N16779" s="3">
        <v>16777</v>
      </c>
      <c r="O16779" s="44" t="s">
        <v>8</v>
      </c>
      <c r="P16779" s="128">
        <v>7.0646077932540102E-5</v>
      </c>
    </row>
    <row r="16780" spans="14:16">
      <c r="N16780" s="3">
        <v>16778</v>
      </c>
      <c r="O16780" s="44" t="s">
        <v>13</v>
      </c>
      <c r="P16780" s="128">
        <v>2.6976468893411749E-5</v>
      </c>
    </row>
    <row r="16781" spans="14:16">
      <c r="N16781" s="3">
        <v>16779</v>
      </c>
      <c r="O16781" s="44" t="s">
        <v>21</v>
      </c>
      <c r="P16781" s="128">
        <v>1.7338265957102596E-5</v>
      </c>
    </row>
    <row r="16782" spans="14:16">
      <c r="N16782" s="3">
        <v>16780</v>
      </c>
      <c r="O16782" s="44" t="s">
        <v>7</v>
      </c>
      <c r="P16782" s="128">
        <v>1.3123273956904089E-4</v>
      </c>
    </row>
    <row r="16783" spans="14:16">
      <c r="N16783" s="3">
        <v>16781</v>
      </c>
      <c r="O16783" s="44" t="s">
        <v>8</v>
      </c>
      <c r="P16783" s="128">
        <v>1.0421941799114698E-4</v>
      </c>
    </row>
    <row r="16784" spans="14:16">
      <c r="N16784" s="3">
        <v>16782</v>
      </c>
      <c r="O16784" s="44" t="s">
        <v>7</v>
      </c>
      <c r="P16784" s="128">
        <v>7.0150218429306134E-5</v>
      </c>
    </row>
    <row r="16785" spans="14:16">
      <c r="N16785" s="3">
        <v>16783</v>
      </c>
      <c r="O16785" s="44" t="s">
        <v>21</v>
      </c>
      <c r="P16785" s="128">
        <v>2.1742790013065873E-5</v>
      </c>
    </row>
    <row r="16786" spans="14:16">
      <c r="N16786" s="3">
        <v>16784</v>
      </c>
      <c r="O16786" s="44" t="s">
        <v>13</v>
      </c>
      <c r="P16786" s="128">
        <v>5.2863759691294718E-6</v>
      </c>
    </row>
    <row r="16787" spans="14:16">
      <c r="N16787" s="3">
        <v>16785</v>
      </c>
      <c r="O16787" s="44" t="s">
        <v>89</v>
      </c>
      <c r="P16787" s="128">
        <v>1.2080195515459333E-6</v>
      </c>
    </row>
    <row r="16788" spans="14:16">
      <c r="N16788" s="3">
        <v>16786</v>
      </c>
      <c r="O16788" s="44" t="s">
        <v>13</v>
      </c>
      <c r="P16788" s="128">
        <v>1.5182755619520235E-5</v>
      </c>
    </row>
    <row r="16789" spans="14:16">
      <c r="N16789" s="3">
        <v>16787</v>
      </c>
      <c r="O16789" s="44" t="s">
        <v>14</v>
      </c>
      <c r="P16789" s="128">
        <v>1.7414311633537267E-5</v>
      </c>
    </row>
    <row r="16790" spans="14:16">
      <c r="N16790" s="3">
        <v>16788</v>
      </c>
      <c r="O16790" s="44" t="s">
        <v>7</v>
      </c>
      <c r="P16790" s="128">
        <v>1.2130307927273201E-5</v>
      </c>
    </row>
    <row r="16791" spans="14:16">
      <c r="N16791" s="3">
        <v>16789</v>
      </c>
      <c r="O16791" s="44" t="s">
        <v>89</v>
      </c>
      <c r="P16791" s="128">
        <v>1.3367599548355697E-6</v>
      </c>
    </row>
    <row r="16792" spans="14:16">
      <c r="N16792" s="3">
        <v>16790</v>
      </c>
      <c r="O16792" s="44" t="s">
        <v>7</v>
      </c>
      <c r="P16792" s="128">
        <v>4.3521825857703993E-5</v>
      </c>
    </row>
    <row r="16793" spans="14:16">
      <c r="N16793" s="3">
        <v>16791</v>
      </c>
      <c r="O16793" s="44" t="s">
        <v>14</v>
      </c>
      <c r="P16793" s="128">
        <v>2.4072905023259709E-5</v>
      </c>
    </row>
    <row r="16794" spans="14:16">
      <c r="N16794" s="3">
        <v>16792</v>
      </c>
      <c r="O16794" s="44" t="s">
        <v>13</v>
      </c>
      <c r="P16794" s="128">
        <v>4.6767838229846189E-6</v>
      </c>
    </row>
    <row r="16795" spans="14:16">
      <c r="N16795" s="3">
        <v>16793</v>
      </c>
      <c r="O16795" s="44" t="s">
        <v>89</v>
      </c>
      <c r="P16795" s="128">
        <v>1.0687182163189016E-6</v>
      </c>
    </row>
    <row r="16796" spans="14:16">
      <c r="N16796" s="3">
        <v>16794</v>
      </c>
      <c r="O16796" s="44" t="s">
        <v>13</v>
      </c>
      <c r="P16796" s="128">
        <v>9.8371563090673546E-6</v>
      </c>
    </row>
    <row r="16797" spans="14:16">
      <c r="N16797" s="3">
        <v>16795</v>
      </c>
      <c r="O16797" s="44" t="s">
        <v>21</v>
      </c>
      <c r="P16797" s="128">
        <v>6.3225188226860136E-6</v>
      </c>
    </row>
    <row r="16798" spans="14:16">
      <c r="N16798" s="3">
        <v>16796</v>
      </c>
      <c r="O16798" s="44" t="s">
        <v>7</v>
      </c>
      <c r="P16798" s="128">
        <v>1.0731515921943682E-5</v>
      </c>
    </row>
    <row r="16799" spans="14:16">
      <c r="N16799" s="3">
        <v>16797</v>
      </c>
      <c r="O16799" s="44" t="s">
        <v>89</v>
      </c>
      <c r="P16799" s="128">
        <v>1.182613073397831E-6</v>
      </c>
    </row>
    <row r="16800" spans="14:16">
      <c r="N16800" s="3">
        <v>16798</v>
      </c>
      <c r="O16800" s="44" t="s">
        <v>7</v>
      </c>
      <c r="P16800" s="128">
        <v>2.558076323965567E-5</v>
      </c>
    </row>
    <row r="16801" spans="14:16">
      <c r="N16801" s="3">
        <v>16799</v>
      </c>
      <c r="O16801" s="44" t="s">
        <v>21</v>
      </c>
      <c r="P16801" s="128">
        <v>7.9286590398046383E-6</v>
      </c>
    </row>
    <row r="16802" spans="14:16">
      <c r="N16802" s="3">
        <v>16800</v>
      </c>
      <c r="O16802" s="44" t="s">
        <v>13</v>
      </c>
      <c r="P16802" s="128">
        <v>3.9782014741114057E-5</v>
      </c>
    </row>
    <row r="16803" spans="14:16">
      <c r="N16803" s="3">
        <v>16801</v>
      </c>
      <c r="O16803" s="44" t="s">
        <v>8</v>
      </c>
      <c r="P16803" s="128">
        <v>6.551300753143604E-5</v>
      </c>
    </row>
    <row r="16804" spans="14:16">
      <c r="N16804" s="3">
        <v>16802</v>
      </c>
      <c r="O16804" s="44" t="s">
        <v>13</v>
      </c>
      <c r="P16804" s="128">
        <v>3.4158190877366255E-5</v>
      </c>
    </row>
    <row r="16805" spans="14:16">
      <c r="N16805" s="3">
        <v>16803</v>
      </c>
      <c r="O16805" s="44" t="s">
        <v>14</v>
      </c>
      <c r="P16805" s="128">
        <v>3.9178749607978097E-5</v>
      </c>
    </row>
    <row r="16806" spans="14:16">
      <c r="N16806" s="3">
        <v>16804</v>
      </c>
      <c r="O16806" s="44" t="s">
        <v>23</v>
      </c>
      <c r="P16806" s="128">
        <v>2.4579154855544806E-5</v>
      </c>
    </row>
    <row r="16807" spans="14:16">
      <c r="N16807" s="3">
        <v>16805</v>
      </c>
      <c r="O16807" s="44" t="s">
        <v>8</v>
      </c>
      <c r="P16807" s="128">
        <v>5.414124648171945E-5</v>
      </c>
    </row>
    <row r="16808" spans="14:16">
      <c r="N16808" s="3">
        <v>16806</v>
      </c>
      <c r="O16808" s="44" t="s">
        <v>23</v>
      </c>
      <c r="P16808" s="128">
        <v>2.1635394926538753E-5</v>
      </c>
    </row>
    <row r="16809" spans="14:16">
      <c r="N16809" s="3">
        <v>16807</v>
      </c>
      <c r="O16809" s="44" t="s">
        <v>14</v>
      </c>
      <c r="P16809" s="128">
        <v>3.3192585193072199E-5</v>
      </c>
    </row>
    <row r="16810" spans="14:16">
      <c r="N16810" s="3">
        <v>16808</v>
      </c>
      <c r="O16810" s="44" t="s">
        <v>13</v>
      </c>
      <c r="P16810" s="128">
        <v>2.7201928470116182E-5</v>
      </c>
    </row>
    <row r="16811" spans="14:16">
      <c r="N16811" s="3">
        <v>16809</v>
      </c>
      <c r="O16811" s="44" t="s">
        <v>8</v>
      </c>
      <c r="P16811" s="128">
        <v>4.4796125996367788E-5</v>
      </c>
    </row>
    <row r="16812" spans="14:16">
      <c r="N16812" s="3">
        <v>16810</v>
      </c>
      <c r="O16812" s="44" t="s">
        <v>13</v>
      </c>
      <c r="P16812" s="128">
        <v>1.7105568134161799E-5</v>
      </c>
    </row>
    <row r="16813" spans="14:16">
      <c r="N16813" s="3">
        <v>16811</v>
      </c>
      <c r="O16813" s="44" t="s">
        <v>21</v>
      </c>
      <c r="P16813" s="128">
        <v>1.0994058964102159E-5</v>
      </c>
    </row>
    <row r="16814" spans="14:16">
      <c r="N16814" s="3">
        <v>16812</v>
      </c>
      <c r="O16814" s="44" t="s">
        <v>23</v>
      </c>
      <c r="P16814" s="128">
        <v>1.680660008266125E-5</v>
      </c>
    </row>
    <row r="16815" spans="14:16">
      <c r="N16815" s="3">
        <v>16813</v>
      </c>
      <c r="O16815" s="44" t="s">
        <v>8</v>
      </c>
      <c r="P16815" s="128">
        <v>3.7020405418446611E-5</v>
      </c>
    </row>
    <row r="16816" spans="14:16">
      <c r="N16816" s="3">
        <v>16814</v>
      </c>
      <c r="O16816" s="44" t="s">
        <v>23</v>
      </c>
      <c r="P16816" s="128">
        <v>1.1296393646372668E-5</v>
      </c>
    </row>
    <row r="16817" spans="14:16">
      <c r="N16817" s="3">
        <v>16815</v>
      </c>
      <c r="O16817" s="44" t="s">
        <v>21</v>
      </c>
      <c r="P16817" s="128">
        <v>9.7113793220126183E-6</v>
      </c>
    </row>
    <row r="16818" spans="14:16">
      <c r="N16818" s="3">
        <v>16816</v>
      </c>
      <c r="O16818" s="44" t="s">
        <v>13</v>
      </c>
      <c r="P16818" s="128">
        <v>3.3520496948666226E-6</v>
      </c>
    </row>
    <row r="16819" spans="14:16">
      <c r="N16819" s="3">
        <v>16817</v>
      </c>
      <c r="O16819" s="44" t="s">
        <v>89</v>
      </c>
      <c r="P16819" s="128">
        <v>7.6599575830382735E-7</v>
      </c>
    </row>
    <row r="16820" spans="14:16">
      <c r="N16820" s="3">
        <v>16818</v>
      </c>
      <c r="O16820" s="44" t="s">
        <v>13</v>
      </c>
      <c r="P16820" s="128">
        <v>9.6272667019610626E-6</v>
      </c>
    </row>
    <row r="16821" spans="14:16">
      <c r="N16821" s="3">
        <v>16819</v>
      </c>
      <c r="O16821" s="44" t="s">
        <v>14</v>
      </c>
      <c r="P16821" s="128">
        <v>1.104227893331686E-5</v>
      </c>
    </row>
    <row r="16822" spans="14:16">
      <c r="N16822" s="3">
        <v>16820</v>
      </c>
      <c r="O16822" s="44" t="s">
        <v>23</v>
      </c>
      <c r="P16822" s="128">
        <v>2.3579847876108866E-6</v>
      </c>
    </row>
    <row r="16823" spans="14:16">
      <c r="N16823" s="3">
        <v>16821</v>
      </c>
      <c r="O16823" s="44" t="s">
        <v>89</v>
      </c>
      <c r="P16823" s="128">
        <v>7.2073805989056317E-7</v>
      </c>
    </row>
    <row r="16824" spans="14:16">
      <c r="N16824" s="3">
        <v>16822</v>
      </c>
      <c r="O16824" s="44" t="s">
        <v>23</v>
      </c>
      <c r="P16824" s="128">
        <v>6.0977970966858146E-6</v>
      </c>
    </row>
    <row r="16825" spans="14:16">
      <c r="N16825" s="3">
        <v>16823</v>
      </c>
      <c r="O16825" s="44" t="s">
        <v>14</v>
      </c>
      <c r="P16825" s="128">
        <v>9.3551169418931699E-6</v>
      </c>
    </row>
    <row r="16826" spans="14:16">
      <c r="N16826" s="3">
        <v>16824</v>
      </c>
      <c r="O16826" s="44" t="s">
        <v>13</v>
      </c>
      <c r="P16826" s="128">
        <v>2.9655120782819216E-6</v>
      </c>
    </row>
    <row r="16827" spans="14:16">
      <c r="N16827" s="3">
        <v>16825</v>
      </c>
      <c r="O16827" s="44" t="s">
        <v>89</v>
      </c>
      <c r="P16827" s="128">
        <v>6.7766587012162563E-7</v>
      </c>
    </row>
    <row r="16828" spans="14:16">
      <c r="N16828" s="3">
        <v>16826</v>
      </c>
      <c r="O16828" s="44" t="s">
        <v>13</v>
      </c>
      <c r="P16828" s="128">
        <v>6.2376639491259191E-6</v>
      </c>
    </row>
    <row r="16829" spans="14:16">
      <c r="N16829" s="3">
        <v>16827</v>
      </c>
      <c r="O16829" s="44" t="s">
        <v>21</v>
      </c>
      <c r="P16829" s="128">
        <v>4.0090597820009261E-6</v>
      </c>
    </row>
    <row r="16830" spans="14:16">
      <c r="N16830" s="3">
        <v>16828</v>
      </c>
      <c r="O16830" s="44" t="s">
        <v>23</v>
      </c>
      <c r="P16830" s="128">
        <v>2.0860765813745943E-6</v>
      </c>
    </row>
    <row r="16831" spans="14:16">
      <c r="N16831" s="3">
        <v>16829</v>
      </c>
      <c r="O16831" s="44" t="s">
        <v>89</v>
      </c>
      <c r="P16831" s="128">
        <v>6.3762700927618237E-7</v>
      </c>
    </row>
    <row r="16832" spans="14:16">
      <c r="N16832" s="3">
        <v>16830</v>
      </c>
      <c r="O16832" s="44" t="s">
        <v>23</v>
      </c>
      <c r="P16832" s="128">
        <v>4.1193082188478093E-6</v>
      </c>
    </row>
    <row r="16833" spans="14:16">
      <c r="N16833" s="3">
        <v>16831</v>
      </c>
      <c r="O16833" s="44" t="s">
        <v>21</v>
      </c>
      <c r="P16833" s="128">
        <v>3.5413217624866317E-6</v>
      </c>
    </row>
    <row r="16834" spans="14:16">
      <c r="N16834" s="3">
        <v>16832</v>
      </c>
      <c r="O16834" s="44" t="s">
        <v>38</v>
      </c>
      <c r="P16834" s="128">
        <v>7.833553358387611E-6</v>
      </c>
    </row>
    <row r="16835" spans="14:16">
      <c r="N16835" s="3">
        <v>16833</v>
      </c>
      <c r="O16835" s="44" t="s">
        <v>8</v>
      </c>
      <c r="P16835" s="128">
        <v>2.9958234736157568E-5</v>
      </c>
    </row>
    <row r="16836" spans="14:16">
      <c r="N16836" s="3">
        <v>16834</v>
      </c>
      <c r="O16836" s="44" t="s">
        <v>38</v>
      </c>
      <c r="P16836" s="128">
        <v>7.184588500345714E-6</v>
      </c>
    </row>
    <row r="16837" spans="14:16">
      <c r="N16837" s="3">
        <v>16835</v>
      </c>
      <c r="O16837" s="44" t="s">
        <v>14</v>
      </c>
      <c r="P16837" s="128">
        <v>1.9137017730483016E-5</v>
      </c>
    </row>
    <row r="16838" spans="14:16">
      <c r="N16838" s="3">
        <v>16836</v>
      </c>
      <c r="O16838" s="44" t="s">
        <v>7</v>
      </c>
      <c r="P16838" s="128">
        <v>1.0143502168033023E-4</v>
      </c>
    </row>
    <row r="16839" spans="14:16">
      <c r="N16839" s="3">
        <v>16837</v>
      </c>
      <c r="O16839" s="44" t="s">
        <v>8</v>
      </c>
      <c r="P16839" s="128">
        <v>8.055534737870637E-5</v>
      </c>
    </row>
    <row r="16840" spans="14:16">
      <c r="N16840" s="3">
        <v>16838</v>
      </c>
      <c r="O16840" s="44" t="s">
        <v>7</v>
      </c>
      <c r="P16840" s="128">
        <v>8.1612675656024812E-5</v>
      </c>
    </row>
    <row r="16841" spans="14:16">
      <c r="N16841" s="3">
        <v>16839</v>
      </c>
      <c r="O16841" s="44" t="s">
        <v>14</v>
      </c>
      <c r="P16841" s="128">
        <v>4.5141814504407172E-5</v>
      </c>
    </row>
    <row r="16842" spans="14:16">
      <c r="N16842" s="3">
        <v>16840</v>
      </c>
      <c r="O16842" s="44" t="s">
        <v>38</v>
      </c>
      <c r="P16842" s="128">
        <v>5.3563842733554541E-6</v>
      </c>
    </row>
    <row r="16843" spans="14:16">
      <c r="N16843" s="3">
        <v>16841</v>
      </c>
      <c r="O16843" s="44" t="s">
        <v>8</v>
      </c>
      <c r="P16843" s="128">
        <v>2.0484677905005648E-5</v>
      </c>
    </row>
    <row r="16844" spans="14:16">
      <c r="N16844" s="3">
        <v>16842</v>
      </c>
      <c r="O16844" s="44" t="s">
        <v>38</v>
      </c>
      <c r="P16844" s="128">
        <v>4.0461436319573383E-6</v>
      </c>
    </row>
    <row r="16845" spans="14:16">
      <c r="N16845" s="3">
        <v>16843</v>
      </c>
      <c r="O16845" s="44" t="s">
        <v>21</v>
      </c>
      <c r="P16845" s="128">
        <v>6.0391873733828093E-6</v>
      </c>
    </row>
    <row r="16846" spans="14:16">
      <c r="N16846" s="3">
        <v>16844</v>
      </c>
      <c r="O16846" s="44" t="s">
        <v>7</v>
      </c>
      <c r="P16846" s="128">
        <v>6.9358684372046401E-5</v>
      </c>
    </row>
    <row r="16847" spans="14:16">
      <c r="N16847" s="3">
        <v>16845</v>
      </c>
      <c r="O16847" s="44" t="s">
        <v>8</v>
      </c>
      <c r="P16847" s="128">
        <v>5.5081694869925722E-5</v>
      </c>
    </row>
    <row r="16848" spans="14:16">
      <c r="N16848" s="3">
        <v>16846</v>
      </c>
      <c r="O16848" s="44" t="s">
        <v>7</v>
      </c>
      <c r="P16848" s="128">
        <v>3.707555656192506E-5</v>
      </c>
    </row>
    <row r="16849" spans="14:16">
      <c r="N16849" s="3">
        <v>16847</v>
      </c>
      <c r="O16849" s="44" t="s">
        <v>21</v>
      </c>
      <c r="P16849" s="128">
        <v>1.1491425956939199E-5</v>
      </c>
    </row>
    <row r="16850" spans="14:16">
      <c r="N16850" s="3">
        <v>16848</v>
      </c>
      <c r="O16850" s="44" t="s">
        <v>38</v>
      </c>
      <c r="P16850" s="128">
        <v>9.6559805338364996E-7</v>
      </c>
    </row>
    <row r="16851" spans="14:16">
      <c r="N16851" s="3">
        <v>16849</v>
      </c>
      <c r="O16851" s="44" t="s">
        <v>89</v>
      </c>
      <c r="P16851" s="128">
        <v>5.1242339312963363E-7</v>
      </c>
    </row>
    <row r="16852" spans="14:16">
      <c r="N16852" s="3">
        <v>16850</v>
      </c>
      <c r="O16852" s="44" t="s">
        <v>38</v>
      </c>
      <c r="P16852" s="128">
        <v>2.0249301224703444E-6</v>
      </c>
    </row>
    <row r="16853" spans="14:16">
      <c r="N16853" s="3">
        <v>16851</v>
      </c>
      <c r="O16853" s="44" t="s">
        <v>14</v>
      </c>
      <c r="P16853" s="128">
        <v>5.3936455309638779E-6</v>
      </c>
    </row>
    <row r="16854" spans="14:16">
      <c r="N16854" s="3">
        <v>16852</v>
      </c>
      <c r="O16854" s="44" t="s">
        <v>7</v>
      </c>
      <c r="P16854" s="128">
        <v>6.4110693842587078E-6</v>
      </c>
    </row>
    <row r="16855" spans="14:16">
      <c r="N16855" s="3">
        <v>16853</v>
      </c>
      <c r="O16855" s="44" t="s">
        <v>89</v>
      </c>
      <c r="P16855" s="128">
        <v>7.0649985737632122E-7</v>
      </c>
    </row>
    <row r="16856" spans="14:16">
      <c r="N16856" s="3">
        <v>16854</v>
      </c>
      <c r="O16856" s="44" t="s">
        <v>7</v>
      </c>
      <c r="P16856" s="128">
        <v>2.3002008438386519E-5</v>
      </c>
    </row>
    <row r="16857" spans="14:16">
      <c r="N16857" s="3">
        <v>16855</v>
      </c>
      <c r="O16857" s="44" t="s">
        <v>14</v>
      </c>
      <c r="P16857" s="128">
        <v>1.2722930473825232E-5</v>
      </c>
    </row>
    <row r="16858" spans="14:16">
      <c r="N16858" s="3">
        <v>16856</v>
      </c>
      <c r="O16858" s="44" t="s">
        <v>38</v>
      </c>
      <c r="P16858" s="128">
        <v>8.5425126437114596E-7</v>
      </c>
    </row>
    <row r="16859" spans="14:16">
      <c r="N16859" s="3">
        <v>16857</v>
      </c>
      <c r="O16859" s="44" t="s">
        <v>89</v>
      </c>
      <c r="P16859" s="128">
        <v>4.533339001051411E-7</v>
      </c>
    </row>
    <row r="16860" spans="14:16">
      <c r="N16860" s="3">
        <v>16858</v>
      </c>
      <c r="O16860" s="44" t="s">
        <v>38</v>
      </c>
      <c r="P16860" s="128">
        <v>1.4754543121921526E-6</v>
      </c>
    </row>
    <row r="16861" spans="14:16">
      <c r="N16861" s="3">
        <v>16859</v>
      </c>
      <c r="O16861" s="44" t="s">
        <v>21</v>
      </c>
      <c r="P16861" s="128">
        <v>2.2022315228299382E-6</v>
      </c>
    </row>
    <row r="16862" spans="14:16">
      <c r="N16862" s="3">
        <v>16860</v>
      </c>
      <c r="O16862" s="44" t="s">
        <v>7</v>
      </c>
      <c r="P16862" s="128">
        <v>5.671784557024333E-6</v>
      </c>
    </row>
    <row r="16863" spans="14:16">
      <c r="N16863" s="3">
        <v>16861</v>
      </c>
      <c r="O16863" s="44" t="s">
        <v>89</v>
      </c>
      <c r="P16863" s="128">
        <v>6.2503066812000235E-7</v>
      </c>
    </row>
    <row r="16864" spans="14:16">
      <c r="N16864" s="3">
        <v>16862</v>
      </c>
      <c r="O16864" s="44" t="s">
        <v>7</v>
      </c>
      <c r="P16864" s="128">
        <v>1.3519858606639096E-5</v>
      </c>
    </row>
    <row r="16865" spans="14:16">
      <c r="N16865" s="3">
        <v>16863</v>
      </c>
      <c r="O16865" s="44" t="s">
        <v>21</v>
      </c>
      <c r="P16865" s="128">
        <v>4.1904281023263358E-6</v>
      </c>
    </row>
    <row r="16866" spans="14:16">
      <c r="N16866" s="3">
        <v>16864</v>
      </c>
      <c r="O16866" s="44" t="s">
        <v>38</v>
      </c>
      <c r="P16866" s="128">
        <v>6.0027936416742226E-6</v>
      </c>
    </row>
    <row r="16867" spans="14:16">
      <c r="N16867" s="3">
        <v>16865</v>
      </c>
      <c r="O16867" s="44" t="s">
        <v>8</v>
      </c>
      <c r="P16867" s="128">
        <v>2.2956772330839875E-5</v>
      </c>
    </row>
    <row r="16868" spans="14:16">
      <c r="N16868" s="3">
        <v>16866</v>
      </c>
      <c r="O16868" s="44" t="s">
        <v>38</v>
      </c>
      <c r="P16868" s="128">
        <v>5.50549670051625E-6</v>
      </c>
    </row>
    <row r="16869" spans="14:16">
      <c r="N16869" s="3">
        <v>16867</v>
      </c>
      <c r="O16869" s="44" t="s">
        <v>14</v>
      </c>
      <c r="P16869" s="128">
        <v>1.4664554270272472E-5</v>
      </c>
    </row>
    <row r="16870" spans="14:16">
      <c r="N16870" s="3">
        <v>16868</v>
      </c>
      <c r="O16870" s="44" t="s">
        <v>23</v>
      </c>
      <c r="P16870" s="128">
        <v>1.5698848694564504E-5</v>
      </c>
    </row>
    <row r="16871" spans="14:16">
      <c r="N16871" s="3">
        <v>16869</v>
      </c>
      <c r="O16871" s="44" t="s">
        <v>8</v>
      </c>
      <c r="P16871" s="128">
        <v>3.4580327991216317E-5</v>
      </c>
    </row>
    <row r="16872" spans="14:16">
      <c r="N16872" s="3">
        <v>16870</v>
      </c>
      <c r="O16872" s="44" t="s">
        <v>23</v>
      </c>
      <c r="P16872" s="128">
        <v>1.3818652162576645E-5</v>
      </c>
    </row>
    <row r="16873" spans="14:16">
      <c r="N16873" s="3">
        <v>16871</v>
      </c>
      <c r="O16873" s="44" t="s">
        <v>14</v>
      </c>
      <c r="P16873" s="128">
        <v>2.1200296584238783E-5</v>
      </c>
    </row>
    <row r="16874" spans="14:16">
      <c r="N16874" s="3">
        <v>16872</v>
      </c>
      <c r="O16874" s="44" t="s">
        <v>38</v>
      </c>
      <c r="P16874" s="128">
        <v>4.1045574067654098E-6</v>
      </c>
    </row>
    <row r="16875" spans="14:16">
      <c r="N16875" s="3">
        <v>16873</v>
      </c>
      <c r="O16875" s="44" t="s">
        <v>8</v>
      </c>
      <c r="P16875" s="128">
        <v>1.5697256232798856E-5</v>
      </c>
    </row>
    <row r="16876" spans="14:16">
      <c r="N16876" s="3">
        <v>16874</v>
      </c>
      <c r="O16876" s="44" t="s">
        <v>38</v>
      </c>
      <c r="P16876" s="128">
        <v>3.1005297539983071E-6</v>
      </c>
    </row>
    <row r="16877" spans="14:16">
      <c r="N16877" s="3">
        <v>16875</v>
      </c>
      <c r="O16877" s="44" t="s">
        <v>21</v>
      </c>
      <c r="P16877" s="128">
        <v>4.6277843409345674E-6</v>
      </c>
    </row>
    <row r="16878" spans="14:16">
      <c r="N16878" s="3">
        <v>16876</v>
      </c>
      <c r="O16878" s="44" t="s">
        <v>23</v>
      </c>
      <c r="P16878" s="128">
        <v>1.0734472902685413E-5</v>
      </c>
    </row>
    <row r="16879" spans="14:16">
      <c r="N16879" s="3">
        <v>16877</v>
      </c>
      <c r="O16879" s="44" t="s">
        <v>8</v>
      </c>
      <c r="P16879" s="128">
        <v>2.3645147552521384E-5</v>
      </c>
    </row>
    <row r="16880" spans="14:16">
      <c r="N16880" s="3">
        <v>16878</v>
      </c>
      <c r="O16880" s="44" t="s">
        <v>23</v>
      </c>
      <c r="P16880" s="128">
        <v>7.2150721084959588E-6</v>
      </c>
    </row>
    <row r="16881" spans="14:16">
      <c r="N16881" s="3">
        <v>16879</v>
      </c>
      <c r="O16881" s="44" t="s">
        <v>21</v>
      </c>
      <c r="P16881" s="128">
        <v>6.2027142710078043E-6</v>
      </c>
    </row>
    <row r="16882" spans="14:16">
      <c r="N16882" s="3">
        <v>16880</v>
      </c>
      <c r="O16882" s="44" t="s">
        <v>38</v>
      </c>
      <c r="P16882" s="128">
        <v>7.3993060238214002E-7</v>
      </c>
    </row>
    <row r="16883" spans="14:16">
      <c r="N16883" s="3">
        <v>16881</v>
      </c>
      <c r="O16883" s="44" t="s">
        <v>89</v>
      </c>
      <c r="P16883" s="128">
        <v>3.9266623272951398E-7</v>
      </c>
    </row>
    <row r="16884" spans="14:16">
      <c r="N16884" s="3">
        <v>16882</v>
      </c>
      <c r="O16884" s="44" t="s">
        <v>38</v>
      </c>
      <c r="P16884" s="128">
        <v>1.5516888834343135E-6</v>
      </c>
    </row>
    <row r="16885" spans="14:16">
      <c r="N16885" s="3">
        <v>16883</v>
      </c>
      <c r="O16885" s="44" t="s">
        <v>14</v>
      </c>
      <c r="P16885" s="128">
        <v>4.1331104311745867E-6</v>
      </c>
    </row>
    <row r="16886" spans="14:16">
      <c r="N16886" s="3">
        <v>16884</v>
      </c>
      <c r="O16886" s="44" t="s">
        <v>23</v>
      </c>
      <c r="P16886" s="128">
        <v>1.5060585533695568E-6</v>
      </c>
    </row>
    <row r="16887" spans="14:16">
      <c r="N16887" s="3">
        <v>16885</v>
      </c>
      <c r="O16887" s="44" t="s">
        <v>89</v>
      </c>
      <c r="P16887" s="128">
        <v>4.6033957705764769E-7</v>
      </c>
    </row>
    <row r="16888" spans="14:16">
      <c r="N16888" s="3">
        <v>16886</v>
      </c>
      <c r="O16888" s="44" t="s">
        <v>23</v>
      </c>
      <c r="P16888" s="128">
        <v>3.8946983553191614E-6</v>
      </c>
    </row>
    <row r="16889" spans="14:16">
      <c r="N16889" s="3">
        <v>16887</v>
      </c>
      <c r="O16889" s="44" t="s">
        <v>14</v>
      </c>
      <c r="P16889" s="128">
        <v>5.9751674235294846E-6</v>
      </c>
    </row>
    <row r="16890" spans="14:16">
      <c r="N16890" s="3">
        <v>16888</v>
      </c>
      <c r="O16890" s="44" t="s">
        <v>38</v>
      </c>
      <c r="P16890" s="128">
        <v>6.5460638659832409E-7</v>
      </c>
    </row>
    <row r="16891" spans="14:16">
      <c r="N16891" s="3">
        <v>16889</v>
      </c>
      <c r="O16891" s="44" t="s">
        <v>89</v>
      </c>
      <c r="P16891" s="128">
        <v>3.47386393965489E-7</v>
      </c>
    </row>
    <row r="16892" spans="14:16">
      <c r="N16892" s="3">
        <v>16890</v>
      </c>
      <c r="O16892" s="44" t="s">
        <v>38</v>
      </c>
      <c r="P16892" s="128">
        <v>1.130629659185839E-6</v>
      </c>
    </row>
    <row r="16893" spans="14:16">
      <c r="N16893" s="3">
        <v>16891</v>
      </c>
      <c r="O16893" s="44" t="s">
        <v>21</v>
      </c>
      <c r="P16893" s="128">
        <v>1.6875536270629411E-6</v>
      </c>
    </row>
    <row r="16894" spans="14:16">
      <c r="N16894" s="3">
        <v>16892</v>
      </c>
      <c r="O16894" s="44" t="s">
        <v>23</v>
      </c>
      <c r="P16894" s="128">
        <v>1.3323892057617393E-6</v>
      </c>
    </row>
    <row r="16895" spans="14:16">
      <c r="N16895" s="3">
        <v>16893</v>
      </c>
      <c r="O16895" s="44" t="s">
        <v>89</v>
      </c>
      <c r="P16895" s="128">
        <v>4.0725606722544865E-7</v>
      </c>
    </row>
    <row r="16896" spans="14:16">
      <c r="N16896" s="3">
        <v>16894</v>
      </c>
      <c r="O16896" s="44" t="s">
        <v>23</v>
      </c>
      <c r="P16896" s="128">
        <v>2.631026039505148E-6</v>
      </c>
    </row>
    <row r="16897" spans="14:16">
      <c r="N16897" s="3">
        <v>16895</v>
      </c>
      <c r="O16897" s="44" t="s">
        <v>21</v>
      </c>
      <c r="P16897" s="128">
        <v>2.2618627391699982E-6</v>
      </c>
    </row>
    <row r="16898" spans="14:16">
      <c r="N16898" s="3">
        <v>16896</v>
      </c>
      <c r="O16898" s="44" t="s">
        <v>13</v>
      </c>
      <c r="P16898" s="128">
        <v>1.9483269131214923E-5</v>
      </c>
    </row>
    <row r="16899" spans="14:16">
      <c r="N16899" s="3">
        <v>16897</v>
      </c>
      <c r="O16899" s="44" t="s">
        <v>8</v>
      </c>
      <c r="P16899" s="128">
        <v>3.2085040580187921E-5</v>
      </c>
    </row>
    <row r="16900" spans="14:16">
      <c r="N16900" s="3">
        <v>16898</v>
      </c>
      <c r="O16900" s="44" t="s">
        <v>13</v>
      </c>
      <c r="P16900" s="128">
        <v>6.9767156930797089E-6</v>
      </c>
    </row>
    <row r="16901" spans="14:16">
      <c r="N16901" s="3">
        <v>16899</v>
      </c>
      <c r="O16901" s="44" t="s">
        <v>59</v>
      </c>
      <c r="P16901" s="128">
        <v>1.9999784744572203E-6</v>
      </c>
    </row>
    <row r="16902" spans="14:16">
      <c r="N16902" s="3">
        <v>16900</v>
      </c>
      <c r="O16902" s="44" t="s">
        <v>7</v>
      </c>
      <c r="P16902" s="128">
        <v>5.960143716035614E-5</v>
      </c>
    </row>
    <row r="16903" spans="14:16">
      <c r="N16903" s="3">
        <v>16901</v>
      </c>
      <c r="O16903" s="44" t="s">
        <v>8</v>
      </c>
      <c r="P16903" s="128">
        <v>4.7332907266028168E-5</v>
      </c>
    </row>
    <row r="16904" spans="14:16">
      <c r="N16904" s="3">
        <v>16902</v>
      </c>
      <c r="O16904" s="44" t="s">
        <v>7</v>
      </c>
      <c r="P16904" s="128">
        <v>1.6353704296523592E-5</v>
      </c>
    </row>
    <row r="16905" spans="14:16">
      <c r="N16905" s="3">
        <v>16903</v>
      </c>
      <c r="O16905" s="44" t="s">
        <v>59</v>
      </c>
      <c r="P16905" s="128">
        <v>2.2607686480773246E-6</v>
      </c>
    </row>
    <row r="16906" spans="14:16">
      <c r="N16906" s="3">
        <v>16904</v>
      </c>
      <c r="O16906" s="44" t="s">
        <v>13</v>
      </c>
      <c r="P16906" s="128">
        <v>4.4013221366592937E-5</v>
      </c>
    </row>
    <row r="16907" spans="14:16">
      <c r="N16907" s="3">
        <v>16905</v>
      </c>
      <c r="O16907" s="44" t="s">
        <v>8</v>
      </c>
      <c r="P16907" s="128">
        <v>7.2480957076625347E-5</v>
      </c>
    </row>
    <row r="16908" spans="14:16">
      <c r="N16908" s="3">
        <v>16906</v>
      </c>
      <c r="O16908" s="44" t="s">
        <v>13</v>
      </c>
      <c r="P16908" s="128">
        <v>3.2070317250457244E-5</v>
      </c>
    </row>
    <row r="16909" spans="14:16">
      <c r="N16909" s="3">
        <v>16907</v>
      </c>
      <c r="O16909" s="44" t="s">
        <v>19</v>
      </c>
      <c r="P16909" s="128">
        <v>2.6597377811980878E-5</v>
      </c>
    </row>
    <row r="16910" spans="14:16">
      <c r="N16910" s="3">
        <v>16908</v>
      </c>
      <c r="O16910" s="44" t="s">
        <v>7</v>
      </c>
      <c r="P16910" s="128">
        <v>1.3464122626643889E-4</v>
      </c>
    </row>
    <row r="16911" spans="14:16">
      <c r="N16911" s="3">
        <v>16909</v>
      </c>
      <c r="O16911" s="44" t="s">
        <v>8</v>
      </c>
      <c r="P16911" s="128">
        <v>1.069262920608337E-4</v>
      </c>
    </row>
    <row r="16912" spans="14:16">
      <c r="N16912" s="3">
        <v>16910</v>
      </c>
      <c r="O16912" s="44" t="s">
        <v>7</v>
      </c>
      <c r="P16912" s="128">
        <v>8.6900462351292897E-5</v>
      </c>
    </row>
    <row r="16913" spans="14:16">
      <c r="N16913" s="3">
        <v>16911</v>
      </c>
      <c r="O16913" s="44" t="s">
        <v>19</v>
      </c>
      <c r="P16913" s="128">
        <v>3.4755483822207885E-5</v>
      </c>
    </row>
    <row r="16914" spans="14:16">
      <c r="N16914" s="3">
        <v>16912</v>
      </c>
      <c r="O16914" s="44" t="s">
        <v>13</v>
      </c>
      <c r="P16914" s="128">
        <v>6.4360721461792996E-6</v>
      </c>
    </row>
    <row r="16915" spans="14:16">
      <c r="N16915" s="3">
        <v>16913</v>
      </c>
      <c r="O16915" s="44" t="s">
        <v>46</v>
      </c>
      <c r="P16915" s="128">
        <v>2.6930072722170984E-6</v>
      </c>
    </row>
    <row r="16916" spans="14:16">
      <c r="N16916" s="3">
        <v>16914</v>
      </c>
      <c r="O16916" s="44" t="s">
        <v>13</v>
      </c>
      <c r="P16916" s="128">
        <v>4.8609287462894695E-6</v>
      </c>
    </row>
    <row r="16917" spans="14:16">
      <c r="N16917" s="3">
        <v>16915</v>
      </c>
      <c r="O16917" s="44" t="s">
        <v>59</v>
      </c>
      <c r="P16917" s="128">
        <v>1.393456933911237E-6</v>
      </c>
    </row>
    <row r="16918" spans="14:16">
      <c r="N16918" s="3">
        <v>16916</v>
      </c>
      <c r="O16918" s="44" t="s">
        <v>7</v>
      </c>
      <c r="P16918" s="128">
        <v>1.5751997141685074E-5</v>
      </c>
    </row>
    <row r="16919" spans="14:16">
      <c r="N16919" s="3">
        <v>16917</v>
      </c>
      <c r="O16919" s="44" t="s">
        <v>46</v>
      </c>
      <c r="P16919" s="128">
        <v>3.1784686479809984E-6</v>
      </c>
    </row>
    <row r="16920" spans="14:16">
      <c r="N16920" s="3">
        <v>16918</v>
      </c>
      <c r="O16920" s="44" t="s">
        <v>7</v>
      </c>
      <c r="P16920" s="128">
        <v>1.1394213956882377E-5</v>
      </c>
    </row>
    <row r="16921" spans="14:16">
      <c r="N16921" s="3">
        <v>16919</v>
      </c>
      <c r="O16921" s="44" t="s">
        <v>59</v>
      </c>
      <c r="P16921" s="128">
        <v>1.5751588273906023E-6</v>
      </c>
    </row>
    <row r="16922" spans="14:16">
      <c r="N16922" s="3">
        <v>16920</v>
      </c>
      <c r="O16922" s="44" t="s">
        <v>13</v>
      </c>
      <c r="P16922" s="128">
        <v>1.0521836651175165E-5</v>
      </c>
    </row>
    <row r="16923" spans="14:16">
      <c r="N16923" s="3">
        <v>16921</v>
      </c>
      <c r="O16923" s="44" t="s">
        <v>46</v>
      </c>
      <c r="P16923" s="128">
        <v>4.4025893394492319E-6</v>
      </c>
    </row>
    <row r="16924" spans="14:16">
      <c r="N16924" s="3">
        <v>16922</v>
      </c>
      <c r="O16924" s="44" t="s">
        <v>13</v>
      </c>
      <c r="P16924" s="128">
        <v>1.6170401776361454E-5</v>
      </c>
    </row>
    <row r="16925" spans="14:16">
      <c r="N16925" s="3">
        <v>16923</v>
      </c>
      <c r="O16925" s="44" t="s">
        <v>19</v>
      </c>
      <c r="P16925" s="128">
        <v>1.3410852223835745E-5</v>
      </c>
    </row>
    <row r="16926" spans="14:16">
      <c r="N16926" s="3">
        <v>16924</v>
      </c>
      <c r="O16926" s="44" t="s">
        <v>7</v>
      </c>
      <c r="P16926" s="128">
        <v>2.5751722027071759E-5</v>
      </c>
    </row>
    <row r="16927" spans="14:16">
      <c r="N16927" s="3">
        <v>16925</v>
      </c>
      <c r="O16927" s="44" t="s">
        <v>46</v>
      </c>
      <c r="P16927" s="128">
        <v>5.1962326020212332E-6</v>
      </c>
    </row>
    <row r="16928" spans="14:16">
      <c r="N16928" s="3">
        <v>16926</v>
      </c>
      <c r="O16928" s="44" t="s">
        <v>7</v>
      </c>
      <c r="P16928" s="128">
        <v>4.381669753366546E-5</v>
      </c>
    </row>
    <row r="16929" spans="14:16">
      <c r="N16929" s="3">
        <v>16927</v>
      </c>
      <c r="O16929" s="44" t="s">
        <v>19</v>
      </c>
      <c r="P16929" s="128">
        <v>1.7524308629311093E-5</v>
      </c>
    </row>
    <row r="16930" spans="14:16">
      <c r="N16930" s="3">
        <v>16928</v>
      </c>
      <c r="O16930" s="44" t="s">
        <v>13</v>
      </c>
      <c r="P16930" s="128">
        <v>1.2354188715988722E-5</v>
      </c>
    </row>
    <row r="16931" spans="14:16">
      <c r="N16931" s="3">
        <v>16929</v>
      </c>
      <c r="O16931" s="44" t="s">
        <v>8</v>
      </c>
      <c r="P16931" s="128">
        <v>2.0344873522931232E-5</v>
      </c>
    </row>
    <row r="16932" spans="14:16">
      <c r="N16932" s="3">
        <v>16930</v>
      </c>
      <c r="O16932" s="44" t="s">
        <v>13</v>
      </c>
      <c r="P16932" s="128">
        <v>4.423880905695424E-6</v>
      </c>
    </row>
    <row r="16933" spans="14:16">
      <c r="N16933" s="3">
        <v>16931</v>
      </c>
      <c r="O16933" s="44" t="s">
        <v>59</v>
      </c>
      <c r="P16933" s="128">
        <v>1.2681707230422576E-6</v>
      </c>
    </row>
    <row r="16934" spans="14:16">
      <c r="N16934" s="3">
        <v>16932</v>
      </c>
      <c r="O16934" s="44" t="s">
        <v>23</v>
      </c>
      <c r="P16934" s="128">
        <v>7.632984893826609E-6</v>
      </c>
    </row>
    <row r="16935" spans="14:16">
      <c r="N16935" s="3">
        <v>16933</v>
      </c>
      <c r="O16935" s="44" t="s">
        <v>8</v>
      </c>
      <c r="P16935" s="128">
        <v>1.6813406276850913E-5</v>
      </c>
    </row>
    <row r="16936" spans="14:16">
      <c r="N16936" s="3">
        <v>16934</v>
      </c>
      <c r="O16936" s="44" t="s">
        <v>23</v>
      </c>
      <c r="P16936" s="128">
        <v>3.076016606018014E-6</v>
      </c>
    </row>
    <row r="16937" spans="14:16">
      <c r="N16937" s="3">
        <v>16935</v>
      </c>
      <c r="O16937" s="44" t="s">
        <v>59</v>
      </c>
      <c r="P16937" s="128">
        <v>1.1794608037956059E-6</v>
      </c>
    </row>
    <row r="16938" spans="14:16">
      <c r="N16938" s="3">
        <v>16936</v>
      </c>
      <c r="O16938" s="44" t="s">
        <v>13</v>
      </c>
      <c r="P16938" s="128">
        <v>2.7908439754102478E-5</v>
      </c>
    </row>
    <row r="16939" spans="14:16">
      <c r="N16939" s="3">
        <v>16937</v>
      </c>
      <c r="O16939" s="44" t="s">
        <v>8</v>
      </c>
      <c r="P16939" s="128">
        <v>4.5959608524089122E-5</v>
      </c>
    </row>
    <row r="16940" spans="14:16">
      <c r="N16940" s="3">
        <v>16938</v>
      </c>
      <c r="O16940" s="44" t="s">
        <v>13</v>
      </c>
      <c r="P16940" s="128">
        <v>2.0335537574595482E-5</v>
      </c>
    </row>
    <row r="16941" spans="14:16">
      <c r="N16941" s="3">
        <v>16939</v>
      </c>
      <c r="O16941" s="44" t="s">
        <v>19</v>
      </c>
      <c r="P16941" s="128">
        <v>1.6865189441602354E-5</v>
      </c>
    </row>
    <row r="16942" spans="14:16">
      <c r="N16942" s="3">
        <v>16940</v>
      </c>
      <c r="O16942" s="44" t="s">
        <v>23</v>
      </c>
      <c r="P16942" s="128">
        <v>1.7243115185511032E-5</v>
      </c>
    </row>
    <row r="16943" spans="14:16">
      <c r="N16943" s="3">
        <v>16941</v>
      </c>
      <c r="O16943" s="44" t="s">
        <v>8</v>
      </c>
      <c r="P16943" s="128">
        <v>3.7981930414537015E-5</v>
      </c>
    </row>
    <row r="16944" spans="14:16">
      <c r="N16944" s="3">
        <v>16942</v>
      </c>
      <c r="O16944" s="44" t="s">
        <v>23</v>
      </c>
      <c r="P16944" s="128">
        <v>1.3185263169521911E-5</v>
      </c>
    </row>
    <row r="16945" spans="14:16">
      <c r="N16945" s="3">
        <v>16943</v>
      </c>
      <c r="O16945" s="44" t="s">
        <v>19</v>
      </c>
      <c r="P16945" s="128">
        <v>1.462665136878325E-5</v>
      </c>
    </row>
    <row r="16946" spans="14:16">
      <c r="N16946" s="3">
        <v>16944</v>
      </c>
      <c r="O16946" s="44" t="s">
        <v>13</v>
      </c>
      <c r="P16946" s="128">
        <v>4.0810630571348814E-6</v>
      </c>
    </row>
    <row r="16947" spans="14:16">
      <c r="N16947" s="3">
        <v>16945</v>
      </c>
      <c r="O16947" s="44" t="s">
        <v>46</v>
      </c>
      <c r="P16947" s="128">
        <v>1.7076148684512595E-6</v>
      </c>
    </row>
    <row r="16948" spans="14:16">
      <c r="N16948" s="3">
        <v>16946</v>
      </c>
      <c r="O16948" s="44" t="s">
        <v>13</v>
      </c>
      <c r="P16948" s="128">
        <v>3.0822769352614206E-6</v>
      </c>
    </row>
    <row r="16949" spans="14:16">
      <c r="N16949" s="3">
        <v>16947</v>
      </c>
      <c r="O16949" s="44" t="s">
        <v>59</v>
      </c>
      <c r="P16949" s="128">
        <v>8.8358015347442697E-7</v>
      </c>
    </row>
    <row r="16950" spans="14:16">
      <c r="N16950" s="3">
        <v>16948</v>
      </c>
      <c r="O16950" s="44" t="s">
        <v>23</v>
      </c>
      <c r="P16950" s="128">
        <v>2.7747527081571137E-6</v>
      </c>
    </row>
    <row r="16951" spans="14:16">
      <c r="N16951" s="3">
        <v>16949</v>
      </c>
      <c r="O16951" s="44" t="s">
        <v>46</v>
      </c>
      <c r="P16951" s="128">
        <v>1.5529642121620977E-6</v>
      </c>
    </row>
    <row r="16952" spans="14:16">
      <c r="N16952" s="3">
        <v>16950</v>
      </c>
      <c r="O16952" s="44" t="s">
        <v>23</v>
      </c>
      <c r="P16952" s="128">
        <v>2.1431714007047912E-6</v>
      </c>
    </row>
    <row r="16953" spans="14:16">
      <c r="N16953" s="3">
        <v>16951</v>
      </c>
      <c r="O16953" s="44" t="s">
        <v>59</v>
      </c>
      <c r="P16953" s="128">
        <v>8.2177276221512836E-7</v>
      </c>
    </row>
    <row r="16954" spans="14:16">
      <c r="N16954" s="3">
        <v>16952</v>
      </c>
      <c r="O16954" s="44" t="s">
        <v>13</v>
      </c>
      <c r="P16954" s="128">
        <v>6.6718144040398575E-6</v>
      </c>
    </row>
    <row r="16955" spans="14:16">
      <c r="N16955" s="3">
        <v>16953</v>
      </c>
      <c r="O16955" s="44" t="s">
        <v>46</v>
      </c>
      <c r="P16955" s="128">
        <v>2.7916474987975656E-6</v>
      </c>
    </row>
    <row r="16956" spans="14:16">
      <c r="N16956" s="3">
        <v>16954</v>
      </c>
      <c r="O16956" s="44" t="s">
        <v>13</v>
      </c>
      <c r="P16956" s="128">
        <v>1.0253525412656018E-5</v>
      </c>
    </row>
    <row r="16957" spans="14:16">
      <c r="N16957" s="3">
        <v>16955</v>
      </c>
      <c r="O16957" s="44" t="s">
        <v>19</v>
      </c>
      <c r="P16957" s="128">
        <v>8.5037166042151016E-6</v>
      </c>
    </row>
    <row r="16958" spans="14:16">
      <c r="N16958" s="3">
        <v>16956</v>
      </c>
      <c r="O16958" s="44" t="s">
        <v>23</v>
      </c>
      <c r="P16958" s="128">
        <v>4.5362286313037427E-6</v>
      </c>
    </row>
    <row r="16959" spans="14:16">
      <c r="N16959" s="3">
        <v>16957</v>
      </c>
      <c r="O16959" s="44" t="s">
        <v>46</v>
      </c>
      <c r="P16959" s="128">
        <v>2.5388210999453448E-6</v>
      </c>
    </row>
    <row r="16960" spans="14:16">
      <c r="N16960" s="3">
        <v>16958</v>
      </c>
      <c r="O16960" s="44" t="s">
        <v>23</v>
      </c>
      <c r="P16960" s="128">
        <v>6.6482349180749251E-6</v>
      </c>
    </row>
    <row r="16961" spans="14:16">
      <c r="N16961" s="3">
        <v>16959</v>
      </c>
      <c r="O16961" s="44" t="s">
        <v>19</v>
      </c>
      <c r="P16961" s="128">
        <v>7.3750074696445451E-6</v>
      </c>
    </row>
    <row r="16962" spans="14:16">
      <c r="N16962" s="3">
        <v>16960</v>
      </c>
      <c r="O16962" s="44" t="s">
        <v>38</v>
      </c>
      <c r="P16962" s="128">
        <v>2.4326871611726134E-6</v>
      </c>
    </row>
    <row r="16963" spans="14:16">
      <c r="N16963" s="3">
        <v>16961</v>
      </c>
      <c r="O16963" s="44" t="s">
        <v>8</v>
      </c>
      <c r="P16963" s="128">
        <v>9.3034424710993097E-6</v>
      </c>
    </row>
    <row r="16964" spans="14:16">
      <c r="N16964" s="3">
        <v>16962</v>
      </c>
      <c r="O16964" s="44" t="s">
        <v>38</v>
      </c>
      <c r="P16964" s="128">
        <v>1.2264693330924306E-6</v>
      </c>
    </row>
    <row r="16965" spans="14:16">
      <c r="N16965" s="3">
        <v>16963</v>
      </c>
      <c r="O16965" s="44" t="s">
        <v>59</v>
      </c>
      <c r="P16965" s="128">
        <v>8.1648392655604681E-7</v>
      </c>
    </row>
    <row r="16966" spans="14:16">
      <c r="N16966" s="3">
        <v>16964</v>
      </c>
      <c r="O16966" s="44" t="s">
        <v>7</v>
      </c>
      <c r="P16966" s="128">
        <v>3.1500350306644986E-5</v>
      </c>
    </row>
    <row r="16967" spans="14:16">
      <c r="N16967" s="3">
        <v>16965</v>
      </c>
      <c r="O16967" s="44" t="s">
        <v>8</v>
      </c>
      <c r="P16967" s="128">
        <v>2.5016228315104604E-5</v>
      </c>
    </row>
    <row r="16968" spans="14:16">
      <c r="N16968" s="3">
        <v>16966</v>
      </c>
      <c r="O16968" s="44" t="s">
        <v>7</v>
      </c>
      <c r="P16968" s="128">
        <v>8.6432045718258015E-6</v>
      </c>
    </row>
    <row r="16969" spans="14:16">
      <c r="N16969" s="3">
        <v>16967</v>
      </c>
      <c r="O16969" s="44" t="s">
        <v>59</v>
      </c>
      <c r="P16969" s="128">
        <v>1.1948538117480923E-6</v>
      </c>
    </row>
    <row r="16970" spans="14:16">
      <c r="N16970" s="3">
        <v>16968</v>
      </c>
      <c r="O16970" s="44" t="s">
        <v>38</v>
      </c>
      <c r="P16970" s="128">
        <v>5.4955047748540827E-6</v>
      </c>
    </row>
    <row r="16971" spans="14:16">
      <c r="N16971" s="3">
        <v>16969</v>
      </c>
      <c r="O16971" s="44" t="s">
        <v>8</v>
      </c>
      <c r="P16971" s="128">
        <v>2.1016723127630611E-5</v>
      </c>
    </row>
    <row r="16972" spans="14:16">
      <c r="N16972" s="3">
        <v>16970</v>
      </c>
      <c r="O16972" s="44" t="s">
        <v>38</v>
      </c>
      <c r="P16972" s="128">
        <v>4.5631987222960516E-6</v>
      </c>
    </row>
    <row r="16973" spans="14:16">
      <c r="N16973" s="3">
        <v>16971</v>
      </c>
      <c r="O16973" s="44" t="s">
        <v>19</v>
      </c>
      <c r="P16973" s="128">
        <v>8.7886384492667798E-6</v>
      </c>
    </row>
    <row r="16974" spans="14:16">
      <c r="N16974" s="3">
        <v>16972</v>
      </c>
      <c r="O16974" s="44" t="s">
        <v>7</v>
      </c>
      <c r="P16974" s="128">
        <v>7.1160126251622292E-5</v>
      </c>
    </row>
    <row r="16975" spans="14:16">
      <c r="N16975" s="3">
        <v>16973</v>
      </c>
      <c r="O16975" s="44" t="s">
        <v>8</v>
      </c>
      <c r="P16975" s="128">
        <v>5.6512322812699901E-5</v>
      </c>
    </row>
    <row r="16976" spans="14:16">
      <c r="N16976" s="3">
        <v>16974</v>
      </c>
      <c r="O16976" s="44" t="s">
        <v>7</v>
      </c>
      <c r="P16976" s="128">
        <v>4.5928338917570879E-5</v>
      </c>
    </row>
    <row r="16977" spans="14:16">
      <c r="N16977" s="3">
        <v>16975</v>
      </c>
      <c r="O16977" s="44" t="s">
        <v>19</v>
      </c>
      <c r="P16977" s="128">
        <v>1.8368850947854204E-5</v>
      </c>
    </row>
    <row r="16978" spans="14:16">
      <c r="N16978" s="3">
        <v>16976</v>
      </c>
      <c r="O16978" s="44" t="s">
        <v>38</v>
      </c>
      <c r="P16978" s="128">
        <v>1.0537258225205204E-6</v>
      </c>
    </row>
    <row r="16979" spans="14:16">
      <c r="N16979" s="3">
        <v>16977</v>
      </c>
      <c r="O16979" s="44" t="s">
        <v>46</v>
      </c>
      <c r="P16979" s="128">
        <v>1.0239079040298528E-6</v>
      </c>
    </row>
    <row r="16980" spans="14:16">
      <c r="N16980" s="3">
        <v>16978</v>
      </c>
      <c r="O16980" s="44" t="s">
        <v>38</v>
      </c>
      <c r="P16980" s="128">
        <v>8.5452529527396888E-7</v>
      </c>
    </row>
    <row r="16981" spans="14:16">
      <c r="N16981" s="3">
        <v>16979</v>
      </c>
      <c r="O16981" s="44" t="s">
        <v>59</v>
      </c>
      <c r="P16981" s="128">
        <v>5.6887371710106513E-7</v>
      </c>
    </row>
    <row r="16982" spans="14:16">
      <c r="N16982" s="3">
        <v>16980</v>
      </c>
      <c r="O16982" s="44" t="s">
        <v>7</v>
      </c>
      <c r="P16982" s="128">
        <v>8.3251923381873293E-6</v>
      </c>
    </row>
    <row r="16983" spans="14:16">
      <c r="N16983" s="3">
        <v>16981</v>
      </c>
      <c r="O16983" s="44" t="s">
        <v>46</v>
      </c>
      <c r="P16983" s="128">
        <v>1.6798735168199333E-6</v>
      </c>
    </row>
    <row r="16984" spans="14:16">
      <c r="N16984" s="3">
        <v>16982</v>
      </c>
      <c r="O16984" s="44" t="s">
        <v>7</v>
      </c>
      <c r="P16984" s="128">
        <v>6.0220314846601542E-6</v>
      </c>
    </row>
    <row r="16985" spans="14:16">
      <c r="N16985" s="3">
        <v>16983</v>
      </c>
      <c r="O16985" s="44" t="s">
        <v>59</v>
      </c>
      <c r="P16985" s="128">
        <v>8.3249762447694025E-7</v>
      </c>
    </row>
    <row r="16986" spans="14:16">
      <c r="N16986" s="3">
        <v>16984</v>
      </c>
      <c r="O16986" s="44" t="s">
        <v>38</v>
      </c>
      <c r="P16986" s="128">
        <v>1.7226548627594019E-6</v>
      </c>
    </row>
    <row r="16987" spans="14:16">
      <c r="N16987" s="3">
        <v>16985</v>
      </c>
      <c r="O16987" s="44" t="s">
        <v>46</v>
      </c>
      <c r="P16987" s="128">
        <v>1.6739078536347277E-6</v>
      </c>
    </row>
    <row r="16988" spans="14:16">
      <c r="N16988" s="3">
        <v>16986</v>
      </c>
      <c r="O16988" s="44" t="s">
        <v>38</v>
      </c>
      <c r="P16988" s="128">
        <v>2.3008427434204559E-6</v>
      </c>
    </row>
    <row r="16989" spans="14:16">
      <c r="N16989" s="3">
        <v>16987</v>
      </c>
      <c r="O16989" s="44" t="s">
        <v>19</v>
      </c>
      <c r="P16989" s="128">
        <v>4.4313816318669539E-6</v>
      </c>
    </row>
    <row r="16990" spans="14:16">
      <c r="N16990" s="3">
        <v>16988</v>
      </c>
      <c r="O16990" s="44" t="s">
        <v>7</v>
      </c>
      <c r="P16990" s="128">
        <v>1.3610213167672873E-5</v>
      </c>
    </row>
    <row r="16991" spans="14:16">
      <c r="N16991" s="3">
        <v>16989</v>
      </c>
      <c r="O16991" s="44" t="s">
        <v>46</v>
      </c>
      <c r="P16991" s="128">
        <v>2.7462953082505869E-6</v>
      </c>
    </row>
    <row r="16992" spans="14:16">
      <c r="N16992" s="3">
        <v>16990</v>
      </c>
      <c r="O16992" s="44" t="s">
        <v>7</v>
      </c>
      <c r="P16992" s="128">
        <v>2.3157853020846886E-5</v>
      </c>
    </row>
    <row r="16993" spans="14:16">
      <c r="N16993" s="3">
        <v>16991</v>
      </c>
      <c r="O16993" s="44" t="s">
        <v>19</v>
      </c>
      <c r="P16993" s="128">
        <v>9.2618884209093883E-6</v>
      </c>
    </row>
    <row r="16994" spans="14:16">
      <c r="N16994" s="3">
        <v>16992</v>
      </c>
      <c r="O16994" s="44" t="s">
        <v>38</v>
      </c>
      <c r="P16994" s="128">
        <v>1.8641500676871897E-6</v>
      </c>
    </row>
    <row r="16995" spans="14:16">
      <c r="N16995" s="3">
        <v>16993</v>
      </c>
      <c r="O16995" s="44" t="s">
        <v>8</v>
      </c>
      <c r="P16995" s="128">
        <v>7.1291587299140866E-6</v>
      </c>
    </row>
    <row r="16996" spans="14:16">
      <c r="N16996" s="3">
        <v>16994</v>
      </c>
      <c r="O16996" s="44" t="s">
        <v>38</v>
      </c>
      <c r="P16996" s="128">
        <v>9.3983432263376379E-7</v>
      </c>
    </row>
    <row r="16997" spans="14:16">
      <c r="N16997" s="3">
        <v>16995</v>
      </c>
      <c r="O16997" s="44" t="s">
        <v>59</v>
      </c>
      <c r="P16997" s="128">
        <v>6.2566555669299184E-7</v>
      </c>
    </row>
    <row r="16998" spans="14:16">
      <c r="N16998" s="3">
        <v>16996</v>
      </c>
      <c r="O16998" s="44" t="s">
        <v>23</v>
      </c>
      <c r="P16998" s="128">
        <v>4.8752317010219848E-6</v>
      </c>
    </row>
    <row r="16999" spans="14:16">
      <c r="N16999" s="3">
        <v>16997</v>
      </c>
      <c r="O16999" s="44" t="s">
        <v>8</v>
      </c>
      <c r="P16999" s="128">
        <v>1.073882005837068E-5</v>
      </c>
    </row>
    <row r="17000" spans="14:16">
      <c r="N17000" s="3">
        <v>16998</v>
      </c>
      <c r="O17000" s="44" t="s">
        <v>23</v>
      </c>
      <c r="P17000" s="128">
        <v>1.9646696383033261E-6</v>
      </c>
    </row>
    <row r="17001" spans="14:16">
      <c r="N17001" s="3">
        <v>16999</v>
      </c>
      <c r="O17001" s="44" t="s">
        <v>59</v>
      </c>
      <c r="P17001" s="128">
        <v>7.5332845286092474E-7</v>
      </c>
    </row>
    <row r="17002" spans="14:16">
      <c r="N17002" s="3">
        <v>17000</v>
      </c>
      <c r="O17002" s="44" t="s">
        <v>38</v>
      </c>
      <c r="P17002" s="128">
        <v>4.2111644117369553E-6</v>
      </c>
    </row>
    <row r="17003" spans="14:16">
      <c r="N17003" s="3">
        <v>17001</v>
      </c>
      <c r="O17003" s="44" t="s">
        <v>8</v>
      </c>
      <c r="P17003" s="128">
        <v>1.6104958527446103E-5</v>
      </c>
    </row>
    <row r="17004" spans="14:16">
      <c r="N17004" s="3">
        <v>17002</v>
      </c>
      <c r="O17004" s="44" t="s">
        <v>38</v>
      </c>
      <c r="P17004" s="128">
        <v>3.496745221830312E-6</v>
      </c>
    </row>
    <row r="17005" spans="14:16">
      <c r="N17005" s="3">
        <v>17003</v>
      </c>
      <c r="O17005" s="44" t="s">
        <v>19</v>
      </c>
      <c r="P17005" s="128">
        <v>6.7346682391260467E-6</v>
      </c>
    </row>
    <row r="17006" spans="14:16">
      <c r="N17006" s="3">
        <v>17004</v>
      </c>
      <c r="O17006" s="44" t="s">
        <v>23</v>
      </c>
      <c r="P17006" s="128">
        <v>1.1013277629406319E-5</v>
      </c>
    </row>
    <row r="17007" spans="14:16">
      <c r="N17007" s="3">
        <v>17005</v>
      </c>
      <c r="O17007" s="44" t="s">
        <v>8</v>
      </c>
      <c r="P17007" s="128">
        <v>2.4259279141600811E-5</v>
      </c>
    </row>
    <row r="17008" spans="14:16">
      <c r="N17008" s="3">
        <v>17006</v>
      </c>
      <c r="O17008" s="44" t="s">
        <v>23</v>
      </c>
      <c r="P17008" s="128">
        <v>8.4215040229360427E-6</v>
      </c>
    </row>
    <row r="17009" spans="14:16">
      <c r="N17009" s="3">
        <v>17007</v>
      </c>
      <c r="O17009" s="44" t="s">
        <v>19</v>
      </c>
      <c r="P17009" s="128">
        <v>9.3421270217056652E-6</v>
      </c>
    </row>
    <row r="17010" spans="14:16">
      <c r="N17010" s="3">
        <v>17008</v>
      </c>
      <c r="O17010" s="44" t="s">
        <v>38</v>
      </c>
      <c r="P17010" s="128">
        <v>8.0746225602988214E-7</v>
      </c>
    </row>
    <row r="17011" spans="14:16">
      <c r="N17011" s="3">
        <v>17009</v>
      </c>
      <c r="O17011" s="44" t="s">
        <v>46</v>
      </c>
      <c r="P17011" s="128">
        <v>7.8461300699373559E-7</v>
      </c>
    </row>
    <row r="17012" spans="14:16">
      <c r="N17012" s="3">
        <v>17010</v>
      </c>
      <c r="O17012" s="44" t="s">
        <v>38</v>
      </c>
      <c r="P17012" s="128">
        <v>6.5481637443983495E-7</v>
      </c>
    </row>
    <row r="17013" spans="14:16">
      <c r="N17013" s="3">
        <v>17011</v>
      </c>
      <c r="O17013" s="44" t="s">
        <v>59</v>
      </c>
      <c r="P17013" s="128">
        <v>4.3592369588872413E-7</v>
      </c>
    </row>
    <row r="17014" spans="14:16">
      <c r="N17014" s="3">
        <v>17012</v>
      </c>
      <c r="O17014" s="44" t="s">
        <v>23</v>
      </c>
      <c r="P17014" s="128">
        <v>1.772250640276382E-6</v>
      </c>
    </row>
    <row r="17015" spans="14:16">
      <c r="N17015" s="3">
        <v>17013</v>
      </c>
      <c r="O17015" s="44" t="s">
        <v>46</v>
      </c>
      <c r="P17015" s="128">
        <v>9.9188724502895263E-7</v>
      </c>
    </row>
    <row r="17016" spans="14:16">
      <c r="N17016" s="3">
        <v>17014</v>
      </c>
      <c r="O17016" s="44" t="s">
        <v>23</v>
      </c>
      <c r="P17016" s="128">
        <v>1.3688559978534963E-6</v>
      </c>
    </row>
    <row r="17017" spans="14:16">
      <c r="N17017" s="3">
        <v>17015</v>
      </c>
      <c r="O17017" s="44" t="s">
        <v>59</v>
      </c>
      <c r="P17017" s="128">
        <v>5.2487102714271434E-7</v>
      </c>
    </row>
    <row r="17018" spans="14:16">
      <c r="N17018" s="3">
        <v>17016</v>
      </c>
      <c r="O17018" s="44" t="s">
        <v>38</v>
      </c>
      <c r="P17018" s="128">
        <v>1.3200576014330953E-6</v>
      </c>
    </row>
    <row r="17019" spans="14:16">
      <c r="N17019" s="3">
        <v>17017</v>
      </c>
      <c r="O17019" s="44" t="s">
        <v>46</v>
      </c>
      <c r="P17019" s="128">
        <v>1.2827031311133246E-6</v>
      </c>
    </row>
    <row r="17020" spans="14:16">
      <c r="N17020" s="3">
        <v>17018</v>
      </c>
      <c r="O17020" s="44" t="s">
        <v>38</v>
      </c>
      <c r="P17020" s="128">
        <v>1.7631186715423636E-6</v>
      </c>
    </row>
    <row r="17021" spans="14:16">
      <c r="N17021" s="3">
        <v>17019</v>
      </c>
      <c r="O17021" s="44" t="s">
        <v>19</v>
      </c>
      <c r="P17021" s="128">
        <v>3.3957347664097785E-6</v>
      </c>
    </row>
    <row r="17022" spans="14:16">
      <c r="N17022" s="3">
        <v>17020</v>
      </c>
      <c r="O17022" s="44" t="s">
        <v>23</v>
      </c>
      <c r="P17022" s="128">
        <v>2.8973155238787161E-6</v>
      </c>
    </row>
    <row r="17023" spans="14:16">
      <c r="N17023" s="3">
        <v>17021</v>
      </c>
      <c r="O17023" s="44" t="s">
        <v>46</v>
      </c>
      <c r="P17023" s="128">
        <v>1.6215597543875093E-6</v>
      </c>
    </row>
    <row r="17024" spans="14:16">
      <c r="N17024" s="3">
        <v>17022</v>
      </c>
      <c r="O17024" s="44" t="s">
        <v>23</v>
      </c>
      <c r="P17024" s="128">
        <v>4.2462661827948886E-6</v>
      </c>
    </row>
    <row r="17025" spans="14:16">
      <c r="N17025" s="3">
        <v>17023</v>
      </c>
      <c r="O17025" s="44" t="s">
        <v>19</v>
      </c>
      <c r="P17025" s="128">
        <v>4.7104600246706272E-6</v>
      </c>
    </row>
    <row r="17026" spans="14:16">
      <c r="N17026" s="3">
        <v>17024</v>
      </c>
      <c r="O17026" s="44" t="s">
        <v>13</v>
      </c>
      <c r="P17026" s="128">
        <v>1.8130942747506682E-5</v>
      </c>
    </row>
    <row r="17027" spans="14:16">
      <c r="N17027" s="3">
        <v>17025</v>
      </c>
      <c r="O17027" s="44" t="s">
        <v>8</v>
      </c>
      <c r="P17027" s="128">
        <v>2.9858029979106516E-5</v>
      </c>
    </row>
    <row r="17028" spans="14:16">
      <c r="N17028" s="3">
        <v>17026</v>
      </c>
      <c r="O17028" s="44" t="s">
        <v>13</v>
      </c>
      <c r="P17028" s="128">
        <v>6.4924644804191415E-6</v>
      </c>
    </row>
    <row r="17029" spans="14:16">
      <c r="N17029" s="3">
        <v>17027</v>
      </c>
      <c r="O17029" s="44" t="s">
        <v>59</v>
      </c>
      <c r="P17029" s="128">
        <v>1.8611607206376687E-6</v>
      </c>
    </row>
    <row r="17030" spans="14:16">
      <c r="N17030" s="3">
        <v>17028</v>
      </c>
      <c r="O17030" s="44" t="s">
        <v>7</v>
      </c>
      <c r="P17030" s="128">
        <v>5.5464523820194702E-5</v>
      </c>
    </row>
    <row r="17031" spans="14:16">
      <c r="N17031" s="3">
        <v>17029</v>
      </c>
      <c r="O17031" s="44" t="s">
        <v>8</v>
      </c>
      <c r="P17031" s="128">
        <v>4.4047547972247561E-5</v>
      </c>
    </row>
    <row r="17032" spans="14:16">
      <c r="N17032" s="3">
        <v>17030</v>
      </c>
      <c r="O17032" s="44" t="s">
        <v>7</v>
      </c>
      <c r="P17032" s="128">
        <v>1.521859983111745E-5</v>
      </c>
    </row>
    <row r="17033" spans="14:16">
      <c r="N17033" s="3">
        <v>17031</v>
      </c>
      <c r="O17033" s="44" t="s">
        <v>59</v>
      </c>
      <c r="P17033" s="128">
        <v>2.1038495463770271E-6</v>
      </c>
    </row>
    <row r="17034" spans="14:16">
      <c r="N17034" s="3">
        <v>17032</v>
      </c>
      <c r="O17034" s="44" t="s">
        <v>13</v>
      </c>
      <c r="P17034" s="128">
        <v>3.4328814559205813E-5</v>
      </c>
    </row>
    <row r="17035" spans="14:16">
      <c r="N17035" s="3">
        <v>17033</v>
      </c>
      <c r="O17035" s="44" t="s">
        <v>8</v>
      </c>
      <c r="P17035" s="128">
        <v>5.6532679438133983E-5</v>
      </c>
    </row>
    <row r="17036" spans="14:16">
      <c r="N17036" s="3">
        <v>17034</v>
      </c>
      <c r="O17036" s="44" t="s">
        <v>13</v>
      </c>
      <c r="P17036" s="128">
        <v>2.1587214930463809E-5</v>
      </c>
    </row>
    <row r="17037" spans="14:16">
      <c r="N17037" s="3">
        <v>17035</v>
      </c>
      <c r="O17037" s="44" t="s">
        <v>21</v>
      </c>
      <c r="P17037" s="128">
        <v>1.3874494664827174E-5</v>
      </c>
    </row>
    <row r="17038" spans="14:16">
      <c r="N17038" s="3">
        <v>17036</v>
      </c>
      <c r="O17038" s="44" t="s">
        <v>7</v>
      </c>
      <c r="P17038" s="128">
        <v>1.0501557361654316E-4</v>
      </c>
    </row>
    <row r="17039" spans="14:16">
      <c r="N17039" s="3">
        <v>17037</v>
      </c>
      <c r="O17039" s="44" t="s">
        <v>8</v>
      </c>
      <c r="P17039" s="128">
        <v>8.3398868287472172E-5</v>
      </c>
    </row>
    <row r="17040" spans="14:16">
      <c r="N17040" s="3">
        <v>17038</v>
      </c>
      <c r="O17040" s="44" t="s">
        <v>7</v>
      </c>
      <c r="P17040" s="128">
        <v>5.6135880816567948E-5</v>
      </c>
    </row>
    <row r="17041" spans="14:16">
      <c r="N17041" s="3">
        <v>17039</v>
      </c>
      <c r="O17041" s="44" t="s">
        <v>21</v>
      </c>
      <c r="P17041" s="128">
        <v>1.7399100047324009E-5</v>
      </c>
    </row>
    <row r="17042" spans="14:16">
      <c r="N17042" s="3">
        <v>17040</v>
      </c>
      <c r="O17042" s="44" t="s">
        <v>13</v>
      </c>
      <c r="P17042" s="128">
        <v>5.9893467987999169E-6</v>
      </c>
    </row>
    <row r="17043" spans="14:16">
      <c r="N17043" s="3">
        <v>17041</v>
      </c>
      <c r="O17043" s="44" t="s">
        <v>46</v>
      </c>
      <c r="P17043" s="128">
        <v>2.5060866501587277E-6</v>
      </c>
    </row>
    <row r="17044" spans="14:16">
      <c r="N17044" s="3">
        <v>17042</v>
      </c>
      <c r="O17044" s="44" t="s">
        <v>13</v>
      </c>
      <c r="P17044" s="128">
        <v>4.5235335099632767E-6</v>
      </c>
    </row>
    <row r="17045" spans="14:16">
      <c r="N17045" s="3">
        <v>17043</v>
      </c>
      <c r="O17045" s="44" t="s">
        <v>59</v>
      </c>
      <c r="P17045" s="128">
        <v>1.296737612138369E-6</v>
      </c>
    </row>
    <row r="17046" spans="14:16">
      <c r="N17046" s="3">
        <v>17044</v>
      </c>
      <c r="O17046" s="44" t="s">
        <v>7</v>
      </c>
      <c r="P17046" s="128">
        <v>1.4658656943624114E-5</v>
      </c>
    </row>
    <row r="17047" spans="14:16">
      <c r="N17047" s="3">
        <v>17045</v>
      </c>
      <c r="O17047" s="44" t="s">
        <v>46</v>
      </c>
      <c r="P17047" s="128">
        <v>2.9578523343887561E-6</v>
      </c>
    </row>
    <row r="17048" spans="14:16">
      <c r="N17048" s="3">
        <v>17046</v>
      </c>
      <c r="O17048" s="44" t="s">
        <v>7</v>
      </c>
      <c r="P17048" s="128">
        <v>1.0603345850932857E-5</v>
      </c>
    </row>
    <row r="17049" spans="14:16">
      <c r="N17049" s="3">
        <v>17047</v>
      </c>
      <c r="O17049" s="44" t="s">
        <v>59</v>
      </c>
      <c r="P17049" s="128">
        <v>1.4658276455203851E-6</v>
      </c>
    </row>
    <row r="17050" spans="14:16">
      <c r="N17050" s="3">
        <v>17048</v>
      </c>
      <c r="O17050" s="44" t="s">
        <v>13</v>
      </c>
      <c r="P17050" s="128">
        <v>8.922693086838039E-6</v>
      </c>
    </row>
    <row r="17051" spans="14:16">
      <c r="N17051" s="3">
        <v>17049</v>
      </c>
      <c r="O17051" s="44" t="s">
        <v>46</v>
      </c>
      <c r="P17051" s="128">
        <v>3.7334692378923276E-6</v>
      </c>
    </row>
    <row r="17052" spans="14:16">
      <c r="N17052" s="3">
        <v>17050</v>
      </c>
      <c r="O17052" s="44" t="s">
        <v>13</v>
      </c>
      <c r="P17052" s="128">
        <v>1.1834309394589657E-5</v>
      </c>
    </row>
    <row r="17053" spans="14:16">
      <c r="N17053" s="3">
        <v>17051</v>
      </c>
      <c r="O17053" s="44" t="s">
        <v>21</v>
      </c>
      <c r="P17053" s="128">
        <v>7.6061253425256235E-6</v>
      </c>
    </row>
    <row r="17054" spans="14:16">
      <c r="N17054" s="3">
        <v>17052</v>
      </c>
      <c r="O17054" s="44" t="s">
        <v>7</v>
      </c>
      <c r="P17054" s="128">
        <v>2.1837890068314728E-5</v>
      </c>
    </row>
    <row r="17055" spans="14:16">
      <c r="N17055" s="3">
        <v>17053</v>
      </c>
      <c r="O17055" s="44" t="s">
        <v>46</v>
      </c>
      <c r="P17055" s="128">
        <v>4.4064919702473179E-6</v>
      </c>
    </row>
    <row r="17056" spans="14:16">
      <c r="N17056" s="3">
        <v>17054</v>
      </c>
      <c r="O17056" s="44" t="s">
        <v>7</v>
      </c>
      <c r="P17056" s="128">
        <v>3.0774205188626534E-5</v>
      </c>
    </row>
    <row r="17057" spans="14:16">
      <c r="N17057" s="3">
        <v>17055</v>
      </c>
      <c r="O17057" s="44" t="s">
        <v>21</v>
      </c>
      <c r="P17057" s="128">
        <v>9.5383463689369932E-6</v>
      </c>
    </row>
    <row r="17058" spans="14:16">
      <c r="N17058" s="3">
        <v>17056</v>
      </c>
      <c r="O17058" s="44" t="s">
        <v>13</v>
      </c>
      <c r="P17058" s="128">
        <v>1.1496689123008435E-5</v>
      </c>
    </row>
    <row r="17059" spans="14:16">
      <c r="N17059" s="3">
        <v>17057</v>
      </c>
      <c r="O17059" s="44" t="s">
        <v>8</v>
      </c>
      <c r="P17059" s="128">
        <v>1.8932743502400561E-5</v>
      </c>
    </row>
    <row r="17060" spans="14:16">
      <c r="N17060" s="3">
        <v>17058</v>
      </c>
      <c r="O17060" s="44" t="s">
        <v>13</v>
      </c>
      <c r="P17060" s="128">
        <v>4.1168209956328888E-6</v>
      </c>
    </row>
    <row r="17061" spans="14:16">
      <c r="N17061" s="3">
        <v>17059</v>
      </c>
      <c r="O17061" s="44" t="s">
        <v>59</v>
      </c>
      <c r="P17061" s="128">
        <v>1.1801474700518875E-6</v>
      </c>
    </row>
    <row r="17062" spans="14:16">
      <c r="N17062" s="3">
        <v>17060</v>
      </c>
      <c r="O17062" s="44" t="s">
        <v>23</v>
      </c>
      <c r="P17062" s="128">
        <v>7.1031822827324361E-6</v>
      </c>
    </row>
    <row r="17063" spans="14:16">
      <c r="N17063" s="3">
        <v>17061</v>
      </c>
      <c r="O17063" s="44" t="s">
        <v>8</v>
      </c>
      <c r="P17063" s="128">
        <v>1.5646394069861323E-5</v>
      </c>
    </row>
    <row r="17064" spans="14:16">
      <c r="N17064" s="3">
        <v>17062</v>
      </c>
      <c r="O17064" s="44" t="s">
        <v>23</v>
      </c>
      <c r="P17064" s="128">
        <v>2.8625114501313002E-6</v>
      </c>
    </row>
    <row r="17065" spans="14:16">
      <c r="N17065" s="3">
        <v>17063</v>
      </c>
      <c r="O17065" s="44" t="s">
        <v>59</v>
      </c>
      <c r="P17065" s="128">
        <v>1.0975948729407532E-6</v>
      </c>
    </row>
    <row r="17066" spans="14:16">
      <c r="N17066" s="3">
        <v>17064</v>
      </c>
      <c r="O17066" s="44" t="s">
        <v>13</v>
      </c>
      <c r="P17066" s="128">
        <v>2.1767633070424245E-5</v>
      </c>
    </row>
    <row r="17067" spans="14:16">
      <c r="N17067" s="3">
        <v>17065</v>
      </c>
      <c r="O17067" s="44" t="s">
        <v>8</v>
      </c>
      <c r="P17067" s="128">
        <v>3.5846930291603031E-5</v>
      </c>
    </row>
    <row r="17068" spans="14:16">
      <c r="N17068" s="3">
        <v>17066</v>
      </c>
      <c r="O17068" s="44" t="s">
        <v>13</v>
      </c>
      <c r="P17068" s="128">
        <v>1.3688284307292175E-5</v>
      </c>
    </row>
    <row r="17069" spans="14:16">
      <c r="N17069" s="3">
        <v>17067</v>
      </c>
      <c r="O17069" s="44" t="s">
        <v>21</v>
      </c>
      <c r="P17069" s="128">
        <v>8.7977086531969017E-6</v>
      </c>
    </row>
    <row r="17070" spans="14:16">
      <c r="N17070" s="3">
        <v>17068</v>
      </c>
      <c r="O17070" s="44" t="s">
        <v>23</v>
      </c>
      <c r="P17070" s="128">
        <v>1.3449042929534965E-5</v>
      </c>
    </row>
    <row r="17071" spans="14:16">
      <c r="N17071" s="3">
        <v>17069</v>
      </c>
      <c r="O17071" s="44" t="s">
        <v>8</v>
      </c>
      <c r="P17071" s="128">
        <v>2.9624612907588075E-5</v>
      </c>
    </row>
    <row r="17072" spans="14:16">
      <c r="N17072" s="3">
        <v>17070</v>
      </c>
      <c r="O17072" s="44" t="s">
        <v>23</v>
      </c>
      <c r="P17072" s="128">
        <v>9.0396440893317955E-6</v>
      </c>
    </row>
    <row r="17073" spans="14:16">
      <c r="N17073" s="3">
        <v>17071</v>
      </c>
      <c r="O17073" s="44" t="s">
        <v>21</v>
      </c>
      <c r="P17073" s="128">
        <v>7.7712777578071895E-6</v>
      </c>
    </row>
    <row r="17074" spans="14:16">
      <c r="N17074" s="3">
        <v>17072</v>
      </c>
      <c r="O17074" s="44" t="s">
        <v>13</v>
      </c>
      <c r="P17074" s="128">
        <v>3.7977980050241741E-6</v>
      </c>
    </row>
    <row r="17075" spans="14:16">
      <c r="N17075" s="3">
        <v>17073</v>
      </c>
      <c r="O17075" s="44" t="s">
        <v>46</v>
      </c>
      <c r="P17075" s="128">
        <v>1.5890899625811567E-6</v>
      </c>
    </row>
    <row r="17076" spans="14:16">
      <c r="N17076" s="3">
        <v>17074</v>
      </c>
      <c r="O17076" s="44" t="s">
        <v>13</v>
      </c>
      <c r="P17076" s="128">
        <v>2.8683372522761202E-6</v>
      </c>
    </row>
    <row r="17077" spans="14:16">
      <c r="N17077" s="3">
        <v>17075</v>
      </c>
      <c r="O17077" s="44" t="s">
        <v>59</v>
      </c>
      <c r="P17077" s="128">
        <v>8.2225118729235703E-7</v>
      </c>
    </row>
    <row r="17078" spans="14:16">
      <c r="N17078" s="3">
        <v>17076</v>
      </c>
      <c r="O17078" s="44" t="s">
        <v>23</v>
      </c>
      <c r="P17078" s="128">
        <v>2.5821581661305427E-6</v>
      </c>
    </row>
    <row r="17079" spans="14:16">
      <c r="N17079" s="3">
        <v>17077</v>
      </c>
      <c r="O17079" s="44" t="s">
        <v>46</v>
      </c>
      <c r="P17079" s="128">
        <v>1.445173550188599E-6</v>
      </c>
    </row>
    <row r="17080" spans="14:16">
      <c r="N17080" s="3">
        <v>17078</v>
      </c>
      <c r="O17080" s="44" t="s">
        <v>23</v>
      </c>
      <c r="P17080" s="128">
        <v>1.99441467972214E-6</v>
      </c>
    </row>
    <row r="17081" spans="14:16">
      <c r="N17081" s="3">
        <v>17079</v>
      </c>
      <c r="O17081" s="44" t="s">
        <v>59</v>
      </c>
      <c r="P17081" s="128">
        <v>7.6473382381767779E-7</v>
      </c>
    </row>
    <row r="17082" spans="14:16">
      <c r="N17082" s="3">
        <v>17080</v>
      </c>
      <c r="O17082" s="44" t="s">
        <v>13</v>
      </c>
      <c r="P17082" s="128">
        <v>5.6578099654250004E-6</v>
      </c>
    </row>
    <row r="17083" spans="14:16">
      <c r="N17083" s="3">
        <v>17081</v>
      </c>
      <c r="O17083" s="44" t="s">
        <v>46</v>
      </c>
      <c r="P17083" s="128">
        <v>2.367363670830956E-6</v>
      </c>
    </row>
    <row r="17084" spans="14:16">
      <c r="N17084" s="3">
        <v>17082</v>
      </c>
      <c r="O17084" s="44" t="s">
        <v>13</v>
      </c>
      <c r="P17084" s="128">
        <v>7.5040431151218231E-6</v>
      </c>
    </row>
    <row r="17085" spans="14:16">
      <c r="N17085" s="3">
        <v>17083</v>
      </c>
      <c r="O17085" s="44" t="s">
        <v>21</v>
      </c>
      <c r="P17085" s="128">
        <v>4.8229846462715459E-6</v>
      </c>
    </row>
    <row r="17086" spans="14:16">
      <c r="N17086" s="3">
        <v>17084</v>
      </c>
      <c r="O17086" s="44" t="s">
        <v>23</v>
      </c>
      <c r="P17086" s="128">
        <v>3.8467975877890146E-6</v>
      </c>
    </row>
    <row r="17087" spans="14:16">
      <c r="N17087" s="3">
        <v>17085</v>
      </c>
      <c r="O17087" s="44" t="s">
        <v>46</v>
      </c>
      <c r="P17087" s="128">
        <v>2.1529626649992499E-6</v>
      </c>
    </row>
    <row r="17088" spans="14:16">
      <c r="N17088" s="3">
        <v>17086</v>
      </c>
      <c r="O17088" s="44" t="s">
        <v>23</v>
      </c>
      <c r="P17088" s="128">
        <v>4.9556158733176466E-6</v>
      </c>
    </row>
    <row r="17089" spans="14:16">
      <c r="N17089" s="3">
        <v>17087</v>
      </c>
      <c r="O17089" s="44" t="s">
        <v>21</v>
      </c>
      <c r="P17089" s="128">
        <v>4.2602858068272048E-6</v>
      </c>
    </row>
    <row r="17090" spans="14:16">
      <c r="N17090" s="3">
        <v>17088</v>
      </c>
      <c r="O17090" s="44" t="s">
        <v>38</v>
      </c>
      <c r="P17090" s="128">
        <v>2.2638352601283821E-6</v>
      </c>
    </row>
    <row r="17091" spans="14:16">
      <c r="N17091" s="3">
        <v>17089</v>
      </c>
      <c r="O17091" s="44" t="s">
        <v>8</v>
      </c>
      <c r="P17091" s="128">
        <v>8.6576940277427265E-6</v>
      </c>
    </row>
    <row r="17092" spans="14:16">
      <c r="N17092" s="3">
        <v>17090</v>
      </c>
      <c r="O17092" s="44" t="s">
        <v>38</v>
      </c>
      <c r="P17092" s="128">
        <v>1.141340557896657E-6</v>
      </c>
    </row>
    <row r="17093" spans="14:16">
      <c r="N17093" s="3">
        <v>17091</v>
      </c>
      <c r="O17093" s="44" t="s">
        <v>59</v>
      </c>
      <c r="P17093" s="128">
        <v>7.5981208425282474E-7</v>
      </c>
    </row>
    <row r="17094" spans="14:16">
      <c r="N17094" s="3">
        <v>17092</v>
      </c>
      <c r="O17094" s="44" t="s">
        <v>7</v>
      </c>
      <c r="P17094" s="128">
        <v>2.9313922837577235E-5</v>
      </c>
    </row>
    <row r="17095" spans="14:16">
      <c r="N17095" s="3">
        <v>17093</v>
      </c>
      <c r="O17095" s="44" t="s">
        <v>8</v>
      </c>
      <c r="P17095" s="128">
        <v>2.3279861315113587E-5</v>
      </c>
    </row>
    <row r="17096" spans="14:16">
      <c r="N17096" s="3">
        <v>17094</v>
      </c>
      <c r="O17096" s="44" t="s">
        <v>7</v>
      </c>
      <c r="P17096" s="128">
        <v>8.0432829927751239E-6</v>
      </c>
    </row>
    <row r="17097" spans="14:16">
      <c r="N17097" s="3">
        <v>17095</v>
      </c>
      <c r="O17097" s="44" t="s">
        <v>59</v>
      </c>
      <c r="P17097" s="128">
        <v>1.1119194579998026E-6</v>
      </c>
    </row>
    <row r="17098" spans="14:16">
      <c r="N17098" s="3">
        <v>17096</v>
      </c>
      <c r="O17098" s="44" t="s">
        <v>38</v>
      </c>
      <c r="P17098" s="128">
        <v>4.2863066703040465E-6</v>
      </c>
    </row>
    <row r="17099" spans="14:16">
      <c r="N17099" s="3">
        <v>17097</v>
      </c>
      <c r="O17099" s="44" t="s">
        <v>8</v>
      </c>
      <c r="P17099" s="128">
        <v>1.6392328679632226E-5</v>
      </c>
    </row>
    <row r="17100" spans="14:16">
      <c r="N17100" s="3">
        <v>17098</v>
      </c>
      <c r="O17100" s="44" t="s">
        <v>38</v>
      </c>
      <c r="P17100" s="128">
        <v>3.2378208047800536E-6</v>
      </c>
    </row>
    <row r="17101" spans="14:16">
      <c r="N17101" s="3">
        <v>17099</v>
      </c>
      <c r="O17101" s="44" t="s">
        <v>21</v>
      </c>
      <c r="P17101" s="128">
        <v>4.8327020244816755E-6</v>
      </c>
    </row>
    <row r="17102" spans="14:16">
      <c r="N17102" s="3">
        <v>17100</v>
      </c>
      <c r="O17102" s="44" t="s">
        <v>7</v>
      </c>
      <c r="P17102" s="128">
        <v>5.5502476352612295E-5</v>
      </c>
    </row>
    <row r="17103" spans="14:16">
      <c r="N17103" s="3">
        <v>17101</v>
      </c>
      <c r="O17103" s="44" t="s">
        <v>8</v>
      </c>
      <c r="P17103" s="128">
        <v>4.407768824709698E-5</v>
      </c>
    </row>
    <row r="17104" spans="14:16">
      <c r="N17104" s="3">
        <v>17102</v>
      </c>
      <c r="O17104" s="44" t="s">
        <v>7</v>
      </c>
      <c r="P17104" s="128">
        <v>2.9668746170270978E-5</v>
      </c>
    </row>
    <row r="17105" spans="14:16">
      <c r="N17105" s="3">
        <v>17103</v>
      </c>
      <c r="O17105" s="44" t="s">
        <v>21</v>
      </c>
      <c r="P17105" s="128">
        <v>9.1957136039602611E-6</v>
      </c>
    </row>
    <row r="17106" spans="14:16">
      <c r="N17106" s="3">
        <v>17104</v>
      </c>
      <c r="O17106" s="44" t="s">
        <v>38</v>
      </c>
      <c r="P17106" s="128">
        <v>9.8058710943329305E-7</v>
      </c>
    </row>
    <row r="17107" spans="14:16">
      <c r="N17107" s="3">
        <v>17105</v>
      </c>
      <c r="O17107" s="44" t="s">
        <v>46</v>
      </c>
      <c r="P17107" s="128">
        <v>9.5283884145202493E-7</v>
      </c>
    </row>
    <row r="17108" spans="14:16">
      <c r="N17108" s="3">
        <v>17106</v>
      </c>
      <c r="O17108" s="44" t="s">
        <v>38</v>
      </c>
      <c r="P17108" s="128">
        <v>7.9521301587350454E-7</v>
      </c>
    </row>
    <row r="17109" spans="14:16">
      <c r="N17109" s="3">
        <v>17107</v>
      </c>
      <c r="O17109" s="44" t="s">
        <v>59</v>
      </c>
      <c r="P17109" s="128">
        <v>5.2938840632221773E-7</v>
      </c>
    </row>
    <row r="17110" spans="14:16">
      <c r="N17110" s="3">
        <v>17108</v>
      </c>
      <c r="O17110" s="44" t="s">
        <v>7</v>
      </c>
      <c r="P17110" s="128">
        <v>7.7473438686849005E-6</v>
      </c>
    </row>
    <row r="17111" spans="14:16">
      <c r="N17111" s="3">
        <v>17109</v>
      </c>
      <c r="O17111" s="44" t="s">
        <v>46</v>
      </c>
      <c r="P17111" s="128">
        <v>1.5632741277344176E-6</v>
      </c>
    </row>
    <row r="17112" spans="14:16">
      <c r="N17112" s="3">
        <v>17110</v>
      </c>
      <c r="O17112" s="44" t="s">
        <v>7</v>
      </c>
      <c r="P17112" s="128">
        <v>5.6040445438966974E-6</v>
      </c>
    </row>
    <row r="17113" spans="14:16">
      <c r="N17113" s="3">
        <v>17111</v>
      </c>
      <c r="O17113" s="44" t="s">
        <v>59</v>
      </c>
      <c r="P17113" s="128">
        <v>7.7471427742298526E-7</v>
      </c>
    </row>
    <row r="17114" spans="14:16">
      <c r="N17114" s="3">
        <v>17112</v>
      </c>
      <c r="O17114" s="44" t="s">
        <v>38</v>
      </c>
      <c r="P17114" s="128">
        <v>1.460840074269212E-6</v>
      </c>
    </row>
    <row r="17115" spans="14:16">
      <c r="N17115" s="3">
        <v>17113</v>
      </c>
      <c r="O17115" s="44" t="s">
        <v>46</v>
      </c>
      <c r="P17115" s="128">
        <v>1.4195017969569349E-6</v>
      </c>
    </row>
    <row r="17116" spans="14:16">
      <c r="N17116" s="3">
        <v>17114</v>
      </c>
      <c r="O17116" s="44" t="s">
        <v>38</v>
      </c>
      <c r="P17116" s="128">
        <v>1.775003088236875E-6</v>
      </c>
    </row>
    <row r="17117" spans="14:16">
      <c r="N17117" s="3">
        <v>17115</v>
      </c>
      <c r="O17117" s="44" t="s">
        <v>21</v>
      </c>
      <c r="P17117" s="128">
        <v>2.6493316138186599E-6</v>
      </c>
    </row>
    <row r="17118" spans="14:16">
      <c r="N17118" s="3">
        <v>17116</v>
      </c>
      <c r="O17118" s="44" t="s">
        <v>7</v>
      </c>
      <c r="P17118" s="128">
        <v>1.1541687917006713E-5</v>
      </c>
    </row>
    <row r="17119" spans="14:16">
      <c r="N17119" s="3">
        <v>17117</v>
      </c>
      <c r="O17119" s="44" t="s">
        <v>46</v>
      </c>
      <c r="P17119" s="128">
        <v>2.3289042563311798E-6</v>
      </c>
    </row>
    <row r="17120" spans="14:16">
      <c r="N17120" s="3">
        <v>17118</v>
      </c>
      <c r="O17120" s="44" t="s">
        <v>7</v>
      </c>
      <c r="P17120" s="128">
        <v>1.6264679008362942E-5</v>
      </c>
    </row>
    <row r="17121" spans="14:16">
      <c r="N17121" s="3">
        <v>17119</v>
      </c>
      <c r="O17121" s="44" t="s">
        <v>21</v>
      </c>
      <c r="P17121" s="128">
        <v>5.0411746139484383E-6</v>
      </c>
    </row>
    <row r="17122" spans="14:16">
      <c r="N17122" s="3">
        <v>17120</v>
      </c>
      <c r="O17122" s="44" t="s">
        <v>38</v>
      </c>
      <c r="P17122" s="128">
        <v>1.7347601125032314E-6</v>
      </c>
    </row>
    <row r="17123" spans="14:16">
      <c r="N17123" s="3">
        <v>17121</v>
      </c>
      <c r="O17123" s="44" t="s">
        <v>8</v>
      </c>
      <c r="P17123" s="128">
        <v>6.6343265033930956E-6</v>
      </c>
    </row>
    <row r="17124" spans="14:16">
      <c r="N17124" s="3">
        <v>17122</v>
      </c>
      <c r="O17124" s="44" t="s">
        <v>38</v>
      </c>
      <c r="P17124" s="128">
        <v>8.7460077572474205E-7</v>
      </c>
    </row>
    <row r="17125" spans="14:16">
      <c r="N17125" s="3">
        <v>17123</v>
      </c>
      <c r="O17125" s="44" t="s">
        <v>59</v>
      </c>
      <c r="P17125" s="128">
        <v>5.8223834568465746E-7</v>
      </c>
    </row>
    <row r="17126" spans="14:16">
      <c r="N17126" s="3">
        <v>17124</v>
      </c>
      <c r="O17126" s="44" t="s">
        <v>23</v>
      </c>
      <c r="P17126" s="128">
        <v>4.536843701986438E-6</v>
      </c>
    </row>
    <row r="17127" spans="14:16">
      <c r="N17127" s="3">
        <v>17125</v>
      </c>
      <c r="O17127" s="44" t="s">
        <v>8</v>
      </c>
      <c r="P17127" s="128">
        <v>9.9934425964557764E-6</v>
      </c>
    </row>
    <row r="17128" spans="14:16">
      <c r="N17128" s="3">
        <v>17126</v>
      </c>
      <c r="O17128" s="44" t="s">
        <v>23</v>
      </c>
      <c r="P17128" s="128">
        <v>1.8283026575233174E-6</v>
      </c>
    </row>
    <row r="17129" spans="14:16">
      <c r="N17129" s="3">
        <v>17127</v>
      </c>
      <c r="O17129" s="44" t="s">
        <v>59</v>
      </c>
      <c r="P17129" s="128">
        <v>7.0104020823724567E-7</v>
      </c>
    </row>
    <row r="17130" spans="14:16">
      <c r="N17130" s="3">
        <v>17128</v>
      </c>
      <c r="O17130" s="44" t="s">
        <v>38</v>
      </c>
      <c r="P17130" s="128">
        <v>3.2845649030037288E-6</v>
      </c>
    </row>
    <row r="17131" spans="14:16">
      <c r="N17131" s="3">
        <v>17129</v>
      </c>
      <c r="O17131" s="44" t="s">
        <v>8</v>
      </c>
      <c r="P17131" s="128">
        <v>1.2561319476425199E-5</v>
      </c>
    </row>
    <row r="17132" spans="14:16">
      <c r="N17132" s="3">
        <v>17130</v>
      </c>
      <c r="O17132" s="44" t="s">
        <v>38</v>
      </c>
      <c r="P17132" s="128">
        <v>2.481117987024824E-6</v>
      </c>
    </row>
    <row r="17133" spans="14:16">
      <c r="N17133" s="3">
        <v>17131</v>
      </c>
      <c r="O17133" s="44" t="s">
        <v>21</v>
      </c>
      <c r="P17133" s="128">
        <v>3.703263596666921E-6</v>
      </c>
    </row>
    <row r="17134" spans="14:16">
      <c r="N17134" s="3">
        <v>17132</v>
      </c>
      <c r="O17134" s="44" t="s">
        <v>23</v>
      </c>
      <c r="P17134" s="128">
        <v>8.5899816848194925E-6</v>
      </c>
    </row>
    <row r="17135" spans="14:16">
      <c r="N17135" s="3">
        <v>17133</v>
      </c>
      <c r="O17135" s="44" t="s">
        <v>8</v>
      </c>
      <c r="P17135" s="128">
        <v>1.8921412001533988E-5</v>
      </c>
    </row>
    <row r="17136" spans="14:16">
      <c r="N17136" s="3">
        <v>17134</v>
      </c>
      <c r="O17136" s="44" t="s">
        <v>23</v>
      </c>
      <c r="P17136" s="128">
        <v>5.7736730837643229E-6</v>
      </c>
    </row>
    <row r="17137" spans="14:16">
      <c r="N17137" s="3">
        <v>17135</v>
      </c>
      <c r="O17137" s="44" t="s">
        <v>21</v>
      </c>
      <c r="P17137" s="128">
        <v>4.9635601549468087E-6</v>
      </c>
    </row>
    <row r="17138" spans="14:16">
      <c r="N17138" s="3">
        <v>17136</v>
      </c>
      <c r="O17138" s="44" t="s">
        <v>38</v>
      </c>
      <c r="P17138" s="128">
        <v>7.5141660448527926E-7</v>
      </c>
    </row>
    <row r="17139" spans="14:16">
      <c r="N17139" s="3">
        <v>17137</v>
      </c>
      <c r="O17139" s="44" t="s">
        <v>46</v>
      </c>
      <c r="P17139" s="128">
        <v>7.3015331323226433E-7</v>
      </c>
    </row>
    <row r="17140" spans="14:16">
      <c r="N17140" s="3">
        <v>17138</v>
      </c>
      <c r="O17140" s="44" t="s">
        <v>38</v>
      </c>
      <c r="P17140" s="128">
        <v>6.0936581613386617E-7</v>
      </c>
    </row>
    <row r="17141" spans="14:16">
      <c r="N17141" s="3">
        <v>17139</v>
      </c>
      <c r="O17141" s="44" t="s">
        <v>59</v>
      </c>
      <c r="P17141" s="128">
        <v>4.0566639608632849E-7</v>
      </c>
    </row>
    <row r="17142" spans="14:16">
      <c r="N17142" s="3">
        <v>17140</v>
      </c>
      <c r="O17142" s="44" t="s">
        <v>23</v>
      </c>
      <c r="P17142" s="128">
        <v>1.6492393897901999E-6</v>
      </c>
    </row>
    <row r="17143" spans="14:16">
      <c r="N17143" s="3">
        <v>17141</v>
      </c>
      <c r="O17143" s="44" t="s">
        <v>46</v>
      </c>
      <c r="P17143" s="128">
        <v>9.230407243509984E-7</v>
      </c>
    </row>
    <row r="17144" spans="14:16">
      <c r="N17144" s="3">
        <v>17142</v>
      </c>
      <c r="O17144" s="44" t="s">
        <v>23</v>
      </c>
      <c r="P17144" s="128">
        <v>1.2738442178012065E-6</v>
      </c>
    </row>
    <row r="17145" spans="14:16">
      <c r="N17145" s="3">
        <v>17143</v>
      </c>
      <c r="O17145" s="44" t="s">
        <v>59</v>
      </c>
      <c r="P17145" s="128">
        <v>4.8843992652665062E-7</v>
      </c>
    </row>
    <row r="17146" spans="14:16">
      <c r="N17146" s="3">
        <v>17144</v>
      </c>
      <c r="O17146" s="44" t="s">
        <v>38</v>
      </c>
      <c r="P17146" s="128">
        <v>1.1194308774238158E-6</v>
      </c>
    </row>
    <row r="17147" spans="14:16">
      <c r="N17147" s="3">
        <v>17145</v>
      </c>
      <c r="O17147" s="44" t="s">
        <v>46</v>
      </c>
      <c r="P17147" s="128">
        <v>1.0877536631565246E-6</v>
      </c>
    </row>
    <row r="17148" spans="14:16">
      <c r="N17148" s="3">
        <v>17146</v>
      </c>
      <c r="O17148" s="44" t="s">
        <v>38</v>
      </c>
      <c r="P17148" s="128">
        <v>1.3601716570439681E-6</v>
      </c>
    </row>
    <row r="17149" spans="14:16">
      <c r="N17149" s="3">
        <v>17147</v>
      </c>
      <c r="O17149" s="44" t="s">
        <v>21</v>
      </c>
      <c r="P17149" s="128">
        <v>2.0301630994941693E-6</v>
      </c>
    </row>
    <row r="17150" spans="14:16">
      <c r="N17150" s="3">
        <v>17148</v>
      </c>
      <c r="O17150" s="44" t="s">
        <v>23</v>
      </c>
      <c r="P17150" s="128">
        <v>2.4569719196708681E-6</v>
      </c>
    </row>
    <row r="17151" spans="14:16">
      <c r="N17151" s="3">
        <v>17149</v>
      </c>
      <c r="O17151" s="44" t="s">
        <v>46</v>
      </c>
      <c r="P17151" s="128">
        <v>1.3751097351195083E-6</v>
      </c>
    </row>
    <row r="17152" spans="14:16">
      <c r="N17152" s="3">
        <v>17150</v>
      </c>
      <c r="O17152" s="44" t="s">
        <v>23</v>
      </c>
      <c r="P17152" s="128">
        <v>3.1651805865914694E-6</v>
      </c>
    </row>
    <row r="17153" spans="14:16">
      <c r="N17153" s="3">
        <v>17151</v>
      </c>
      <c r="O17153" s="44" t="s">
        <v>21</v>
      </c>
      <c r="P17153" s="128">
        <v>2.7210692422116842E-6</v>
      </c>
    </row>
    <row r="17154" spans="14:16">
      <c r="N17154" s="3">
        <v>17152</v>
      </c>
      <c r="O17154" s="44" t="s">
        <v>13</v>
      </c>
      <c r="P17154" s="128">
        <v>1.2189294105880115E-4</v>
      </c>
    </row>
    <row r="17155" spans="14:16">
      <c r="N17155" s="3">
        <v>17153</v>
      </c>
      <c r="O17155" s="44" t="s">
        <v>8</v>
      </c>
      <c r="P17155" s="128">
        <v>2.0073325138460549E-4</v>
      </c>
    </row>
    <row r="17156" spans="14:16">
      <c r="N17156" s="3">
        <v>17154</v>
      </c>
      <c r="O17156" s="44" t="s">
        <v>13</v>
      </c>
      <c r="P17156" s="128">
        <v>1.0466142487718271E-4</v>
      </c>
    </row>
    <row r="17157" spans="14:16">
      <c r="N17157" s="3">
        <v>17155</v>
      </c>
      <c r="O17157" s="44" t="s">
        <v>14</v>
      </c>
      <c r="P17157" s="128">
        <v>1.2004452383321063E-4</v>
      </c>
    </row>
    <row r="17158" spans="14:16">
      <c r="N17158" s="3">
        <v>17156</v>
      </c>
      <c r="O17158" s="44" t="s">
        <v>7</v>
      </c>
      <c r="P17158" s="128">
        <v>3.7288375055947835E-4</v>
      </c>
    </row>
    <row r="17159" spans="14:16">
      <c r="N17159" s="3">
        <v>17157</v>
      </c>
      <c r="O17159" s="44" t="s">
        <v>8</v>
      </c>
      <c r="P17159" s="128">
        <v>2.9612829534218408E-4</v>
      </c>
    </row>
    <row r="17160" spans="14:16">
      <c r="N17160" s="3">
        <v>17158</v>
      </c>
      <c r="O17160" s="44" t="s">
        <v>7</v>
      </c>
      <c r="P17160" s="128">
        <v>3.0001512384665856E-4</v>
      </c>
    </row>
    <row r="17161" spans="14:16">
      <c r="N17161" s="3">
        <v>17159</v>
      </c>
      <c r="O17161" s="44" t="s">
        <v>14</v>
      </c>
      <c r="P17161" s="128">
        <v>1.6594514222623477E-4</v>
      </c>
    </row>
    <row r="17162" spans="14:16">
      <c r="N17162" s="3">
        <v>17160</v>
      </c>
      <c r="O17162" s="44" t="s">
        <v>13</v>
      </c>
      <c r="P17162" s="128">
        <v>9.9443037753930993E-5</v>
      </c>
    </row>
    <row r="17163" spans="14:16">
      <c r="N17163" s="3">
        <v>17161</v>
      </c>
      <c r="O17163" s="44" t="s">
        <v>8</v>
      </c>
      <c r="P17163" s="128">
        <v>1.6376275871692362E-4</v>
      </c>
    </row>
    <row r="17164" spans="14:16">
      <c r="N17164" s="3">
        <v>17162</v>
      </c>
      <c r="O17164" s="44" t="s">
        <v>13</v>
      </c>
      <c r="P17164" s="128">
        <v>7.24593581222941E-5</v>
      </c>
    </row>
    <row r="17165" spans="14:16">
      <c r="N17165" s="3">
        <v>17163</v>
      </c>
      <c r="O17165" s="44" t="s">
        <v>19</v>
      </c>
      <c r="P17165" s="128">
        <v>6.009385279669487E-5</v>
      </c>
    </row>
    <row r="17166" spans="14:16">
      <c r="N17166" s="3">
        <v>17164</v>
      </c>
      <c r="O17166" s="44" t="s">
        <v>7</v>
      </c>
      <c r="P17166" s="128">
        <v>3.0420705713242143E-4</v>
      </c>
    </row>
    <row r="17167" spans="14:16">
      <c r="N17167" s="3">
        <v>17165</v>
      </c>
      <c r="O17167" s="44" t="s">
        <v>8</v>
      </c>
      <c r="P17167" s="128">
        <v>2.4158820845510958E-4</v>
      </c>
    </row>
    <row r="17168" spans="14:16">
      <c r="N17168" s="3">
        <v>17166</v>
      </c>
      <c r="O17168" s="44" t="s">
        <v>7</v>
      </c>
      <c r="P17168" s="128">
        <v>1.9634204655133219E-4</v>
      </c>
    </row>
    <row r="17169" spans="14:16">
      <c r="N17169" s="3">
        <v>17167</v>
      </c>
      <c r="O17169" s="44" t="s">
        <v>19</v>
      </c>
      <c r="P17169" s="128">
        <v>7.8526196960245355E-5</v>
      </c>
    </row>
    <row r="17170" spans="14:16">
      <c r="N17170" s="3">
        <v>17168</v>
      </c>
      <c r="O17170" s="44" t="s">
        <v>13</v>
      </c>
      <c r="P17170" s="128">
        <v>2.620661945203448E-5</v>
      </c>
    </row>
    <row r="17171" spans="14:16">
      <c r="N17171" s="3">
        <v>17169</v>
      </c>
      <c r="O17171" s="44" t="s">
        <v>46</v>
      </c>
      <c r="P17171" s="128">
        <v>1.0965479435535964E-5</v>
      </c>
    </row>
    <row r="17172" spans="14:16">
      <c r="N17172" s="3">
        <v>17170</v>
      </c>
      <c r="O17172" s="44" t="s">
        <v>13</v>
      </c>
      <c r="P17172" s="128">
        <v>4.7460055842617649E-5</v>
      </c>
    </row>
    <row r="17173" spans="14:16">
      <c r="N17173" s="3">
        <v>17171</v>
      </c>
      <c r="O17173" s="44" t="s">
        <v>14</v>
      </c>
      <c r="P17173" s="128">
        <v>5.4435717948711952E-5</v>
      </c>
    </row>
    <row r="17174" spans="14:16">
      <c r="N17174" s="3">
        <v>17172</v>
      </c>
      <c r="O17174" s="44" t="s">
        <v>7</v>
      </c>
      <c r="P17174" s="128">
        <v>6.413952257305467E-5</v>
      </c>
    </row>
    <row r="17175" spans="14:16">
      <c r="N17175" s="3">
        <v>17173</v>
      </c>
      <c r="O17175" s="44" t="s">
        <v>46</v>
      </c>
      <c r="P17175" s="128">
        <v>1.294219772649827E-5</v>
      </c>
    </row>
    <row r="17176" spans="14:16">
      <c r="N17176" s="3">
        <v>17174</v>
      </c>
      <c r="O17176" s="44" t="s">
        <v>7</v>
      </c>
      <c r="P17176" s="128">
        <v>1.36045678224819E-4</v>
      </c>
    </row>
    <row r="17177" spans="14:16">
      <c r="N17177" s="3">
        <v>17175</v>
      </c>
      <c r="O17177" s="44" t="s">
        <v>14</v>
      </c>
      <c r="P17177" s="128">
        <v>7.5249937845870378E-5</v>
      </c>
    </row>
    <row r="17178" spans="14:16">
      <c r="N17178" s="3">
        <v>17176</v>
      </c>
      <c r="O17178" s="44" t="s">
        <v>13</v>
      </c>
      <c r="P17178" s="128">
        <v>2.377293383341604E-5</v>
      </c>
    </row>
    <row r="17179" spans="14:16">
      <c r="N17179" s="3">
        <v>17177</v>
      </c>
      <c r="O17179" s="44" t="s">
        <v>46</v>
      </c>
      <c r="P17179" s="128">
        <v>9.9471668808638893E-6</v>
      </c>
    </row>
    <row r="17180" spans="14:16">
      <c r="N17180" s="3">
        <v>17178</v>
      </c>
      <c r="O17180" s="44" t="s">
        <v>13</v>
      </c>
      <c r="P17180" s="128">
        <v>3.6535246101378996E-5</v>
      </c>
    </row>
    <row r="17181" spans="14:16">
      <c r="N17181" s="3">
        <v>17179</v>
      </c>
      <c r="O17181" s="44" t="s">
        <v>19</v>
      </c>
      <c r="P17181" s="128">
        <v>3.0300347091147779E-5</v>
      </c>
    </row>
    <row r="17182" spans="14:16">
      <c r="N17182" s="3">
        <v>17180</v>
      </c>
      <c r="O17182" s="44" t="s">
        <v>7</v>
      </c>
      <c r="P17182" s="128">
        <v>5.8183186466568499E-5</v>
      </c>
    </row>
    <row r="17183" spans="14:16">
      <c r="N17183" s="3">
        <v>17181</v>
      </c>
      <c r="O17183" s="44" t="s">
        <v>46</v>
      </c>
      <c r="P17183" s="128">
        <v>1.1740316631611385E-5</v>
      </c>
    </row>
    <row r="17184" spans="14:16">
      <c r="N17184" s="3">
        <v>17182</v>
      </c>
      <c r="O17184" s="44" t="s">
        <v>7</v>
      </c>
      <c r="P17184" s="128">
        <v>9.8999013746358861E-5</v>
      </c>
    </row>
    <row r="17185" spans="14:16">
      <c r="N17185" s="3">
        <v>17183</v>
      </c>
      <c r="O17185" s="44" t="s">
        <v>19</v>
      </c>
      <c r="P17185" s="128">
        <v>3.9594249875989523E-5</v>
      </c>
    </row>
    <row r="17186" spans="14:16">
      <c r="N17186" s="3">
        <v>17184</v>
      </c>
      <c r="O17186" s="44" t="s">
        <v>13</v>
      </c>
      <c r="P17186" s="128">
        <v>7.729136146739748E-5</v>
      </c>
    </row>
    <row r="17187" spans="14:16">
      <c r="N17187" s="3">
        <v>17185</v>
      </c>
      <c r="O17187" s="44" t="s">
        <v>8</v>
      </c>
      <c r="P17187" s="128">
        <v>1.2728338619550657E-4</v>
      </c>
    </row>
    <row r="17188" spans="14:16">
      <c r="N17188" s="3">
        <v>17186</v>
      </c>
      <c r="O17188" s="44" t="s">
        <v>13</v>
      </c>
      <c r="P17188" s="128">
        <v>6.636499170179885E-5</v>
      </c>
    </row>
    <row r="17189" spans="14:16">
      <c r="N17189" s="3">
        <v>17187</v>
      </c>
      <c r="O17189" s="44" t="s">
        <v>14</v>
      </c>
      <c r="P17189" s="128">
        <v>7.6119294547978721E-5</v>
      </c>
    </row>
    <row r="17190" spans="14:16">
      <c r="N17190" s="3">
        <v>17188</v>
      </c>
      <c r="O17190" s="44" t="s">
        <v>23</v>
      </c>
      <c r="P17190" s="128">
        <v>4.7754151087267193E-5</v>
      </c>
    </row>
    <row r="17191" spans="14:16">
      <c r="N17191" s="3">
        <v>17189</v>
      </c>
      <c r="O17191" s="44" t="s">
        <v>8</v>
      </c>
      <c r="P17191" s="128">
        <v>1.0518951036909833E-4</v>
      </c>
    </row>
    <row r="17192" spans="14:16">
      <c r="N17192" s="3">
        <v>17190</v>
      </c>
      <c r="O17192" s="44" t="s">
        <v>23</v>
      </c>
      <c r="P17192" s="128">
        <v>4.2034802426152215E-5</v>
      </c>
    </row>
    <row r="17193" spans="14:16">
      <c r="N17193" s="3">
        <v>17191</v>
      </c>
      <c r="O17193" s="44" t="s">
        <v>14</v>
      </c>
      <c r="P17193" s="128">
        <v>6.4488943480877216E-5</v>
      </c>
    </row>
    <row r="17194" spans="14:16">
      <c r="N17194" s="3">
        <v>17192</v>
      </c>
      <c r="O17194" s="44" t="s">
        <v>13</v>
      </c>
      <c r="P17194" s="128">
        <v>6.3056053202845979E-5</v>
      </c>
    </row>
    <row r="17195" spans="14:16">
      <c r="N17195" s="3">
        <v>17193</v>
      </c>
      <c r="O17195" s="44" t="s">
        <v>8</v>
      </c>
      <c r="P17195" s="128">
        <v>1.0384068567827884E-4</v>
      </c>
    </row>
    <row r="17196" spans="14:16">
      <c r="N17196" s="3">
        <v>17194</v>
      </c>
      <c r="O17196" s="44" t="s">
        <v>13</v>
      </c>
      <c r="P17196" s="128">
        <v>4.5945912795919519E-5</v>
      </c>
    </row>
    <row r="17197" spans="14:16">
      <c r="N17197" s="3">
        <v>17195</v>
      </c>
      <c r="O17197" s="44" t="s">
        <v>19</v>
      </c>
      <c r="P17197" s="128">
        <v>3.8105042491650906E-5</v>
      </c>
    </row>
    <row r="17198" spans="14:16">
      <c r="N17198" s="3">
        <v>17196</v>
      </c>
      <c r="O17198" s="44" t="s">
        <v>23</v>
      </c>
      <c r="P17198" s="128">
        <v>3.8958924185668853E-5</v>
      </c>
    </row>
    <row r="17199" spans="14:16">
      <c r="N17199" s="3">
        <v>17197</v>
      </c>
      <c r="O17199" s="44" t="s">
        <v>8</v>
      </c>
      <c r="P17199" s="128">
        <v>8.5815998531905806E-5</v>
      </c>
    </row>
    <row r="17200" spans="14:16">
      <c r="N17200" s="3">
        <v>17198</v>
      </c>
      <c r="O17200" s="44" t="s">
        <v>23</v>
      </c>
      <c r="P17200" s="128">
        <v>2.9790653409375341E-5</v>
      </c>
    </row>
    <row r="17201" spans="14:16">
      <c r="N17201" s="3">
        <v>17199</v>
      </c>
      <c r="O17201" s="44" t="s">
        <v>19</v>
      </c>
      <c r="P17201" s="128">
        <v>3.3047311674021509E-5</v>
      </c>
    </row>
    <row r="17202" spans="14:16">
      <c r="N17202" s="3">
        <v>17200</v>
      </c>
      <c r="O17202" s="44" t="s">
        <v>13</v>
      </c>
      <c r="P17202" s="128">
        <v>1.6617412618903038E-5</v>
      </c>
    </row>
    <row r="17203" spans="14:16">
      <c r="N17203" s="3">
        <v>17201</v>
      </c>
      <c r="O17203" s="44" t="s">
        <v>46</v>
      </c>
      <c r="P17203" s="128">
        <v>6.9531248270272837E-6</v>
      </c>
    </row>
    <row r="17204" spans="14:16">
      <c r="N17204" s="3">
        <v>17202</v>
      </c>
      <c r="O17204" s="44" t="s">
        <v>13</v>
      </c>
      <c r="P17204" s="128">
        <v>3.0094050562165573E-5</v>
      </c>
    </row>
    <row r="17205" spans="14:16">
      <c r="N17205" s="3">
        <v>17203</v>
      </c>
      <c r="O17205" s="44" t="s">
        <v>14</v>
      </c>
      <c r="P17205" s="128">
        <v>3.451726339658616E-5</v>
      </c>
    </row>
    <row r="17206" spans="14:16">
      <c r="N17206" s="3">
        <v>17204</v>
      </c>
      <c r="O17206" s="44" t="s">
        <v>23</v>
      </c>
      <c r="P17206" s="128">
        <v>1.1298333307115441E-5</v>
      </c>
    </row>
    <row r="17207" spans="14:16">
      <c r="N17207" s="3">
        <v>17205</v>
      </c>
      <c r="O17207" s="44" t="s">
        <v>46</v>
      </c>
      <c r="P17207" s="128">
        <v>6.3234129771091032E-6</v>
      </c>
    </row>
    <row r="17208" spans="14:16">
      <c r="N17208" s="3">
        <v>17206</v>
      </c>
      <c r="O17208" s="44" t="s">
        <v>23</v>
      </c>
      <c r="P17208" s="128">
        <v>1.9061216420659577E-5</v>
      </c>
    </row>
    <row r="17209" spans="14:16">
      <c r="N17209" s="3">
        <v>17207</v>
      </c>
      <c r="O17209" s="44" t="s">
        <v>14</v>
      </c>
      <c r="P17209" s="128">
        <v>2.9243332607266078E-5</v>
      </c>
    </row>
    <row r="17210" spans="14:16">
      <c r="N17210" s="3">
        <v>17208</v>
      </c>
      <c r="O17210" s="44" t="s">
        <v>13</v>
      </c>
      <c r="P17210" s="128">
        <v>1.5074231584687911E-5</v>
      </c>
    </row>
    <row r="17211" spans="14:16">
      <c r="N17211" s="3">
        <v>17209</v>
      </c>
      <c r="O17211" s="44" t="s">
        <v>46</v>
      </c>
      <c r="P17211" s="128">
        <v>6.3074207930916349E-6</v>
      </c>
    </row>
    <row r="17212" spans="14:16">
      <c r="N17212" s="3">
        <v>17210</v>
      </c>
      <c r="O17212" s="44" t="s">
        <v>13</v>
      </c>
      <c r="P17212" s="128">
        <v>2.316671407050371E-5</v>
      </c>
    </row>
    <row r="17213" spans="14:16">
      <c r="N17213" s="3">
        <v>17211</v>
      </c>
      <c r="O17213" s="44" t="s">
        <v>19</v>
      </c>
      <c r="P17213" s="128">
        <v>1.9213213326928829E-5</v>
      </c>
    </row>
    <row r="17214" spans="14:16">
      <c r="N17214" s="3">
        <v>17212</v>
      </c>
      <c r="O17214" s="44" t="s">
        <v>23</v>
      </c>
      <c r="P17214" s="128">
        <v>1.0249110177279443E-5</v>
      </c>
    </row>
    <row r="17215" spans="14:16">
      <c r="N17215" s="3">
        <v>17213</v>
      </c>
      <c r="O17215" s="44" t="s">
        <v>46</v>
      </c>
      <c r="P17215" s="128">
        <v>5.7361873240201098E-6</v>
      </c>
    </row>
    <row r="17216" spans="14:16">
      <c r="N17216" s="3">
        <v>17214</v>
      </c>
      <c r="O17216" s="44" t="s">
        <v>23</v>
      </c>
      <c r="P17216" s="128">
        <v>1.502095632693073E-5</v>
      </c>
    </row>
    <row r="17217" spans="14:16">
      <c r="N17217" s="3">
        <v>17215</v>
      </c>
      <c r="O17217" s="44" t="s">
        <v>19</v>
      </c>
      <c r="P17217" s="128">
        <v>1.6663019053543942E-5</v>
      </c>
    </row>
    <row r="17218" spans="14:16">
      <c r="N17218" s="3">
        <v>17216</v>
      </c>
      <c r="O17218" s="44" t="s">
        <v>38</v>
      </c>
      <c r="P17218" s="128">
        <v>1.5219591268502122E-5</v>
      </c>
    </row>
    <row r="17219" spans="14:16">
      <c r="N17219" s="3">
        <v>17217</v>
      </c>
      <c r="O17219" s="44" t="s">
        <v>8</v>
      </c>
      <c r="P17219" s="128">
        <v>5.8205014627488263E-5</v>
      </c>
    </row>
    <row r="17220" spans="14:16">
      <c r="N17220" s="3">
        <v>17218</v>
      </c>
      <c r="O17220" s="44" t="s">
        <v>38</v>
      </c>
      <c r="P17220" s="128">
        <v>1.3958735634392781E-5</v>
      </c>
    </row>
    <row r="17221" spans="14:16">
      <c r="N17221" s="3">
        <v>17219</v>
      </c>
      <c r="O17221" s="44" t="s">
        <v>14</v>
      </c>
      <c r="P17221" s="128">
        <v>3.7180775394115587E-5</v>
      </c>
    </row>
    <row r="17222" spans="14:16">
      <c r="N17222" s="3">
        <v>17220</v>
      </c>
      <c r="O17222" s="44" t="s">
        <v>7</v>
      </c>
      <c r="P17222" s="128">
        <v>1.9707526069676754E-4</v>
      </c>
    </row>
    <row r="17223" spans="14:16">
      <c r="N17223" s="3">
        <v>17221</v>
      </c>
      <c r="O17223" s="44" t="s">
        <v>8</v>
      </c>
      <c r="P17223" s="128">
        <v>1.5650872669213138E-4</v>
      </c>
    </row>
    <row r="17224" spans="14:16">
      <c r="N17224" s="3">
        <v>17222</v>
      </c>
      <c r="O17224" s="44" t="s">
        <v>7</v>
      </c>
      <c r="P17224" s="128">
        <v>1.5856298016832506E-4</v>
      </c>
    </row>
    <row r="17225" spans="14:16">
      <c r="N17225" s="3">
        <v>17223</v>
      </c>
      <c r="O17225" s="44" t="s">
        <v>14</v>
      </c>
      <c r="P17225" s="128">
        <v>8.7704766208043301E-5</v>
      </c>
    </row>
    <row r="17226" spans="14:16">
      <c r="N17226" s="3">
        <v>17224</v>
      </c>
      <c r="O17226" s="44" t="s">
        <v>38</v>
      </c>
      <c r="P17226" s="128">
        <v>1.2416489223793125E-5</v>
      </c>
    </row>
    <row r="17227" spans="14:16">
      <c r="N17227" s="3">
        <v>17225</v>
      </c>
      <c r="O17227" s="44" t="s">
        <v>8</v>
      </c>
      <c r="P17227" s="128">
        <v>4.7484976708185665E-5</v>
      </c>
    </row>
    <row r="17228" spans="14:16">
      <c r="N17228" s="3">
        <v>17226</v>
      </c>
      <c r="O17228" s="44" t="s">
        <v>38</v>
      </c>
      <c r="P17228" s="128">
        <v>1.0310046134555473E-5</v>
      </c>
    </row>
    <row r="17229" spans="14:16">
      <c r="N17229" s="3">
        <v>17227</v>
      </c>
      <c r="O17229" s="44" t="s">
        <v>19</v>
      </c>
      <c r="P17229" s="128">
        <v>1.9856962930221885E-5</v>
      </c>
    </row>
    <row r="17230" spans="14:16">
      <c r="N17230" s="3">
        <v>17228</v>
      </c>
      <c r="O17230" s="44" t="s">
        <v>7</v>
      </c>
      <c r="P17230" s="128">
        <v>1.6077848659325143E-4</v>
      </c>
    </row>
    <row r="17231" spans="14:16">
      <c r="N17231" s="3">
        <v>17229</v>
      </c>
      <c r="O17231" s="44" t="s">
        <v>8</v>
      </c>
      <c r="P17231" s="128">
        <v>1.2768338414082043E-4</v>
      </c>
    </row>
    <row r="17232" spans="14:16">
      <c r="N17232" s="3">
        <v>17230</v>
      </c>
      <c r="O17232" s="44" t="s">
        <v>7</v>
      </c>
      <c r="P17232" s="128">
        <v>1.0377003543807841E-4</v>
      </c>
    </row>
    <row r="17233" spans="14:16">
      <c r="N17233" s="3">
        <v>17231</v>
      </c>
      <c r="O17233" s="44" t="s">
        <v>19</v>
      </c>
      <c r="P17233" s="128">
        <v>4.1502400451203288E-5</v>
      </c>
    </row>
    <row r="17234" spans="14:16">
      <c r="N17234" s="3">
        <v>17232</v>
      </c>
      <c r="O17234" s="44" t="s">
        <v>38</v>
      </c>
      <c r="P17234" s="128">
        <v>4.2905969682099329E-6</v>
      </c>
    </row>
    <row r="17235" spans="14:16">
      <c r="N17235" s="3">
        <v>17233</v>
      </c>
      <c r="O17235" s="44" t="s">
        <v>46</v>
      </c>
      <c r="P17235" s="128">
        <v>4.169183344342992E-6</v>
      </c>
    </row>
    <row r="17236" spans="14:16">
      <c r="N17236" s="3">
        <v>17234</v>
      </c>
      <c r="O17236" s="44" t="s">
        <v>38</v>
      </c>
      <c r="P17236" s="128">
        <v>6.3297664204172938E-6</v>
      </c>
    </row>
    <row r="17237" spans="14:16">
      <c r="N17237" s="3">
        <v>17235</v>
      </c>
      <c r="O17237" s="44" t="s">
        <v>14</v>
      </c>
      <c r="P17237" s="128">
        <v>1.6860096053032544E-5</v>
      </c>
    </row>
    <row r="17238" spans="14:16">
      <c r="N17238" s="3">
        <v>17236</v>
      </c>
      <c r="O17238" s="44" t="s">
        <v>7</v>
      </c>
      <c r="P17238" s="128">
        <v>3.3898803884817477E-5</v>
      </c>
    </row>
    <row r="17239" spans="14:16">
      <c r="N17239" s="3">
        <v>17237</v>
      </c>
      <c r="O17239" s="44" t="s">
        <v>46</v>
      </c>
      <c r="P17239" s="128">
        <v>6.840166639366379E-6</v>
      </c>
    </row>
    <row r="17240" spans="14:16">
      <c r="N17240" s="3">
        <v>17238</v>
      </c>
      <c r="O17240" s="44" t="s">
        <v>7</v>
      </c>
      <c r="P17240" s="128">
        <v>7.1902402458130506E-5</v>
      </c>
    </row>
    <row r="17241" spans="14:16">
      <c r="N17241" s="3">
        <v>17239</v>
      </c>
      <c r="O17241" s="44" t="s">
        <v>14</v>
      </c>
      <c r="P17241" s="128">
        <v>3.9770843047302365E-5</v>
      </c>
    </row>
    <row r="17242" spans="14:16">
      <c r="N17242" s="3">
        <v>17240</v>
      </c>
      <c r="O17242" s="44" t="s">
        <v>38</v>
      </c>
      <c r="P17242" s="128">
        <v>3.8921493868295051E-6</v>
      </c>
    </row>
    <row r="17243" spans="14:16">
      <c r="N17243" s="3">
        <v>17241</v>
      </c>
      <c r="O17243" s="44" t="s">
        <v>46</v>
      </c>
      <c r="P17243" s="128">
        <v>3.7820108757580209E-6</v>
      </c>
    </row>
    <row r="17244" spans="14:16">
      <c r="N17244" s="3">
        <v>17242</v>
      </c>
      <c r="O17244" s="44" t="s">
        <v>38</v>
      </c>
      <c r="P17244" s="128">
        <v>5.1985013751682613E-6</v>
      </c>
    </row>
    <row r="17245" spans="14:16">
      <c r="N17245" s="3">
        <v>17243</v>
      </c>
      <c r="O17245" s="44" t="s">
        <v>19</v>
      </c>
      <c r="P17245" s="128">
        <v>1.0012219902047447E-5</v>
      </c>
    </row>
    <row r="17246" spans="14:16">
      <c r="N17246" s="3">
        <v>17244</v>
      </c>
      <c r="O17246" s="44" t="s">
        <v>7</v>
      </c>
      <c r="P17246" s="128">
        <v>3.0750781239094557E-5</v>
      </c>
    </row>
    <row r="17247" spans="14:16">
      <c r="N17247" s="3">
        <v>17245</v>
      </c>
      <c r="O17247" s="44" t="s">
        <v>46</v>
      </c>
      <c r="P17247" s="128">
        <v>6.2049525015929826E-6</v>
      </c>
    </row>
    <row r="17248" spans="14:16">
      <c r="N17248" s="3">
        <v>17246</v>
      </c>
      <c r="O17248" s="44" t="s">
        <v>7</v>
      </c>
      <c r="P17248" s="128">
        <v>5.2322624446662447E-5</v>
      </c>
    </row>
    <row r="17249" spans="14:16">
      <c r="N17249" s="3">
        <v>17247</v>
      </c>
      <c r="O17249" s="44" t="s">
        <v>19</v>
      </c>
      <c r="P17249" s="128">
        <v>2.0926219243117523E-5</v>
      </c>
    </row>
    <row r="17250" spans="14:16">
      <c r="N17250" s="3">
        <v>17248</v>
      </c>
      <c r="O17250" s="44" t="s">
        <v>38</v>
      </c>
      <c r="P17250" s="128">
        <v>1.1662659525721264E-5</v>
      </c>
    </row>
    <row r="17251" spans="14:16">
      <c r="N17251" s="3">
        <v>17249</v>
      </c>
      <c r="O17251" s="44" t="s">
        <v>8</v>
      </c>
      <c r="P17251" s="128">
        <v>4.460206955063846E-5</v>
      </c>
    </row>
    <row r="17252" spans="14:16">
      <c r="N17252" s="3">
        <v>17250</v>
      </c>
      <c r="O17252" s="44" t="s">
        <v>38</v>
      </c>
      <c r="P17252" s="128">
        <v>1.0696475236519136E-5</v>
      </c>
    </row>
    <row r="17253" spans="14:16">
      <c r="N17253" s="3">
        <v>17251</v>
      </c>
      <c r="O17253" s="44" t="s">
        <v>14</v>
      </c>
      <c r="P17253" s="128">
        <v>2.8491351487296644E-5</v>
      </c>
    </row>
    <row r="17254" spans="14:16">
      <c r="N17254" s="3">
        <v>17252</v>
      </c>
      <c r="O17254" s="44" t="s">
        <v>23</v>
      </c>
      <c r="P17254" s="128">
        <v>3.050085313601657E-5</v>
      </c>
    </row>
    <row r="17255" spans="14:16">
      <c r="N17255" s="3">
        <v>17253</v>
      </c>
      <c r="O17255" s="44" t="s">
        <v>8</v>
      </c>
      <c r="P17255" s="128">
        <v>6.7185150069033807E-5</v>
      </c>
    </row>
    <row r="17256" spans="14:16">
      <c r="N17256" s="3">
        <v>17254</v>
      </c>
      <c r="O17256" s="44" t="s">
        <v>23</v>
      </c>
      <c r="P17256" s="128">
        <v>2.684787199040777E-5</v>
      </c>
    </row>
    <row r="17257" spans="14:16">
      <c r="N17257" s="3">
        <v>17255</v>
      </c>
      <c r="O17257" s="44" t="s">
        <v>14</v>
      </c>
      <c r="P17257" s="128">
        <v>4.1189462051427116E-5</v>
      </c>
    </row>
    <row r="17258" spans="14:16">
      <c r="N17258" s="3">
        <v>17256</v>
      </c>
      <c r="O17258" s="44" t="s">
        <v>38</v>
      </c>
      <c r="P17258" s="128">
        <v>9.5146632893866204E-6</v>
      </c>
    </row>
    <row r="17259" spans="14:16">
      <c r="N17259" s="3">
        <v>17257</v>
      </c>
      <c r="O17259" s="44" t="s">
        <v>8</v>
      </c>
      <c r="P17259" s="128">
        <v>3.6387384270988879E-5</v>
      </c>
    </row>
    <row r="17260" spans="14:16">
      <c r="N17260" s="3">
        <v>17258</v>
      </c>
      <c r="O17260" s="44" t="s">
        <v>38</v>
      </c>
      <c r="P17260" s="128">
        <v>7.9005116261333785E-6</v>
      </c>
    </row>
    <row r="17261" spans="14:16">
      <c r="N17261" s="3">
        <v>17259</v>
      </c>
      <c r="O17261" s="44" t="s">
        <v>19</v>
      </c>
      <c r="P17261" s="128">
        <v>1.5216242919041173E-5</v>
      </c>
    </row>
    <row r="17262" spans="14:16">
      <c r="N17262" s="3">
        <v>17260</v>
      </c>
      <c r="O17262" s="44" t="s">
        <v>23</v>
      </c>
      <c r="P17262" s="128">
        <v>2.4883290726973551E-5</v>
      </c>
    </row>
    <row r="17263" spans="14:16">
      <c r="N17263" s="3">
        <v>17261</v>
      </c>
      <c r="O17263" s="44" t="s">
        <v>8</v>
      </c>
      <c r="P17263" s="128">
        <v>5.4811175748031939E-5</v>
      </c>
    </row>
    <row r="17264" spans="14:16">
      <c r="N17264" s="3">
        <v>17262</v>
      </c>
      <c r="O17264" s="44" t="s">
        <v>23</v>
      </c>
      <c r="P17264" s="128">
        <v>1.9027463032582348E-5</v>
      </c>
    </row>
    <row r="17265" spans="14:16">
      <c r="N17265" s="3">
        <v>17263</v>
      </c>
      <c r="O17265" s="44" t="s">
        <v>19</v>
      </c>
      <c r="P17265" s="128">
        <v>2.1107509545452977E-5</v>
      </c>
    </row>
    <row r="17266" spans="14:16">
      <c r="N17266" s="3">
        <v>17264</v>
      </c>
      <c r="O17266" s="44" t="s">
        <v>38</v>
      </c>
      <c r="P17266" s="128">
        <v>3.2878525263608571E-6</v>
      </c>
    </row>
    <row r="17267" spans="14:16">
      <c r="N17267" s="3">
        <v>17265</v>
      </c>
      <c r="O17267" s="44" t="s">
        <v>46</v>
      </c>
      <c r="P17267" s="128">
        <v>3.1948141699448974E-6</v>
      </c>
    </row>
    <row r="17268" spans="14:16">
      <c r="N17268" s="3">
        <v>17266</v>
      </c>
      <c r="O17268" s="44" t="s">
        <v>38</v>
      </c>
      <c r="P17268" s="128">
        <v>4.8504529022043645E-6</v>
      </c>
    </row>
    <row r="17269" spans="14:16">
      <c r="N17269" s="3">
        <v>17267</v>
      </c>
      <c r="O17269" s="44" t="s">
        <v>14</v>
      </c>
      <c r="P17269" s="128">
        <v>1.2919766133563696E-5</v>
      </c>
    </row>
    <row r="17270" spans="14:16">
      <c r="N17270" s="3">
        <v>17268</v>
      </c>
      <c r="O17270" s="44" t="s">
        <v>23</v>
      </c>
      <c r="P17270" s="128">
        <v>7.2163109810568162E-6</v>
      </c>
    </row>
    <row r="17271" spans="14:16">
      <c r="N17271" s="3">
        <v>17269</v>
      </c>
      <c r="O17271" s="44" t="s">
        <v>46</v>
      </c>
      <c r="P17271" s="128">
        <v>4.0388005260680131E-6</v>
      </c>
    </row>
    <row r="17272" spans="14:16">
      <c r="N17272" s="3">
        <v>17270</v>
      </c>
      <c r="O17272" s="44" t="s">
        <v>23</v>
      </c>
      <c r="P17272" s="128">
        <v>1.2174509428048047E-5</v>
      </c>
    </row>
    <row r="17273" spans="14:16">
      <c r="N17273" s="3">
        <v>17271</v>
      </c>
      <c r="O17273" s="44" t="s">
        <v>14</v>
      </c>
      <c r="P17273" s="128">
        <v>1.8677886063390399E-5</v>
      </c>
    </row>
    <row r="17274" spans="14:16">
      <c r="N17274" s="3">
        <v>17272</v>
      </c>
      <c r="O17274" s="44" t="s">
        <v>38</v>
      </c>
      <c r="P17274" s="128">
        <v>2.9825251099732558E-6</v>
      </c>
    </row>
    <row r="17275" spans="14:16">
      <c r="N17275" s="3">
        <v>17273</v>
      </c>
      <c r="O17275" s="44" t="s">
        <v>46</v>
      </c>
      <c r="P17275" s="128">
        <v>2.8981267885837082E-6</v>
      </c>
    </row>
    <row r="17276" spans="14:16">
      <c r="N17276" s="3">
        <v>17274</v>
      </c>
      <c r="O17276" s="44" t="s">
        <v>38</v>
      </c>
      <c r="P17276" s="128">
        <v>3.9835729168401058E-6</v>
      </c>
    </row>
    <row r="17277" spans="14:16">
      <c r="N17277" s="3">
        <v>17275</v>
      </c>
      <c r="O17277" s="44" t="s">
        <v>19</v>
      </c>
      <c r="P17277" s="128">
        <v>7.6722896005683479E-6</v>
      </c>
    </row>
    <row r="17278" spans="14:16">
      <c r="N17278" s="3">
        <v>17276</v>
      </c>
      <c r="O17278" s="44" t="s">
        <v>23</v>
      </c>
      <c r="P17278" s="128">
        <v>6.5461660855574102E-6</v>
      </c>
    </row>
    <row r="17279" spans="14:16">
      <c r="N17279" s="3">
        <v>17277</v>
      </c>
      <c r="O17279" s="44" t="s">
        <v>46</v>
      </c>
      <c r="P17279" s="128">
        <v>3.663736097222068E-6</v>
      </c>
    </row>
    <row r="17280" spans="14:16">
      <c r="N17280" s="3">
        <v>17278</v>
      </c>
      <c r="O17280" s="44" t="s">
        <v>23</v>
      </c>
      <c r="P17280" s="128">
        <v>9.5939718843079033E-6</v>
      </c>
    </row>
    <row r="17281" spans="14:16">
      <c r="N17281" s="3">
        <v>17279</v>
      </c>
      <c r="O17281" s="44" t="s">
        <v>19</v>
      </c>
      <c r="P17281" s="128">
        <v>1.0642766867031628E-5</v>
      </c>
    </row>
    <row r="17282" spans="14:16">
      <c r="N17282" s="3">
        <v>17280</v>
      </c>
      <c r="O17282" s="44" t="s">
        <v>13</v>
      </c>
      <c r="P17282" s="128">
        <v>1.0431392205660276E-4</v>
      </c>
    </row>
    <row r="17283" spans="14:16">
      <c r="N17283" s="3">
        <v>17281</v>
      </c>
      <c r="O17283" s="44" t="s">
        <v>8</v>
      </c>
      <c r="P17283" s="128">
        <v>1.717841292302651E-4</v>
      </c>
    </row>
    <row r="17284" spans="14:16">
      <c r="N17284" s="3">
        <v>17282</v>
      </c>
      <c r="O17284" s="44" t="s">
        <v>13</v>
      </c>
      <c r="P17284" s="128">
        <v>8.9567481284291519E-5</v>
      </c>
    </row>
    <row r="17285" spans="14:16">
      <c r="N17285" s="3">
        <v>17283</v>
      </c>
      <c r="O17285" s="44" t="s">
        <v>14</v>
      </c>
      <c r="P17285" s="128">
        <v>1.0273207778634826E-4</v>
      </c>
    </row>
    <row r="17286" spans="14:16">
      <c r="N17286" s="3">
        <v>17284</v>
      </c>
      <c r="O17286" s="44" t="s">
        <v>7</v>
      </c>
      <c r="P17286" s="128">
        <v>3.1910762144356854E-4</v>
      </c>
    </row>
    <row r="17287" spans="14:16">
      <c r="N17287" s="3">
        <v>17285</v>
      </c>
      <c r="O17287" s="44" t="s">
        <v>8</v>
      </c>
      <c r="P17287" s="128">
        <v>2.5342159809055509E-4</v>
      </c>
    </row>
    <row r="17288" spans="14:16">
      <c r="N17288" s="3">
        <v>17286</v>
      </c>
      <c r="O17288" s="44" t="s">
        <v>7</v>
      </c>
      <c r="P17288" s="128">
        <v>2.5674788033578825E-4</v>
      </c>
    </row>
    <row r="17289" spans="14:16">
      <c r="N17289" s="3">
        <v>17287</v>
      </c>
      <c r="O17289" s="44" t="s">
        <v>14</v>
      </c>
      <c r="P17289" s="128">
        <v>1.4201305244992637E-4</v>
      </c>
    </row>
    <row r="17290" spans="14:16">
      <c r="N17290" s="3">
        <v>17288</v>
      </c>
      <c r="O17290" s="44" t="s">
        <v>13</v>
      </c>
      <c r="P17290" s="128">
        <v>7.1327203126503089E-5</v>
      </c>
    </row>
    <row r="17291" spans="14:16">
      <c r="N17291" s="3">
        <v>17289</v>
      </c>
      <c r="O17291" s="44" t="s">
        <v>8</v>
      </c>
      <c r="P17291" s="128">
        <v>1.174616123902227E-4</v>
      </c>
    </row>
    <row r="17292" spans="14:16">
      <c r="N17292" s="3">
        <v>17290</v>
      </c>
      <c r="O17292" s="44" t="s">
        <v>13</v>
      </c>
      <c r="P17292" s="128">
        <v>4.4853155695927246E-5</v>
      </c>
    </row>
    <row r="17293" spans="14:16">
      <c r="N17293" s="3">
        <v>17291</v>
      </c>
      <c r="O17293" s="44" t="s">
        <v>21</v>
      </c>
      <c r="P17293" s="128">
        <v>2.882793687876783E-5</v>
      </c>
    </row>
    <row r="17294" spans="14:16">
      <c r="N17294" s="3">
        <v>17292</v>
      </c>
      <c r="O17294" s="44" t="s">
        <v>7</v>
      </c>
      <c r="P17294" s="128">
        <v>2.1819766417727142E-4</v>
      </c>
    </row>
    <row r="17295" spans="14:16">
      <c r="N17295" s="3">
        <v>17293</v>
      </c>
      <c r="O17295" s="44" t="s">
        <v>8</v>
      </c>
      <c r="P17295" s="128">
        <v>1.7328323436865644E-4</v>
      </c>
    </row>
    <row r="17296" spans="14:16">
      <c r="N17296" s="3">
        <v>17294</v>
      </c>
      <c r="O17296" s="44" t="s">
        <v>7</v>
      </c>
      <c r="P17296" s="128">
        <v>1.1663715817459742E-4</v>
      </c>
    </row>
    <row r="17297" spans="14:16">
      <c r="N17297" s="3">
        <v>17295</v>
      </c>
      <c r="O17297" s="44" t="s">
        <v>21</v>
      </c>
      <c r="P17297" s="128">
        <v>3.6151237939005026E-5</v>
      </c>
    </row>
    <row r="17298" spans="14:16">
      <c r="N17298" s="3">
        <v>17296</v>
      </c>
      <c r="O17298" s="44" t="s">
        <v>13</v>
      </c>
      <c r="P17298" s="128">
        <v>2.2427182699347866E-5</v>
      </c>
    </row>
    <row r="17299" spans="14:16">
      <c r="N17299" s="3">
        <v>17297</v>
      </c>
      <c r="O17299" s="44" t="s">
        <v>46</v>
      </c>
      <c r="P17299" s="128">
        <v>9.3840722622320227E-6</v>
      </c>
    </row>
    <row r="17300" spans="14:16">
      <c r="N17300" s="3">
        <v>17298</v>
      </c>
      <c r="O17300" s="44" t="s">
        <v>13</v>
      </c>
      <c r="P17300" s="128">
        <v>4.0615514917968815E-5</v>
      </c>
    </row>
    <row r="17301" spans="14:16">
      <c r="N17301" s="3">
        <v>17299</v>
      </c>
      <c r="O17301" s="44" t="s">
        <v>14</v>
      </c>
      <c r="P17301" s="128">
        <v>4.658516883646189E-5</v>
      </c>
    </row>
    <row r="17302" spans="14:16">
      <c r="N17302" s="3">
        <v>17300</v>
      </c>
      <c r="O17302" s="44" t="s">
        <v>7</v>
      </c>
      <c r="P17302" s="128">
        <v>5.4889521085603888E-5</v>
      </c>
    </row>
    <row r="17303" spans="14:16">
      <c r="N17303" s="3">
        <v>17301</v>
      </c>
      <c r="O17303" s="44" t="s">
        <v>46</v>
      </c>
      <c r="P17303" s="128">
        <v>1.1075714419195258E-5</v>
      </c>
    </row>
    <row r="17304" spans="14:16">
      <c r="N17304" s="3">
        <v>17302</v>
      </c>
      <c r="O17304" s="44" t="s">
        <v>7</v>
      </c>
      <c r="P17304" s="128">
        <v>1.1642559570070157E-4</v>
      </c>
    </row>
    <row r="17305" spans="14:16">
      <c r="N17305" s="3">
        <v>17303</v>
      </c>
      <c r="O17305" s="44" t="s">
        <v>14</v>
      </c>
      <c r="P17305" s="128">
        <v>6.4397626991637429E-5</v>
      </c>
    </row>
    <row r="17306" spans="14:16">
      <c r="N17306" s="3">
        <v>17304</v>
      </c>
      <c r="O17306" s="44" t="s">
        <v>13</v>
      </c>
      <c r="P17306" s="128">
        <v>1.8539257775496732E-5</v>
      </c>
    </row>
    <row r="17307" spans="14:16">
      <c r="N17307" s="3">
        <v>17305</v>
      </c>
      <c r="O17307" s="44" t="s">
        <v>46</v>
      </c>
      <c r="P17307" s="128">
        <v>7.757271030679525E-6</v>
      </c>
    </row>
    <row r="17308" spans="14:16">
      <c r="N17308" s="3">
        <v>17306</v>
      </c>
      <c r="O17308" s="44" t="s">
        <v>13</v>
      </c>
      <c r="P17308" s="128">
        <v>2.4588911702557449E-5</v>
      </c>
    </row>
    <row r="17309" spans="14:16">
      <c r="N17309" s="3">
        <v>17307</v>
      </c>
      <c r="O17309" s="44" t="s">
        <v>21</v>
      </c>
      <c r="P17309" s="128">
        <v>1.5803739636167594E-5</v>
      </c>
    </row>
    <row r="17310" spans="14:16">
      <c r="N17310" s="3">
        <v>17308</v>
      </c>
      <c r="O17310" s="44" t="s">
        <v>7</v>
      </c>
      <c r="P17310" s="128">
        <v>4.5373999678040869E-5</v>
      </c>
    </row>
    <row r="17311" spans="14:16">
      <c r="N17311" s="3">
        <v>17309</v>
      </c>
      <c r="O17311" s="44" t="s">
        <v>46</v>
      </c>
      <c r="P17311" s="128">
        <v>9.1556539855189963E-6</v>
      </c>
    </row>
    <row r="17312" spans="14:16">
      <c r="N17312" s="3">
        <v>17310</v>
      </c>
      <c r="O17312" s="44" t="s">
        <v>7</v>
      </c>
      <c r="P17312" s="128">
        <v>6.3941560835435726E-5</v>
      </c>
    </row>
    <row r="17313" spans="14:16">
      <c r="N17313" s="3">
        <v>17311</v>
      </c>
      <c r="O17313" s="44" t="s">
        <v>21</v>
      </c>
      <c r="P17313" s="128">
        <v>1.9818440504980012E-5</v>
      </c>
    </row>
    <row r="17314" spans="14:16">
      <c r="N17314" s="3">
        <v>17312</v>
      </c>
      <c r="O17314" s="44" t="s">
        <v>13</v>
      </c>
      <c r="P17314" s="128">
        <v>6.6144642878617781E-5</v>
      </c>
    </row>
    <row r="17315" spans="14:16">
      <c r="N17315" s="3">
        <v>17313</v>
      </c>
      <c r="O17315" s="44" t="s">
        <v>8</v>
      </c>
      <c r="P17315" s="128">
        <v>1.0892697404268477E-4</v>
      </c>
    </row>
    <row r="17316" spans="14:16">
      <c r="N17316" s="3">
        <v>17314</v>
      </c>
      <c r="O17316" s="44" t="s">
        <v>13</v>
      </c>
      <c r="P17316" s="128">
        <v>5.6794040011955885E-5</v>
      </c>
    </row>
    <row r="17317" spans="14:16">
      <c r="N17317" s="3">
        <v>17315</v>
      </c>
      <c r="O17317" s="44" t="s">
        <v>14</v>
      </c>
      <c r="P17317" s="128">
        <v>6.5141607787205959E-5</v>
      </c>
    </row>
    <row r="17318" spans="14:16">
      <c r="N17318" s="3">
        <v>17316</v>
      </c>
      <c r="O17318" s="44" t="s">
        <v>23</v>
      </c>
      <c r="P17318" s="128">
        <v>4.0867196665583633E-5</v>
      </c>
    </row>
    <row r="17319" spans="14:16">
      <c r="N17319" s="3">
        <v>17317</v>
      </c>
      <c r="O17319" s="44" t="s">
        <v>8</v>
      </c>
      <c r="P17319" s="128">
        <v>9.0019407937011583E-5</v>
      </c>
    </row>
    <row r="17320" spans="14:16">
      <c r="N17320" s="3">
        <v>17318</v>
      </c>
      <c r="O17320" s="44" t="s">
        <v>23</v>
      </c>
      <c r="P17320" s="128">
        <v>3.5972674593445931E-5</v>
      </c>
    </row>
    <row r="17321" spans="14:16">
      <c r="N17321" s="3">
        <v>17319</v>
      </c>
      <c r="O17321" s="44" t="s">
        <v>14</v>
      </c>
      <c r="P17321" s="128">
        <v>5.5188549602160604E-5</v>
      </c>
    </row>
    <row r="17322" spans="14:16">
      <c r="N17322" s="3">
        <v>17320</v>
      </c>
      <c r="O17322" s="44" t="s">
        <v>13</v>
      </c>
      <c r="P17322" s="128">
        <v>4.5228022159622629E-5</v>
      </c>
    </row>
    <row r="17323" spans="14:16">
      <c r="N17323" s="3">
        <v>17321</v>
      </c>
      <c r="O17323" s="44" t="s">
        <v>8</v>
      </c>
      <c r="P17323" s="128">
        <v>7.4481490584565017E-5</v>
      </c>
    </row>
    <row r="17324" spans="14:16">
      <c r="N17324" s="3">
        <v>17322</v>
      </c>
      <c r="O17324" s="44" t="s">
        <v>13</v>
      </c>
      <c r="P17324" s="128">
        <v>2.8441035549179215E-5</v>
      </c>
    </row>
    <row r="17325" spans="14:16">
      <c r="N17325" s="3">
        <v>17323</v>
      </c>
      <c r="O17325" s="44" t="s">
        <v>21</v>
      </c>
      <c r="P17325" s="128">
        <v>1.8279569516509594E-5</v>
      </c>
    </row>
    <row r="17326" spans="14:16">
      <c r="N17326" s="3">
        <v>17324</v>
      </c>
      <c r="O17326" s="44" t="s">
        <v>23</v>
      </c>
      <c r="P17326" s="128">
        <v>2.7943948231523012E-5</v>
      </c>
    </row>
    <row r="17327" spans="14:16">
      <c r="N17327" s="3">
        <v>17325</v>
      </c>
      <c r="O17327" s="44" t="s">
        <v>8</v>
      </c>
      <c r="P17327" s="128">
        <v>6.1552978439126293E-5</v>
      </c>
    </row>
    <row r="17328" spans="14:16">
      <c r="N17328" s="3">
        <v>17326</v>
      </c>
      <c r="O17328" s="44" t="s">
        <v>23</v>
      </c>
      <c r="P17328" s="128">
        <v>1.8782254453879944E-5</v>
      </c>
    </row>
    <row r="17329" spans="14:16">
      <c r="N17329" s="3">
        <v>17327</v>
      </c>
      <c r="O17329" s="44" t="s">
        <v>21</v>
      </c>
      <c r="P17329" s="128">
        <v>1.6146887514207614E-5</v>
      </c>
    </row>
    <row r="17330" spans="14:16">
      <c r="N17330" s="3">
        <v>17328</v>
      </c>
      <c r="O17330" s="44" t="s">
        <v>13</v>
      </c>
      <c r="P17330" s="128">
        <v>1.422090130612611E-5</v>
      </c>
    </row>
    <row r="17331" spans="14:16">
      <c r="N17331" s="3">
        <v>17329</v>
      </c>
      <c r="O17331" s="44" t="s">
        <v>46</v>
      </c>
      <c r="P17331" s="128">
        <v>5.9503668953763695E-6</v>
      </c>
    </row>
    <row r="17332" spans="14:16">
      <c r="N17332" s="3">
        <v>17330</v>
      </c>
      <c r="O17332" s="44" t="s">
        <v>13</v>
      </c>
      <c r="P17332" s="128">
        <v>2.5753980644333107E-5</v>
      </c>
    </row>
    <row r="17333" spans="14:16">
      <c r="N17333" s="3">
        <v>17331</v>
      </c>
      <c r="O17333" s="44" t="s">
        <v>14</v>
      </c>
      <c r="P17333" s="128">
        <v>2.953929154783271E-5</v>
      </c>
    </row>
    <row r="17334" spans="14:16">
      <c r="N17334" s="3">
        <v>17332</v>
      </c>
      <c r="O17334" s="44" t="s">
        <v>23</v>
      </c>
      <c r="P17334" s="128">
        <v>9.6689229887349678E-6</v>
      </c>
    </row>
    <row r="17335" spans="14:16">
      <c r="N17335" s="3">
        <v>17333</v>
      </c>
      <c r="O17335" s="44" t="s">
        <v>46</v>
      </c>
      <c r="P17335" s="128">
        <v>5.4114701203875995E-6</v>
      </c>
    </row>
    <row r="17336" spans="14:16">
      <c r="N17336" s="3">
        <v>17334</v>
      </c>
      <c r="O17336" s="44" t="s">
        <v>23</v>
      </c>
      <c r="P17336" s="128">
        <v>1.6312267361319464E-5</v>
      </c>
    </row>
    <row r="17337" spans="14:16">
      <c r="N17337" s="3">
        <v>17335</v>
      </c>
      <c r="O17337" s="44" t="s">
        <v>14</v>
      </c>
      <c r="P17337" s="128">
        <v>2.5025950574103448E-5</v>
      </c>
    </row>
    <row r="17338" spans="14:16">
      <c r="N17338" s="3">
        <v>17336</v>
      </c>
      <c r="O17338" s="44" t="s">
        <v>13</v>
      </c>
      <c r="P17338" s="128">
        <v>1.1755598491728363E-5</v>
      </c>
    </row>
    <row r="17339" spans="14:16">
      <c r="N17339" s="3">
        <v>17337</v>
      </c>
      <c r="O17339" s="44" t="s">
        <v>46</v>
      </c>
      <c r="P17339" s="128">
        <v>4.9188249460942094E-6</v>
      </c>
    </row>
    <row r="17340" spans="14:16">
      <c r="N17340" s="3">
        <v>17338</v>
      </c>
      <c r="O17340" s="44" t="s">
        <v>13</v>
      </c>
      <c r="P17340" s="128">
        <v>1.5591636775549465E-5</v>
      </c>
    </row>
    <row r="17341" spans="14:16">
      <c r="N17341" s="3">
        <v>17339</v>
      </c>
      <c r="O17341" s="44" t="s">
        <v>21</v>
      </c>
      <c r="P17341" s="128">
        <v>1.0021027814616583E-5</v>
      </c>
    </row>
    <row r="17342" spans="14:16">
      <c r="N17342" s="3">
        <v>17340</v>
      </c>
      <c r="O17342" s="44" t="s">
        <v>23</v>
      </c>
      <c r="P17342" s="128">
        <v>7.9927406889495857E-6</v>
      </c>
    </row>
    <row r="17343" spans="14:16">
      <c r="N17343" s="3">
        <v>17341</v>
      </c>
      <c r="O17343" s="44" t="s">
        <v>46</v>
      </c>
      <c r="P17343" s="128">
        <v>4.4733500792848708E-6</v>
      </c>
    </row>
    <row r="17344" spans="14:16">
      <c r="N17344" s="3">
        <v>17342</v>
      </c>
      <c r="O17344" s="44" t="s">
        <v>23</v>
      </c>
      <c r="P17344" s="128">
        <v>1.0296604311909227E-5</v>
      </c>
    </row>
    <row r="17345" spans="14:16">
      <c r="N17345" s="3">
        <v>17343</v>
      </c>
      <c r="O17345" s="44" t="s">
        <v>21</v>
      </c>
      <c r="P17345" s="128">
        <v>8.8518719630251102E-6</v>
      </c>
    </row>
    <row r="17346" spans="14:16">
      <c r="N17346" s="3">
        <v>17344</v>
      </c>
      <c r="O17346" s="44" t="s">
        <v>38</v>
      </c>
      <c r="P17346" s="128">
        <v>1.3024669382208247E-5</v>
      </c>
    </row>
    <row r="17347" spans="14:16">
      <c r="N17347" s="3">
        <v>17345</v>
      </c>
      <c r="O17347" s="44" t="s">
        <v>8</v>
      </c>
      <c r="P17347" s="128">
        <v>4.9810869328571666E-5</v>
      </c>
    </row>
    <row r="17348" spans="14:16">
      <c r="N17348" s="3">
        <v>17346</v>
      </c>
      <c r="O17348" s="44" t="s">
        <v>38</v>
      </c>
      <c r="P17348" s="128">
        <v>1.1945650407043288E-5</v>
      </c>
    </row>
    <row r="17349" spans="14:16">
      <c r="N17349" s="3">
        <v>17347</v>
      </c>
      <c r="O17349" s="44" t="s">
        <v>14</v>
      </c>
      <c r="P17349" s="128">
        <v>3.1818680169468151E-5</v>
      </c>
    </row>
    <row r="17350" spans="14:16">
      <c r="N17350" s="3">
        <v>17348</v>
      </c>
      <c r="O17350" s="44" t="s">
        <v>7</v>
      </c>
      <c r="P17350" s="128">
        <v>1.6865368252694997E-4</v>
      </c>
    </row>
    <row r="17351" spans="14:16">
      <c r="N17351" s="3">
        <v>17349</v>
      </c>
      <c r="O17351" s="44" t="s">
        <v>8</v>
      </c>
      <c r="P17351" s="128">
        <v>1.3393752727211211E-4</v>
      </c>
    </row>
    <row r="17352" spans="14:16">
      <c r="N17352" s="3">
        <v>17350</v>
      </c>
      <c r="O17352" s="44" t="s">
        <v>7</v>
      </c>
      <c r="P17352" s="128">
        <v>1.3569552273221675E-4</v>
      </c>
    </row>
    <row r="17353" spans="14:16">
      <c r="N17353" s="3">
        <v>17351</v>
      </c>
      <c r="O17353" s="44" t="s">
        <v>14</v>
      </c>
      <c r="P17353" s="128">
        <v>7.50562589330337E-5</v>
      </c>
    </row>
    <row r="17354" spans="14:16">
      <c r="N17354" s="3">
        <v>17352</v>
      </c>
      <c r="O17354" s="44" t="s">
        <v>38</v>
      </c>
      <c r="P17354" s="128">
        <v>8.9059371976850115E-6</v>
      </c>
    </row>
    <row r="17355" spans="14:16">
      <c r="N17355" s="3">
        <v>17353</v>
      </c>
      <c r="O17355" s="44" t="s">
        <v>8</v>
      </c>
      <c r="P17355" s="128">
        <v>3.4059403811687559E-5</v>
      </c>
    </row>
    <row r="17356" spans="14:16">
      <c r="N17356" s="3">
        <v>17354</v>
      </c>
      <c r="O17356" s="44" t="s">
        <v>38</v>
      </c>
      <c r="P17356" s="128">
        <v>6.7274301543812886E-6</v>
      </c>
    </row>
    <row r="17357" spans="14:16">
      <c r="N17357" s="3">
        <v>17355</v>
      </c>
      <c r="O17357" s="44" t="s">
        <v>21</v>
      </c>
      <c r="P17357" s="128">
        <v>1.0041218241182453E-5</v>
      </c>
    </row>
    <row r="17358" spans="14:16">
      <c r="N17358" s="3">
        <v>17356</v>
      </c>
      <c r="O17358" s="44" t="s">
        <v>7</v>
      </c>
      <c r="P17358" s="128">
        <v>1.1532109266397864E-4</v>
      </c>
    </row>
    <row r="17359" spans="14:16">
      <c r="N17359" s="3">
        <v>17357</v>
      </c>
      <c r="O17359" s="44" t="s">
        <v>8</v>
      </c>
      <c r="P17359" s="128">
        <v>9.1583069887983293E-5</v>
      </c>
    </row>
    <row r="17360" spans="14:16">
      <c r="N17360" s="3">
        <v>17358</v>
      </c>
      <c r="O17360" s="44" t="s">
        <v>7</v>
      </c>
      <c r="P17360" s="128">
        <v>6.164467697962177E-5</v>
      </c>
    </row>
    <row r="17361" spans="14:16">
      <c r="N17361" s="3">
        <v>17359</v>
      </c>
      <c r="O17361" s="44" t="s">
        <v>21</v>
      </c>
      <c r="P17361" s="128">
        <v>1.9106530200499752E-5</v>
      </c>
    </row>
    <row r="17362" spans="14:16">
      <c r="N17362" s="3">
        <v>17360</v>
      </c>
      <c r="O17362" s="44" t="s">
        <v>38</v>
      </c>
      <c r="P17362" s="128">
        <v>3.6718204830437205E-6</v>
      </c>
    </row>
    <row r="17363" spans="14:16">
      <c r="N17363" s="3">
        <v>17361</v>
      </c>
      <c r="O17363" s="44" t="s">
        <v>46</v>
      </c>
      <c r="P17363" s="128">
        <v>3.567916752551598E-6</v>
      </c>
    </row>
    <row r="17364" spans="14:16">
      <c r="N17364" s="3">
        <v>17362</v>
      </c>
      <c r="O17364" s="44" t="s">
        <v>38</v>
      </c>
      <c r="P17364" s="128">
        <v>5.4169072899585764E-6</v>
      </c>
    </row>
    <row r="17365" spans="14:16">
      <c r="N17365" s="3">
        <v>17363</v>
      </c>
      <c r="O17365" s="44" t="s">
        <v>14</v>
      </c>
      <c r="P17365" s="128">
        <v>1.4428585693854535E-5</v>
      </c>
    </row>
    <row r="17366" spans="14:16">
      <c r="N17366" s="3">
        <v>17364</v>
      </c>
      <c r="O17366" s="44" t="s">
        <v>7</v>
      </c>
      <c r="P17366" s="128">
        <v>2.9010024333952938E-5</v>
      </c>
    </row>
    <row r="17367" spans="14:16">
      <c r="N17367" s="3">
        <v>17365</v>
      </c>
      <c r="O17367" s="44" t="s">
        <v>46</v>
      </c>
      <c r="P17367" s="128">
        <v>5.8536991845067933E-6</v>
      </c>
    </row>
    <row r="17368" spans="14:16">
      <c r="N17368" s="3">
        <v>17366</v>
      </c>
      <c r="O17368" s="44" t="s">
        <v>7</v>
      </c>
      <c r="P17368" s="128">
        <v>6.1532862695319688E-5</v>
      </c>
    </row>
    <row r="17369" spans="14:16">
      <c r="N17369" s="3">
        <v>17367</v>
      </c>
      <c r="O17369" s="44" t="s">
        <v>14</v>
      </c>
      <c r="P17369" s="128">
        <v>3.4035216360563243E-5</v>
      </c>
    </row>
    <row r="17370" spans="14:16">
      <c r="N17370" s="3">
        <v>17368</v>
      </c>
      <c r="O17370" s="44" t="s">
        <v>38</v>
      </c>
      <c r="P17370" s="128">
        <v>3.0352821106895374E-6</v>
      </c>
    </row>
    <row r="17371" spans="14:16">
      <c r="N17371" s="3">
        <v>17369</v>
      </c>
      <c r="O17371" s="44" t="s">
        <v>46</v>
      </c>
      <c r="P17371" s="128">
        <v>2.949390892463308E-6</v>
      </c>
    </row>
    <row r="17372" spans="14:16">
      <c r="N17372" s="3">
        <v>17370</v>
      </c>
      <c r="O17372" s="44" t="s">
        <v>38</v>
      </c>
      <c r="P17372" s="128">
        <v>3.6880389681527895E-6</v>
      </c>
    </row>
    <row r="17373" spans="14:16">
      <c r="N17373" s="3">
        <v>17371</v>
      </c>
      <c r="O17373" s="44" t="s">
        <v>21</v>
      </c>
      <c r="P17373" s="128">
        <v>5.504688017770036E-6</v>
      </c>
    </row>
    <row r="17374" spans="14:16">
      <c r="N17374" s="3">
        <v>17372</v>
      </c>
      <c r="O17374" s="44" t="s">
        <v>7</v>
      </c>
      <c r="P17374" s="128">
        <v>2.3980913091514847E-5</v>
      </c>
    </row>
    <row r="17375" spans="14:16">
      <c r="N17375" s="3">
        <v>17373</v>
      </c>
      <c r="O17375" s="44" t="s">
        <v>46</v>
      </c>
      <c r="P17375" s="128">
        <v>4.8389153277349491E-6</v>
      </c>
    </row>
    <row r="17376" spans="14:16">
      <c r="N17376" s="3">
        <v>17374</v>
      </c>
      <c r="O17376" s="44" t="s">
        <v>7</v>
      </c>
      <c r="P17376" s="128">
        <v>3.3794177815725701E-5</v>
      </c>
    </row>
    <row r="17377" spans="14:16">
      <c r="N17377" s="3">
        <v>17375</v>
      </c>
      <c r="O17377" s="44" t="s">
        <v>21</v>
      </c>
      <c r="P17377" s="128">
        <v>1.0474375253043684E-5</v>
      </c>
    </row>
    <row r="17378" spans="14:16">
      <c r="N17378" s="3">
        <v>17376</v>
      </c>
      <c r="O17378" s="44" t="s">
        <v>38</v>
      </c>
      <c r="P17378" s="128">
        <v>9.9807072187380102E-6</v>
      </c>
    </row>
    <row r="17379" spans="14:16">
      <c r="N17379" s="3">
        <v>17377</v>
      </c>
      <c r="O17379" s="44" t="s">
        <v>8</v>
      </c>
      <c r="P17379" s="128">
        <v>3.8169698476830194E-5</v>
      </c>
    </row>
    <row r="17380" spans="14:16">
      <c r="N17380" s="3">
        <v>17378</v>
      </c>
      <c r="O17380" s="44" t="s">
        <v>38</v>
      </c>
      <c r="P17380" s="128">
        <v>9.1538630080668972E-6</v>
      </c>
    </row>
    <row r="17381" spans="14:16">
      <c r="N17381" s="3">
        <v>17379</v>
      </c>
      <c r="O17381" s="44" t="s">
        <v>14</v>
      </c>
      <c r="P17381" s="128">
        <v>2.4382417821056763E-5</v>
      </c>
    </row>
    <row r="17382" spans="14:16">
      <c r="N17382" s="3">
        <v>17380</v>
      </c>
      <c r="O17382" s="44" t="s">
        <v>23</v>
      </c>
      <c r="P17382" s="128">
        <v>2.6102115422381066E-5</v>
      </c>
    </row>
    <row r="17383" spans="14:16">
      <c r="N17383" s="3">
        <v>17381</v>
      </c>
      <c r="O17383" s="44" t="s">
        <v>8</v>
      </c>
      <c r="P17383" s="128">
        <v>5.749591770274478E-5</v>
      </c>
    </row>
    <row r="17384" spans="14:16">
      <c r="N17384" s="3">
        <v>17382</v>
      </c>
      <c r="O17384" s="44" t="s">
        <v>23</v>
      </c>
      <c r="P17384" s="128">
        <v>2.2975955800771364E-5</v>
      </c>
    </row>
    <row r="17385" spans="14:16">
      <c r="N17385" s="3">
        <v>17383</v>
      </c>
      <c r="O17385" s="44" t="s">
        <v>14</v>
      </c>
      <c r="P17385" s="128">
        <v>3.5249246565584702E-5</v>
      </c>
    </row>
    <row r="17386" spans="14:16">
      <c r="N17386" s="3">
        <v>17384</v>
      </c>
      <c r="O17386" s="44" t="s">
        <v>38</v>
      </c>
      <c r="P17386" s="128">
        <v>6.824553397108328E-6</v>
      </c>
    </row>
    <row r="17387" spans="14:16">
      <c r="N17387" s="3">
        <v>17385</v>
      </c>
      <c r="O17387" s="44" t="s">
        <v>8</v>
      </c>
      <c r="P17387" s="128">
        <v>2.6099467672751686E-5</v>
      </c>
    </row>
    <row r="17388" spans="14:16">
      <c r="N17388" s="3">
        <v>17386</v>
      </c>
      <c r="O17388" s="44" t="s">
        <v>38</v>
      </c>
      <c r="P17388" s="128">
        <v>5.1551796621500997E-6</v>
      </c>
    </row>
    <row r="17389" spans="14:16">
      <c r="N17389" s="3">
        <v>17387</v>
      </c>
      <c r="O17389" s="44" t="s">
        <v>21</v>
      </c>
      <c r="P17389" s="128">
        <v>7.6945108120435117E-6</v>
      </c>
    </row>
    <row r="17390" spans="14:16">
      <c r="N17390" s="3">
        <v>17388</v>
      </c>
      <c r="O17390" s="44" t="s">
        <v>23</v>
      </c>
      <c r="P17390" s="128">
        <v>1.7847961729915202E-5</v>
      </c>
    </row>
    <row r="17391" spans="14:16">
      <c r="N17391" s="3">
        <v>17389</v>
      </c>
      <c r="O17391" s="44" t="s">
        <v>8</v>
      </c>
      <c r="P17391" s="128">
        <v>3.9314244159117007E-5</v>
      </c>
    </row>
    <row r="17392" spans="14:16">
      <c r="N17392" s="3">
        <v>17390</v>
      </c>
      <c r="O17392" s="44" t="s">
        <v>23</v>
      </c>
      <c r="P17392" s="128">
        <v>1.1996334802689694E-5</v>
      </c>
    </row>
    <row r="17393" spans="14:16">
      <c r="N17393" s="3">
        <v>17391</v>
      </c>
      <c r="O17393" s="44" t="s">
        <v>21</v>
      </c>
      <c r="P17393" s="128">
        <v>1.031311066078067E-5</v>
      </c>
    </row>
    <row r="17394" spans="14:16">
      <c r="N17394" s="3">
        <v>17392</v>
      </c>
      <c r="O17394" s="44" t="s">
        <v>38</v>
      </c>
      <c r="P17394" s="128">
        <v>2.8136887106773699E-6</v>
      </c>
    </row>
    <row r="17395" spans="14:16">
      <c r="N17395" s="3">
        <v>17393</v>
      </c>
      <c r="O17395" s="44" t="s">
        <v>46</v>
      </c>
      <c r="P17395" s="128">
        <v>2.7340680552469042E-6</v>
      </c>
    </row>
    <row r="17396" spans="14:16">
      <c r="N17396" s="3">
        <v>17394</v>
      </c>
      <c r="O17396" s="44" t="s">
        <v>38</v>
      </c>
      <c r="P17396" s="128">
        <v>4.1509357439795378E-6</v>
      </c>
    </row>
    <row r="17397" spans="14:16">
      <c r="N17397" s="3">
        <v>17395</v>
      </c>
      <c r="O17397" s="44" t="s">
        <v>14</v>
      </c>
      <c r="P17397" s="128">
        <v>1.1056517840487278E-5</v>
      </c>
    </row>
    <row r="17398" spans="14:16">
      <c r="N17398" s="3">
        <v>17396</v>
      </c>
      <c r="O17398" s="44" t="s">
        <v>23</v>
      </c>
      <c r="P17398" s="128">
        <v>6.1755971648188794E-6</v>
      </c>
    </row>
    <row r="17399" spans="14:16">
      <c r="N17399" s="3">
        <v>17397</v>
      </c>
      <c r="O17399" s="44" t="s">
        <v>46</v>
      </c>
      <c r="P17399" s="128">
        <v>3.4563373368371525E-6</v>
      </c>
    </row>
    <row r="17400" spans="14:16">
      <c r="N17400" s="3">
        <v>17398</v>
      </c>
      <c r="O17400" s="44" t="s">
        <v>23</v>
      </c>
      <c r="P17400" s="128">
        <v>1.041873972785795E-5</v>
      </c>
    </row>
    <row r="17401" spans="14:16">
      <c r="N17401" s="3">
        <v>17399</v>
      </c>
      <c r="O17401" s="44" t="s">
        <v>14</v>
      </c>
      <c r="P17401" s="128">
        <v>1.5984219710136635E-5</v>
      </c>
    </row>
    <row r="17402" spans="14:16">
      <c r="N17402" s="3">
        <v>17400</v>
      </c>
      <c r="O17402" s="44" t="s">
        <v>38</v>
      </c>
      <c r="P17402" s="128">
        <v>2.3259140930246942E-6</v>
      </c>
    </row>
    <row r="17403" spans="14:16">
      <c r="N17403" s="3">
        <v>17401</v>
      </c>
      <c r="O17403" s="44" t="s">
        <v>46</v>
      </c>
      <c r="P17403" s="128">
        <v>2.2600962916954915E-6</v>
      </c>
    </row>
    <row r="17404" spans="14:16">
      <c r="N17404" s="3">
        <v>17402</v>
      </c>
      <c r="O17404" s="44" t="s">
        <v>38</v>
      </c>
      <c r="P17404" s="128">
        <v>2.8261168151194063E-6</v>
      </c>
    </row>
    <row r="17405" spans="14:16">
      <c r="N17405" s="3">
        <v>17403</v>
      </c>
      <c r="O17405" s="44" t="s">
        <v>21</v>
      </c>
      <c r="P17405" s="128">
        <v>4.2182014624422792E-6</v>
      </c>
    </row>
    <row r="17406" spans="14:16">
      <c r="N17406" s="3">
        <v>17404</v>
      </c>
      <c r="O17406" s="44" t="s">
        <v>23</v>
      </c>
      <c r="P17406" s="128">
        <v>5.1050098129148039E-6</v>
      </c>
    </row>
    <row r="17407" spans="14:16">
      <c r="N17407" s="3">
        <v>17405</v>
      </c>
      <c r="O17407" s="44" t="s">
        <v>46</v>
      </c>
      <c r="P17407" s="128">
        <v>2.8571546281897054E-6</v>
      </c>
    </row>
    <row r="17408" spans="14:16">
      <c r="N17408" s="3">
        <v>17406</v>
      </c>
      <c r="O17408" s="44" t="s">
        <v>23</v>
      </c>
      <c r="P17408" s="128">
        <v>6.5765008646746848E-6</v>
      </c>
    </row>
    <row r="17409" spans="14:16">
      <c r="N17409" s="3">
        <v>17407</v>
      </c>
      <c r="O17409" s="44" t="s">
        <v>21</v>
      </c>
      <c r="P17409" s="128">
        <v>5.6537419381545573E-6</v>
      </c>
    </row>
    <row r="17410" spans="14:16">
      <c r="N17410" s="3">
        <v>17408</v>
      </c>
      <c r="O17410" s="44" t="s">
        <v>13</v>
      </c>
      <c r="P17410" s="128">
        <v>2.2816608802556507E-6</v>
      </c>
    </row>
    <row r="17411" spans="14:16">
      <c r="N17411" s="3">
        <v>17409</v>
      </c>
      <c r="O17411" s="44" t="s">
        <v>52</v>
      </c>
      <c r="P17411" s="128">
        <v>8.2412818613050728E-7</v>
      </c>
    </row>
    <row r="17412" spans="14:16">
      <c r="N17412" s="3">
        <v>17410</v>
      </c>
      <c r="O17412" s="44" t="s">
        <v>13</v>
      </c>
      <c r="P17412" s="128">
        <v>1.9157426921565719E-6</v>
      </c>
    </row>
    <row r="17413" spans="14:16">
      <c r="N17413" s="3">
        <v>17411</v>
      </c>
      <c r="O17413" s="44" t="s">
        <v>59</v>
      </c>
      <c r="P17413" s="128">
        <v>5.4917590388731562E-7</v>
      </c>
    </row>
    <row r="17414" spans="14:16">
      <c r="N17414" s="3">
        <v>17412</v>
      </c>
      <c r="O17414" s="44" t="s">
        <v>7</v>
      </c>
      <c r="P17414" s="128">
        <v>5.48491561805918E-6</v>
      </c>
    </row>
    <row r="17415" spans="14:16">
      <c r="N17415" s="3">
        <v>17413</v>
      </c>
      <c r="O17415" s="44" t="s">
        <v>52</v>
      </c>
      <c r="P17415" s="128">
        <v>9.5538695534857523E-7</v>
      </c>
    </row>
    <row r="17416" spans="14:16">
      <c r="N17416" s="3">
        <v>17414</v>
      </c>
      <c r="O17416" s="44" t="s">
        <v>7</v>
      </c>
      <c r="P17416" s="128">
        <v>4.4905785005444196E-6</v>
      </c>
    </row>
    <row r="17417" spans="14:16">
      <c r="N17417" s="3">
        <v>17415</v>
      </c>
      <c r="O17417" s="44" t="s">
        <v>59</v>
      </c>
      <c r="P17417" s="128">
        <v>6.2078651427731969E-7</v>
      </c>
    </row>
    <row r="17418" spans="14:16">
      <c r="N17418" s="3">
        <v>17416</v>
      </c>
      <c r="O17418" s="44" t="s">
        <v>13</v>
      </c>
      <c r="P17418" s="128">
        <v>3.5921100652546413E-6</v>
      </c>
    </row>
    <row r="17419" spans="14:16">
      <c r="N17419" s="3">
        <v>17417</v>
      </c>
      <c r="O17419" s="44" t="s">
        <v>52</v>
      </c>
      <c r="P17419" s="128">
        <v>1.297457995654354E-6</v>
      </c>
    </row>
    <row r="17420" spans="14:16">
      <c r="N17420" s="3">
        <v>17418</v>
      </c>
      <c r="O17420" s="44" t="s">
        <v>13</v>
      </c>
      <c r="P17420" s="128">
        <v>6.1371483411862227E-6</v>
      </c>
    </row>
    <row r="17421" spans="14:16">
      <c r="N17421" s="3">
        <v>17419</v>
      </c>
      <c r="O17421" s="44" t="s">
        <v>19</v>
      </c>
      <c r="P17421" s="128">
        <v>5.0898172239432536E-6</v>
      </c>
    </row>
    <row r="17422" spans="14:16">
      <c r="N17422" s="3">
        <v>17420</v>
      </c>
      <c r="O17422" s="44" t="s">
        <v>7</v>
      </c>
      <c r="P17422" s="128">
        <v>8.6351222345080441E-6</v>
      </c>
    </row>
    <row r="17423" spans="14:16">
      <c r="N17423" s="3">
        <v>17421</v>
      </c>
      <c r="O17423" s="44" t="s">
        <v>52</v>
      </c>
      <c r="P17423" s="128">
        <v>1.5041039307016031E-6</v>
      </c>
    </row>
    <row r="17424" spans="14:16">
      <c r="N17424" s="3">
        <v>17422</v>
      </c>
      <c r="O17424" s="44" t="s">
        <v>7</v>
      </c>
      <c r="P17424" s="128">
        <v>1.6629739712348787E-5</v>
      </c>
    </row>
    <row r="17425" spans="14:16">
      <c r="N17425" s="3">
        <v>17423</v>
      </c>
      <c r="O17425" s="44" t="s">
        <v>19</v>
      </c>
      <c r="P17425" s="128">
        <v>6.6509962536633973E-6</v>
      </c>
    </row>
    <row r="17426" spans="14:16">
      <c r="N17426" s="3">
        <v>17424</v>
      </c>
      <c r="O17426" s="44" t="s">
        <v>13</v>
      </c>
      <c r="P17426" s="128">
        <v>1.272502143324781E-6</v>
      </c>
    </row>
    <row r="17427" spans="14:16">
      <c r="N17427" s="3">
        <v>17425</v>
      </c>
      <c r="O17427" s="44" t="s">
        <v>89</v>
      </c>
      <c r="P17427" s="128">
        <v>2.9078663294044494E-7</v>
      </c>
    </row>
    <row r="17428" spans="14:16">
      <c r="N17428" s="3">
        <v>17426</v>
      </c>
      <c r="O17428" s="44" t="s">
        <v>13</v>
      </c>
      <c r="P17428" s="128">
        <v>1.5241657065913352E-6</v>
      </c>
    </row>
    <row r="17429" spans="14:16">
      <c r="N17429" s="3">
        <v>17427</v>
      </c>
      <c r="O17429" s="44" t="s">
        <v>59</v>
      </c>
      <c r="P17429" s="128">
        <v>4.3692458440182605E-7</v>
      </c>
    </row>
    <row r="17430" spans="14:16">
      <c r="N17430" s="3">
        <v>17428</v>
      </c>
      <c r="O17430" s="44" t="s">
        <v>7</v>
      </c>
      <c r="P17430" s="128">
        <v>2.9199290642179968E-6</v>
      </c>
    </row>
    <row r="17431" spans="14:16">
      <c r="N17431" s="3">
        <v>17429</v>
      </c>
      <c r="O17431" s="44" t="s">
        <v>89</v>
      </c>
      <c r="P17431" s="128">
        <v>3.2177618799200062E-7</v>
      </c>
    </row>
    <row r="17432" spans="14:16">
      <c r="N17432" s="3">
        <v>17430</v>
      </c>
      <c r="O17432" s="44" t="s">
        <v>7</v>
      </c>
      <c r="P17432" s="128">
        <v>3.572706178814309E-6</v>
      </c>
    </row>
    <row r="17433" spans="14:16">
      <c r="N17433" s="3">
        <v>17431</v>
      </c>
      <c r="O17433" s="44" t="s">
        <v>59</v>
      </c>
      <c r="P17433" s="128">
        <v>4.9389801670637524E-7</v>
      </c>
    </row>
    <row r="17434" spans="14:16">
      <c r="N17434" s="3">
        <v>17432</v>
      </c>
      <c r="O17434" s="44" t="s">
        <v>13</v>
      </c>
      <c r="P17434" s="128">
        <v>1.7928765773405353E-6</v>
      </c>
    </row>
    <row r="17435" spans="14:16">
      <c r="N17435" s="3">
        <v>17433</v>
      </c>
      <c r="O17435" s="44" t="s">
        <v>89</v>
      </c>
      <c r="P17435" s="128">
        <v>4.0970032619393448E-7</v>
      </c>
    </row>
    <row r="17436" spans="14:16">
      <c r="N17436" s="3">
        <v>17434</v>
      </c>
      <c r="O17436" s="44" t="s">
        <v>13</v>
      </c>
      <c r="P17436" s="128">
        <v>4.3697335997833076E-6</v>
      </c>
    </row>
    <row r="17437" spans="14:16">
      <c r="N17437" s="3">
        <v>17435</v>
      </c>
      <c r="O17437" s="44" t="s">
        <v>19</v>
      </c>
      <c r="P17437" s="128">
        <v>3.6240195126066869E-6</v>
      </c>
    </row>
    <row r="17438" spans="14:16">
      <c r="N17438" s="3">
        <v>17436</v>
      </c>
      <c r="O17438" s="44" t="s">
        <v>7</v>
      </c>
      <c r="P17438" s="128">
        <v>4.1139989069520701E-6</v>
      </c>
    </row>
    <row r="17439" spans="14:16">
      <c r="N17439" s="3">
        <v>17437</v>
      </c>
      <c r="O17439" s="44" t="s">
        <v>89</v>
      </c>
      <c r="P17439" s="128">
        <v>4.5336268675308575E-7</v>
      </c>
    </row>
    <row r="17440" spans="14:16">
      <c r="N17440" s="3">
        <v>17438</v>
      </c>
      <c r="O17440" s="44" t="s">
        <v>7</v>
      </c>
      <c r="P17440" s="128">
        <v>1.1840602236877933E-5</v>
      </c>
    </row>
    <row r="17441" spans="14:16">
      <c r="N17441" s="3">
        <v>17439</v>
      </c>
      <c r="O17441" s="44" t="s">
        <v>19</v>
      </c>
      <c r="P17441" s="128">
        <v>4.7356003449720055E-6</v>
      </c>
    </row>
    <row r="17442" spans="14:16">
      <c r="N17442" s="3">
        <v>17440</v>
      </c>
      <c r="O17442" s="44" t="s">
        <v>13</v>
      </c>
      <c r="P17442" s="128">
        <v>1.4467833355238122E-6</v>
      </c>
    </row>
    <row r="17443" spans="14:16">
      <c r="N17443" s="3">
        <v>17441</v>
      </c>
      <c r="O17443" s="44" t="s">
        <v>52</v>
      </c>
      <c r="P17443" s="128">
        <v>5.2257324317866562E-7</v>
      </c>
    </row>
    <row r="17444" spans="14:16">
      <c r="N17444" s="3">
        <v>17442</v>
      </c>
      <c r="O17444" s="44" t="s">
        <v>13</v>
      </c>
      <c r="P17444" s="128">
        <v>1.2147574716945225E-6</v>
      </c>
    </row>
    <row r="17445" spans="14:16">
      <c r="N17445" s="3">
        <v>17443</v>
      </c>
      <c r="O17445" s="44" t="s">
        <v>59</v>
      </c>
      <c r="P17445" s="128">
        <v>3.4822814945504537E-7</v>
      </c>
    </row>
    <row r="17446" spans="14:16">
      <c r="N17446" s="3">
        <v>17444</v>
      </c>
      <c r="O17446" s="44" t="s">
        <v>23</v>
      </c>
      <c r="P17446" s="128">
        <v>9.9271487604063324E-7</v>
      </c>
    </row>
    <row r="17447" spans="14:16">
      <c r="N17447" s="3">
        <v>17445</v>
      </c>
      <c r="O17447" s="44" t="s">
        <v>52</v>
      </c>
      <c r="P17447" s="128">
        <v>4.7961056637542166E-7</v>
      </c>
    </row>
    <row r="17448" spans="14:16">
      <c r="N17448" s="3">
        <v>17446</v>
      </c>
      <c r="O17448" s="44" t="s">
        <v>23</v>
      </c>
      <c r="P17448" s="128">
        <v>8.4464619072502397E-7</v>
      </c>
    </row>
    <row r="17449" spans="14:16">
      <c r="N17449" s="3">
        <v>17447</v>
      </c>
      <c r="O17449" s="44" t="s">
        <v>59</v>
      </c>
      <c r="P17449" s="128">
        <v>3.2386921224234746E-7</v>
      </c>
    </row>
    <row r="17450" spans="14:16">
      <c r="N17450" s="3">
        <v>17448</v>
      </c>
      <c r="O17450" s="44" t="s">
        <v>13</v>
      </c>
      <c r="P17450" s="128">
        <v>2.2777289240263729E-6</v>
      </c>
    </row>
    <row r="17451" spans="14:16">
      <c r="N17451" s="3">
        <v>17449</v>
      </c>
      <c r="O17451" s="44" t="s">
        <v>52</v>
      </c>
      <c r="P17451" s="128">
        <v>8.2270797685084587E-7</v>
      </c>
    </row>
    <row r="17452" spans="14:16">
      <c r="N17452" s="3">
        <v>17450</v>
      </c>
      <c r="O17452" s="44" t="s">
        <v>13</v>
      </c>
      <c r="P17452" s="128">
        <v>3.8915178081463912E-6</v>
      </c>
    </row>
    <row r="17453" spans="14:16">
      <c r="N17453" s="3">
        <v>17451</v>
      </c>
      <c r="O17453" s="44" t="s">
        <v>19</v>
      </c>
      <c r="P17453" s="128">
        <v>3.2274133304323824E-6</v>
      </c>
    </row>
    <row r="17454" spans="14:16">
      <c r="N17454" s="3">
        <v>17452</v>
      </c>
      <c r="O17454" s="44" t="s">
        <v>23</v>
      </c>
      <c r="P17454" s="128">
        <v>1.5628707705914754E-6</v>
      </c>
    </row>
    <row r="17455" spans="14:16">
      <c r="N17455" s="3">
        <v>17453</v>
      </c>
      <c r="O17455" s="44" t="s">
        <v>52</v>
      </c>
      <c r="P17455" s="128">
        <v>7.5507011483958889E-7</v>
      </c>
    </row>
    <row r="17456" spans="14:16">
      <c r="N17456" s="3">
        <v>17454</v>
      </c>
      <c r="O17456" s="44" t="s">
        <v>23</v>
      </c>
      <c r="P17456" s="128">
        <v>2.5232028531860405E-6</v>
      </c>
    </row>
    <row r="17457" spans="14:16">
      <c r="N17457" s="3">
        <v>17455</v>
      </c>
      <c r="O17457" s="44" t="s">
        <v>19</v>
      </c>
      <c r="P17457" s="128">
        <v>2.7990346488935182E-6</v>
      </c>
    </row>
    <row r="17458" spans="14:16">
      <c r="N17458" s="3">
        <v>17456</v>
      </c>
      <c r="O17458" s="44" t="s">
        <v>13</v>
      </c>
      <c r="P17458" s="128">
        <v>8.068836658909391E-7</v>
      </c>
    </row>
    <row r="17459" spans="14:16">
      <c r="N17459" s="3">
        <v>17457</v>
      </c>
      <c r="O17459" s="44" t="s">
        <v>89</v>
      </c>
      <c r="P17459" s="128">
        <v>1.8438553177287988E-7</v>
      </c>
    </row>
    <row r="17460" spans="14:16">
      <c r="N17460" s="3">
        <v>17458</v>
      </c>
      <c r="O17460" s="44" t="s">
        <v>13</v>
      </c>
      <c r="P17460" s="128">
        <v>9.6646156488695371E-7</v>
      </c>
    </row>
    <row r="17461" spans="14:16">
      <c r="N17461" s="3">
        <v>17459</v>
      </c>
      <c r="O17461" s="44" t="s">
        <v>59</v>
      </c>
      <c r="P17461" s="128">
        <v>2.7705046488871793E-7</v>
      </c>
    </row>
    <row r="17462" spans="14:16">
      <c r="N17462" s="3">
        <v>17460</v>
      </c>
      <c r="O17462" s="44" t="s">
        <v>23</v>
      </c>
      <c r="P17462" s="128">
        <v>5.675988075165588E-7</v>
      </c>
    </row>
    <row r="17463" spans="14:16">
      <c r="N17463" s="3">
        <v>17461</v>
      </c>
      <c r="O17463" s="44" t="s">
        <v>89</v>
      </c>
      <c r="P17463" s="128">
        <v>1.7349139208831472E-7</v>
      </c>
    </row>
    <row r="17464" spans="14:16">
      <c r="N17464" s="3">
        <v>17462</v>
      </c>
      <c r="O17464" s="44" t="s">
        <v>23</v>
      </c>
      <c r="P17464" s="128">
        <v>6.7200087119051864E-7</v>
      </c>
    </row>
    <row r="17465" spans="14:16">
      <c r="N17465" s="3">
        <v>17463</v>
      </c>
      <c r="O17465" s="44" t="s">
        <v>59</v>
      </c>
      <c r="P17465" s="128">
        <v>2.5767048400683271E-7</v>
      </c>
    </row>
    <row r="17466" spans="14:16">
      <c r="N17466" s="3">
        <v>17464</v>
      </c>
      <c r="O17466" s="44" t="s">
        <v>13</v>
      </c>
      <c r="P17466" s="128">
        <v>1.1368490283519348E-6</v>
      </c>
    </row>
    <row r="17467" spans="14:16">
      <c r="N17467" s="3">
        <v>17465</v>
      </c>
      <c r="O17467" s="44" t="s">
        <v>89</v>
      </c>
      <c r="P17467" s="128">
        <v>2.5978777548644287E-7</v>
      </c>
    </row>
    <row r="17468" spans="14:16">
      <c r="N17468" s="3">
        <v>17466</v>
      </c>
      <c r="O17468" s="44" t="s">
        <v>13</v>
      </c>
      <c r="P17468" s="128">
        <v>2.7708139310065264E-6</v>
      </c>
    </row>
    <row r="17469" spans="14:16">
      <c r="N17469" s="3">
        <v>17467</v>
      </c>
      <c r="O17469" s="44" t="s">
        <v>19</v>
      </c>
      <c r="P17469" s="128">
        <v>2.2979624552554051E-6</v>
      </c>
    </row>
    <row r="17470" spans="14:16">
      <c r="N17470" s="3">
        <v>17468</v>
      </c>
      <c r="O17470" s="44" t="s">
        <v>23</v>
      </c>
      <c r="P17470" s="128">
        <v>7.9971150749026782E-7</v>
      </c>
    </row>
    <row r="17471" spans="14:16">
      <c r="N17471" s="3">
        <v>17469</v>
      </c>
      <c r="O17471" s="44" t="s">
        <v>89</v>
      </c>
      <c r="P17471" s="128">
        <v>2.4443860851396113E-7</v>
      </c>
    </row>
    <row r="17472" spans="14:16">
      <c r="N17472" s="3">
        <v>17470</v>
      </c>
      <c r="O17472" s="44" t="s">
        <v>23</v>
      </c>
      <c r="P17472" s="128">
        <v>1.7965549590259756E-6</v>
      </c>
    </row>
    <row r="17473" spans="14:16">
      <c r="N17473" s="3">
        <v>17471</v>
      </c>
      <c r="O17473" s="44" t="s">
        <v>19</v>
      </c>
      <c r="P17473" s="128">
        <v>1.9929509720574227E-6</v>
      </c>
    </row>
    <row r="17474" spans="14:16">
      <c r="N17474" s="3">
        <v>17472</v>
      </c>
      <c r="O17474" s="44" t="s">
        <v>38</v>
      </c>
      <c r="P17474" s="128">
        <v>3.8439576693698723E-7</v>
      </c>
    </row>
    <row r="17475" spans="14:16">
      <c r="N17475" s="3">
        <v>17473</v>
      </c>
      <c r="O17475" s="44" t="s">
        <v>52</v>
      </c>
      <c r="P17475" s="128">
        <v>3.2243257972764804E-7</v>
      </c>
    </row>
    <row r="17476" spans="14:16">
      <c r="N17476" s="3">
        <v>17474</v>
      </c>
      <c r="O17476" s="44" t="s">
        <v>38</v>
      </c>
      <c r="P17476" s="128">
        <v>3.3677732695293368E-7</v>
      </c>
    </row>
    <row r="17477" spans="14:16">
      <c r="N17477" s="3">
        <v>17475</v>
      </c>
      <c r="O17477" s="44" t="s">
        <v>59</v>
      </c>
      <c r="P17477" s="128">
        <v>2.2419906219119301E-7</v>
      </c>
    </row>
    <row r="17478" spans="14:16">
      <c r="N17478" s="3">
        <v>17476</v>
      </c>
      <c r="O17478" s="44" t="s">
        <v>7</v>
      </c>
      <c r="P17478" s="128">
        <v>2.898869081065963E-6</v>
      </c>
    </row>
    <row r="17479" spans="14:16">
      <c r="N17479" s="3">
        <v>17477</v>
      </c>
      <c r="O17479" s="44" t="s">
        <v>52</v>
      </c>
      <c r="P17479" s="128">
        <v>5.0493788750276639E-7</v>
      </c>
    </row>
    <row r="17480" spans="14:16">
      <c r="N17480" s="3">
        <v>17478</v>
      </c>
      <c r="O17480" s="44" t="s">
        <v>7</v>
      </c>
      <c r="P17480" s="128">
        <v>2.373345385381518E-6</v>
      </c>
    </row>
    <row r="17481" spans="14:16">
      <c r="N17481" s="3">
        <v>17479</v>
      </c>
      <c r="O17481" s="44" t="s">
        <v>59</v>
      </c>
      <c r="P17481" s="128">
        <v>3.2809599226214013E-7</v>
      </c>
    </row>
    <row r="17482" spans="14:16">
      <c r="N17482" s="3">
        <v>17480</v>
      </c>
      <c r="O17482" s="44" t="s">
        <v>38</v>
      </c>
      <c r="P17482" s="128">
        <v>6.0516964436052257E-7</v>
      </c>
    </row>
    <row r="17483" spans="14:16">
      <c r="N17483" s="3">
        <v>17481</v>
      </c>
      <c r="O17483" s="44" t="s">
        <v>52</v>
      </c>
      <c r="P17483" s="128">
        <v>5.0761851817169746E-7</v>
      </c>
    </row>
    <row r="17484" spans="14:16">
      <c r="N17484" s="3">
        <v>17482</v>
      </c>
      <c r="O17484" s="44" t="s">
        <v>38</v>
      </c>
      <c r="P17484" s="128">
        <v>8.7323824240132906E-7</v>
      </c>
    </row>
    <row r="17485" spans="14:16">
      <c r="N17485" s="3">
        <v>17483</v>
      </c>
      <c r="O17485" s="44" t="s">
        <v>19</v>
      </c>
      <c r="P17485" s="128">
        <v>1.681841107431953E-6</v>
      </c>
    </row>
    <row r="17486" spans="14:16">
      <c r="N17486" s="3">
        <v>17484</v>
      </c>
      <c r="O17486" s="44" t="s">
        <v>7</v>
      </c>
      <c r="P17486" s="128">
        <v>4.5638056444153866E-6</v>
      </c>
    </row>
    <row r="17487" spans="14:16">
      <c r="N17487" s="3">
        <v>17485</v>
      </c>
      <c r="O17487" s="44" t="s">
        <v>52</v>
      </c>
      <c r="P17487" s="128">
        <v>7.949439304161077E-7</v>
      </c>
    </row>
    <row r="17488" spans="14:16">
      <c r="N17488" s="3">
        <v>17486</v>
      </c>
      <c r="O17488" s="44" t="s">
        <v>7</v>
      </c>
      <c r="P17488" s="128">
        <v>8.789093877684982E-6</v>
      </c>
    </row>
    <row r="17489" spans="14:16">
      <c r="N17489" s="3">
        <v>17487</v>
      </c>
      <c r="O17489" s="44" t="s">
        <v>19</v>
      </c>
      <c r="P17489" s="128">
        <v>3.5151620809898024E-6</v>
      </c>
    </row>
    <row r="17490" spans="14:16">
      <c r="N17490" s="3">
        <v>17488</v>
      </c>
      <c r="O17490" s="44" t="s">
        <v>38</v>
      </c>
      <c r="P17490" s="128">
        <v>2.3243250190607796E-7</v>
      </c>
    </row>
    <row r="17491" spans="14:16">
      <c r="N17491" s="3">
        <v>17489</v>
      </c>
      <c r="O17491" s="44" t="s">
        <v>89</v>
      </c>
      <c r="P17491" s="128">
        <v>1.2334723634017138E-7</v>
      </c>
    </row>
    <row r="17492" spans="14:16">
      <c r="N17492" s="3">
        <v>17490</v>
      </c>
      <c r="O17492" s="44" t="s">
        <v>38</v>
      </c>
      <c r="P17492" s="128">
        <v>2.6794018560046127E-7</v>
      </c>
    </row>
    <row r="17493" spans="14:16">
      <c r="N17493" s="3">
        <v>17491</v>
      </c>
      <c r="O17493" s="44" t="s">
        <v>59</v>
      </c>
      <c r="P17493" s="128">
        <v>1.7837286992705708E-7</v>
      </c>
    </row>
    <row r="17494" spans="14:16">
      <c r="N17494" s="3">
        <v>17492</v>
      </c>
      <c r="O17494" s="44" t="s">
        <v>7</v>
      </c>
      <c r="P17494" s="128">
        <v>1.5432310490425659E-6</v>
      </c>
    </row>
    <row r="17495" spans="14:16">
      <c r="N17495" s="3">
        <v>17493</v>
      </c>
      <c r="O17495" s="44" t="s">
        <v>89</v>
      </c>
      <c r="P17495" s="128">
        <v>1.7006406430794703E-7</v>
      </c>
    </row>
    <row r="17496" spans="14:16">
      <c r="N17496" s="3">
        <v>17494</v>
      </c>
      <c r="O17496" s="44" t="s">
        <v>7</v>
      </c>
      <c r="P17496" s="128">
        <v>1.888234605359863E-6</v>
      </c>
    </row>
    <row r="17497" spans="14:16">
      <c r="N17497" s="3">
        <v>17495</v>
      </c>
      <c r="O17497" s="44" t="s">
        <v>59</v>
      </c>
      <c r="P17497" s="128">
        <v>2.6103331200134863E-7</v>
      </c>
    </row>
    <row r="17498" spans="14:16">
      <c r="N17498" s="3">
        <v>17496</v>
      </c>
      <c r="O17498" s="44" t="s">
        <v>38</v>
      </c>
      <c r="P17498" s="128">
        <v>3.2748297569955955E-7</v>
      </c>
    </row>
    <row r="17499" spans="14:16">
      <c r="N17499" s="3">
        <v>17497</v>
      </c>
      <c r="O17499" s="44" t="s">
        <v>89</v>
      </c>
      <c r="P17499" s="128">
        <v>1.737886038731311E-7</v>
      </c>
    </row>
    <row r="17500" spans="14:16">
      <c r="N17500" s="3">
        <v>17498</v>
      </c>
      <c r="O17500" s="44" t="s">
        <v>38</v>
      </c>
      <c r="P17500" s="128">
        <v>6.2175757799904601E-7</v>
      </c>
    </row>
    <row r="17501" spans="14:16">
      <c r="N17501" s="3">
        <v>17499</v>
      </c>
      <c r="O17501" s="44" t="s">
        <v>19</v>
      </c>
      <c r="P17501" s="128">
        <v>1.1974938828383735E-6</v>
      </c>
    </row>
    <row r="17502" spans="14:16">
      <c r="N17502" s="3">
        <v>17500</v>
      </c>
      <c r="O17502" s="44" t="s">
        <v>7</v>
      </c>
      <c r="P17502" s="128">
        <v>2.174316810205092E-6</v>
      </c>
    </row>
    <row r="17503" spans="14:16">
      <c r="N17503" s="3">
        <v>17501</v>
      </c>
      <c r="O17503" s="44" t="s">
        <v>89</v>
      </c>
      <c r="P17503" s="128">
        <v>2.3960971629360331E-7</v>
      </c>
    </row>
    <row r="17504" spans="14:16">
      <c r="N17504" s="3">
        <v>17502</v>
      </c>
      <c r="O17504" s="44" t="s">
        <v>7</v>
      </c>
      <c r="P17504" s="128">
        <v>6.2579551110453514E-6</v>
      </c>
    </row>
    <row r="17505" spans="14:16">
      <c r="N17505" s="3">
        <v>17503</v>
      </c>
      <c r="O17505" s="44" t="s">
        <v>19</v>
      </c>
      <c r="P17505" s="128">
        <v>2.5028435032118552E-6</v>
      </c>
    </row>
    <row r="17506" spans="14:16">
      <c r="N17506" s="3">
        <v>17504</v>
      </c>
      <c r="O17506" s="44" t="s">
        <v>38</v>
      </c>
      <c r="P17506" s="128">
        <v>2.9455961555239581E-7</v>
      </c>
    </row>
    <row r="17507" spans="14:16">
      <c r="N17507" s="3">
        <v>17505</v>
      </c>
      <c r="O17507" s="44" t="s">
        <v>52</v>
      </c>
      <c r="P17507" s="128">
        <v>2.4707768632039141E-7</v>
      </c>
    </row>
    <row r="17508" spans="14:16">
      <c r="N17508" s="3">
        <v>17506</v>
      </c>
      <c r="O17508" s="44" t="s">
        <v>38</v>
      </c>
      <c r="P17508" s="128">
        <v>2.5806995936633544E-7</v>
      </c>
    </row>
    <row r="17509" spans="14:16">
      <c r="N17509" s="3">
        <v>17507</v>
      </c>
      <c r="O17509" s="44" t="s">
        <v>59</v>
      </c>
      <c r="P17509" s="128">
        <v>1.7180207288045191E-7</v>
      </c>
    </row>
    <row r="17510" spans="14:16">
      <c r="N17510" s="3">
        <v>17508</v>
      </c>
      <c r="O17510" s="44" t="s">
        <v>23</v>
      </c>
      <c r="P17510" s="128">
        <v>6.3405274621513536E-7</v>
      </c>
    </row>
    <row r="17511" spans="14:16">
      <c r="N17511" s="3">
        <v>17509</v>
      </c>
      <c r="O17511" s="44" t="s">
        <v>52</v>
      </c>
      <c r="P17511" s="128">
        <v>3.0633004910433655E-7</v>
      </c>
    </row>
    <row r="17512" spans="14:16">
      <c r="N17512" s="3">
        <v>17510</v>
      </c>
      <c r="O17512" s="44" t="s">
        <v>23</v>
      </c>
      <c r="P17512" s="128">
        <v>5.3948041853201122E-7</v>
      </c>
    </row>
    <row r="17513" spans="14:16">
      <c r="N17513" s="3">
        <v>17511</v>
      </c>
      <c r="O17513" s="44" t="s">
        <v>59</v>
      </c>
      <c r="P17513" s="128">
        <v>2.0685714336811012E-7</v>
      </c>
    </row>
    <row r="17514" spans="14:16">
      <c r="N17514" s="3">
        <v>17512</v>
      </c>
      <c r="O17514" s="44" t="s">
        <v>38</v>
      </c>
      <c r="P17514" s="128">
        <v>4.6373699483542166E-7</v>
      </c>
    </row>
    <row r="17515" spans="14:16">
      <c r="N17515" s="3">
        <v>17513</v>
      </c>
      <c r="O17515" s="44" t="s">
        <v>52</v>
      </c>
      <c r="P17515" s="128">
        <v>3.8898429280685339E-7</v>
      </c>
    </row>
    <row r="17516" spans="14:16">
      <c r="N17516" s="3">
        <v>17514</v>
      </c>
      <c r="O17516" s="44" t="s">
        <v>38</v>
      </c>
      <c r="P17516" s="128">
        <v>6.6915596656284357E-7</v>
      </c>
    </row>
    <row r="17517" spans="14:16">
      <c r="N17517" s="3">
        <v>17515</v>
      </c>
      <c r="O17517" s="44" t="s">
        <v>19</v>
      </c>
      <c r="P17517" s="128">
        <v>1.2887823244593151E-6</v>
      </c>
    </row>
    <row r="17518" spans="14:16">
      <c r="N17518" s="3">
        <v>17516</v>
      </c>
      <c r="O17518" s="44" t="s">
        <v>23</v>
      </c>
      <c r="P17518" s="128">
        <v>9.9821462132731134E-7</v>
      </c>
    </row>
    <row r="17519" spans="14:16">
      <c r="N17519" s="3">
        <v>17517</v>
      </c>
      <c r="O17519" s="44" t="s">
        <v>52</v>
      </c>
      <c r="P17519" s="128">
        <v>4.8226765958065762E-7</v>
      </c>
    </row>
    <row r="17520" spans="14:16">
      <c r="N17520" s="3">
        <v>17518</v>
      </c>
      <c r="O17520" s="44" t="s">
        <v>23</v>
      </c>
      <c r="P17520" s="128">
        <v>1.6115842896414799E-6</v>
      </c>
    </row>
    <row r="17521" spans="14:16">
      <c r="N17521" s="3">
        <v>17519</v>
      </c>
      <c r="O17521" s="44" t="s">
        <v>19</v>
      </c>
      <c r="P17521" s="128">
        <v>1.7877596565900661E-6</v>
      </c>
    </row>
    <row r="17522" spans="14:16">
      <c r="N17522" s="3">
        <v>17520</v>
      </c>
      <c r="O17522" s="44" t="s">
        <v>38</v>
      </c>
      <c r="P17522" s="128">
        <v>1.7811129646117848E-7</v>
      </c>
    </row>
    <row r="17523" spans="14:16">
      <c r="N17523" s="3">
        <v>17521</v>
      </c>
      <c r="O17523" s="44" t="s">
        <v>89</v>
      </c>
      <c r="P17523" s="128">
        <v>9.4520069264361445E-8</v>
      </c>
    </row>
    <row r="17524" spans="14:16">
      <c r="N17524" s="3">
        <v>17522</v>
      </c>
      <c r="O17524" s="44" t="s">
        <v>38</v>
      </c>
      <c r="P17524" s="128">
        <v>2.0532057023002351E-7</v>
      </c>
    </row>
    <row r="17525" spans="14:16">
      <c r="N17525" s="3">
        <v>17523</v>
      </c>
      <c r="O17525" s="44" t="s">
        <v>59</v>
      </c>
      <c r="P17525" s="128">
        <v>1.366858027843589E-7</v>
      </c>
    </row>
    <row r="17526" spans="14:16">
      <c r="N17526" s="3">
        <v>17524</v>
      </c>
      <c r="O17526" s="44" t="s">
        <v>23</v>
      </c>
      <c r="P17526" s="128">
        <v>3.6252864879963714E-7</v>
      </c>
    </row>
    <row r="17527" spans="14:16">
      <c r="N17527" s="3">
        <v>17525</v>
      </c>
      <c r="O17527" s="44" t="s">
        <v>89</v>
      </c>
      <c r="P17527" s="128">
        <v>1.1080995787735145E-7</v>
      </c>
    </row>
    <row r="17528" spans="14:16">
      <c r="N17528" s="3">
        <v>17526</v>
      </c>
      <c r="O17528" s="44" t="s">
        <v>23</v>
      </c>
      <c r="P17528" s="128">
        <v>4.2921085209956246E-7</v>
      </c>
    </row>
    <row r="17529" spans="14:16">
      <c r="N17529" s="3">
        <v>17527</v>
      </c>
      <c r="O17529" s="44" t="s">
        <v>59</v>
      </c>
      <c r="P17529" s="128">
        <v>1.6457563188206733E-7</v>
      </c>
    </row>
    <row r="17530" spans="14:16">
      <c r="N17530" s="3">
        <v>17528</v>
      </c>
      <c r="O17530" s="44" t="s">
        <v>38</v>
      </c>
      <c r="P17530" s="128">
        <v>2.509477671689078E-7</v>
      </c>
    </row>
    <row r="17531" spans="14:16">
      <c r="N17531" s="3">
        <v>17529</v>
      </c>
      <c r="O17531" s="44" t="s">
        <v>89</v>
      </c>
      <c r="P17531" s="128">
        <v>1.3317291382308245E-7</v>
      </c>
    </row>
    <row r="17532" spans="14:16">
      <c r="N17532" s="3">
        <v>17530</v>
      </c>
      <c r="O17532" s="44" t="s">
        <v>38</v>
      </c>
      <c r="P17532" s="128">
        <v>4.7644820493616416E-7</v>
      </c>
    </row>
    <row r="17533" spans="14:16">
      <c r="N17533" s="3">
        <v>17531</v>
      </c>
      <c r="O17533" s="44" t="s">
        <v>19</v>
      </c>
      <c r="P17533" s="128">
        <v>9.1763065073773141E-7</v>
      </c>
    </row>
    <row r="17534" spans="14:16">
      <c r="N17534" s="3">
        <v>17532</v>
      </c>
      <c r="O17534" s="44" t="s">
        <v>23</v>
      </c>
      <c r="P17534" s="128">
        <v>5.1078037585818891E-7</v>
      </c>
    </row>
    <row r="17535" spans="14:16">
      <c r="N17535" s="3">
        <v>17533</v>
      </c>
      <c r="O17535" s="44" t="s">
        <v>89</v>
      </c>
      <c r="P17535" s="128">
        <v>1.5612435629799061E-7</v>
      </c>
    </row>
    <row r="17536" spans="14:16">
      <c r="N17536" s="3">
        <v>17534</v>
      </c>
      <c r="O17536" s="44" t="s">
        <v>23</v>
      </c>
      <c r="P17536" s="128">
        <v>1.1474700671758789E-6</v>
      </c>
    </row>
    <row r="17537" spans="14:16">
      <c r="N17537" s="3">
        <v>17535</v>
      </c>
      <c r="O17537" s="44" t="s">
        <v>19</v>
      </c>
      <c r="P17537" s="128">
        <v>1.2729093392304616E-6</v>
      </c>
    </row>
    <row r="17538" spans="14:16">
      <c r="N17538" s="3">
        <v>17536</v>
      </c>
      <c r="O17538" s="44" t="s">
        <v>13</v>
      </c>
      <c r="P17538" s="128">
        <v>2.1232916565763855E-6</v>
      </c>
    </row>
    <row r="17539" spans="14:16">
      <c r="N17539" s="3">
        <v>17537</v>
      </c>
      <c r="O17539" s="44" t="s">
        <v>52</v>
      </c>
      <c r="P17539" s="128">
        <v>7.6692575864484795E-7</v>
      </c>
    </row>
    <row r="17540" spans="14:16">
      <c r="N17540" s="3">
        <v>17538</v>
      </c>
      <c r="O17540" s="44" t="s">
        <v>13</v>
      </c>
      <c r="P17540" s="128">
        <v>1.7827717123096162E-6</v>
      </c>
    </row>
    <row r="17541" spans="14:16">
      <c r="N17541" s="3">
        <v>17539</v>
      </c>
      <c r="O17541" s="44" t="s">
        <v>59</v>
      </c>
      <c r="P17541" s="128">
        <v>5.1105781091626552E-7</v>
      </c>
    </row>
    <row r="17542" spans="14:16">
      <c r="N17542" s="3">
        <v>17540</v>
      </c>
      <c r="O17542" s="44" t="s">
        <v>7</v>
      </c>
      <c r="P17542" s="128">
        <v>5.104209687613906E-6</v>
      </c>
    </row>
    <row r="17543" spans="14:16">
      <c r="N17543" s="3">
        <v>17541</v>
      </c>
      <c r="O17543" s="44" t="s">
        <v>52</v>
      </c>
      <c r="P17543" s="128">
        <v>8.8907390605139064E-7</v>
      </c>
    </row>
    <row r="17544" spans="14:16">
      <c r="N17544" s="3">
        <v>17542</v>
      </c>
      <c r="O17544" s="44" t="s">
        <v>7</v>
      </c>
      <c r="P17544" s="128">
        <v>4.1788891355050654E-6</v>
      </c>
    </row>
    <row r="17545" spans="14:16">
      <c r="N17545" s="3">
        <v>17543</v>
      </c>
      <c r="O17545" s="44" t="s">
        <v>59</v>
      </c>
      <c r="P17545" s="128">
        <v>5.7769795576829169E-7</v>
      </c>
    </row>
    <row r="17546" spans="14:16">
      <c r="N17546" s="3">
        <v>17544</v>
      </c>
      <c r="O17546" s="44" t="s">
        <v>13</v>
      </c>
      <c r="P17546" s="128">
        <v>3.0721411177651924E-6</v>
      </c>
    </row>
    <row r="17547" spans="14:16">
      <c r="N17547" s="3">
        <v>17545</v>
      </c>
      <c r="O17547" s="44" t="s">
        <v>52</v>
      </c>
      <c r="P17547" s="128">
        <v>1.109646972006241E-6</v>
      </c>
    </row>
    <row r="17548" spans="14:16">
      <c r="N17548" s="3">
        <v>17546</v>
      </c>
      <c r="O17548" s="44" t="s">
        <v>13</v>
      </c>
      <c r="P17548" s="128">
        <v>4.5297669136854309E-6</v>
      </c>
    </row>
    <row r="17549" spans="14:16">
      <c r="N17549" s="3">
        <v>17547</v>
      </c>
      <c r="O17549" s="44" t="s">
        <v>21</v>
      </c>
      <c r="P17549" s="128">
        <v>2.9113633731486104E-6</v>
      </c>
    </row>
    <row r="17550" spans="14:16">
      <c r="N17550" s="3">
        <v>17548</v>
      </c>
      <c r="O17550" s="44" t="s">
        <v>7</v>
      </c>
      <c r="P17550" s="128">
        <v>7.3851618106473689E-6</v>
      </c>
    </row>
    <row r="17551" spans="14:16">
      <c r="N17551" s="3">
        <v>17549</v>
      </c>
      <c r="O17551" s="44" t="s">
        <v>52</v>
      </c>
      <c r="P17551" s="128">
        <v>1.2863802742561778E-6</v>
      </c>
    </row>
    <row r="17552" spans="14:16">
      <c r="N17552" s="3">
        <v>17550</v>
      </c>
      <c r="O17552" s="44" t="s">
        <v>7</v>
      </c>
      <c r="P17552" s="128">
        <v>1.1779308095674519E-5</v>
      </c>
    </row>
    <row r="17553" spans="14:16">
      <c r="N17553" s="3">
        <v>17551</v>
      </c>
      <c r="O17553" s="44" t="s">
        <v>21</v>
      </c>
      <c r="P17553" s="128">
        <v>3.650951175320399E-6</v>
      </c>
    </row>
    <row r="17554" spans="14:16">
      <c r="N17554" s="3">
        <v>17552</v>
      </c>
      <c r="O17554" s="44" t="s">
        <v>13</v>
      </c>
      <c r="P17554" s="128">
        <v>1.1841782480814324E-6</v>
      </c>
    </row>
    <row r="17555" spans="14:16">
      <c r="N17555" s="3">
        <v>17553</v>
      </c>
      <c r="O17555" s="44" t="s">
        <v>89</v>
      </c>
      <c r="P17555" s="128">
        <v>2.7060324209845187E-7</v>
      </c>
    </row>
    <row r="17556" spans="14:16">
      <c r="N17556" s="3">
        <v>17554</v>
      </c>
      <c r="O17556" s="44" t="s">
        <v>13</v>
      </c>
      <c r="P17556" s="128">
        <v>1.4183739380598159E-6</v>
      </c>
    </row>
    <row r="17557" spans="14:16">
      <c r="N17557" s="3">
        <v>17555</v>
      </c>
      <c r="O17557" s="44" t="s">
        <v>59</v>
      </c>
      <c r="P17557" s="128">
        <v>4.0659781330412041E-7</v>
      </c>
    </row>
    <row r="17558" spans="14:16">
      <c r="N17558" s="3">
        <v>17556</v>
      </c>
      <c r="O17558" s="44" t="s">
        <v>7</v>
      </c>
      <c r="P17558" s="128">
        <v>2.7172578859108537E-6</v>
      </c>
    </row>
    <row r="17559" spans="14:16">
      <c r="N17559" s="3">
        <v>17557</v>
      </c>
      <c r="O17559" s="44" t="s">
        <v>89</v>
      </c>
      <c r="P17559" s="128">
        <v>2.9944182378751092E-7</v>
      </c>
    </row>
    <row r="17560" spans="14:16">
      <c r="N17560" s="3">
        <v>17558</v>
      </c>
      <c r="O17560" s="44" t="s">
        <v>7</v>
      </c>
      <c r="P17560" s="128">
        <v>3.3247259864600716E-6</v>
      </c>
    </row>
    <row r="17561" spans="14:16">
      <c r="N17561" s="3">
        <v>17559</v>
      </c>
      <c r="O17561" s="44" t="s">
        <v>59</v>
      </c>
      <c r="P17561" s="128">
        <v>4.5961674109728774E-7</v>
      </c>
    </row>
    <row r="17562" spans="14:16">
      <c r="N17562" s="3">
        <v>17560</v>
      </c>
      <c r="O17562" s="44" t="s">
        <v>13</v>
      </c>
      <c r="P17562" s="128">
        <v>1.5699577260028365E-6</v>
      </c>
    </row>
    <row r="17563" spans="14:16">
      <c r="N17563" s="3">
        <v>17561</v>
      </c>
      <c r="O17563" s="44" t="s">
        <v>89</v>
      </c>
      <c r="P17563" s="128">
        <v>3.5875988374401041E-7</v>
      </c>
    </row>
    <row r="17564" spans="14:16">
      <c r="N17564" s="3">
        <v>17562</v>
      </c>
      <c r="O17564" s="44" t="s">
        <v>13</v>
      </c>
      <c r="P17564" s="128">
        <v>3.3022521745428631E-6</v>
      </c>
    </row>
    <row r="17565" spans="14:16">
      <c r="N17565" s="3">
        <v>17563</v>
      </c>
      <c r="O17565" s="44" t="s">
        <v>21</v>
      </c>
      <c r="P17565" s="128">
        <v>2.122417381083836E-6</v>
      </c>
    </row>
    <row r="17566" spans="14:16">
      <c r="N17566" s="3">
        <v>17564</v>
      </c>
      <c r="O17566" s="44" t="s">
        <v>7</v>
      </c>
      <c r="P17566" s="128">
        <v>3.6024813143118293E-6</v>
      </c>
    </row>
    <row r="17567" spans="14:16">
      <c r="N17567" s="3">
        <v>17565</v>
      </c>
      <c r="O17567" s="44" t="s">
        <v>89</v>
      </c>
      <c r="P17567" s="128">
        <v>3.9699344714804666E-7</v>
      </c>
    </row>
    <row r="17568" spans="14:16">
      <c r="N17568" s="3">
        <v>17566</v>
      </c>
      <c r="O17568" s="44" t="s">
        <v>7</v>
      </c>
      <c r="P17568" s="128">
        <v>8.5872510693720891E-6</v>
      </c>
    </row>
    <row r="17569" spans="14:16">
      <c r="N17569" s="3">
        <v>17567</v>
      </c>
      <c r="O17569" s="44" t="s">
        <v>21</v>
      </c>
      <c r="P17569" s="128">
        <v>2.6615853944772885E-6</v>
      </c>
    </row>
    <row r="17570" spans="14:16">
      <c r="N17570" s="3">
        <v>17568</v>
      </c>
      <c r="O17570" s="44" t="s">
        <v>13</v>
      </c>
      <c r="P17570" s="128">
        <v>1.3463626482684256E-6</v>
      </c>
    </row>
    <row r="17571" spans="14:16">
      <c r="N17571" s="3">
        <v>17569</v>
      </c>
      <c r="O17571" s="44" t="s">
        <v>52</v>
      </c>
      <c r="P17571" s="128">
        <v>4.8630163088346435E-7</v>
      </c>
    </row>
    <row r="17572" spans="14:16">
      <c r="N17572" s="3">
        <v>17570</v>
      </c>
      <c r="O17572" s="44" t="s">
        <v>13</v>
      </c>
      <c r="P17572" s="128">
        <v>1.1304416123941289E-6</v>
      </c>
    </row>
    <row r="17573" spans="14:16">
      <c r="N17573" s="3">
        <v>17571</v>
      </c>
      <c r="O17573" s="44" t="s">
        <v>59</v>
      </c>
      <c r="P17573" s="128">
        <v>3.2405776455267401E-7</v>
      </c>
    </row>
    <row r="17574" spans="14:16">
      <c r="N17574" s="3">
        <v>17572</v>
      </c>
      <c r="O17574" s="44" t="s">
        <v>23</v>
      </c>
      <c r="P17574" s="128">
        <v>9.2381090980538923E-7</v>
      </c>
    </row>
    <row r="17575" spans="14:16">
      <c r="N17575" s="3">
        <v>17573</v>
      </c>
      <c r="O17575" s="44" t="s">
        <v>52</v>
      </c>
      <c r="P17575" s="128">
        <v>4.4632097732100557E-7</v>
      </c>
    </row>
    <row r="17576" spans="14:16">
      <c r="N17576" s="3">
        <v>17574</v>
      </c>
      <c r="O17576" s="44" t="s">
        <v>23</v>
      </c>
      <c r="P17576" s="128">
        <v>7.8601961625626154E-7</v>
      </c>
    </row>
    <row r="17577" spans="14:16">
      <c r="N17577" s="3">
        <v>17575</v>
      </c>
      <c r="O17577" s="44" t="s">
        <v>59</v>
      </c>
      <c r="P17577" s="128">
        <v>3.0138957201172363E-7</v>
      </c>
    </row>
    <row r="17578" spans="14:16">
      <c r="N17578" s="3">
        <v>17576</v>
      </c>
      <c r="O17578" s="44" t="s">
        <v>13</v>
      </c>
      <c r="P17578" s="128">
        <v>1.9480206774032806E-6</v>
      </c>
    </row>
    <row r="17579" spans="14:16">
      <c r="N17579" s="3">
        <v>17577</v>
      </c>
      <c r="O17579" s="44" t="s">
        <v>52</v>
      </c>
      <c r="P17579" s="128">
        <v>7.0361847429018779E-7</v>
      </c>
    </row>
    <row r="17580" spans="14:16">
      <c r="N17580" s="3">
        <v>17578</v>
      </c>
      <c r="O17580" s="44" t="s">
        <v>13</v>
      </c>
      <c r="P17580" s="128">
        <v>2.8722898048692103E-6</v>
      </c>
    </row>
    <row r="17581" spans="14:16">
      <c r="N17581" s="3">
        <v>17579</v>
      </c>
      <c r="O17581" s="44" t="s">
        <v>21</v>
      </c>
      <c r="P17581" s="128">
        <v>1.846072765841458E-6</v>
      </c>
    </row>
    <row r="17582" spans="14:16">
      <c r="N17582" s="3">
        <v>17580</v>
      </c>
      <c r="O17582" s="44" t="s">
        <v>23</v>
      </c>
      <c r="P17582" s="128">
        <v>1.3366404338579415E-6</v>
      </c>
    </row>
    <row r="17583" spans="14:16">
      <c r="N17583" s="3">
        <v>17581</v>
      </c>
      <c r="O17583" s="44" t="s">
        <v>52</v>
      </c>
      <c r="P17583" s="128">
        <v>6.4577140022293467E-7</v>
      </c>
    </row>
    <row r="17584" spans="14:16">
      <c r="N17584" s="3">
        <v>17582</v>
      </c>
      <c r="O17584" s="44" t="s">
        <v>23</v>
      </c>
      <c r="P17584" s="128">
        <v>1.8968394412732829E-6</v>
      </c>
    </row>
    <row r="17585" spans="14:16">
      <c r="N17585" s="3">
        <v>17583</v>
      </c>
      <c r="O17585" s="44" t="s">
        <v>21</v>
      </c>
      <c r="P17585" s="128">
        <v>1.6306909889842928E-6</v>
      </c>
    </row>
    <row r="17586" spans="14:16">
      <c r="N17586" s="3">
        <v>17584</v>
      </c>
      <c r="O17586" s="44" t="s">
        <v>13</v>
      </c>
      <c r="P17586" s="128">
        <v>7.508781740703012E-7</v>
      </c>
    </row>
    <row r="17587" spans="14:16">
      <c r="N17587" s="3">
        <v>17585</v>
      </c>
      <c r="O17587" s="44" t="s">
        <v>89</v>
      </c>
      <c r="P17587" s="128">
        <v>1.7158740135076056E-7</v>
      </c>
    </row>
    <row r="17588" spans="14:16">
      <c r="N17588" s="3">
        <v>17586</v>
      </c>
      <c r="O17588" s="44" t="s">
        <v>13</v>
      </c>
      <c r="P17588" s="128">
        <v>8.9937983110632055E-7</v>
      </c>
    </row>
    <row r="17589" spans="14:16">
      <c r="N17589" s="3">
        <v>17587</v>
      </c>
      <c r="O17589" s="44" t="s">
        <v>59</v>
      </c>
      <c r="P17589" s="128">
        <v>2.57820496305705E-7</v>
      </c>
    </row>
    <row r="17590" spans="14:16">
      <c r="N17590" s="3">
        <v>17588</v>
      </c>
      <c r="O17590" s="44" t="s">
        <v>23</v>
      </c>
      <c r="P17590" s="128">
        <v>5.2820198773254161E-7</v>
      </c>
    </row>
    <row r="17591" spans="14:16">
      <c r="N17591" s="3">
        <v>17589</v>
      </c>
      <c r="O17591" s="44" t="s">
        <v>89</v>
      </c>
      <c r="P17591" s="128">
        <v>1.6144941980495644E-7</v>
      </c>
    </row>
    <row r="17592" spans="14:16">
      <c r="N17592" s="3">
        <v>17590</v>
      </c>
      <c r="O17592" s="44" t="s">
        <v>23</v>
      </c>
      <c r="P17592" s="128">
        <v>6.253575434273202E-7</v>
      </c>
    </row>
    <row r="17593" spans="14:16">
      <c r="N17593" s="3">
        <v>17591</v>
      </c>
      <c r="O17593" s="44" t="s">
        <v>59</v>
      </c>
      <c r="P17593" s="128">
        <v>2.3978567260898368E-7</v>
      </c>
    </row>
    <row r="17594" spans="14:16">
      <c r="N17594" s="3">
        <v>17592</v>
      </c>
      <c r="O17594" s="44" t="s">
        <v>13</v>
      </c>
      <c r="P17594" s="128">
        <v>9.9549792658200071E-7</v>
      </c>
    </row>
    <row r="17595" spans="14:16">
      <c r="N17595" s="3">
        <v>17593</v>
      </c>
      <c r="O17595" s="44" t="s">
        <v>89</v>
      </c>
      <c r="P17595" s="128">
        <v>2.27486838971941E-7</v>
      </c>
    </row>
    <row r="17596" spans="14:16">
      <c r="N17596" s="3">
        <v>17594</v>
      </c>
      <c r="O17596" s="44" t="s">
        <v>13</v>
      </c>
      <c r="P17596" s="128">
        <v>2.0939323004436003E-6</v>
      </c>
    </row>
    <row r="17597" spans="14:16">
      <c r="N17597" s="3">
        <v>17595</v>
      </c>
      <c r="O17597" s="44" t="s">
        <v>21</v>
      </c>
      <c r="P17597" s="128">
        <v>1.3458082770100917E-6</v>
      </c>
    </row>
    <row r="17598" spans="14:16">
      <c r="N17598" s="3">
        <v>17596</v>
      </c>
      <c r="O17598" s="44" t="s">
        <v>23</v>
      </c>
      <c r="P17598" s="128">
        <v>7.0027868935634579E-7</v>
      </c>
    </row>
    <row r="17599" spans="14:16">
      <c r="N17599" s="3">
        <v>17597</v>
      </c>
      <c r="O17599" s="44" t="s">
        <v>89</v>
      </c>
      <c r="P17599" s="128">
        <v>2.140461238771517E-7</v>
      </c>
    </row>
    <row r="17600" spans="14:16">
      <c r="N17600" s="3">
        <v>17598</v>
      </c>
      <c r="O17600" s="44" t="s">
        <v>23</v>
      </c>
      <c r="P17600" s="128">
        <v>1.3828177672407182E-6</v>
      </c>
    </row>
    <row r="17601" spans="14:16">
      <c r="N17601" s="3">
        <v>17599</v>
      </c>
      <c r="O17601" s="44" t="s">
        <v>21</v>
      </c>
      <c r="P17601" s="128">
        <v>1.1887924846887142E-6</v>
      </c>
    </row>
    <row r="17602" spans="14:16">
      <c r="N17602" s="3">
        <v>17600</v>
      </c>
      <c r="O17602" s="44" t="s">
        <v>38</v>
      </c>
      <c r="P17602" s="128">
        <v>3.5771500130603801E-7</v>
      </c>
    </row>
    <row r="17603" spans="14:16">
      <c r="N17603" s="3">
        <v>17601</v>
      </c>
      <c r="O17603" s="44" t="s">
        <v>52</v>
      </c>
      <c r="P17603" s="128">
        <v>3.0005265561962338E-7</v>
      </c>
    </row>
    <row r="17604" spans="14:16">
      <c r="N17604" s="3">
        <v>17602</v>
      </c>
      <c r="O17604" s="44" t="s">
        <v>38</v>
      </c>
      <c r="P17604" s="128">
        <v>3.1340173933434852E-7</v>
      </c>
    </row>
    <row r="17605" spans="14:16">
      <c r="N17605" s="3">
        <v>17603</v>
      </c>
      <c r="O17605" s="44" t="s">
        <v>59</v>
      </c>
      <c r="P17605" s="128">
        <v>2.0863748959462898E-7</v>
      </c>
    </row>
    <row r="17606" spans="14:16">
      <c r="N17606" s="3">
        <v>17604</v>
      </c>
      <c r="O17606" s="44" t="s">
        <v>7</v>
      </c>
      <c r="P17606" s="128">
        <v>2.6976596682697896E-6</v>
      </c>
    </row>
    <row r="17607" spans="14:16">
      <c r="N17607" s="3">
        <v>17605</v>
      </c>
      <c r="O17607" s="44" t="s">
        <v>52</v>
      </c>
      <c r="P17607" s="128">
        <v>4.6989033861324824E-7</v>
      </c>
    </row>
    <row r="17608" spans="14:16">
      <c r="N17608" s="3">
        <v>17606</v>
      </c>
      <c r="O17608" s="44" t="s">
        <v>7</v>
      </c>
      <c r="P17608" s="128">
        <v>2.2086123746794535E-6</v>
      </c>
    </row>
    <row r="17609" spans="14:16">
      <c r="N17609" s="3">
        <v>17607</v>
      </c>
      <c r="O17609" s="44" t="s">
        <v>59</v>
      </c>
      <c r="P17609" s="128">
        <v>3.0532297281982436E-7</v>
      </c>
    </row>
    <row r="17610" spans="14:16">
      <c r="N17610" s="3">
        <v>17608</v>
      </c>
      <c r="O17610" s="44" t="s">
        <v>38</v>
      </c>
      <c r="P17610" s="128">
        <v>5.1756948252962437E-7</v>
      </c>
    </row>
    <row r="17611" spans="14:16">
      <c r="N17611" s="3">
        <v>17609</v>
      </c>
      <c r="O17611" s="44" t="s">
        <v>52</v>
      </c>
      <c r="P17611" s="128">
        <v>4.3413918100634797E-7</v>
      </c>
    </row>
    <row r="17612" spans="14:16">
      <c r="N17612" s="3">
        <v>17610</v>
      </c>
      <c r="O17612" s="44" t="s">
        <v>38</v>
      </c>
      <c r="P17612" s="128">
        <v>6.7941017871821891E-7</v>
      </c>
    </row>
    <row r="17613" spans="14:16">
      <c r="N17613" s="3">
        <v>17611</v>
      </c>
      <c r="O17613" s="44" t="s">
        <v>21</v>
      </c>
      <c r="P17613" s="128">
        <v>1.0140730893129321E-6</v>
      </c>
    </row>
    <row r="17614" spans="14:16">
      <c r="N17614" s="3">
        <v>17612</v>
      </c>
      <c r="O17614" s="44" t="s">
        <v>7</v>
      </c>
      <c r="P17614" s="128">
        <v>3.9031807820464065E-6</v>
      </c>
    </row>
    <row r="17615" spans="14:16">
      <c r="N17615" s="3">
        <v>17613</v>
      </c>
      <c r="O17615" s="44" t="s">
        <v>52</v>
      </c>
      <c r="P17615" s="128">
        <v>6.7987335871794117E-7</v>
      </c>
    </row>
    <row r="17616" spans="14:16">
      <c r="N17616" s="3">
        <v>17614</v>
      </c>
      <c r="O17616" s="44" t="s">
        <v>7</v>
      </c>
      <c r="P17616" s="128">
        <v>6.2255601385137706E-6</v>
      </c>
    </row>
    <row r="17617" spans="14:16">
      <c r="N17617" s="3">
        <v>17615</v>
      </c>
      <c r="O17617" s="44" t="s">
        <v>21</v>
      </c>
      <c r="P17617" s="128">
        <v>1.9295883866965899E-6</v>
      </c>
    </row>
    <row r="17618" spans="14:16">
      <c r="N17618" s="3">
        <v>17616</v>
      </c>
      <c r="O17618" s="44" t="s">
        <v>38</v>
      </c>
      <c r="P17618" s="128">
        <v>2.1629944935509131E-7</v>
      </c>
    </row>
    <row r="17619" spans="14:16">
      <c r="N17619" s="3">
        <v>17617</v>
      </c>
      <c r="O17619" s="44" t="s">
        <v>89</v>
      </c>
      <c r="P17619" s="128">
        <v>1.1478575105056645E-7</v>
      </c>
    </row>
    <row r="17620" spans="14:16">
      <c r="N17620" s="3">
        <v>17618</v>
      </c>
      <c r="O17620" s="44" t="s">
        <v>38</v>
      </c>
      <c r="P17620" s="128">
        <v>2.4934255807692287E-7</v>
      </c>
    </row>
    <row r="17621" spans="14:16">
      <c r="N17621" s="3">
        <v>17619</v>
      </c>
      <c r="O17621" s="44" t="s">
        <v>59</v>
      </c>
      <c r="P17621" s="128">
        <v>1.6599207610259293E-7</v>
      </c>
    </row>
    <row r="17622" spans="14:16">
      <c r="N17622" s="3">
        <v>17620</v>
      </c>
      <c r="O17622" s="44" t="s">
        <v>7</v>
      </c>
      <c r="P17622" s="128">
        <v>1.4361159622610346E-6</v>
      </c>
    </row>
    <row r="17623" spans="14:16">
      <c r="N17623" s="3">
        <v>17621</v>
      </c>
      <c r="O17623" s="44" t="s">
        <v>89</v>
      </c>
      <c r="P17623" s="128">
        <v>1.5825998155697641E-7</v>
      </c>
    </row>
    <row r="17624" spans="14:16">
      <c r="N17624" s="3">
        <v>17622</v>
      </c>
      <c r="O17624" s="44" t="s">
        <v>7</v>
      </c>
      <c r="P17624" s="128">
        <v>1.7571729514730422E-6</v>
      </c>
    </row>
    <row r="17625" spans="14:16">
      <c r="N17625" s="3">
        <v>17623</v>
      </c>
      <c r="O17625" s="44" t="s">
        <v>59</v>
      </c>
      <c r="P17625" s="128">
        <v>2.4291508797699271E-7</v>
      </c>
    </row>
    <row r="17626" spans="14:16">
      <c r="N17626" s="3">
        <v>17624</v>
      </c>
      <c r="O17626" s="44" t="s">
        <v>38</v>
      </c>
      <c r="P17626" s="128">
        <v>2.867650982403731E-7</v>
      </c>
    </row>
    <row r="17627" spans="14:16">
      <c r="N17627" s="3">
        <v>17625</v>
      </c>
      <c r="O17627" s="44" t="s">
        <v>89</v>
      </c>
      <c r="P17627" s="128">
        <v>1.5218044833102068E-7</v>
      </c>
    </row>
    <row r="17628" spans="14:16">
      <c r="N17628" s="3">
        <v>17626</v>
      </c>
      <c r="O17628" s="44" t="s">
        <v>38</v>
      </c>
      <c r="P17628" s="128">
        <v>4.9529783382461222E-7</v>
      </c>
    </row>
    <row r="17629" spans="14:16">
      <c r="N17629" s="3">
        <v>17627</v>
      </c>
      <c r="O17629" s="44" t="s">
        <v>21</v>
      </c>
      <c r="P17629" s="128">
        <v>7.3927094443022827E-7</v>
      </c>
    </row>
    <row r="17630" spans="14:16">
      <c r="N17630" s="3">
        <v>17628</v>
      </c>
      <c r="O17630" s="44" t="s">
        <v>7</v>
      </c>
      <c r="P17630" s="128">
        <v>1.903971259428728E-6</v>
      </c>
    </row>
    <row r="17631" spans="14:16">
      <c r="N17631" s="3">
        <v>17629</v>
      </c>
      <c r="O17631" s="44" t="s">
        <v>89</v>
      </c>
      <c r="P17631" s="128">
        <v>2.0981763612445244E-7</v>
      </c>
    </row>
    <row r="17632" spans="14:16">
      <c r="N17632" s="3">
        <v>17630</v>
      </c>
      <c r="O17632" s="44" t="s">
        <v>7</v>
      </c>
      <c r="P17632" s="128">
        <v>4.5385049378684521E-6</v>
      </c>
    </row>
    <row r="17633" spans="14:16">
      <c r="N17633" s="3">
        <v>17631</v>
      </c>
      <c r="O17633" s="44" t="s">
        <v>21</v>
      </c>
      <c r="P17633" s="128">
        <v>1.4066921250827015E-6</v>
      </c>
    </row>
    <row r="17634" spans="14:16">
      <c r="N17634" s="3">
        <v>17632</v>
      </c>
      <c r="O17634" s="44" t="s">
        <v>38</v>
      </c>
      <c r="P17634" s="128">
        <v>2.7411434340613852E-7</v>
      </c>
    </row>
    <row r="17635" spans="14:16">
      <c r="N17635" s="3">
        <v>17633</v>
      </c>
      <c r="O17635" s="44" t="s">
        <v>52</v>
      </c>
      <c r="P17635" s="128">
        <v>2.2992811702653338E-7</v>
      </c>
    </row>
    <row r="17636" spans="14:16">
      <c r="N17636" s="3">
        <v>17634</v>
      </c>
      <c r="O17636" s="44" t="s">
        <v>38</v>
      </c>
      <c r="P17636" s="128">
        <v>2.4015742053400611E-7</v>
      </c>
    </row>
    <row r="17637" spans="14:16">
      <c r="N17637" s="3">
        <v>17635</v>
      </c>
      <c r="O17637" s="44" t="s">
        <v>59</v>
      </c>
      <c r="P17637" s="128">
        <v>1.5987735560804235E-7</v>
      </c>
    </row>
    <row r="17638" spans="14:16">
      <c r="N17638" s="3">
        <v>17636</v>
      </c>
      <c r="O17638" s="44" t="s">
        <v>23</v>
      </c>
      <c r="P17638" s="128">
        <v>5.9004338353607413E-7</v>
      </c>
    </row>
    <row r="17639" spans="14:16">
      <c r="N17639" s="3">
        <v>17637</v>
      </c>
      <c r="O17639" s="44" t="s">
        <v>52</v>
      </c>
      <c r="P17639" s="128">
        <v>2.8506779559151428E-7</v>
      </c>
    </row>
    <row r="17640" spans="14:16">
      <c r="N17640" s="3">
        <v>17638</v>
      </c>
      <c r="O17640" s="44" t="s">
        <v>23</v>
      </c>
      <c r="P17640" s="128">
        <v>5.0203528555348257E-7</v>
      </c>
    </row>
    <row r="17641" spans="14:16">
      <c r="N17641" s="3">
        <v>17639</v>
      </c>
      <c r="O17641" s="44" t="s">
        <v>59</v>
      </c>
      <c r="P17641" s="128">
        <v>1.9249926683562235E-7</v>
      </c>
    </row>
    <row r="17642" spans="14:16">
      <c r="N17642" s="3">
        <v>17640</v>
      </c>
      <c r="O17642" s="44" t="s">
        <v>38</v>
      </c>
      <c r="P17642" s="128">
        <v>3.9660964273982237E-7</v>
      </c>
    </row>
    <row r="17643" spans="14:16">
      <c r="N17643" s="3">
        <v>17641</v>
      </c>
      <c r="O17643" s="44" t="s">
        <v>52</v>
      </c>
      <c r="P17643" s="128">
        <v>3.326776235660908E-7</v>
      </c>
    </row>
    <row r="17644" spans="14:16">
      <c r="N17644" s="3">
        <v>17642</v>
      </c>
      <c r="O17644" s="44" t="s">
        <v>38</v>
      </c>
      <c r="P17644" s="128">
        <v>5.2062696381989339E-7</v>
      </c>
    </row>
    <row r="17645" spans="14:16">
      <c r="N17645" s="3">
        <v>17643</v>
      </c>
      <c r="O17645" s="44" t="s">
        <v>21</v>
      </c>
      <c r="P17645" s="128">
        <v>7.7707666166629081E-7</v>
      </c>
    </row>
    <row r="17646" spans="14:16">
      <c r="N17646" s="3">
        <v>17644</v>
      </c>
      <c r="O17646" s="44" t="s">
        <v>23</v>
      </c>
      <c r="P17646" s="128">
        <v>8.5371999377102939E-7</v>
      </c>
    </row>
    <row r="17647" spans="14:16">
      <c r="N17647" s="3">
        <v>17645</v>
      </c>
      <c r="O17647" s="44" t="s">
        <v>52</v>
      </c>
      <c r="P17647" s="128">
        <v>4.1245793693715673E-7</v>
      </c>
    </row>
    <row r="17648" spans="14:16">
      <c r="N17648" s="3">
        <v>17646</v>
      </c>
      <c r="O17648" s="44" t="s">
        <v>23</v>
      </c>
      <c r="P17648" s="128">
        <v>1.2115223473484842E-6</v>
      </c>
    </row>
    <row r="17649" spans="14:16">
      <c r="N17649" s="3">
        <v>17647</v>
      </c>
      <c r="O17649" s="44" t="s">
        <v>21</v>
      </c>
      <c r="P17649" s="128">
        <v>1.0415317879767974E-6</v>
      </c>
    </row>
    <row r="17650" spans="14:16">
      <c r="N17650" s="3">
        <v>17648</v>
      </c>
      <c r="O17650" s="44" t="s">
        <v>38</v>
      </c>
      <c r="P17650" s="128">
        <v>1.6574865835261623E-7</v>
      </c>
    </row>
    <row r="17651" spans="14:16">
      <c r="N17651" s="3">
        <v>17649</v>
      </c>
      <c r="O17651" s="44" t="s">
        <v>89</v>
      </c>
      <c r="P17651" s="128">
        <v>8.7959466801023411E-8</v>
      </c>
    </row>
    <row r="17652" spans="14:16">
      <c r="N17652" s="3">
        <v>17650</v>
      </c>
      <c r="O17652" s="44" t="s">
        <v>38</v>
      </c>
      <c r="P17652" s="128">
        <v>1.9106934666122151E-7</v>
      </c>
    </row>
    <row r="17653" spans="14:16">
      <c r="N17653" s="3">
        <v>17651</v>
      </c>
      <c r="O17653" s="44" t="s">
        <v>59</v>
      </c>
      <c r="P17653" s="128">
        <v>1.2719849261383497E-7</v>
      </c>
    </row>
    <row r="17654" spans="14:16">
      <c r="N17654" s="3">
        <v>17652</v>
      </c>
      <c r="O17654" s="44" t="s">
        <v>23</v>
      </c>
      <c r="P17654" s="128">
        <v>3.3736567161546486E-7</v>
      </c>
    </row>
    <row r="17655" spans="14:16">
      <c r="N17655" s="3">
        <v>17653</v>
      </c>
      <c r="O17655" s="44" t="s">
        <v>89</v>
      </c>
      <c r="P17655" s="128">
        <v>1.0311868037120342E-7</v>
      </c>
    </row>
    <row r="17656" spans="14:16">
      <c r="N17656" s="3">
        <v>17654</v>
      </c>
      <c r="O17656" s="44" t="s">
        <v>23</v>
      </c>
      <c r="P17656" s="128">
        <v>3.9941948826020551E-7</v>
      </c>
    </row>
    <row r="17657" spans="14:16">
      <c r="N17657" s="3">
        <v>17655</v>
      </c>
      <c r="O17657" s="44" t="s">
        <v>59</v>
      </c>
      <c r="P17657" s="128">
        <v>1.5315249916185032E-7</v>
      </c>
    </row>
    <row r="17658" spans="14:16">
      <c r="N17658" s="3">
        <v>17656</v>
      </c>
      <c r="O17658" s="44" t="s">
        <v>38</v>
      </c>
      <c r="P17658" s="128">
        <v>2.1974596069205959E-7</v>
      </c>
    </row>
    <row r="17659" spans="14:16">
      <c r="N17659" s="3">
        <v>17657</v>
      </c>
      <c r="O17659" s="44" t="s">
        <v>89</v>
      </c>
      <c r="P17659" s="128">
        <v>1.1661474503782684E-7</v>
      </c>
    </row>
    <row r="17660" spans="14:16">
      <c r="N17660" s="3">
        <v>17658</v>
      </c>
      <c r="O17660" s="44" t="s">
        <v>38</v>
      </c>
      <c r="P17660" s="128">
        <v>3.7954304408151363E-7</v>
      </c>
    </row>
    <row r="17661" spans="14:16">
      <c r="N17661" s="3">
        <v>17659</v>
      </c>
      <c r="O17661" s="44" t="s">
        <v>21</v>
      </c>
      <c r="P17661" s="128">
        <v>5.6649782310459516E-7</v>
      </c>
    </row>
    <row r="17662" spans="14:16">
      <c r="N17662" s="3">
        <v>17660</v>
      </c>
      <c r="O17662" s="44" t="s">
        <v>23</v>
      </c>
      <c r="P17662" s="128">
        <v>4.4727205849200201E-7</v>
      </c>
    </row>
    <row r="17663" spans="14:16">
      <c r="N17663" s="3">
        <v>17661</v>
      </c>
      <c r="O17663" s="44" t="s">
        <v>89</v>
      </c>
      <c r="P17663" s="128">
        <v>1.3671250017155782E-7</v>
      </c>
    </row>
    <row r="17664" spans="14:16">
      <c r="N17664" s="3">
        <v>17662</v>
      </c>
      <c r="O17664" s="44" t="s">
        <v>23</v>
      </c>
      <c r="P17664" s="128">
        <v>8.8321372429818523E-7</v>
      </c>
    </row>
    <row r="17665" spans="14:16">
      <c r="N17665" s="3">
        <v>17663</v>
      </c>
      <c r="O17665" s="44" t="s">
        <v>21</v>
      </c>
      <c r="P17665" s="128">
        <v>7.5928865154423349E-7</v>
      </c>
    </row>
    <row r="17666" spans="14:16">
      <c r="N17666" s="3">
        <v>17664</v>
      </c>
      <c r="O17666" s="44" t="s">
        <v>13</v>
      </c>
      <c r="P17666" s="128">
        <v>8.8604079915377454E-6</v>
      </c>
    </row>
    <row r="17667" spans="14:16">
      <c r="N17667" s="3">
        <v>17665</v>
      </c>
      <c r="O17667" s="44" t="s">
        <v>52</v>
      </c>
      <c r="P17667" s="128">
        <v>3.2003493725255442E-6</v>
      </c>
    </row>
    <row r="17668" spans="14:16">
      <c r="N17668" s="3">
        <v>17666</v>
      </c>
      <c r="O17668" s="44" t="s">
        <v>13</v>
      </c>
      <c r="P17668" s="128">
        <v>1.783851478209123E-5</v>
      </c>
    </row>
    <row r="17669" spans="14:16">
      <c r="N17669" s="3">
        <v>17667</v>
      </c>
      <c r="O17669" s="44" t="s">
        <v>14</v>
      </c>
      <c r="P17669" s="128">
        <v>2.0460413332044E-5</v>
      </c>
    </row>
    <row r="17670" spans="14:16">
      <c r="N17670" s="3">
        <v>17668</v>
      </c>
      <c r="O17670" s="44" t="s">
        <v>7</v>
      </c>
      <c r="P17670" s="128">
        <v>2.1299655262405371E-5</v>
      </c>
    </row>
    <row r="17671" spans="14:16">
      <c r="N17671" s="3">
        <v>17669</v>
      </c>
      <c r="O17671" s="44" t="s">
        <v>52</v>
      </c>
      <c r="P17671" s="128">
        <v>3.7100685239574027E-6</v>
      </c>
    </row>
    <row r="17672" spans="14:16">
      <c r="N17672" s="3">
        <v>17670</v>
      </c>
      <c r="O17672" s="44" t="s">
        <v>7</v>
      </c>
      <c r="P17672" s="128">
        <v>5.113463941342063E-5</v>
      </c>
    </row>
    <row r="17673" spans="14:16">
      <c r="N17673" s="3">
        <v>17671</v>
      </c>
      <c r="O17673" s="44" t="s">
        <v>14</v>
      </c>
      <c r="P17673" s="128">
        <v>2.828372417146671E-5</v>
      </c>
    </row>
    <row r="17674" spans="14:16">
      <c r="N17674" s="3">
        <v>17672</v>
      </c>
      <c r="O17674" s="44" t="s">
        <v>13</v>
      </c>
      <c r="P17674" s="128">
        <v>8.1159780117009044E-6</v>
      </c>
    </row>
    <row r="17675" spans="14:16">
      <c r="N17675" s="3">
        <v>17673</v>
      </c>
      <c r="O17675" s="44" t="s">
        <v>52</v>
      </c>
      <c r="P17675" s="128">
        <v>2.9314637838330804E-6</v>
      </c>
    </row>
    <row r="17676" spans="14:16">
      <c r="N17676" s="3">
        <v>17674</v>
      </c>
      <c r="O17676" s="44" t="s">
        <v>13</v>
      </c>
      <c r="P17676" s="128">
        <v>1.3866212361753774E-5</v>
      </c>
    </row>
    <row r="17677" spans="14:16">
      <c r="N17677" s="3">
        <v>17675</v>
      </c>
      <c r="O17677" s="44" t="s">
        <v>19</v>
      </c>
      <c r="P17677" s="128">
        <v>1.149988277716419E-5</v>
      </c>
    </row>
    <row r="17678" spans="14:16">
      <c r="N17678" s="3">
        <v>17676</v>
      </c>
      <c r="O17678" s="44" t="s">
        <v>7</v>
      </c>
      <c r="P17678" s="128">
        <v>1.9510109910468118E-5</v>
      </c>
    </row>
    <row r="17679" spans="14:16">
      <c r="N17679" s="3">
        <v>17677</v>
      </c>
      <c r="O17679" s="44" t="s">
        <v>52</v>
      </c>
      <c r="P17679" s="128">
        <v>3.3983575689855006E-6</v>
      </c>
    </row>
    <row r="17680" spans="14:16">
      <c r="N17680" s="3">
        <v>17678</v>
      </c>
      <c r="O17680" s="44" t="s">
        <v>7</v>
      </c>
      <c r="P17680" s="128">
        <v>3.7573069698287317E-5</v>
      </c>
    </row>
    <row r="17681" spans="14:16">
      <c r="N17681" s="3">
        <v>17679</v>
      </c>
      <c r="O17681" s="44" t="s">
        <v>19</v>
      </c>
      <c r="P17681" s="128">
        <v>1.5027195261292937E-5</v>
      </c>
    </row>
    <row r="17682" spans="14:16">
      <c r="N17682" s="3">
        <v>17680</v>
      </c>
      <c r="O17682" s="44" t="s">
        <v>13</v>
      </c>
      <c r="P17682" s="128">
        <v>4.3085524009898849E-6</v>
      </c>
    </row>
    <row r="17683" spans="14:16">
      <c r="N17683" s="3">
        <v>17681</v>
      </c>
      <c r="O17683" s="44" t="s">
        <v>89</v>
      </c>
      <c r="P17683" s="128">
        <v>9.8457157978361728E-7</v>
      </c>
    </row>
    <row r="17684" spans="14:16">
      <c r="N17684" s="3">
        <v>17682</v>
      </c>
      <c r="O17684" s="44" t="s">
        <v>13</v>
      </c>
      <c r="P17684" s="128">
        <v>1.237439383050518E-5</v>
      </c>
    </row>
    <row r="17685" spans="14:16">
      <c r="N17685" s="3">
        <v>17683</v>
      </c>
      <c r="O17685" s="44" t="s">
        <v>14</v>
      </c>
      <c r="P17685" s="128">
        <v>1.4193177828897144E-5</v>
      </c>
    </row>
    <row r="17686" spans="14:16">
      <c r="N17686" s="3">
        <v>17684</v>
      </c>
      <c r="O17686" s="44" t="s">
        <v>7</v>
      </c>
      <c r="P17686" s="128">
        <v>9.8865588921413985E-6</v>
      </c>
    </row>
    <row r="17687" spans="14:16">
      <c r="N17687" s="3">
        <v>17685</v>
      </c>
      <c r="O17687" s="44" t="s">
        <v>89</v>
      </c>
      <c r="P17687" s="128">
        <v>1.0894988072334104E-6</v>
      </c>
    </row>
    <row r="17688" spans="14:16">
      <c r="N17688" s="3">
        <v>17686</v>
      </c>
      <c r="O17688" s="44" t="s">
        <v>7</v>
      </c>
      <c r="P17688" s="128">
        <v>3.5471572281218812E-5</v>
      </c>
    </row>
    <row r="17689" spans="14:16">
      <c r="N17689" s="3">
        <v>17687</v>
      </c>
      <c r="O17689" s="44" t="s">
        <v>14</v>
      </c>
      <c r="P17689" s="128">
        <v>1.9620127917963231E-5</v>
      </c>
    </row>
    <row r="17690" spans="14:16">
      <c r="N17690" s="3">
        <v>17688</v>
      </c>
      <c r="O17690" s="44" t="s">
        <v>13</v>
      </c>
      <c r="P17690" s="128">
        <v>4.0508076353606549E-6</v>
      </c>
    </row>
    <row r="17691" spans="14:16">
      <c r="N17691" s="3">
        <v>17689</v>
      </c>
      <c r="O17691" s="44" t="s">
        <v>89</v>
      </c>
      <c r="P17691" s="128">
        <v>9.2567287148005205E-7</v>
      </c>
    </row>
    <row r="17692" spans="14:16">
      <c r="N17692" s="3">
        <v>17690</v>
      </c>
      <c r="O17692" s="44" t="s">
        <v>13</v>
      </c>
      <c r="P17692" s="128">
        <v>9.8729329470916169E-6</v>
      </c>
    </row>
    <row r="17693" spans="14:16">
      <c r="N17693" s="3">
        <v>17691</v>
      </c>
      <c r="O17693" s="44" t="s">
        <v>19</v>
      </c>
      <c r="P17693" s="128">
        <v>8.1880739019632134E-6</v>
      </c>
    </row>
    <row r="17694" spans="14:16">
      <c r="N17694" s="3">
        <v>17692</v>
      </c>
      <c r="O17694" s="44" t="s">
        <v>7</v>
      </c>
      <c r="P17694" s="128">
        <v>9.2951285073214036E-6</v>
      </c>
    </row>
    <row r="17695" spans="14:16">
      <c r="N17695" s="3">
        <v>17693</v>
      </c>
      <c r="O17695" s="44" t="s">
        <v>89</v>
      </c>
      <c r="P17695" s="128">
        <v>1.0243231777901701E-6</v>
      </c>
    </row>
    <row r="17696" spans="14:16">
      <c r="N17696" s="3">
        <v>17694</v>
      </c>
      <c r="O17696" s="44" t="s">
        <v>7</v>
      </c>
      <c r="P17696" s="128">
        <v>2.6752539775805989E-5</v>
      </c>
    </row>
    <row r="17697" spans="14:16">
      <c r="N17697" s="3">
        <v>17695</v>
      </c>
      <c r="O17697" s="44" t="s">
        <v>19</v>
      </c>
      <c r="P17697" s="128">
        <v>1.0699568658476355E-5</v>
      </c>
    </row>
    <row r="17698" spans="14:16">
      <c r="N17698" s="3">
        <v>17696</v>
      </c>
      <c r="O17698" s="44" t="s">
        <v>13</v>
      </c>
      <c r="P17698" s="128">
        <v>5.6183154731839457E-6</v>
      </c>
    </row>
    <row r="17699" spans="14:16">
      <c r="N17699" s="3">
        <v>17697</v>
      </c>
      <c r="O17699" s="44" t="s">
        <v>52</v>
      </c>
      <c r="P17699" s="128">
        <v>2.0293165299416676E-6</v>
      </c>
    </row>
    <row r="17700" spans="14:16">
      <c r="N17700" s="3">
        <v>17698</v>
      </c>
      <c r="O17700" s="44" t="s">
        <v>13</v>
      </c>
      <c r="P17700" s="128">
        <v>1.1311262835138345E-5</v>
      </c>
    </row>
    <row r="17701" spans="14:16">
      <c r="N17701" s="3">
        <v>17699</v>
      </c>
      <c r="O17701" s="44" t="s">
        <v>14</v>
      </c>
      <c r="P17701" s="128">
        <v>1.2973788218437501E-5</v>
      </c>
    </row>
    <row r="17702" spans="14:16">
      <c r="N17702" s="3">
        <v>17700</v>
      </c>
      <c r="O17702" s="44" t="s">
        <v>23</v>
      </c>
      <c r="P17702" s="128">
        <v>3.8550245994502441E-6</v>
      </c>
    </row>
    <row r="17703" spans="14:16">
      <c r="N17703" s="3">
        <v>17701</v>
      </c>
      <c r="O17703" s="44" t="s">
        <v>52</v>
      </c>
      <c r="P17703" s="128">
        <v>1.8624789213472368E-6</v>
      </c>
    </row>
    <row r="17704" spans="14:16">
      <c r="N17704" s="3">
        <v>17702</v>
      </c>
      <c r="O17704" s="44" t="s">
        <v>23</v>
      </c>
      <c r="P17704" s="128">
        <v>7.1644203709352823E-6</v>
      </c>
    </row>
    <row r="17705" spans="14:16">
      <c r="N17705" s="3">
        <v>17703</v>
      </c>
      <c r="O17705" s="44" t="s">
        <v>14</v>
      </c>
      <c r="P17705" s="128">
        <v>1.0991508790512085E-5</v>
      </c>
    </row>
    <row r="17706" spans="14:16">
      <c r="N17706" s="3">
        <v>17704</v>
      </c>
      <c r="O17706" s="44" t="s">
        <v>13</v>
      </c>
      <c r="P17706" s="128">
        <v>5.1462782398631051E-6</v>
      </c>
    </row>
    <row r="17707" spans="14:16">
      <c r="N17707" s="3">
        <v>17705</v>
      </c>
      <c r="O17707" s="44" t="s">
        <v>52</v>
      </c>
      <c r="P17707" s="128">
        <v>1.8588182791940896E-6</v>
      </c>
    </row>
    <row r="17708" spans="14:16">
      <c r="N17708" s="3">
        <v>17706</v>
      </c>
      <c r="O17708" s="44" t="s">
        <v>13</v>
      </c>
      <c r="P17708" s="128">
        <v>8.7924569095350618E-6</v>
      </c>
    </row>
    <row r="17709" spans="14:16">
      <c r="N17709" s="3">
        <v>17707</v>
      </c>
      <c r="O17709" s="44" t="s">
        <v>19</v>
      </c>
      <c r="P17709" s="128">
        <v>7.2919858101850121E-6</v>
      </c>
    </row>
    <row r="17710" spans="14:16">
      <c r="N17710" s="3">
        <v>17708</v>
      </c>
      <c r="O17710" s="44" t="s">
        <v>23</v>
      </c>
      <c r="P17710" s="128">
        <v>3.5311347867486041E-6</v>
      </c>
    </row>
    <row r="17711" spans="14:16">
      <c r="N17711" s="3">
        <v>17709</v>
      </c>
      <c r="O17711" s="44" t="s">
        <v>52</v>
      </c>
      <c r="P17711" s="128">
        <v>1.7059979616454662E-6</v>
      </c>
    </row>
    <row r="17712" spans="14:16">
      <c r="N17712" s="3">
        <v>17710</v>
      </c>
      <c r="O17712" s="44" t="s">
        <v>23</v>
      </c>
      <c r="P17712" s="128">
        <v>5.7008996115121003E-6</v>
      </c>
    </row>
    <row r="17713" spans="14:16">
      <c r="N17713" s="3">
        <v>17711</v>
      </c>
      <c r="O17713" s="44" t="s">
        <v>19</v>
      </c>
      <c r="P17713" s="128">
        <v>6.3241112470751589E-6</v>
      </c>
    </row>
    <row r="17714" spans="14:16">
      <c r="N17714" s="3">
        <v>17712</v>
      </c>
      <c r="O17714" s="44" t="s">
        <v>13</v>
      </c>
      <c r="P17714" s="128">
        <v>2.7320194109147513E-6</v>
      </c>
    </row>
    <row r="17715" spans="14:16">
      <c r="N17715" s="3">
        <v>17713</v>
      </c>
      <c r="O17715" s="44" t="s">
        <v>89</v>
      </c>
      <c r="P17715" s="128">
        <v>6.2430914540713245E-7</v>
      </c>
    </row>
    <row r="17716" spans="14:16">
      <c r="N17716" s="3">
        <v>17714</v>
      </c>
      <c r="O17716" s="44" t="s">
        <v>13</v>
      </c>
      <c r="P17716" s="128">
        <v>7.8465064357756796E-6</v>
      </c>
    </row>
    <row r="17717" spans="14:16">
      <c r="N17717" s="3">
        <v>17715</v>
      </c>
      <c r="O17717" s="44" t="s">
        <v>14</v>
      </c>
      <c r="P17717" s="128">
        <v>8.9997831573785962E-6</v>
      </c>
    </row>
    <row r="17718" spans="14:16">
      <c r="N17718" s="3">
        <v>17716</v>
      </c>
      <c r="O17718" s="44" t="s">
        <v>23</v>
      </c>
      <c r="P17718" s="128">
        <v>1.921827179429978E-6</v>
      </c>
    </row>
    <row r="17719" spans="14:16">
      <c r="N17719" s="3">
        <v>17717</v>
      </c>
      <c r="O17719" s="44" t="s">
        <v>89</v>
      </c>
      <c r="P17719" s="128">
        <v>5.8742278577239478E-7</v>
      </c>
    </row>
    <row r="17720" spans="14:16">
      <c r="N17720" s="3">
        <v>17718</v>
      </c>
      <c r="O17720" s="44" t="s">
        <v>23</v>
      </c>
      <c r="P17720" s="128">
        <v>4.9698845627132417E-6</v>
      </c>
    </row>
    <row r="17721" spans="14:16">
      <c r="N17721" s="3">
        <v>17719</v>
      </c>
      <c r="O17721" s="44" t="s">
        <v>14</v>
      </c>
      <c r="P17721" s="128">
        <v>7.6246963509431353E-6</v>
      </c>
    </row>
    <row r="17722" spans="14:16">
      <c r="N17722" s="3">
        <v>17720</v>
      </c>
      <c r="O17722" s="44" t="s">
        <v>13</v>
      </c>
      <c r="P17722" s="128">
        <v>2.5685854690184085E-6</v>
      </c>
    </row>
    <row r="17723" spans="14:16">
      <c r="N17723" s="3">
        <v>17721</v>
      </c>
      <c r="O17723" s="44" t="s">
        <v>89</v>
      </c>
      <c r="P17723" s="128">
        <v>5.8696193469984799E-7</v>
      </c>
    </row>
    <row r="17724" spans="14:16">
      <c r="N17724" s="3">
        <v>17722</v>
      </c>
      <c r="O17724" s="44" t="s">
        <v>13</v>
      </c>
      <c r="P17724" s="128">
        <v>6.2603496357424021E-6</v>
      </c>
    </row>
    <row r="17725" spans="14:16">
      <c r="N17725" s="3">
        <v>17723</v>
      </c>
      <c r="O17725" s="44" t="s">
        <v>19</v>
      </c>
      <c r="P17725" s="128">
        <v>5.1919936805291054E-6</v>
      </c>
    </row>
    <row r="17726" spans="14:16">
      <c r="N17726" s="3">
        <v>17724</v>
      </c>
      <c r="O17726" s="44" t="s">
        <v>23</v>
      </c>
      <c r="P17726" s="128">
        <v>1.806860283395881E-6</v>
      </c>
    </row>
    <row r="17727" spans="14:16">
      <c r="N17727" s="3">
        <v>17725</v>
      </c>
      <c r="O17727" s="44" t="s">
        <v>89</v>
      </c>
      <c r="P17727" s="128">
        <v>5.5228217840519889E-7</v>
      </c>
    </row>
    <row r="17728" spans="14:16">
      <c r="N17728" s="3">
        <v>17726</v>
      </c>
      <c r="O17728" s="44" t="s">
        <v>23</v>
      </c>
      <c r="P17728" s="128">
        <v>4.0591185346191281E-6</v>
      </c>
    </row>
    <row r="17729" spans="14:16">
      <c r="N17729" s="3">
        <v>17727</v>
      </c>
      <c r="O17729" s="44" t="s">
        <v>19</v>
      </c>
      <c r="P17729" s="128">
        <v>4.5028537471803144E-6</v>
      </c>
    </row>
    <row r="17730" spans="14:16">
      <c r="N17730" s="3">
        <v>17728</v>
      </c>
      <c r="O17730" s="44" t="s">
        <v>38</v>
      </c>
      <c r="P17730" s="128">
        <v>1.4927298595311607E-6</v>
      </c>
    </row>
    <row r="17731" spans="14:16">
      <c r="N17731" s="3">
        <v>17729</v>
      </c>
      <c r="O17731" s="44" t="s">
        <v>52</v>
      </c>
      <c r="P17731" s="128">
        <v>1.2521072832834307E-6</v>
      </c>
    </row>
    <row r="17732" spans="14:16">
      <c r="N17732" s="3">
        <v>17730</v>
      </c>
      <c r="O17732" s="44" t="s">
        <v>38</v>
      </c>
      <c r="P17732" s="128">
        <v>2.3791297724602686E-6</v>
      </c>
    </row>
    <row r="17733" spans="14:16">
      <c r="N17733" s="3">
        <v>17731</v>
      </c>
      <c r="O17733" s="44" t="s">
        <v>14</v>
      </c>
      <c r="P17733" s="128">
        <v>6.3370990052528914E-6</v>
      </c>
    </row>
    <row r="17734" spans="14:16">
      <c r="N17734" s="3">
        <v>17732</v>
      </c>
      <c r="O17734" s="44" t="s">
        <v>7</v>
      </c>
      <c r="P17734" s="128">
        <v>1.1257221874891688E-5</v>
      </c>
    </row>
    <row r="17735" spans="14:16">
      <c r="N17735" s="3">
        <v>17733</v>
      </c>
      <c r="O17735" s="44" t="s">
        <v>52</v>
      </c>
      <c r="P17735" s="128">
        <v>1.9608328881715363E-6</v>
      </c>
    </row>
    <row r="17736" spans="14:16">
      <c r="N17736" s="3">
        <v>17734</v>
      </c>
      <c r="O17736" s="44" t="s">
        <v>7</v>
      </c>
      <c r="P17736" s="128">
        <v>2.7025506952005517E-5</v>
      </c>
    </row>
    <row r="17737" spans="14:16">
      <c r="N17737" s="3">
        <v>17735</v>
      </c>
      <c r="O17737" s="44" t="s">
        <v>14</v>
      </c>
      <c r="P17737" s="128">
        <v>1.4948418390997061E-5</v>
      </c>
    </row>
    <row r="17738" spans="14:16">
      <c r="N17738" s="3">
        <v>17736</v>
      </c>
      <c r="O17738" s="44" t="s">
        <v>38</v>
      </c>
      <c r="P17738" s="128">
        <v>1.367314318814082E-6</v>
      </c>
    </row>
    <row r="17739" spans="14:16">
      <c r="N17739" s="3">
        <v>17737</v>
      </c>
      <c r="O17739" s="44" t="s">
        <v>52</v>
      </c>
      <c r="P17739" s="128">
        <v>1.1469082675565627E-6</v>
      </c>
    </row>
    <row r="17740" spans="14:16">
      <c r="N17740" s="3">
        <v>17738</v>
      </c>
      <c r="O17740" s="44" t="s">
        <v>38</v>
      </c>
      <c r="P17740" s="128">
        <v>1.972985862225557E-6</v>
      </c>
    </row>
    <row r="17741" spans="14:16">
      <c r="N17741" s="3">
        <v>17739</v>
      </c>
      <c r="O17741" s="44" t="s">
        <v>19</v>
      </c>
      <c r="P17741" s="128">
        <v>3.799935191051783E-6</v>
      </c>
    </row>
    <row r="17742" spans="14:16">
      <c r="N17742" s="3">
        <v>17740</v>
      </c>
      <c r="O17742" s="44" t="s">
        <v>7</v>
      </c>
      <c r="P17742" s="128">
        <v>1.0311417408398937E-5</v>
      </c>
    </row>
    <row r="17743" spans="14:16">
      <c r="N17743" s="3">
        <v>17741</v>
      </c>
      <c r="O17743" s="44" t="s">
        <v>52</v>
      </c>
      <c r="P17743" s="128">
        <v>1.7960884668312258E-6</v>
      </c>
    </row>
    <row r="17744" spans="14:16">
      <c r="N17744" s="3">
        <v>17742</v>
      </c>
      <c r="O17744" s="44" t="s">
        <v>7</v>
      </c>
      <c r="P17744" s="128">
        <v>1.9857991920692905E-5</v>
      </c>
    </row>
    <row r="17745" spans="14:16">
      <c r="N17745" s="3">
        <v>17743</v>
      </c>
      <c r="O17745" s="44" t="s">
        <v>19</v>
      </c>
      <c r="P17745" s="128">
        <v>7.9421224958638988E-6</v>
      </c>
    </row>
    <row r="17746" spans="14:16">
      <c r="N17746" s="3">
        <v>17744</v>
      </c>
      <c r="O17746" s="44" t="s">
        <v>38</v>
      </c>
      <c r="P17746" s="128">
        <v>7.8699090560189228E-7</v>
      </c>
    </row>
    <row r="17747" spans="14:16">
      <c r="N17747" s="3">
        <v>17745</v>
      </c>
      <c r="O17747" s="44" t="s">
        <v>89</v>
      </c>
      <c r="P17747" s="128">
        <v>4.1764018557984515E-7</v>
      </c>
    </row>
    <row r="17748" spans="14:16">
      <c r="N17748" s="3">
        <v>17746</v>
      </c>
      <c r="O17748" s="44" t="s">
        <v>38</v>
      </c>
      <c r="P17748" s="128">
        <v>1.6503777998300495E-6</v>
      </c>
    </row>
    <row r="17749" spans="14:16">
      <c r="N17749" s="3">
        <v>17747</v>
      </c>
      <c r="O17749" s="44" t="s">
        <v>14</v>
      </c>
      <c r="P17749" s="128">
        <v>4.395980259109266E-6</v>
      </c>
    </row>
    <row r="17750" spans="14:16">
      <c r="N17750" s="3">
        <v>17748</v>
      </c>
      <c r="O17750" s="44" t="s">
        <v>7</v>
      </c>
      <c r="P17750" s="128">
        <v>5.2252107208729762E-6</v>
      </c>
    </row>
    <row r="17751" spans="14:16">
      <c r="N17751" s="3">
        <v>17749</v>
      </c>
      <c r="O17751" s="44" t="s">
        <v>89</v>
      </c>
      <c r="P17751" s="128">
        <v>5.758182305938078E-7</v>
      </c>
    </row>
    <row r="17752" spans="14:16">
      <c r="N17752" s="3">
        <v>17750</v>
      </c>
      <c r="O17752" s="44" t="s">
        <v>7</v>
      </c>
      <c r="P17752" s="128">
        <v>1.8747315602132602E-5</v>
      </c>
    </row>
    <row r="17753" spans="14:16">
      <c r="N17753" s="3">
        <v>17751</v>
      </c>
      <c r="O17753" s="44" t="s">
        <v>14</v>
      </c>
      <c r="P17753" s="128">
        <v>1.0369563754212899E-5</v>
      </c>
    </row>
    <row r="17754" spans="14:16">
      <c r="N17754" s="3">
        <v>17752</v>
      </c>
      <c r="O17754" s="44" t="s">
        <v>38</v>
      </c>
      <c r="P17754" s="128">
        <v>7.3991180161557625E-7</v>
      </c>
    </row>
    <row r="17755" spans="14:16">
      <c r="N17755" s="3">
        <v>17753</v>
      </c>
      <c r="O17755" s="44" t="s">
        <v>89</v>
      </c>
      <c r="P17755" s="128">
        <v>3.9265625554225439E-7</v>
      </c>
    </row>
    <row r="17756" spans="14:16">
      <c r="N17756" s="3">
        <v>17754</v>
      </c>
      <c r="O17756" s="44" t="s">
        <v>38</v>
      </c>
      <c r="P17756" s="128">
        <v>1.4047929322819756E-6</v>
      </c>
    </row>
    <row r="17757" spans="14:16">
      <c r="N17757" s="3">
        <v>17755</v>
      </c>
      <c r="O17757" s="44" t="s">
        <v>19</v>
      </c>
      <c r="P17757" s="128">
        <v>2.7056058544168298E-6</v>
      </c>
    </row>
    <row r="17758" spans="14:16">
      <c r="N17758" s="3">
        <v>17756</v>
      </c>
      <c r="O17758" s="44" t="s">
        <v>7</v>
      </c>
      <c r="P17758" s="128">
        <v>4.9126299310222325E-6</v>
      </c>
    </row>
    <row r="17759" spans="14:16">
      <c r="N17759" s="3">
        <v>17757</v>
      </c>
      <c r="O17759" s="44" t="s">
        <v>89</v>
      </c>
      <c r="P17759" s="128">
        <v>5.4137182700467202E-7</v>
      </c>
    </row>
    <row r="17760" spans="14:16">
      <c r="N17760" s="3">
        <v>17758</v>
      </c>
      <c r="O17760" s="44" t="s">
        <v>7</v>
      </c>
      <c r="P17760" s="128">
        <v>1.4139161984685722E-5</v>
      </c>
    </row>
    <row r="17761" spans="14:16">
      <c r="N17761" s="3">
        <v>17759</v>
      </c>
      <c r="O17761" s="44" t="s">
        <v>19</v>
      </c>
      <c r="P17761" s="128">
        <v>5.6548998972156798E-6</v>
      </c>
    </row>
    <row r="17762" spans="14:16">
      <c r="N17762" s="3">
        <v>17760</v>
      </c>
      <c r="O17762" s="44" t="s">
        <v>38</v>
      </c>
      <c r="P17762" s="128">
        <v>1.1438677825480807E-6</v>
      </c>
    </row>
    <row r="17763" spans="14:16">
      <c r="N17763" s="3">
        <v>17761</v>
      </c>
      <c r="O17763" s="44" t="s">
        <v>52</v>
      </c>
      <c r="P17763" s="128">
        <v>9.5948049306896135E-7</v>
      </c>
    </row>
    <row r="17764" spans="14:16">
      <c r="N17764" s="3">
        <v>17762</v>
      </c>
      <c r="O17764" s="44" t="s">
        <v>38</v>
      </c>
      <c r="P17764" s="128">
        <v>1.8231094392879584E-6</v>
      </c>
    </row>
    <row r="17765" spans="14:16">
      <c r="N17765" s="3">
        <v>17763</v>
      </c>
      <c r="O17765" s="44" t="s">
        <v>14</v>
      </c>
      <c r="P17765" s="128">
        <v>4.8560718073952034E-6</v>
      </c>
    </row>
    <row r="17766" spans="14:16">
      <c r="N17766" s="3">
        <v>17764</v>
      </c>
      <c r="O17766" s="44" t="s">
        <v>23</v>
      </c>
      <c r="P17766" s="128">
        <v>2.4622265597118747E-6</v>
      </c>
    </row>
    <row r="17767" spans="14:16">
      <c r="N17767" s="3">
        <v>17765</v>
      </c>
      <c r="O17767" s="44" t="s">
        <v>52</v>
      </c>
      <c r="P17767" s="128">
        <v>1.1895760840796364E-6</v>
      </c>
    </row>
    <row r="17768" spans="14:16">
      <c r="N17768" s="3">
        <v>17766</v>
      </c>
      <c r="O17768" s="44" t="s">
        <v>23</v>
      </c>
      <c r="P17768" s="128">
        <v>4.5759568239261861E-6</v>
      </c>
    </row>
    <row r="17769" spans="14:16">
      <c r="N17769" s="3">
        <v>17767</v>
      </c>
      <c r="O17769" s="44" t="s">
        <v>14</v>
      </c>
      <c r="P17769" s="128">
        <v>7.0203403836034864E-6</v>
      </c>
    </row>
    <row r="17770" spans="14:16">
      <c r="N17770" s="3">
        <v>17768</v>
      </c>
      <c r="O17770" s="44" t="s">
        <v>38</v>
      </c>
      <c r="P17770" s="128">
        <v>1.0477627870318984E-6</v>
      </c>
    </row>
    <row r="17771" spans="14:16">
      <c r="N17771" s="3">
        <v>17769</v>
      </c>
      <c r="O17771" s="44" t="s">
        <v>52</v>
      </c>
      <c r="P17771" s="128">
        <v>8.7886727020254933E-7</v>
      </c>
    </row>
    <row r="17772" spans="14:16">
      <c r="N17772" s="3">
        <v>17770</v>
      </c>
      <c r="O17772" s="44" t="s">
        <v>38</v>
      </c>
      <c r="P17772" s="128">
        <v>1.5118843833749608E-6</v>
      </c>
    </row>
    <row r="17773" spans="14:16">
      <c r="N17773" s="3">
        <v>17771</v>
      </c>
      <c r="O17773" s="44" t="s">
        <v>19</v>
      </c>
      <c r="P17773" s="128">
        <v>2.9118620580015833E-6</v>
      </c>
    </row>
    <row r="17774" spans="14:16">
      <c r="N17774" s="3">
        <v>17772</v>
      </c>
      <c r="O17774" s="44" t="s">
        <v>23</v>
      </c>
      <c r="P17774" s="128">
        <v>2.2553562587109914E-6</v>
      </c>
    </row>
    <row r="17775" spans="14:16">
      <c r="N17775" s="3">
        <v>17773</v>
      </c>
      <c r="O17775" s="44" t="s">
        <v>52</v>
      </c>
      <c r="P17775" s="128">
        <v>1.0896307879791007E-6</v>
      </c>
    </row>
    <row r="17776" spans="14:16">
      <c r="N17776" s="3">
        <v>17774</v>
      </c>
      <c r="O17776" s="44" t="s">
        <v>23</v>
      </c>
      <c r="P17776" s="128">
        <v>3.6411976306760721E-6</v>
      </c>
    </row>
    <row r="17777" spans="14:16">
      <c r="N17777" s="3">
        <v>17775</v>
      </c>
      <c r="O17777" s="44" t="s">
        <v>19</v>
      </c>
      <c r="P17777" s="128">
        <v>4.0392465151432863E-6</v>
      </c>
    </row>
    <row r="17778" spans="14:16">
      <c r="N17778" s="3">
        <v>17776</v>
      </c>
      <c r="O17778" s="44" t="s">
        <v>38</v>
      </c>
      <c r="P17778" s="128">
        <v>6.0306527422120649E-7</v>
      </c>
    </row>
    <row r="17779" spans="14:16">
      <c r="N17779" s="3">
        <v>17777</v>
      </c>
      <c r="O17779" s="44" t="s">
        <v>89</v>
      </c>
      <c r="P17779" s="128">
        <v>3.2003456615534651E-7</v>
      </c>
    </row>
    <row r="17780" spans="14:16">
      <c r="N17780" s="3">
        <v>17778</v>
      </c>
      <c r="O17780" s="44" t="s">
        <v>38</v>
      </c>
      <c r="P17780" s="128">
        <v>1.2646722259921209E-6</v>
      </c>
    </row>
    <row r="17781" spans="14:16">
      <c r="N17781" s="3">
        <v>17779</v>
      </c>
      <c r="O17781" s="44" t="s">
        <v>14</v>
      </c>
      <c r="P17781" s="128">
        <v>3.3686069579205638E-6</v>
      </c>
    </row>
    <row r="17782" spans="14:16">
      <c r="N17782" s="3">
        <v>17780</v>
      </c>
      <c r="O17782" s="44" t="s">
        <v>23</v>
      </c>
      <c r="P17782" s="128">
        <v>1.2274821605661005E-6</v>
      </c>
    </row>
    <row r="17783" spans="14:16">
      <c r="N17783" s="3">
        <v>17781</v>
      </c>
      <c r="O17783" s="44" t="s">
        <v>89</v>
      </c>
      <c r="P17783" s="128">
        <v>3.7519033863363482E-7</v>
      </c>
    </row>
    <row r="17784" spans="14:16">
      <c r="N17784" s="3">
        <v>17782</v>
      </c>
      <c r="O17784" s="44" t="s">
        <v>23</v>
      </c>
      <c r="P17784" s="128">
        <v>3.1742940812257519E-6</v>
      </c>
    </row>
    <row r="17785" spans="14:16">
      <c r="N17785" s="3">
        <v>17783</v>
      </c>
      <c r="O17785" s="44" t="s">
        <v>14</v>
      </c>
      <c r="P17785" s="128">
        <v>4.8699377606326255E-6</v>
      </c>
    </row>
    <row r="17786" spans="14:16">
      <c r="N17786" s="3">
        <v>17784</v>
      </c>
      <c r="O17786" s="44" t="s">
        <v>38</v>
      </c>
      <c r="P17786" s="128">
        <v>5.6698890719650458E-7</v>
      </c>
    </row>
    <row r="17787" spans="14:16">
      <c r="N17787" s="3">
        <v>17785</v>
      </c>
      <c r="O17787" s="44" t="s">
        <v>89</v>
      </c>
      <c r="P17787" s="128">
        <v>3.0088956649652595E-7</v>
      </c>
    </row>
    <row r="17788" spans="14:16">
      <c r="N17788" s="3">
        <v>17786</v>
      </c>
      <c r="O17788" s="44" t="s">
        <v>38</v>
      </c>
      <c r="P17788" s="128">
        <v>1.0764823696186374E-6</v>
      </c>
    </row>
    <row r="17789" spans="14:16">
      <c r="N17789" s="3">
        <v>17787</v>
      </c>
      <c r="O17789" s="44" t="s">
        <v>19</v>
      </c>
      <c r="P17789" s="128">
        <v>2.0732856312748526E-6</v>
      </c>
    </row>
    <row r="17790" spans="14:16">
      <c r="N17790" s="3">
        <v>17788</v>
      </c>
      <c r="O17790" s="44" t="s">
        <v>23</v>
      </c>
      <c r="P17790" s="128">
        <v>1.154052137592147E-6</v>
      </c>
    </row>
    <row r="17791" spans="14:16">
      <c r="N17791" s="3">
        <v>17789</v>
      </c>
      <c r="O17791" s="44" t="s">
        <v>89</v>
      </c>
      <c r="P17791" s="128">
        <v>3.527458289938635E-7</v>
      </c>
    </row>
    <row r="17792" spans="14:16">
      <c r="N17792" s="3">
        <v>17790</v>
      </c>
      <c r="O17792" s="44" t="s">
        <v>23</v>
      </c>
      <c r="P17792" s="128">
        <v>2.5925825392614226E-6</v>
      </c>
    </row>
    <row r="17793" spans="14:16">
      <c r="N17793" s="3">
        <v>17791</v>
      </c>
      <c r="O17793" s="44" t="s">
        <v>19</v>
      </c>
      <c r="P17793" s="128">
        <v>2.8759987919108501E-6</v>
      </c>
    </row>
    <row r="17794" spans="14:16">
      <c r="N17794" s="3">
        <v>17792</v>
      </c>
      <c r="O17794" s="44" t="s">
        <v>13</v>
      </c>
      <c r="P17794" s="128">
        <v>7.5825876428160331E-6</v>
      </c>
    </row>
    <row r="17795" spans="14:16">
      <c r="N17795" s="3">
        <v>17793</v>
      </c>
      <c r="O17795" s="44" t="s">
        <v>52</v>
      </c>
      <c r="P17795" s="128">
        <v>2.7388049882107802E-6</v>
      </c>
    </row>
    <row r="17796" spans="14:16">
      <c r="N17796" s="3">
        <v>17794</v>
      </c>
      <c r="O17796" s="44" t="s">
        <v>13</v>
      </c>
      <c r="P17796" s="128">
        <v>1.5265899931702923E-5</v>
      </c>
    </row>
    <row r="17797" spans="14:16">
      <c r="N17797" s="3">
        <v>17795</v>
      </c>
      <c r="O17797" s="44" t="s">
        <v>14</v>
      </c>
      <c r="P17797" s="128">
        <v>1.75096764671149E-5</v>
      </c>
    </row>
    <row r="17798" spans="14:16">
      <c r="N17798" s="3">
        <v>17796</v>
      </c>
      <c r="O17798" s="44" t="s">
        <v>7</v>
      </c>
      <c r="P17798" s="128">
        <v>1.8227885549198807E-5</v>
      </c>
    </row>
    <row r="17799" spans="14:16">
      <c r="N17799" s="3">
        <v>17797</v>
      </c>
      <c r="O17799" s="44" t="s">
        <v>52</v>
      </c>
      <c r="P17799" s="128">
        <v>3.1750140366705352E-6</v>
      </c>
    </row>
    <row r="17800" spans="14:16">
      <c r="N17800" s="3">
        <v>17798</v>
      </c>
      <c r="O17800" s="44" t="s">
        <v>7</v>
      </c>
      <c r="P17800" s="128">
        <v>4.37601615305262E-5</v>
      </c>
    </row>
    <row r="17801" spans="14:16">
      <c r="N17801" s="3">
        <v>17799</v>
      </c>
      <c r="O17801" s="44" t="s">
        <v>14</v>
      </c>
      <c r="P17801" s="128">
        <v>2.4204733867809164E-5</v>
      </c>
    </row>
    <row r="17802" spans="14:16">
      <c r="N17802" s="3">
        <v>17800</v>
      </c>
      <c r="O17802" s="44" t="s">
        <v>13</v>
      </c>
      <c r="P17802" s="128">
        <v>6.3831867296844278E-6</v>
      </c>
    </row>
    <row r="17803" spans="14:16">
      <c r="N17803" s="3">
        <v>17801</v>
      </c>
      <c r="O17803" s="44" t="s">
        <v>52</v>
      </c>
      <c r="P17803" s="128">
        <v>2.3055854385677716E-6</v>
      </c>
    </row>
    <row r="17804" spans="14:16">
      <c r="N17804" s="3">
        <v>17802</v>
      </c>
      <c r="O17804" s="44" t="s">
        <v>13</v>
      </c>
      <c r="P17804" s="128">
        <v>9.4117903259059837E-6</v>
      </c>
    </row>
    <row r="17805" spans="14:16">
      <c r="N17805" s="3">
        <v>17803</v>
      </c>
      <c r="O17805" s="44" t="s">
        <v>21</v>
      </c>
      <c r="P17805" s="128">
        <v>6.0491283884413959E-6</v>
      </c>
    </row>
    <row r="17806" spans="14:16">
      <c r="N17806" s="3">
        <v>17804</v>
      </c>
      <c r="O17806" s="44" t="s">
        <v>7</v>
      </c>
      <c r="P17806" s="128">
        <v>1.5344629383623107E-5</v>
      </c>
    </row>
    <row r="17807" spans="14:16">
      <c r="N17807" s="3">
        <v>17805</v>
      </c>
      <c r="O17807" s="44" t="s">
        <v>52</v>
      </c>
      <c r="P17807" s="128">
        <v>2.6727956761091212E-6</v>
      </c>
    </row>
    <row r="17808" spans="14:16">
      <c r="N17808" s="3">
        <v>17806</v>
      </c>
      <c r="O17808" s="44" t="s">
        <v>7</v>
      </c>
      <c r="P17808" s="128">
        <v>2.4474631938740509E-5</v>
      </c>
    </row>
    <row r="17809" spans="14:16">
      <c r="N17809" s="3">
        <v>17807</v>
      </c>
      <c r="O17809" s="44" t="s">
        <v>21</v>
      </c>
      <c r="P17809" s="128">
        <v>7.5858179034379064E-6</v>
      </c>
    </row>
    <row r="17810" spans="14:16">
      <c r="N17810" s="3">
        <v>17808</v>
      </c>
      <c r="O17810" s="44" t="s">
        <v>13</v>
      </c>
      <c r="P17810" s="128">
        <v>3.6871864394250416E-6</v>
      </c>
    </row>
    <row r="17811" spans="14:16">
      <c r="N17811" s="3">
        <v>17809</v>
      </c>
      <c r="O17811" s="44" t="s">
        <v>89</v>
      </c>
      <c r="P17811" s="128">
        <v>8.4257974367153724E-7</v>
      </c>
    </row>
    <row r="17812" spans="14:16">
      <c r="N17812" s="3">
        <v>17810</v>
      </c>
      <c r="O17812" s="44" t="s">
        <v>13</v>
      </c>
      <c r="P17812" s="128">
        <v>1.0589797426500118E-5</v>
      </c>
    </row>
    <row r="17813" spans="14:16">
      <c r="N17813" s="3">
        <v>17811</v>
      </c>
      <c r="O17813" s="44" t="s">
        <v>14</v>
      </c>
      <c r="P17813" s="128">
        <v>1.2146282080968604E-5</v>
      </c>
    </row>
    <row r="17814" spans="14:16">
      <c r="N17814" s="3">
        <v>17812</v>
      </c>
      <c r="O17814" s="44" t="s">
        <v>7</v>
      </c>
      <c r="P17814" s="128">
        <v>8.4607502676085962E-6</v>
      </c>
    </row>
    <row r="17815" spans="14:16">
      <c r="N17815" s="3">
        <v>17813</v>
      </c>
      <c r="O17815" s="44" t="s">
        <v>89</v>
      </c>
      <c r="P17815" s="128">
        <v>9.3237469431214187E-7</v>
      </c>
    </row>
    <row r="17816" spans="14:16">
      <c r="N17816" s="3">
        <v>17814</v>
      </c>
      <c r="O17816" s="44" t="s">
        <v>7</v>
      </c>
      <c r="P17816" s="128">
        <v>3.0355972987666639E-5</v>
      </c>
    </row>
    <row r="17817" spans="14:16">
      <c r="N17817" s="3">
        <v>17815</v>
      </c>
      <c r="O17817" s="44" t="s">
        <v>14</v>
      </c>
      <c r="P17817" s="128">
        <v>1.6790574389272362E-5</v>
      </c>
    </row>
    <row r="17818" spans="14:16">
      <c r="N17818" s="3">
        <v>17816</v>
      </c>
      <c r="O17818" s="44" t="s">
        <v>13</v>
      </c>
      <c r="P17818" s="128">
        <v>3.2620029284581808E-6</v>
      </c>
    </row>
    <row r="17819" spans="14:16">
      <c r="N17819" s="3">
        <v>17817</v>
      </c>
      <c r="O17819" s="44" t="s">
        <v>89</v>
      </c>
      <c r="P17819" s="128">
        <v>7.454186644667424E-7</v>
      </c>
    </row>
    <row r="17820" spans="14:16">
      <c r="N17820" s="3">
        <v>17818</v>
      </c>
      <c r="O17820" s="44" t="s">
        <v>13</v>
      </c>
      <c r="P17820" s="128">
        <v>6.8613033876344975E-6</v>
      </c>
    </row>
    <row r="17821" spans="14:16">
      <c r="N17821" s="3">
        <v>17819</v>
      </c>
      <c r="O17821" s="44" t="s">
        <v>21</v>
      </c>
      <c r="P17821" s="128">
        <v>4.4098841630169518E-6</v>
      </c>
    </row>
    <row r="17822" spans="14:16">
      <c r="N17822" s="3">
        <v>17820</v>
      </c>
      <c r="O17822" s="44" t="s">
        <v>7</v>
      </c>
      <c r="P17822" s="128">
        <v>7.4851089315126133E-6</v>
      </c>
    </row>
    <row r="17823" spans="14:16">
      <c r="N17823" s="3">
        <v>17821</v>
      </c>
      <c r="O17823" s="44" t="s">
        <v>89</v>
      </c>
      <c r="P17823" s="128">
        <v>8.2485901736522083E-7</v>
      </c>
    </row>
    <row r="17824" spans="14:16">
      <c r="N17824" s="3">
        <v>17822</v>
      </c>
      <c r="O17824" s="44" t="s">
        <v>7</v>
      </c>
      <c r="P17824" s="128">
        <v>1.7842288153207759E-5</v>
      </c>
    </row>
    <row r="17825" spans="14:16">
      <c r="N17825" s="3">
        <v>17823</v>
      </c>
      <c r="O17825" s="44" t="s">
        <v>21</v>
      </c>
      <c r="P17825" s="128">
        <v>5.5301484921070751E-6</v>
      </c>
    </row>
    <row r="17826" spans="14:16">
      <c r="N17826" s="3">
        <v>17824</v>
      </c>
      <c r="O17826" s="44" t="s">
        <v>13</v>
      </c>
      <c r="P17826" s="128">
        <v>4.808059574806681E-6</v>
      </c>
    </row>
    <row r="17827" spans="14:16">
      <c r="N17827" s="3">
        <v>17825</v>
      </c>
      <c r="O17827" s="44" t="s">
        <v>52</v>
      </c>
      <c r="P17827" s="128">
        <v>1.7366548423045544E-6</v>
      </c>
    </row>
    <row r="17828" spans="14:16">
      <c r="N17828" s="3">
        <v>17826</v>
      </c>
      <c r="O17828" s="44" t="s">
        <v>13</v>
      </c>
      <c r="P17828" s="128">
        <v>9.6799878606356238E-6</v>
      </c>
    </row>
    <row r="17829" spans="14:16">
      <c r="N17829" s="3">
        <v>17827</v>
      </c>
      <c r="O17829" s="44" t="s">
        <v>14</v>
      </c>
      <c r="P17829" s="128">
        <v>1.1102749029118152E-5</v>
      </c>
    </row>
    <row r="17830" spans="14:16">
      <c r="N17830" s="3">
        <v>17828</v>
      </c>
      <c r="O17830" s="44" t="s">
        <v>23</v>
      </c>
      <c r="P17830" s="128">
        <v>3.2990649999933148E-6</v>
      </c>
    </row>
    <row r="17831" spans="14:16">
      <c r="N17831" s="3">
        <v>17829</v>
      </c>
      <c r="O17831" s="44" t="s">
        <v>52</v>
      </c>
      <c r="P17831" s="128">
        <v>1.5938780321967893E-6</v>
      </c>
    </row>
    <row r="17832" spans="14:16">
      <c r="N17832" s="3">
        <v>17830</v>
      </c>
      <c r="O17832" s="44" t="s">
        <v>23</v>
      </c>
      <c r="P17832" s="128">
        <v>6.1311900563130958E-6</v>
      </c>
    </row>
    <row r="17833" spans="14:16">
      <c r="N17833" s="3">
        <v>17831</v>
      </c>
      <c r="O17833" s="44" t="s">
        <v>14</v>
      </c>
      <c r="P17833" s="128">
        <v>9.4063477449841612E-6</v>
      </c>
    </row>
    <row r="17834" spans="14:16">
      <c r="N17834" s="3">
        <v>17832</v>
      </c>
      <c r="O17834" s="44" t="s">
        <v>13</v>
      </c>
      <c r="P17834" s="128">
        <v>4.0475288277762907E-6</v>
      </c>
    </row>
    <row r="17835" spans="14:16">
      <c r="N17835" s="3">
        <v>17833</v>
      </c>
      <c r="O17835" s="44" t="s">
        <v>52</v>
      </c>
      <c r="P17835" s="128">
        <v>1.4619537110056701E-6</v>
      </c>
    </row>
    <row r="17836" spans="14:16">
      <c r="N17836" s="3">
        <v>17834</v>
      </c>
      <c r="O17836" s="44" t="s">
        <v>13</v>
      </c>
      <c r="P17836" s="128">
        <v>5.9679427029661395E-6</v>
      </c>
    </row>
    <row r="17837" spans="14:16">
      <c r="N17837" s="3">
        <v>17835</v>
      </c>
      <c r="O17837" s="44" t="s">
        <v>21</v>
      </c>
      <c r="P17837" s="128">
        <v>3.8357050438890925E-6</v>
      </c>
    </row>
    <row r="17838" spans="14:16">
      <c r="N17838" s="3">
        <v>17836</v>
      </c>
      <c r="O17838" s="44" t="s">
        <v>23</v>
      </c>
      <c r="P17838" s="128">
        <v>2.7772244674646363E-6</v>
      </c>
    </row>
    <row r="17839" spans="14:16">
      <c r="N17839" s="3">
        <v>17837</v>
      </c>
      <c r="O17839" s="44" t="s">
        <v>52</v>
      </c>
      <c r="P17839" s="128">
        <v>1.3417610956984117E-6</v>
      </c>
    </row>
    <row r="17840" spans="14:16">
      <c r="N17840" s="3">
        <v>17838</v>
      </c>
      <c r="O17840" s="44" t="s">
        <v>23</v>
      </c>
      <c r="P17840" s="128">
        <v>3.9411862560159468E-6</v>
      </c>
    </row>
    <row r="17841" spans="14:16">
      <c r="N17841" s="3">
        <v>17839</v>
      </c>
      <c r="O17841" s="44" t="s">
        <v>21</v>
      </c>
      <c r="P17841" s="128">
        <v>3.3881923655487776E-6</v>
      </c>
    </row>
    <row r="17842" spans="14:16">
      <c r="N17842" s="3">
        <v>17840</v>
      </c>
      <c r="O17842" s="44" t="s">
        <v>13</v>
      </c>
      <c r="P17842" s="128">
        <v>2.3380161099715288E-6</v>
      </c>
    </row>
    <row r="17843" spans="14:16">
      <c r="N17843" s="3">
        <v>17841</v>
      </c>
      <c r="O17843" s="44" t="s">
        <v>89</v>
      </c>
      <c r="P17843" s="128">
        <v>5.3427323163699863E-7</v>
      </c>
    </row>
    <row r="17844" spans="14:16">
      <c r="N17844" s="3">
        <v>17842</v>
      </c>
      <c r="O17844" s="44" t="s">
        <v>13</v>
      </c>
      <c r="P17844" s="128">
        <v>6.7149078006354096E-6</v>
      </c>
    </row>
    <row r="17845" spans="14:16">
      <c r="N17845" s="3">
        <v>17843</v>
      </c>
      <c r="O17845" s="44" t="s">
        <v>14</v>
      </c>
      <c r="P17845" s="128">
        <v>7.7018625578345734E-6</v>
      </c>
    </row>
    <row r="17846" spans="14:16">
      <c r="N17846" s="3">
        <v>17844</v>
      </c>
      <c r="O17846" s="44" t="s">
        <v>23</v>
      </c>
      <c r="P17846" s="128">
        <v>1.6446672699825257E-6</v>
      </c>
    </row>
    <row r="17847" spans="14:16">
      <c r="N17847" s="3">
        <v>17845</v>
      </c>
      <c r="O17847" s="44" t="s">
        <v>89</v>
      </c>
      <c r="P17847" s="128">
        <v>5.0270650750624117E-7</v>
      </c>
    </row>
    <row r="17848" spans="14:16">
      <c r="N17848" s="3">
        <v>17846</v>
      </c>
      <c r="O17848" s="44" t="s">
        <v>23</v>
      </c>
      <c r="P17848" s="128">
        <v>4.2531433436747797E-6</v>
      </c>
    </row>
    <row r="17849" spans="14:16">
      <c r="N17849" s="3">
        <v>17847</v>
      </c>
      <c r="O17849" s="44" t="s">
        <v>14</v>
      </c>
      <c r="P17849" s="128">
        <v>6.5250864730047247E-6</v>
      </c>
    </row>
    <row r="17850" spans="14:16">
      <c r="N17850" s="3">
        <v>17848</v>
      </c>
      <c r="O17850" s="44" t="s">
        <v>13</v>
      </c>
      <c r="P17850" s="128">
        <v>2.0684105680044704E-6</v>
      </c>
    </row>
    <row r="17851" spans="14:16">
      <c r="N17851" s="3">
        <v>17849</v>
      </c>
      <c r="O17851" s="44" t="s">
        <v>89</v>
      </c>
      <c r="P17851" s="128">
        <v>4.7266415051918765E-7</v>
      </c>
    </row>
    <row r="17852" spans="14:16">
      <c r="N17852" s="3">
        <v>17850</v>
      </c>
      <c r="O17852" s="44" t="s">
        <v>13</v>
      </c>
      <c r="P17852" s="128">
        <v>4.3506988646316323E-6</v>
      </c>
    </row>
    <row r="17853" spans="14:16">
      <c r="N17853" s="3">
        <v>17851</v>
      </c>
      <c r="O17853" s="44" t="s">
        <v>21</v>
      </c>
      <c r="P17853" s="128">
        <v>2.7962730894209096E-6</v>
      </c>
    </row>
    <row r="17854" spans="14:16">
      <c r="N17854" s="3">
        <v>17852</v>
      </c>
      <c r="O17854" s="44" t="s">
        <v>23</v>
      </c>
      <c r="P17854" s="128">
        <v>1.4550144233712503E-6</v>
      </c>
    </row>
    <row r="17855" spans="14:16">
      <c r="N17855" s="3">
        <v>17853</v>
      </c>
      <c r="O17855" s="44" t="s">
        <v>89</v>
      </c>
      <c r="P17855" s="128">
        <v>4.4473750556970716E-7</v>
      </c>
    </row>
    <row r="17856" spans="14:16">
      <c r="N17856" s="3">
        <v>17854</v>
      </c>
      <c r="O17856" s="44" t="s">
        <v>23</v>
      </c>
      <c r="P17856" s="128">
        <v>2.8731701061453141E-6</v>
      </c>
    </row>
    <row r="17857" spans="14:16">
      <c r="N17857" s="3">
        <v>17855</v>
      </c>
      <c r="O17857" s="44" t="s">
        <v>21</v>
      </c>
      <c r="P17857" s="128">
        <v>2.4700312003029411E-6</v>
      </c>
    </row>
    <row r="17858" spans="14:16">
      <c r="N17858" s="3">
        <v>17856</v>
      </c>
      <c r="O17858" s="44" t="s">
        <v>38</v>
      </c>
      <c r="P17858" s="128">
        <v>1.2774530244830287E-6</v>
      </c>
    </row>
    <row r="17859" spans="14:16">
      <c r="N17859" s="3">
        <v>17857</v>
      </c>
      <c r="O17859" s="44" t="s">
        <v>52</v>
      </c>
      <c r="P17859" s="128">
        <v>1.0715322841535597E-6</v>
      </c>
    </row>
    <row r="17860" spans="14:16">
      <c r="N17860" s="3">
        <v>17858</v>
      </c>
      <c r="O17860" s="44" t="s">
        <v>38</v>
      </c>
      <c r="P17860" s="128">
        <v>2.0360191122736407E-6</v>
      </c>
    </row>
    <row r="17861" spans="14:16">
      <c r="N17861" s="3">
        <v>17859</v>
      </c>
      <c r="O17861" s="44" t="s">
        <v>14</v>
      </c>
      <c r="P17861" s="128">
        <v>5.4231823923260303E-6</v>
      </c>
    </row>
    <row r="17862" spans="14:16">
      <c r="N17862" s="3">
        <v>17860</v>
      </c>
      <c r="O17862" s="44" t="s">
        <v>7</v>
      </c>
      <c r="P17862" s="128">
        <v>9.6337405187791826E-6</v>
      </c>
    </row>
    <row r="17863" spans="14:16">
      <c r="N17863" s="3">
        <v>17861</v>
      </c>
      <c r="O17863" s="44" t="s">
        <v>52</v>
      </c>
      <c r="P17863" s="128">
        <v>1.6780476973156125E-6</v>
      </c>
    </row>
    <row r="17864" spans="14:16">
      <c r="N17864" s="3">
        <v>17862</v>
      </c>
      <c r="O17864" s="44" t="s">
        <v>7</v>
      </c>
      <c r="P17864" s="128">
        <v>2.312797280337775E-5</v>
      </c>
    </row>
    <row r="17865" spans="14:16">
      <c r="N17865" s="3">
        <v>17863</v>
      </c>
      <c r="O17865" s="44" t="s">
        <v>14</v>
      </c>
      <c r="P17865" s="128">
        <v>1.2792604209588602E-5</v>
      </c>
    </row>
    <row r="17866" spans="14:16">
      <c r="N17866" s="3">
        <v>17864</v>
      </c>
      <c r="O17866" s="44" t="s">
        <v>38</v>
      </c>
      <c r="P17866" s="128">
        <v>1.0753876615459705E-6</v>
      </c>
    </row>
    <row r="17867" spans="14:16">
      <c r="N17867" s="3">
        <v>17865</v>
      </c>
      <c r="O17867" s="44" t="s">
        <v>52</v>
      </c>
      <c r="P17867" s="128">
        <v>9.0203911630585186E-7</v>
      </c>
    </row>
    <row r="17868" spans="14:16">
      <c r="N17868" s="3">
        <v>17866</v>
      </c>
      <c r="O17868" s="44" t="s">
        <v>38</v>
      </c>
      <c r="P17868" s="128">
        <v>1.4116545661683134E-6</v>
      </c>
    </row>
    <row r="17869" spans="14:16">
      <c r="N17869" s="3">
        <v>17867</v>
      </c>
      <c r="O17869" s="44" t="s">
        <v>21</v>
      </c>
      <c r="P17869" s="128">
        <v>2.1070053876109543E-6</v>
      </c>
    </row>
    <row r="17870" spans="14:16">
      <c r="N17870" s="3">
        <v>17868</v>
      </c>
      <c r="O17870" s="44" t="s">
        <v>7</v>
      </c>
      <c r="P17870" s="128">
        <v>8.1098917062904851E-6</v>
      </c>
    </row>
    <row r="17871" spans="14:16">
      <c r="N17871" s="3">
        <v>17869</v>
      </c>
      <c r="O17871" s="44" t="s">
        <v>52</v>
      </c>
      <c r="P17871" s="128">
        <v>1.4126169452760264E-6</v>
      </c>
    </row>
    <row r="17872" spans="14:16">
      <c r="N17872" s="3">
        <v>17870</v>
      </c>
      <c r="O17872" s="44" t="s">
        <v>7</v>
      </c>
      <c r="P17872" s="128">
        <v>1.2935249826648994E-5</v>
      </c>
    </row>
    <row r="17873" spans="14:16">
      <c r="N17873" s="3">
        <v>17871</v>
      </c>
      <c r="O17873" s="44" t="s">
        <v>21</v>
      </c>
      <c r="P17873" s="128">
        <v>4.0092308626352154E-6</v>
      </c>
    </row>
    <row r="17874" spans="14:16">
      <c r="N17874" s="3">
        <v>17872</v>
      </c>
      <c r="O17874" s="44" t="s">
        <v>38</v>
      </c>
      <c r="P17874" s="128">
        <v>6.7349353681283976E-7</v>
      </c>
    </row>
    <row r="17875" spans="14:16">
      <c r="N17875" s="3">
        <v>17873</v>
      </c>
      <c r="O17875" s="44" t="s">
        <v>89</v>
      </c>
      <c r="P17875" s="128">
        <v>3.5740942328452789E-7</v>
      </c>
    </row>
    <row r="17876" spans="14:16">
      <c r="N17876" s="3">
        <v>17874</v>
      </c>
      <c r="O17876" s="44" t="s">
        <v>38</v>
      </c>
      <c r="P17876" s="128">
        <v>1.4123654715359654E-6</v>
      </c>
    </row>
    <row r="17877" spans="14:16">
      <c r="N17877" s="3">
        <v>17875</v>
      </c>
      <c r="O17877" s="44" t="s">
        <v>14</v>
      </c>
      <c r="P17877" s="128">
        <v>3.7620057250885277E-6</v>
      </c>
    </row>
    <row r="17878" spans="14:16">
      <c r="N17878" s="3">
        <v>17876</v>
      </c>
      <c r="O17878" s="44" t="s">
        <v>7</v>
      </c>
      <c r="P17878" s="128">
        <v>4.4716471612866469E-6</v>
      </c>
    </row>
    <row r="17879" spans="14:16">
      <c r="N17879" s="3">
        <v>17877</v>
      </c>
      <c r="O17879" s="44" t="s">
        <v>89</v>
      </c>
      <c r="P17879" s="128">
        <v>4.927755250072899E-7</v>
      </c>
    </row>
    <row r="17880" spans="14:16">
      <c r="N17880" s="3">
        <v>17878</v>
      </c>
      <c r="O17880" s="44" t="s">
        <v>7</v>
      </c>
      <c r="P17880" s="128">
        <v>1.6043636337792594E-5</v>
      </c>
    </row>
    <row r="17881" spans="14:16">
      <c r="N17881" s="3">
        <v>17879</v>
      </c>
      <c r="O17881" s="44" t="s">
        <v>14</v>
      </c>
      <c r="P17881" s="128">
        <v>8.8740976780282144E-6</v>
      </c>
    </row>
    <row r="17882" spans="14:16">
      <c r="N17882" s="3">
        <v>17880</v>
      </c>
      <c r="O17882" s="44" t="s">
        <v>38</v>
      </c>
      <c r="P17882" s="128">
        <v>5.9583043208515343E-7</v>
      </c>
    </row>
    <row r="17883" spans="14:16">
      <c r="N17883" s="3">
        <v>17881</v>
      </c>
      <c r="O17883" s="44" t="s">
        <v>89</v>
      </c>
      <c r="P17883" s="128">
        <v>3.161951814930407E-7</v>
      </c>
    </row>
    <row r="17884" spans="14:16">
      <c r="N17884" s="3">
        <v>17882</v>
      </c>
      <c r="O17884" s="44" t="s">
        <v>38</v>
      </c>
      <c r="P17884" s="128">
        <v>1.0291124134332009E-6</v>
      </c>
    </row>
    <row r="17885" spans="14:16">
      <c r="N17885" s="3">
        <v>17883</v>
      </c>
      <c r="O17885" s="44" t="s">
        <v>21</v>
      </c>
      <c r="P17885" s="128">
        <v>1.5360311591288626E-6</v>
      </c>
    </row>
    <row r="17886" spans="14:16">
      <c r="N17886" s="3">
        <v>17884</v>
      </c>
      <c r="O17886" s="44" t="s">
        <v>7</v>
      </c>
      <c r="P17886" s="128">
        <v>3.956004496865988E-6</v>
      </c>
    </row>
    <row r="17887" spans="14:16">
      <c r="N17887" s="3">
        <v>17885</v>
      </c>
      <c r="O17887" s="44" t="s">
        <v>89</v>
      </c>
      <c r="P17887" s="128">
        <v>4.359517024848224E-7</v>
      </c>
    </row>
    <row r="17888" spans="14:16">
      <c r="N17888" s="3">
        <v>17886</v>
      </c>
      <c r="O17888" s="44" t="s">
        <v>7</v>
      </c>
      <c r="P17888" s="128">
        <v>9.4299458851301928E-6</v>
      </c>
    </row>
    <row r="17889" spans="14:16">
      <c r="N17889" s="3">
        <v>17887</v>
      </c>
      <c r="O17889" s="44" t="s">
        <v>21</v>
      </c>
      <c r="P17889" s="128">
        <v>2.9227754069159841E-6</v>
      </c>
    </row>
    <row r="17890" spans="14:16">
      <c r="N17890" s="3">
        <v>17888</v>
      </c>
      <c r="O17890" s="44" t="s">
        <v>38</v>
      </c>
      <c r="P17890" s="128">
        <v>9.7890274592864983E-7</v>
      </c>
    </row>
    <row r="17891" spans="14:16">
      <c r="N17891" s="3">
        <v>17889</v>
      </c>
      <c r="O17891" s="44" t="s">
        <v>52</v>
      </c>
      <c r="P17891" s="128">
        <v>8.2110721506460625E-7</v>
      </c>
    </row>
    <row r="17892" spans="14:16">
      <c r="N17892" s="3">
        <v>17890</v>
      </c>
      <c r="O17892" s="44" t="s">
        <v>38</v>
      </c>
      <c r="P17892" s="128">
        <v>1.5601862937969486E-6</v>
      </c>
    </row>
    <row r="17893" spans="14:16">
      <c r="N17893" s="3">
        <v>17891</v>
      </c>
      <c r="O17893" s="44" t="s">
        <v>14</v>
      </c>
      <c r="P17893" s="128">
        <v>4.1557443082247628E-6</v>
      </c>
    </row>
    <row r="17894" spans="14:16">
      <c r="N17894" s="3">
        <v>17892</v>
      </c>
      <c r="O17894" s="44" t="s">
        <v>23</v>
      </c>
      <c r="P17894" s="128">
        <v>2.1071319405738178E-6</v>
      </c>
    </row>
    <row r="17895" spans="14:16">
      <c r="N17895" s="3">
        <v>17893</v>
      </c>
      <c r="O17895" s="44" t="s">
        <v>52</v>
      </c>
      <c r="P17895" s="128">
        <v>1.0180191390674644E-6</v>
      </c>
    </row>
    <row r="17896" spans="14:16">
      <c r="N17896" s="3">
        <v>17894</v>
      </c>
      <c r="O17896" s="44" t="s">
        <v>23</v>
      </c>
      <c r="P17896" s="128">
        <v>3.916026632216125E-6</v>
      </c>
    </row>
    <row r="17897" spans="14:16">
      <c r="N17897" s="3">
        <v>17895</v>
      </c>
      <c r="O17897" s="44" t="s">
        <v>14</v>
      </c>
      <c r="P17897" s="128">
        <v>6.0078888344548529E-6</v>
      </c>
    </row>
    <row r="17898" spans="14:16">
      <c r="N17898" s="3">
        <v>17896</v>
      </c>
      <c r="O17898" s="44" t="s">
        <v>38</v>
      </c>
      <c r="P17898" s="128">
        <v>8.2406156206891151E-7</v>
      </c>
    </row>
    <row r="17899" spans="14:16">
      <c r="N17899" s="3">
        <v>17897</v>
      </c>
      <c r="O17899" s="44" t="s">
        <v>52</v>
      </c>
      <c r="P17899" s="128">
        <v>6.9122586190141527E-7</v>
      </c>
    </row>
    <row r="17900" spans="14:16">
      <c r="N17900" s="3">
        <v>17898</v>
      </c>
      <c r="O17900" s="44" t="s">
        <v>38</v>
      </c>
      <c r="P17900" s="128">
        <v>1.0817403886018492E-6</v>
      </c>
    </row>
    <row r="17901" spans="14:16">
      <c r="N17901" s="3">
        <v>17899</v>
      </c>
      <c r="O17901" s="44" t="s">
        <v>21</v>
      </c>
      <c r="P17901" s="128">
        <v>1.6145825483121117E-6</v>
      </c>
    </row>
    <row r="17902" spans="14:16">
      <c r="N17902" s="3">
        <v>17900</v>
      </c>
      <c r="O17902" s="44" t="s">
        <v>23</v>
      </c>
      <c r="P17902" s="128">
        <v>1.7738293672751838E-6</v>
      </c>
    </row>
    <row r="17903" spans="14:16">
      <c r="N17903" s="3">
        <v>17901</v>
      </c>
      <c r="O17903" s="44" t="s">
        <v>52</v>
      </c>
      <c r="P17903" s="128">
        <v>8.5699059017363251E-7</v>
      </c>
    </row>
    <row r="17904" spans="14:16">
      <c r="N17904" s="3">
        <v>17902</v>
      </c>
      <c r="O17904" s="44" t="s">
        <v>23</v>
      </c>
      <c r="P17904" s="128">
        <v>2.5172585092499143E-6</v>
      </c>
    </row>
    <row r="17905" spans="14:16">
      <c r="N17905" s="3">
        <v>17903</v>
      </c>
      <c r="O17905" s="44" t="s">
        <v>21</v>
      </c>
      <c r="P17905" s="128">
        <v>2.1640581056361896E-6</v>
      </c>
    </row>
    <row r="17906" spans="14:16">
      <c r="N17906" s="3">
        <v>17904</v>
      </c>
      <c r="O17906" s="44" t="s">
        <v>38</v>
      </c>
      <c r="P17906" s="128">
        <v>5.1609308515911369E-7</v>
      </c>
    </row>
    <row r="17907" spans="14:16">
      <c r="N17907" s="3">
        <v>17905</v>
      </c>
      <c r="O17907" s="44" t="s">
        <v>89</v>
      </c>
      <c r="P17907" s="128">
        <v>2.7388018124234956E-7</v>
      </c>
    </row>
    <row r="17908" spans="14:16">
      <c r="N17908" s="3">
        <v>17906</v>
      </c>
      <c r="O17908" s="44" t="s">
        <v>38</v>
      </c>
      <c r="P17908" s="128">
        <v>1.0822851500945635E-6</v>
      </c>
    </row>
    <row r="17909" spans="14:16">
      <c r="N17909" s="3">
        <v>17907</v>
      </c>
      <c r="O17909" s="44" t="s">
        <v>14</v>
      </c>
      <c r="P17909" s="128">
        <v>2.8827969905028678E-6</v>
      </c>
    </row>
    <row r="17910" spans="14:16">
      <c r="N17910" s="3">
        <v>17908</v>
      </c>
      <c r="O17910" s="44" t="s">
        <v>23</v>
      </c>
      <c r="P17910" s="128">
        <v>1.0504585196725572E-6</v>
      </c>
    </row>
    <row r="17911" spans="14:16">
      <c r="N17911" s="3">
        <v>17909</v>
      </c>
      <c r="O17911" s="44" t="s">
        <v>89</v>
      </c>
      <c r="P17911" s="128">
        <v>3.2108156059455001E-7</v>
      </c>
    </row>
    <row r="17912" spans="14:16">
      <c r="N17912" s="3">
        <v>17910</v>
      </c>
      <c r="O17912" s="44" t="s">
        <v>23</v>
      </c>
      <c r="P17912" s="128">
        <v>2.7165073095905093E-6</v>
      </c>
    </row>
    <row r="17913" spans="14:16">
      <c r="N17913" s="3">
        <v>17911</v>
      </c>
      <c r="O17913" s="44" t="s">
        <v>14</v>
      </c>
      <c r="P17913" s="128">
        <v>4.167610557022148E-6</v>
      </c>
    </row>
    <row r="17914" spans="14:16">
      <c r="N17914" s="3">
        <v>17912</v>
      </c>
      <c r="O17914" s="44" t="s">
        <v>38</v>
      </c>
      <c r="P17914" s="128">
        <v>4.5658042597069243E-7</v>
      </c>
    </row>
    <row r="17915" spans="14:16">
      <c r="N17915" s="3">
        <v>17913</v>
      </c>
      <c r="O17915" s="44" t="s">
        <v>89</v>
      </c>
      <c r="P17915" s="128">
        <v>2.4229801447157441E-7</v>
      </c>
    </row>
    <row r="17916" spans="14:16">
      <c r="N17916" s="3">
        <v>17914</v>
      </c>
      <c r="O17916" s="44" t="s">
        <v>38</v>
      </c>
      <c r="P17916" s="128">
        <v>7.886011838178585E-7</v>
      </c>
    </row>
    <row r="17917" spans="14:16">
      <c r="N17917" s="3">
        <v>17915</v>
      </c>
      <c r="O17917" s="44" t="s">
        <v>21</v>
      </c>
      <c r="P17917" s="128">
        <v>1.1770492461839927E-6</v>
      </c>
    </row>
    <row r="17918" spans="14:16">
      <c r="N17918" s="3">
        <v>17916</v>
      </c>
      <c r="O17918" s="44" t="s">
        <v>23</v>
      </c>
      <c r="P17918" s="128">
        <v>9.2932614710148791E-7</v>
      </c>
    </row>
    <row r="17919" spans="14:16">
      <c r="N17919" s="3">
        <v>17917</v>
      </c>
      <c r="O17919" s="44" t="s">
        <v>89</v>
      </c>
      <c r="P17919" s="128">
        <v>2.8405642300438314E-7</v>
      </c>
    </row>
    <row r="17920" spans="14:16">
      <c r="N17920" s="3">
        <v>17918</v>
      </c>
      <c r="O17920" s="44" t="s">
        <v>23</v>
      </c>
      <c r="P17920" s="128">
        <v>1.8351104029089837E-6</v>
      </c>
    </row>
    <row r="17921" spans="14:16">
      <c r="N17921" s="3">
        <v>17919</v>
      </c>
      <c r="O17921" s="44" t="s">
        <v>21</v>
      </c>
      <c r="P17921" s="128">
        <v>1.5776232467025537E-6</v>
      </c>
    </row>
    <row r="17922" spans="14:16">
      <c r="N17922" s="3">
        <v>17920</v>
      </c>
      <c r="O17922" s="44" t="s">
        <v>13</v>
      </c>
      <c r="P17922" s="128">
        <v>3.1601566925477155E-6</v>
      </c>
    </row>
    <row r="17923" spans="14:16">
      <c r="N17923" s="3">
        <v>17921</v>
      </c>
      <c r="O17923" s="44" t="s">
        <v>52</v>
      </c>
      <c r="P17923" s="128">
        <v>1.1414378996697012E-6</v>
      </c>
    </row>
    <row r="17924" spans="14:16">
      <c r="N17924" s="3">
        <v>17922</v>
      </c>
      <c r="O17924" s="44" t="s">
        <v>13</v>
      </c>
      <c r="P17924" s="128">
        <v>2.6533509612259458E-6</v>
      </c>
    </row>
    <row r="17925" spans="14:16">
      <c r="N17925" s="3">
        <v>17923</v>
      </c>
      <c r="O17925" s="44" t="s">
        <v>59</v>
      </c>
      <c r="P17925" s="128">
        <v>7.606221954688498E-7</v>
      </c>
    </row>
    <row r="17926" spans="14:16">
      <c r="N17926" s="3">
        <v>17924</v>
      </c>
      <c r="O17926" s="44" t="s">
        <v>7</v>
      </c>
      <c r="P17926" s="128">
        <v>7.5967436477795491E-6</v>
      </c>
    </row>
    <row r="17927" spans="14:16">
      <c r="N17927" s="3">
        <v>17925</v>
      </c>
      <c r="O17927" s="44" t="s">
        <v>52</v>
      </c>
      <c r="P17927" s="128">
        <v>1.3232345380700484E-6</v>
      </c>
    </row>
    <row r="17928" spans="14:16">
      <c r="N17928" s="3">
        <v>17926</v>
      </c>
      <c r="O17928" s="44" t="s">
        <v>7</v>
      </c>
      <c r="P17928" s="128">
        <v>6.219562172760878E-6</v>
      </c>
    </row>
    <row r="17929" spans="14:16">
      <c r="N17929" s="3">
        <v>17927</v>
      </c>
      <c r="O17929" s="44" t="s">
        <v>59</v>
      </c>
      <c r="P17929" s="128">
        <v>8.5980466015485623E-7</v>
      </c>
    </row>
    <row r="17930" spans="14:16">
      <c r="N17930" s="3">
        <v>17928</v>
      </c>
      <c r="O17930" s="44" t="s">
        <v>13</v>
      </c>
      <c r="P17930" s="128">
        <v>4.9751611912680738E-6</v>
      </c>
    </row>
    <row r="17931" spans="14:16">
      <c r="N17931" s="3">
        <v>17929</v>
      </c>
      <c r="O17931" s="44" t="s">
        <v>52</v>
      </c>
      <c r="P17931" s="128">
        <v>1.7970113805024541E-6</v>
      </c>
    </row>
    <row r="17932" spans="14:16">
      <c r="N17932" s="3">
        <v>17930</v>
      </c>
      <c r="O17932" s="44" t="s">
        <v>13</v>
      </c>
      <c r="P17932" s="128">
        <v>8.5001020841382414E-6</v>
      </c>
    </row>
    <row r="17933" spans="14:16">
      <c r="N17933" s="3">
        <v>17931</v>
      </c>
      <c r="O17933" s="44" t="s">
        <v>19</v>
      </c>
      <c r="P17933" s="128">
        <v>7.0495226101639996E-6</v>
      </c>
    </row>
    <row r="17934" spans="14:16">
      <c r="N17934" s="3">
        <v>17932</v>
      </c>
      <c r="O17934" s="44" t="s">
        <v>7</v>
      </c>
      <c r="P17934" s="128">
        <v>1.1959857644265975E-5</v>
      </c>
    </row>
    <row r="17935" spans="14:16">
      <c r="N17935" s="3">
        <v>17933</v>
      </c>
      <c r="O17935" s="44" t="s">
        <v>52</v>
      </c>
      <c r="P17935" s="128">
        <v>2.0832211061800821E-6</v>
      </c>
    </row>
    <row r="17936" spans="14:16">
      <c r="N17936" s="3">
        <v>17934</v>
      </c>
      <c r="O17936" s="44" t="s">
        <v>7</v>
      </c>
      <c r="P17936" s="128">
        <v>2.3032600375484912E-5</v>
      </c>
    </row>
    <row r="17937" spans="14:16">
      <c r="N17937" s="3">
        <v>17935</v>
      </c>
      <c r="O17937" s="44" t="s">
        <v>19</v>
      </c>
      <c r="P17937" s="128">
        <v>9.2117941386491959E-6</v>
      </c>
    </row>
    <row r="17938" spans="14:16">
      <c r="N17938" s="3">
        <v>17936</v>
      </c>
      <c r="O17938" s="44" t="s">
        <v>13</v>
      </c>
      <c r="P17938" s="128">
        <v>3.7394486449337412E-6</v>
      </c>
    </row>
    <row r="17939" spans="14:16">
      <c r="N17939" s="3">
        <v>17937</v>
      </c>
      <c r="O17939" s="44" t="s">
        <v>46</v>
      </c>
      <c r="P17939" s="128">
        <v>1.5646751879354076E-6</v>
      </c>
    </row>
    <row r="17940" spans="14:16">
      <c r="N17940" s="3">
        <v>17938</v>
      </c>
      <c r="O17940" s="44" t="s">
        <v>13</v>
      </c>
      <c r="P17940" s="128">
        <v>2.8242681251207391E-6</v>
      </c>
    </row>
    <row r="17941" spans="14:16">
      <c r="N17941" s="3">
        <v>17939</v>
      </c>
      <c r="O17941" s="44" t="s">
        <v>59</v>
      </c>
      <c r="P17941" s="128">
        <v>8.0961812188218061E-7</v>
      </c>
    </row>
    <row r="17942" spans="14:16">
      <c r="N17942" s="3">
        <v>17940</v>
      </c>
      <c r="O17942" s="44" t="s">
        <v>7</v>
      </c>
      <c r="P17942" s="128">
        <v>9.1521323920276385E-6</v>
      </c>
    </row>
    <row r="17943" spans="14:16">
      <c r="N17943" s="3">
        <v>17941</v>
      </c>
      <c r="O17943" s="44" t="s">
        <v>46</v>
      </c>
      <c r="P17943" s="128">
        <v>1.8467350907047778E-6</v>
      </c>
    </row>
    <row r="17944" spans="14:16">
      <c r="N17944" s="3">
        <v>17942</v>
      </c>
      <c r="O17944" s="44" t="s">
        <v>7</v>
      </c>
      <c r="P17944" s="128">
        <v>6.6201989308716366E-6</v>
      </c>
    </row>
    <row r="17945" spans="14:16">
      <c r="N17945" s="3">
        <v>17943</v>
      </c>
      <c r="O17945" s="44" t="s">
        <v>59</v>
      </c>
      <c r="P17945" s="128">
        <v>9.1518948340842828E-7</v>
      </c>
    </row>
    <row r="17946" spans="14:16">
      <c r="N17946" s="3">
        <v>17944</v>
      </c>
      <c r="O17946" s="44" t="s">
        <v>13</v>
      </c>
      <c r="P17946" s="128">
        <v>6.1133354185298199E-6</v>
      </c>
    </row>
    <row r="17947" spans="14:16">
      <c r="N17947" s="3">
        <v>17945</v>
      </c>
      <c r="O17947" s="44" t="s">
        <v>46</v>
      </c>
      <c r="P17947" s="128">
        <v>2.5579664686289116E-6</v>
      </c>
    </row>
    <row r="17948" spans="14:16">
      <c r="N17948" s="3">
        <v>17946</v>
      </c>
      <c r="O17948" s="44" t="s">
        <v>13</v>
      </c>
      <c r="P17948" s="128">
        <v>9.3952313829398847E-6</v>
      </c>
    </row>
    <row r="17949" spans="14:16">
      <c r="N17949" s="3">
        <v>17947</v>
      </c>
      <c r="O17949" s="44" t="s">
        <v>19</v>
      </c>
      <c r="P17949" s="128">
        <v>7.7918941921121438E-6</v>
      </c>
    </row>
    <row r="17950" spans="14:16">
      <c r="N17950" s="3">
        <v>17948</v>
      </c>
      <c r="O17950" s="44" t="s">
        <v>7</v>
      </c>
      <c r="P17950" s="128">
        <v>1.4962113514530692E-5</v>
      </c>
    </row>
    <row r="17951" spans="14:16">
      <c r="N17951" s="3">
        <v>17949</v>
      </c>
      <c r="O17951" s="44" t="s">
        <v>46</v>
      </c>
      <c r="P17951" s="128">
        <v>3.019084392011336E-6</v>
      </c>
    </row>
    <row r="17952" spans="14:16">
      <c r="N17952" s="3">
        <v>17950</v>
      </c>
      <c r="O17952" s="44" t="s">
        <v>7</v>
      </c>
      <c r="P17952" s="128">
        <v>2.5458118942157094E-5</v>
      </c>
    </row>
    <row r="17953" spans="14:16">
      <c r="N17953" s="3">
        <v>17951</v>
      </c>
      <c r="O17953" s="44" t="s">
        <v>19</v>
      </c>
      <c r="P17953" s="128">
        <v>1.0181870350253905E-5</v>
      </c>
    </row>
    <row r="17954" spans="14:16">
      <c r="N17954" s="3">
        <v>17952</v>
      </c>
      <c r="O17954" s="44" t="s">
        <v>13</v>
      </c>
      <c r="P17954" s="128">
        <v>2.0038306656288918E-6</v>
      </c>
    </row>
    <row r="17955" spans="14:16">
      <c r="N17955" s="3">
        <v>17953</v>
      </c>
      <c r="O17955" s="44" t="s">
        <v>52</v>
      </c>
      <c r="P17955" s="128">
        <v>7.2377685311078805E-7</v>
      </c>
    </row>
    <row r="17956" spans="14:16">
      <c r="N17956" s="3">
        <v>17954</v>
      </c>
      <c r="O17956" s="44" t="s">
        <v>13</v>
      </c>
      <c r="P17956" s="128">
        <v>1.6824691115218069E-6</v>
      </c>
    </row>
    <row r="17957" spans="14:16">
      <c r="N17957" s="3">
        <v>17955</v>
      </c>
      <c r="O17957" s="44" t="s">
        <v>59</v>
      </c>
      <c r="P17957" s="128">
        <v>4.8230459072891076E-7</v>
      </c>
    </row>
    <row r="17958" spans="14:16">
      <c r="N17958" s="3">
        <v>17956</v>
      </c>
      <c r="O17958" s="44" t="s">
        <v>23</v>
      </c>
      <c r="P17958" s="128">
        <v>1.3749346304960011E-6</v>
      </c>
    </row>
    <row r="17959" spans="14:16">
      <c r="N17959" s="3">
        <v>17957</v>
      </c>
      <c r="O17959" s="44" t="s">
        <v>52</v>
      </c>
      <c r="P17959" s="128">
        <v>6.6427248425194007E-7</v>
      </c>
    </row>
    <row r="17960" spans="14:16">
      <c r="N17960" s="3">
        <v>17958</v>
      </c>
      <c r="O17960" s="44" t="s">
        <v>23</v>
      </c>
      <c r="P17960" s="128">
        <v>1.1698558429750284E-6</v>
      </c>
    </row>
    <row r="17961" spans="14:16">
      <c r="N17961" s="3">
        <v>17959</v>
      </c>
      <c r="O17961" s="44" t="s">
        <v>59</v>
      </c>
      <c r="P17961" s="128">
        <v>4.485668608488106E-7</v>
      </c>
    </row>
    <row r="17962" spans="14:16">
      <c r="N17962" s="3">
        <v>17960</v>
      </c>
      <c r="O17962" s="44" t="s">
        <v>13</v>
      </c>
      <c r="P17962" s="128">
        <v>3.1547108360226365E-6</v>
      </c>
    </row>
    <row r="17963" spans="14:16">
      <c r="N17963" s="3">
        <v>17961</v>
      </c>
      <c r="O17963" s="44" t="s">
        <v>52</v>
      </c>
      <c r="P17963" s="128">
        <v>1.1394708747280118E-6</v>
      </c>
    </row>
    <row r="17964" spans="14:16">
      <c r="N17964" s="3">
        <v>17962</v>
      </c>
      <c r="O17964" s="44" t="s">
        <v>13</v>
      </c>
      <c r="P17964" s="128">
        <v>5.3898483126925142E-6</v>
      </c>
    </row>
    <row r="17965" spans="14:16">
      <c r="N17965" s="3">
        <v>17963</v>
      </c>
      <c r="O17965" s="44" t="s">
        <v>19</v>
      </c>
      <c r="P17965" s="128">
        <v>4.4700472029133593E-6</v>
      </c>
    </row>
    <row r="17966" spans="14:16">
      <c r="N17966" s="3">
        <v>17964</v>
      </c>
      <c r="O17966" s="44" t="s">
        <v>23</v>
      </c>
      <c r="P17966" s="128">
        <v>2.1646146313901262E-6</v>
      </c>
    </row>
    <row r="17967" spans="14:16">
      <c r="N17967" s="3">
        <v>17965</v>
      </c>
      <c r="O17967" s="44" t="s">
        <v>52</v>
      </c>
      <c r="P17967" s="128">
        <v>1.0457907647019578E-6</v>
      </c>
    </row>
    <row r="17968" spans="14:16">
      <c r="N17968" s="3">
        <v>17966</v>
      </c>
      <c r="O17968" s="44" t="s">
        <v>23</v>
      </c>
      <c r="P17968" s="128">
        <v>3.4946982928759925E-6</v>
      </c>
    </row>
    <row r="17969" spans="14:16">
      <c r="N17969" s="3">
        <v>17967</v>
      </c>
      <c r="O17969" s="44" t="s">
        <v>19</v>
      </c>
      <c r="P17969" s="128">
        <v>3.8767321449551739E-6</v>
      </c>
    </row>
    <row r="17970" spans="14:16">
      <c r="N17970" s="3">
        <v>17968</v>
      </c>
      <c r="O17970" s="44" t="s">
        <v>13</v>
      </c>
      <c r="P17970" s="128">
        <v>2.3711551661134893E-6</v>
      </c>
    </row>
    <row r="17971" spans="14:16">
      <c r="N17971" s="3">
        <v>17969</v>
      </c>
      <c r="O17971" s="44" t="s">
        <v>46</v>
      </c>
      <c r="P17971" s="128">
        <v>9.9214831047061353E-7</v>
      </c>
    </row>
    <row r="17972" spans="14:16">
      <c r="N17972" s="3">
        <v>17970</v>
      </c>
      <c r="O17972" s="44" t="s">
        <v>13</v>
      </c>
      <c r="P17972" s="128">
        <v>1.7908463496196399E-6</v>
      </c>
    </row>
    <row r="17973" spans="14:16">
      <c r="N17973" s="3">
        <v>17971</v>
      </c>
      <c r="O17973" s="44" t="s">
        <v>59</v>
      </c>
      <c r="P17973" s="128">
        <v>5.1337252481884231E-7</v>
      </c>
    </row>
    <row r="17974" spans="14:16">
      <c r="N17974" s="3">
        <v>17972</v>
      </c>
      <c r="O17974" s="44" t="s">
        <v>23</v>
      </c>
      <c r="P17974" s="128">
        <v>1.6121704385653857E-6</v>
      </c>
    </row>
    <row r="17975" spans="14:16">
      <c r="N17975" s="3">
        <v>17973</v>
      </c>
      <c r="O17975" s="44" t="s">
        <v>46</v>
      </c>
      <c r="P17975" s="128">
        <v>9.0229409908767819E-7</v>
      </c>
    </row>
    <row r="17976" spans="14:16">
      <c r="N17976" s="3">
        <v>17974</v>
      </c>
      <c r="O17976" s="44" t="s">
        <v>23</v>
      </c>
      <c r="P17976" s="128">
        <v>1.2452127956620038E-6</v>
      </c>
    </row>
    <row r="17977" spans="14:16">
      <c r="N17977" s="3">
        <v>17975</v>
      </c>
      <c r="O17977" s="44" t="s">
        <v>59</v>
      </c>
      <c r="P17977" s="128">
        <v>4.7746155921093215E-7</v>
      </c>
    </row>
    <row r="17978" spans="14:16">
      <c r="N17978" s="3">
        <v>17976</v>
      </c>
      <c r="O17978" s="44" t="s">
        <v>13</v>
      </c>
      <c r="P17978" s="128">
        <v>3.8764182199615154E-6</v>
      </c>
    </row>
    <row r="17979" spans="14:16">
      <c r="N17979" s="3">
        <v>17977</v>
      </c>
      <c r="O17979" s="44" t="s">
        <v>46</v>
      </c>
      <c r="P17979" s="128">
        <v>1.6219865500899248E-6</v>
      </c>
    </row>
    <row r="17980" spans="14:16">
      <c r="N17980" s="3">
        <v>17978</v>
      </c>
      <c r="O17980" s="44" t="s">
        <v>13</v>
      </c>
      <c r="P17980" s="128">
        <v>5.9574428066210873E-6</v>
      </c>
    </row>
    <row r="17981" spans="14:16">
      <c r="N17981" s="3">
        <v>17979</v>
      </c>
      <c r="O17981" s="44" t="s">
        <v>19</v>
      </c>
      <c r="P17981" s="128">
        <v>4.9407792222170696E-6</v>
      </c>
    </row>
    <row r="17982" spans="14:16">
      <c r="N17982" s="3">
        <v>17980</v>
      </c>
      <c r="O17982" s="44" t="s">
        <v>23</v>
      </c>
      <c r="P17982" s="128">
        <v>2.6356127810823722E-6</v>
      </c>
    </row>
    <row r="17983" spans="14:16">
      <c r="N17983" s="3">
        <v>17981</v>
      </c>
      <c r="O17983" s="44" t="s">
        <v>46</v>
      </c>
      <c r="P17983" s="128">
        <v>1.4750908483143228E-6</v>
      </c>
    </row>
    <row r="17984" spans="14:16">
      <c r="N17984" s="3">
        <v>17982</v>
      </c>
      <c r="O17984" s="44" t="s">
        <v>23</v>
      </c>
      <c r="P17984" s="128">
        <v>3.8627182062206593E-6</v>
      </c>
    </row>
    <row r="17985" spans="14:16">
      <c r="N17985" s="3">
        <v>17983</v>
      </c>
      <c r="O17985" s="44" t="s">
        <v>19</v>
      </c>
      <c r="P17985" s="128">
        <v>4.2849833038478509E-6</v>
      </c>
    </row>
    <row r="17986" spans="14:16">
      <c r="N17986" s="3">
        <v>17984</v>
      </c>
      <c r="O17986" s="44" t="s">
        <v>38</v>
      </c>
      <c r="P17986" s="128">
        <v>5.3239763454103835E-7</v>
      </c>
    </row>
    <row r="17987" spans="14:16">
      <c r="N17987" s="3">
        <v>17985</v>
      </c>
      <c r="O17987" s="44" t="s">
        <v>52</v>
      </c>
      <c r="P17987" s="128">
        <v>4.465770893208214E-7</v>
      </c>
    </row>
    <row r="17988" spans="14:16">
      <c r="N17988" s="3">
        <v>17986</v>
      </c>
      <c r="O17988" s="44" t="s">
        <v>38</v>
      </c>
      <c r="P17988" s="128">
        <v>4.664449186460156E-7</v>
      </c>
    </row>
    <row r="17989" spans="14:16">
      <c r="N17989" s="3">
        <v>17987</v>
      </c>
      <c r="O17989" s="44" t="s">
        <v>59</v>
      </c>
      <c r="P17989" s="128">
        <v>3.1052124046016643E-7</v>
      </c>
    </row>
    <row r="17990" spans="14:16">
      <c r="N17990" s="3">
        <v>17988</v>
      </c>
      <c r="O17990" s="44" t="s">
        <v>7</v>
      </c>
      <c r="P17990" s="128">
        <v>4.0150053001407505E-6</v>
      </c>
    </row>
    <row r="17991" spans="14:16">
      <c r="N17991" s="3">
        <v>17989</v>
      </c>
      <c r="O17991" s="44" t="s">
        <v>52</v>
      </c>
      <c r="P17991" s="128">
        <v>6.9935144977985634E-7</v>
      </c>
    </row>
    <row r="17992" spans="14:16">
      <c r="N17992" s="3">
        <v>17990</v>
      </c>
      <c r="O17992" s="44" t="s">
        <v>7</v>
      </c>
      <c r="P17992" s="128">
        <v>3.2871419974121133E-6</v>
      </c>
    </row>
    <row r="17993" spans="14:16">
      <c r="N17993" s="3">
        <v>17991</v>
      </c>
      <c r="O17993" s="44" t="s">
        <v>59</v>
      </c>
      <c r="P17993" s="128">
        <v>4.54421055608015E-7</v>
      </c>
    </row>
    <row r="17994" spans="14:16">
      <c r="N17994" s="3">
        <v>17992</v>
      </c>
      <c r="O17994" s="44" t="s">
        <v>38</v>
      </c>
      <c r="P17994" s="128">
        <v>8.3817490947136114E-7</v>
      </c>
    </row>
    <row r="17995" spans="14:16">
      <c r="N17995" s="3">
        <v>17993</v>
      </c>
      <c r="O17995" s="44" t="s">
        <v>52</v>
      </c>
      <c r="P17995" s="128">
        <v>7.0306418948713574E-7</v>
      </c>
    </row>
    <row r="17996" spans="14:16">
      <c r="N17996" s="3">
        <v>17994</v>
      </c>
      <c r="O17996" s="44" t="s">
        <v>38</v>
      </c>
      <c r="P17996" s="128">
        <v>1.209456540975522E-6</v>
      </c>
    </row>
    <row r="17997" spans="14:16">
      <c r="N17997" s="3">
        <v>17995</v>
      </c>
      <c r="O17997" s="44" t="s">
        <v>19</v>
      </c>
      <c r="P17997" s="128">
        <v>2.3293914873350666E-6</v>
      </c>
    </row>
    <row r="17998" spans="14:16">
      <c r="N17998" s="3">
        <v>17996</v>
      </c>
      <c r="O17998" s="44" t="s">
        <v>7</v>
      </c>
      <c r="P17998" s="128">
        <v>6.3209835762579934E-6</v>
      </c>
    </row>
    <row r="17999" spans="14:16">
      <c r="N17999" s="3">
        <v>17997</v>
      </c>
      <c r="O17999" s="44" t="s">
        <v>52</v>
      </c>
      <c r="P17999" s="128">
        <v>1.1010169844447576E-6</v>
      </c>
    </row>
    <row r="18000" spans="14:16">
      <c r="N18000" s="3">
        <v>17998</v>
      </c>
      <c r="O18000" s="44" t="s">
        <v>7</v>
      </c>
      <c r="P18000" s="128">
        <v>1.2173112174270297E-5</v>
      </c>
    </row>
    <row r="18001" spans="14:16">
      <c r="N18001" s="3">
        <v>17999</v>
      </c>
      <c r="O18001" s="44" t="s">
        <v>19</v>
      </c>
      <c r="P18001" s="128">
        <v>4.8685863318939924E-6</v>
      </c>
    </row>
    <row r="18002" spans="14:16">
      <c r="N18002" s="3">
        <v>18000</v>
      </c>
      <c r="O18002" s="44" t="s">
        <v>38</v>
      </c>
      <c r="P18002" s="128">
        <v>6.1222955704360727E-7</v>
      </c>
    </row>
    <row r="18003" spans="14:16">
      <c r="N18003" s="3">
        <v>18001</v>
      </c>
      <c r="O18003" s="44" t="s">
        <v>46</v>
      </c>
      <c r="P18003" s="128">
        <v>5.949049260633805E-7</v>
      </c>
    </row>
    <row r="18004" spans="14:16">
      <c r="N18004" s="3">
        <v>18002</v>
      </c>
      <c r="O18004" s="44" t="s">
        <v>38</v>
      </c>
      <c r="P18004" s="128">
        <v>4.964912426239336E-7</v>
      </c>
    </row>
    <row r="18005" spans="14:16">
      <c r="N18005" s="3">
        <v>18003</v>
      </c>
      <c r="O18005" s="44" t="s">
        <v>59</v>
      </c>
      <c r="P18005" s="128">
        <v>3.3052364893311989E-7</v>
      </c>
    </row>
    <row r="18006" spans="14:16">
      <c r="N18006" s="3">
        <v>18004</v>
      </c>
      <c r="O18006" s="44" t="s">
        <v>7</v>
      </c>
      <c r="P18006" s="128">
        <v>4.8370541070345669E-6</v>
      </c>
    </row>
    <row r="18007" spans="14:16">
      <c r="N18007" s="3">
        <v>18005</v>
      </c>
      <c r="O18007" s="44" t="s">
        <v>46</v>
      </c>
      <c r="P18007" s="128">
        <v>9.7603019410860625E-7</v>
      </c>
    </row>
    <row r="18008" spans="14:16">
      <c r="N18008" s="3">
        <v>18006</v>
      </c>
      <c r="O18008" s="44" t="s">
        <v>7</v>
      </c>
      <c r="P18008" s="128">
        <v>3.4988851839438939E-6</v>
      </c>
    </row>
    <row r="18009" spans="14:16">
      <c r="N18009" s="3">
        <v>18007</v>
      </c>
      <c r="O18009" s="44" t="s">
        <v>59</v>
      </c>
      <c r="P18009" s="128">
        <v>4.8369285537125268E-7</v>
      </c>
    </row>
    <row r="18010" spans="14:16">
      <c r="N18010" s="3">
        <v>18008</v>
      </c>
      <c r="O18010" s="44" t="s">
        <v>38</v>
      </c>
      <c r="P18010" s="128">
        <v>1.0008867591793933E-6</v>
      </c>
    </row>
    <row r="18011" spans="14:16">
      <c r="N18011" s="3">
        <v>18009</v>
      </c>
      <c r="O18011" s="44" t="s">
        <v>46</v>
      </c>
      <c r="P18011" s="128">
        <v>9.7256405970125792E-7</v>
      </c>
    </row>
    <row r="18012" spans="14:16">
      <c r="N18012" s="3">
        <v>18010</v>
      </c>
      <c r="O18012" s="44" t="s">
        <v>38</v>
      </c>
      <c r="P18012" s="128">
        <v>1.3368220684407412E-6</v>
      </c>
    </row>
    <row r="18013" spans="14:16">
      <c r="N18013" s="3">
        <v>18011</v>
      </c>
      <c r="O18013" s="44" t="s">
        <v>19</v>
      </c>
      <c r="P18013" s="128">
        <v>2.5746951964027134E-6</v>
      </c>
    </row>
    <row r="18014" spans="14:16">
      <c r="N18014" s="3">
        <v>18012</v>
      </c>
      <c r="O18014" s="44" t="s">
        <v>7</v>
      </c>
      <c r="P18014" s="128">
        <v>7.907725710832298E-6</v>
      </c>
    </row>
    <row r="18015" spans="14:16">
      <c r="N18015" s="3">
        <v>18013</v>
      </c>
      <c r="O18015" s="44" t="s">
        <v>46</v>
      </c>
      <c r="P18015" s="128">
        <v>1.595636288061499E-6</v>
      </c>
    </row>
    <row r="18016" spans="14:16">
      <c r="N18016" s="3">
        <v>18014</v>
      </c>
      <c r="O18016" s="44" t="s">
        <v>7</v>
      </c>
      <c r="P18016" s="128">
        <v>1.345503905666879E-5</v>
      </c>
    </row>
    <row r="18017" spans="14:16">
      <c r="N18017" s="3">
        <v>18015</v>
      </c>
      <c r="O18017" s="44" t="s">
        <v>19</v>
      </c>
      <c r="P18017" s="128">
        <v>5.381287735510764E-6</v>
      </c>
    </row>
    <row r="18018" spans="14:16">
      <c r="N18018" s="3">
        <v>18016</v>
      </c>
      <c r="O18018" s="44" t="s">
        <v>38</v>
      </c>
      <c r="P18018" s="128">
        <v>4.0797234527590579E-7</v>
      </c>
    </row>
    <row r="18019" spans="14:16">
      <c r="N18019" s="3">
        <v>18017</v>
      </c>
      <c r="O18019" s="44" t="s">
        <v>52</v>
      </c>
      <c r="P18019" s="128">
        <v>3.4220870014526609E-7</v>
      </c>
    </row>
    <row r="18020" spans="14:16">
      <c r="N18020" s="3">
        <v>18018</v>
      </c>
      <c r="O18020" s="44" t="s">
        <v>38</v>
      </c>
      <c r="P18020" s="128">
        <v>3.5743326990190744E-7</v>
      </c>
    </row>
    <row r="18021" spans="14:16">
      <c r="N18021" s="3">
        <v>18019</v>
      </c>
      <c r="O18021" s="44" t="s">
        <v>59</v>
      </c>
      <c r="P18021" s="128">
        <v>2.3795011568322906E-7</v>
      </c>
    </row>
    <row r="18022" spans="14:16">
      <c r="N18022" s="3">
        <v>18020</v>
      </c>
      <c r="O18022" s="44" t="s">
        <v>23</v>
      </c>
      <c r="P18022" s="128">
        <v>8.7817871915983893E-7</v>
      </c>
    </row>
    <row r="18023" spans="14:16">
      <c r="N18023" s="3">
        <v>18021</v>
      </c>
      <c r="O18023" s="44" t="s">
        <v>52</v>
      </c>
      <c r="P18023" s="128">
        <v>4.2427468655950013E-7</v>
      </c>
    </row>
    <row r="18024" spans="14:16">
      <c r="N18024" s="3">
        <v>18022</v>
      </c>
      <c r="O18024" s="44" t="s">
        <v>23</v>
      </c>
      <c r="P18024" s="128">
        <v>7.4719370870370392E-7</v>
      </c>
    </row>
    <row r="18025" spans="14:16">
      <c r="N18025" s="3">
        <v>18023</v>
      </c>
      <c r="O18025" s="44" t="s">
        <v>59</v>
      </c>
      <c r="P18025" s="128">
        <v>2.8650225442038113E-7</v>
      </c>
    </row>
    <row r="18026" spans="14:16">
      <c r="N18026" s="3">
        <v>18024</v>
      </c>
      <c r="O18026" s="44" t="s">
        <v>38</v>
      </c>
      <c r="P18026" s="128">
        <v>6.4228719547793708E-7</v>
      </c>
    </row>
    <row r="18027" spans="14:16">
      <c r="N18027" s="3">
        <v>18025</v>
      </c>
      <c r="O18027" s="44" t="s">
        <v>52</v>
      </c>
      <c r="P18027" s="128">
        <v>5.3875285624031268E-7</v>
      </c>
    </row>
    <row r="18028" spans="14:16">
      <c r="N18028" s="3">
        <v>18026</v>
      </c>
      <c r="O18028" s="44" t="s">
        <v>38</v>
      </c>
      <c r="P18028" s="128">
        <v>9.2679754664280733E-7</v>
      </c>
    </row>
    <row r="18029" spans="14:16">
      <c r="N18029" s="3">
        <v>18027</v>
      </c>
      <c r="O18029" s="44" t="s">
        <v>19</v>
      </c>
      <c r="P18029" s="128">
        <v>1.7849953615460028E-6</v>
      </c>
    </row>
    <row r="18030" spans="14:16">
      <c r="N18030" s="3">
        <v>18028</v>
      </c>
      <c r="O18030" s="44" t="s">
        <v>23</v>
      </c>
      <c r="P18030" s="128">
        <v>1.3825519136012166E-6</v>
      </c>
    </row>
    <row r="18031" spans="14:16">
      <c r="N18031" s="3">
        <v>18029</v>
      </c>
      <c r="O18031" s="44" t="s">
        <v>52</v>
      </c>
      <c r="P18031" s="128">
        <v>6.6795262399045731E-7</v>
      </c>
    </row>
    <row r="18032" spans="14:16">
      <c r="N18032" s="3">
        <v>18030</v>
      </c>
      <c r="O18032" s="44" t="s">
        <v>23</v>
      </c>
      <c r="P18032" s="128">
        <v>2.2320840588478005E-6</v>
      </c>
    </row>
    <row r="18033" spans="14:16">
      <c r="N18033" s="3">
        <v>18031</v>
      </c>
      <c r="O18033" s="44" t="s">
        <v>19</v>
      </c>
      <c r="P18033" s="128">
        <v>2.476091294867135E-6</v>
      </c>
    </row>
    <row r="18034" spans="14:16">
      <c r="N18034" s="3">
        <v>18032</v>
      </c>
      <c r="O18034" s="44" t="s">
        <v>38</v>
      </c>
      <c r="P18034" s="128">
        <v>4.6914695338500093E-7</v>
      </c>
    </row>
    <row r="18035" spans="14:16">
      <c r="N18035" s="3">
        <v>18033</v>
      </c>
      <c r="O18035" s="44" t="s">
        <v>46</v>
      </c>
      <c r="P18035" s="128">
        <v>4.5587121759377082E-7</v>
      </c>
    </row>
    <row r="18036" spans="14:16">
      <c r="N18036" s="3">
        <v>18034</v>
      </c>
      <c r="O18036" s="44" t="s">
        <v>38</v>
      </c>
      <c r="P18036" s="128">
        <v>3.8045754436315309E-7</v>
      </c>
    </row>
    <row r="18037" spans="14:16">
      <c r="N18037" s="3">
        <v>18035</v>
      </c>
      <c r="O18037" s="44" t="s">
        <v>59</v>
      </c>
      <c r="P18037" s="128">
        <v>2.532778124392679E-7</v>
      </c>
    </row>
    <row r="18038" spans="14:16">
      <c r="N18038" s="3">
        <v>18036</v>
      </c>
      <c r="O18038" s="44" t="s">
        <v>23</v>
      </c>
      <c r="P18038" s="128">
        <v>1.0297026050583746E-6</v>
      </c>
    </row>
    <row r="18039" spans="14:16">
      <c r="N18039" s="3">
        <v>18037</v>
      </c>
      <c r="O18039" s="44" t="s">
        <v>46</v>
      </c>
      <c r="P18039" s="128">
        <v>5.7630047179512254E-7</v>
      </c>
    </row>
    <row r="18040" spans="14:16">
      <c r="N18040" s="3">
        <v>18038</v>
      </c>
      <c r="O18040" s="44" t="s">
        <v>23</v>
      </c>
      <c r="P18040" s="128">
        <v>7.953246312382274E-7</v>
      </c>
    </row>
    <row r="18041" spans="14:16">
      <c r="N18041" s="3">
        <v>18039</v>
      </c>
      <c r="O18041" s="44" t="s">
        <v>59</v>
      </c>
      <c r="P18041" s="128">
        <v>3.0495746577032296E-7</v>
      </c>
    </row>
    <row r="18042" spans="14:16">
      <c r="N18042" s="3">
        <v>18040</v>
      </c>
      <c r="O18042" s="44" t="s">
        <v>38</v>
      </c>
      <c r="P18042" s="128">
        <v>7.6697207501687814E-7</v>
      </c>
    </row>
    <row r="18043" spans="14:16">
      <c r="N18043" s="3">
        <v>18041</v>
      </c>
      <c r="O18043" s="44" t="s">
        <v>46</v>
      </c>
      <c r="P18043" s="128">
        <v>7.4526860118270025E-7</v>
      </c>
    </row>
    <row r="18044" spans="14:16">
      <c r="N18044" s="3">
        <v>18042</v>
      </c>
      <c r="O18044" s="44" t="s">
        <v>38</v>
      </c>
      <c r="P18044" s="128">
        <v>1.0243968024923988E-6</v>
      </c>
    </row>
    <row r="18045" spans="14:16">
      <c r="N18045" s="3">
        <v>18043</v>
      </c>
      <c r="O18045" s="44" t="s">
        <v>19</v>
      </c>
      <c r="P18045" s="128">
        <v>1.9729697682683003E-6</v>
      </c>
    </row>
    <row r="18046" spans="14:16">
      <c r="N18046" s="3">
        <v>18044</v>
      </c>
      <c r="O18046" s="44" t="s">
        <v>23</v>
      </c>
      <c r="P18046" s="128">
        <v>1.683381162242789E-6</v>
      </c>
    </row>
    <row r="18047" spans="14:16">
      <c r="N18047" s="3">
        <v>18045</v>
      </c>
      <c r="O18047" s="44" t="s">
        <v>46</v>
      </c>
      <c r="P18047" s="128">
        <v>9.4214907609808693E-7</v>
      </c>
    </row>
    <row r="18048" spans="14:16">
      <c r="N18048" s="3">
        <v>18046</v>
      </c>
      <c r="O18048" s="44" t="s">
        <v>23</v>
      </c>
      <c r="P18048" s="128">
        <v>2.4671405109569061E-6</v>
      </c>
    </row>
    <row r="18049" spans="14:16">
      <c r="N18049" s="3">
        <v>18047</v>
      </c>
      <c r="O18049" s="44" t="s">
        <v>19</v>
      </c>
      <c r="P18049" s="128">
        <v>2.7368436767331428E-6</v>
      </c>
    </row>
    <row r="18050" spans="14:16">
      <c r="N18050" s="3">
        <v>18048</v>
      </c>
      <c r="O18050" s="44" t="s">
        <v>13</v>
      </c>
      <c r="P18050" s="128">
        <v>2.9408114048958802E-6</v>
      </c>
    </row>
    <row r="18051" spans="14:16">
      <c r="N18051" s="3">
        <v>18049</v>
      </c>
      <c r="O18051" s="44" t="s">
        <v>52</v>
      </c>
      <c r="P18051" s="128">
        <v>1.0622111242917026E-6</v>
      </c>
    </row>
    <row r="18052" spans="14:16">
      <c r="N18052" s="3">
        <v>18050</v>
      </c>
      <c r="O18052" s="44" t="s">
        <v>13</v>
      </c>
      <c r="P18052" s="128">
        <v>2.4691828688007025E-6</v>
      </c>
    </row>
    <row r="18053" spans="14:16">
      <c r="N18053" s="3">
        <v>18051</v>
      </c>
      <c r="O18053" s="44" t="s">
        <v>59</v>
      </c>
      <c r="P18053" s="128">
        <v>7.0782769491356877E-7</v>
      </c>
    </row>
    <row r="18054" spans="14:16">
      <c r="N18054" s="3">
        <v>18052</v>
      </c>
      <c r="O18054" s="44" t="s">
        <v>7</v>
      </c>
      <c r="P18054" s="128">
        <v>7.0694565279449688E-6</v>
      </c>
    </row>
    <row r="18055" spans="14:16">
      <c r="N18055" s="3">
        <v>18053</v>
      </c>
      <c r="O18055" s="44" t="s">
        <v>52</v>
      </c>
      <c r="P18055" s="128">
        <v>1.2313893263853636E-6</v>
      </c>
    </row>
    <row r="18056" spans="14:16">
      <c r="N18056" s="3">
        <v>18054</v>
      </c>
      <c r="O18056" s="44" t="s">
        <v>7</v>
      </c>
      <c r="P18056" s="128">
        <v>5.7878647012178245E-6</v>
      </c>
    </row>
    <row r="18057" spans="14:16">
      <c r="N18057" s="3">
        <v>18055</v>
      </c>
      <c r="O18057" s="44" t="s">
        <v>59</v>
      </c>
      <c r="P18057" s="128">
        <v>8.0012594202331601E-7</v>
      </c>
    </row>
    <row r="18058" spans="14:16">
      <c r="N18058" s="3">
        <v>18056</v>
      </c>
      <c r="O18058" s="44" t="s">
        <v>13</v>
      </c>
      <c r="P18058" s="128">
        <v>4.25499135203164E-6</v>
      </c>
    </row>
    <row r="18059" spans="14:16">
      <c r="N18059" s="3">
        <v>18057</v>
      </c>
      <c r="O18059" s="44" t="s">
        <v>52</v>
      </c>
      <c r="P18059" s="128">
        <v>1.5368884724700732E-6</v>
      </c>
    </row>
    <row r="18060" spans="14:16">
      <c r="N18060" s="3">
        <v>18058</v>
      </c>
      <c r="O18060" s="44" t="s">
        <v>13</v>
      </c>
      <c r="P18060" s="128">
        <v>6.2738390931961426E-6</v>
      </c>
    </row>
    <row r="18061" spans="14:16">
      <c r="N18061" s="3">
        <v>18059</v>
      </c>
      <c r="O18061" s="44" t="s">
        <v>21</v>
      </c>
      <c r="P18061" s="128">
        <v>4.0323102033738738E-6</v>
      </c>
    </row>
    <row r="18062" spans="14:16">
      <c r="N18062" s="3">
        <v>18060</v>
      </c>
      <c r="O18062" s="44" t="s">
        <v>7</v>
      </c>
      <c r="P18062" s="128">
        <v>1.0228631574228564E-5</v>
      </c>
    </row>
    <row r="18063" spans="14:16">
      <c r="N18063" s="3">
        <v>18061</v>
      </c>
      <c r="O18063" s="44" t="s">
        <v>52</v>
      </c>
      <c r="P18063" s="128">
        <v>1.7816684626667837E-6</v>
      </c>
    </row>
    <row r="18064" spans="14:16">
      <c r="N18064" s="3">
        <v>18062</v>
      </c>
      <c r="O18064" s="44" t="s">
        <v>7</v>
      </c>
      <c r="P18064" s="128">
        <v>1.6314632745930443E-5</v>
      </c>
    </row>
    <row r="18065" spans="14:16">
      <c r="N18065" s="3">
        <v>18063</v>
      </c>
      <c r="O18065" s="44" t="s">
        <v>21</v>
      </c>
      <c r="P18065" s="128">
        <v>5.0566575825067255E-6</v>
      </c>
    </row>
    <row r="18066" spans="14:16">
      <c r="N18066" s="3">
        <v>18064</v>
      </c>
      <c r="O18066" s="44" t="s">
        <v>13</v>
      </c>
      <c r="P18066" s="128">
        <v>3.4798949207097096E-6</v>
      </c>
    </row>
    <row r="18067" spans="14:16">
      <c r="N18067" s="3">
        <v>18065</v>
      </c>
      <c r="O18067" s="44" t="s">
        <v>46</v>
      </c>
      <c r="P18067" s="128">
        <v>1.4560716715373994E-6</v>
      </c>
    </row>
    <row r="18068" spans="14:16">
      <c r="N18068" s="3">
        <v>18066</v>
      </c>
      <c r="O18068" s="44" t="s">
        <v>13</v>
      </c>
      <c r="P18068" s="128">
        <v>2.6282367366230109E-6</v>
      </c>
    </row>
    <row r="18069" spans="14:16">
      <c r="N18069" s="3">
        <v>18067</v>
      </c>
      <c r="O18069" s="44" t="s">
        <v>59</v>
      </c>
      <c r="P18069" s="128">
        <v>7.5342283249948356E-7</v>
      </c>
    </row>
    <row r="18070" spans="14:16">
      <c r="N18070" s="3">
        <v>18068</v>
      </c>
      <c r="O18070" s="44" t="s">
        <v>7</v>
      </c>
      <c r="P18070" s="128">
        <v>8.516886324359217E-6</v>
      </c>
    </row>
    <row r="18071" spans="14:16">
      <c r="N18071" s="3">
        <v>18069</v>
      </c>
      <c r="O18071" s="44" t="s">
        <v>46</v>
      </c>
      <c r="P18071" s="128">
        <v>1.7185539025242613E-6</v>
      </c>
    </row>
    <row r="18072" spans="14:16">
      <c r="N18072" s="3">
        <v>18070</v>
      </c>
      <c r="O18072" s="44" t="s">
        <v>7</v>
      </c>
      <c r="P18072" s="128">
        <v>6.1606934126076923E-6</v>
      </c>
    </row>
    <row r="18073" spans="14:16">
      <c r="N18073" s="3">
        <v>18071</v>
      </c>
      <c r="O18073" s="44" t="s">
        <v>59</v>
      </c>
      <c r="P18073" s="128">
        <v>8.5166652552233763E-7</v>
      </c>
    </row>
    <row r="18074" spans="14:16">
      <c r="N18074" s="3">
        <v>18072</v>
      </c>
      <c r="O18074" s="44" t="s">
        <v>13</v>
      </c>
      <c r="P18074" s="128">
        <v>5.1842104648474879E-6</v>
      </c>
    </row>
    <row r="18075" spans="14:16">
      <c r="N18075" s="3">
        <v>18073</v>
      </c>
      <c r="O18075" s="44" t="s">
        <v>46</v>
      </c>
      <c r="P18075" s="128">
        <v>2.1691982571740007E-6</v>
      </c>
    </row>
    <row r="18076" spans="14:16">
      <c r="N18076" s="3">
        <v>18074</v>
      </c>
      <c r="O18076" s="44" t="s">
        <v>13</v>
      </c>
      <c r="P18076" s="128">
        <v>6.8759005841156836E-6</v>
      </c>
    </row>
    <row r="18077" spans="14:16">
      <c r="N18077" s="3">
        <v>18075</v>
      </c>
      <c r="O18077" s="44" t="s">
        <v>21</v>
      </c>
      <c r="P18077" s="128">
        <v>4.4192660460135323E-6</v>
      </c>
    </row>
    <row r="18078" spans="14:16">
      <c r="N18078" s="3">
        <v>18076</v>
      </c>
      <c r="O18078" s="44" t="s">
        <v>7</v>
      </c>
      <c r="P18078" s="128">
        <v>1.2688121973997601E-5</v>
      </c>
    </row>
    <row r="18079" spans="14:16">
      <c r="N18079" s="3">
        <v>18077</v>
      </c>
      <c r="O18079" s="44" t="s">
        <v>46</v>
      </c>
      <c r="P18079" s="128">
        <v>2.5602339521371931E-6</v>
      </c>
    </row>
    <row r="18080" spans="14:16">
      <c r="N18080" s="3">
        <v>18078</v>
      </c>
      <c r="O18080" s="44" t="s">
        <v>7</v>
      </c>
      <c r="P18080" s="128">
        <v>1.7880247032320389E-5</v>
      </c>
    </row>
    <row r="18081" spans="14:16">
      <c r="N18081" s="3">
        <v>18079</v>
      </c>
      <c r="O18081" s="44" t="s">
        <v>21</v>
      </c>
      <c r="P18081" s="128">
        <v>5.5419137004864184E-6</v>
      </c>
    </row>
    <row r="18082" spans="14:16">
      <c r="N18082" s="3">
        <v>18080</v>
      </c>
      <c r="O18082" s="44" t="s">
        <v>13</v>
      </c>
      <c r="P18082" s="128">
        <v>1.8647455326687318E-6</v>
      </c>
    </row>
    <row r="18083" spans="14:16">
      <c r="N18083" s="3">
        <v>18081</v>
      </c>
      <c r="O18083" s="44" t="s">
        <v>52</v>
      </c>
      <c r="P18083" s="128">
        <v>6.7353977391287764E-7</v>
      </c>
    </row>
    <row r="18084" spans="14:16">
      <c r="N18084" s="3">
        <v>18082</v>
      </c>
      <c r="O18084" s="44" t="s">
        <v>13</v>
      </c>
      <c r="P18084" s="128">
        <v>1.5656895631841077E-6</v>
      </c>
    </row>
    <row r="18085" spans="14:16">
      <c r="N18085" s="3">
        <v>18083</v>
      </c>
      <c r="O18085" s="44" t="s">
        <v>59</v>
      </c>
      <c r="P18085" s="128">
        <v>4.4882801045720754E-7</v>
      </c>
    </row>
    <row r="18086" spans="14:16">
      <c r="N18086" s="3">
        <v>18084</v>
      </c>
      <c r="O18086" s="44" t="s">
        <v>23</v>
      </c>
      <c r="P18086" s="128">
        <v>1.2795009348378668E-6</v>
      </c>
    </row>
    <row r="18087" spans="14:16">
      <c r="N18087" s="3">
        <v>18085</v>
      </c>
      <c r="O18087" s="44" t="s">
        <v>52</v>
      </c>
      <c r="P18087" s="128">
        <v>6.1816558091988608E-7</v>
      </c>
    </row>
    <row r="18088" spans="14:16">
      <c r="N18088" s="3">
        <v>18086</v>
      </c>
      <c r="O18088" s="44" t="s">
        <v>23</v>
      </c>
      <c r="P18088" s="128">
        <v>1.088656588838783E-6</v>
      </c>
    </row>
    <row r="18089" spans="14:16">
      <c r="N18089" s="3">
        <v>18087</v>
      </c>
      <c r="O18089" s="44" t="s">
        <v>59</v>
      </c>
      <c r="P18089" s="128">
        <v>4.1743200372100134E-7</v>
      </c>
    </row>
    <row r="18090" spans="14:16">
      <c r="N18090" s="3">
        <v>18088</v>
      </c>
      <c r="O18090" s="44" t="s">
        <v>13</v>
      </c>
      <c r="P18090" s="128">
        <v>2.6980567682904526E-6</v>
      </c>
    </row>
    <row r="18091" spans="14:16">
      <c r="N18091" s="3">
        <v>18089</v>
      </c>
      <c r="O18091" s="44" t="s">
        <v>52</v>
      </c>
      <c r="P18091" s="128">
        <v>9.7452897131637285E-7</v>
      </c>
    </row>
    <row r="18092" spans="14:16">
      <c r="N18092" s="3">
        <v>18090</v>
      </c>
      <c r="O18092" s="44" t="s">
        <v>13</v>
      </c>
      <c r="P18092" s="128">
        <v>3.9781923459094313E-6</v>
      </c>
    </row>
    <row r="18093" spans="14:16">
      <c r="N18093" s="3">
        <v>18091</v>
      </c>
      <c r="O18093" s="44" t="s">
        <v>21</v>
      </c>
      <c r="P18093" s="128">
        <v>2.556856391932482E-6</v>
      </c>
    </row>
    <row r="18094" spans="14:16">
      <c r="N18094" s="3">
        <v>18092</v>
      </c>
      <c r="O18094" s="44" t="s">
        <v>23</v>
      </c>
      <c r="P18094" s="128">
        <v>1.8512800255017624E-6</v>
      </c>
    </row>
    <row r="18095" spans="14:16">
      <c r="N18095" s="3">
        <v>18093</v>
      </c>
      <c r="O18095" s="44" t="s">
        <v>52</v>
      </c>
      <c r="P18095" s="128">
        <v>8.9440934449547084E-7</v>
      </c>
    </row>
    <row r="18096" spans="14:16">
      <c r="N18096" s="3">
        <v>18094</v>
      </c>
      <c r="O18096" s="44" t="s">
        <v>23</v>
      </c>
      <c r="P18096" s="128">
        <v>2.6271694917066703E-6</v>
      </c>
    </row>
    <row r="18097" spans="14:16">
      <c r="N18097" s="3">
        <v>18095</v>
      </c>
      <c r="O18097" s="44" t="s">
        <v>21</v>
      </c>
      <c r="P18097" s="128">
        <v>2.2585473095101515E-6</v>
      </c>
    </row>
    <row r="18098" spans="14:16">
      <c r="N18098" s="3">
        <v>18096</v>
      </c>
      <c r="O18098" s="44" t="s">
        <v>13</v>
      </c>
      <c r="P18098" s="128">
        <v>2.2065741777071857E-6</v>
      </c>
    </row>
    <row r="18099" spans="14:16">
      <c r="N18099" s="3">
        <v>18097</v>
      </c>
      <c r="O18099" s="44" t="s">
        <v>46</v>
      </c>
      <c r="P18099" s="128">
        <v>9.2328366933852737E-7</v>
      </c>
    </row>
    <row r="18100" spans="14:16">
      <c r="N18100" s="3">
        <v>18098</v>
      </c>
      <c r="O18100" s="44" t="s">
        <v>13</v>
      </c>
      <c r="P18100" s="128">
        <v>1.6665443779408649E-6</v>
      </c>
    </row>
    <row r="18101" spans="14:16">
      <c r="N18101" s="3">
        <v>18099</v>
      </c>
      <c r="O18101" s="44" t="s">
        <v>59</v>
      </c>
      <c r="P18101" s="128">
        <v>4.7773953092506335E-7</v>
      </c>
    </row>
    <row r="18102" spans="14:16">
      <c r="N18102" s="3">
        <v>18100</v>
      </c>
      <c r="O18102" s="44" t="s">
        <v>23</v>
      </c>
      <c r="P18102" s="128">
        <v>1.5002702946817542E-6</v>
      </c>
    </row>
    <row r="18103" spans="14:16">
      <c r="N18103" s="3">
        <v>18101</v>
      </c>
      <c r="O18103" s="44" t="s">
        <v>46</v>
      </c>
      <c r="P18103" s="128">
        <v>8.3966620497797735E-7</v>
      </c>
    </row>
    <row r="18104" spans="14:16">
      <c r="N18104" s="3">
        <v>18102</v>
      </c>
      <c r="O18104" s="44" t="s">
        <v>23</v>
      </c>
      <c r="P18104" s="128">
        <v>1.1587830437777609E-6</v>
      </c>
    </row>
    <row r="18105" spans="14:16">
      <c r="N18105" s="3">
        <v>18103</v>
      </c>
      <c r="O18105" s="44" t="s">
        <v>59</v>
      </c>
      <c r="P18105" s="128">
        <v>4.4432113193566835E-7</v>
      </c>
    </row>
    <row r="18106" spans="14:16">
      <c r="N18106" s="3">
        <v>18104</v>
      </c>
      <c r="O18106" s="44" t="s">
        <v>13</v>
      </c>
      <c r="P18106" s="128">
        <v>3.2872673469113911E-6</v>
      </c>
    </row>
    <row r="18107" spans="14:16">
      <c r="N18107" s="3">
        <v>18105</v>
      </c>
      <c r="O18107" s="44" t="s">
        <v>46</v>
      </c>
      <c r="P18107" s="128">
        <v>1.3754716649982625E-6</v>
      </c>
    </row>
    <row r="18108" spans="14:16">
      <c r="N18108" s="3">
        <v>18106</v>
      </c>
      <c r="O18108" s="44" t="s">
        <v>13</v>
      </c>
      <c r="P18108" s="128">
        <v>4.359954832859471E-6</v>
      </c>
    </row>
    <row r="18109" spans="14:16">
      <c r="N18109" s="3">
        <v>18107</v>
      </c>
      <c r="O18109" s="44" t="s">
        <v>21</v>
      </c>
      <c r="P18109" s="128">
        <v>2.8022220681200437E-6</v>
      </c>
    </row>
    <row r="18110" spans="14:16">
      <c r="N18110" s="3">
        <v>18108</v>
      </c>
      <c r="O18110" s="44" t="s">
        <v>23</v>
      </c>
      <c r="P18110" s="128">
        <v>2.2350436260307374E-6</v>
      </c>
    </row>
    <row r="18111" spans="14:16">
      <c r="N18111" s="3">
        <v>18109</v>
      </c>
      <c r="O18111" s="44" t="s">
        <v>46</v>
      </c>
      <c r="P18111" s="128">
        <v>1.2509016582425509E-6</v>
      </c>
    </row>
    <row r="18112" spans="14:16">
      <c r="N18112" s="3">
        <v>18110</v>
      </c>
      <c r="O18112" s="44" t="s">
        <v>23</v>
      </c>
      <c r="P18112" s="128">
        <v>2.8792826807093333E-6</v>
      </c>
    </row>
    <row r="18113" spans="14:16">
      <c r="N18113" s="3">
        <v>18111</v>
      </c>
      <c r="O18113" s="44" t="s">
        <v>21</v>
      </c>
      <c r="P18113" s="128">
        <v>2.4752861101514783E-6</v>
      </c>
    </row>
    <row r="18114" spans="14:16">
      <c r="N18114" s="3">
        <v>18112</v>
      </c>
      <c r="O18114" s="44" t="s">
        <v>38</v>
      </c>
      <c r="P18114" s="128">
        <v>4.9544411493584021E-7</v>
      </c>
    </row>
    <row r="18115" spans="14:16">
      <c r="N18115" s="3">
        <v>18113</v>
      </c>
      <c r="O18115" s="44" t="s">
        <v>52</v>
      </c>
      <c r="P18115" s="128">
        <v>4.1558034148651586E-7</v>
      </c>
    </row>
    <row r="18116" spans="14:16">
      <c r="N18116" s="3">
        <v>18114</v>
      </c>
      <c r="O18116" s="44" t="s">
        <v>38</v>
      </c>
      <c r="P18116" s="128">
        <v>4.3406915224955159E-7</v>
      </c>
    </row>
    <row r="18117" spans="14:16">
      <c r="N18117" s="3">
        <v>18115</v>
      </c>
      <c r="O18117" s="44" t="s">
        <v>59</v>
      </c>
      <c r="P18117" s="128">
        <v>2.8896807793143484E-7</v>
      </c>
    </row>
    <row r="18118" spans="14:16">
      <c r="N18118" s="3">
        <v>18116</v>
      </c>
      <c r="O18118" s="44" t="s">
        <v>7</v>
      </c>
      <c r="P18118" s="128">
        <v>3.7363252921019666E-6</v>
      </c>
    </row>
    <row r="18119" spans="14:16">
      <c r="N18119" s="3">
        <v>18117</v>
      </c>
      <c r="O18119" s="44" t="s">
        <v>52</v>
      </c>
      <c r="P18119" s="128">
        <v>6.5080972864196564E-7</v>
      </c>
    </row>
    <row r="18120" spans="14:16">
      <c r="N18120" s="3">
        <v>18118</v>
      </c>
      <c r="O18120" s="44" t="s">
        <v>7</v>
      </c>
      <c r="P18120" s="128">
        <v>3.0589827075025043E-6</v>
      </c>
    </row>
    <row r="18121" spans="14:16">
      <c r="N18121" s="3">
        <v>18119</v>
      </c>
      <c r="O18121" s="44" t="s">
        <v>59</v>
      </c>
      <c r="P18121" s="128">
        <v>4.2287986102344128E-7</v>
      </c>
    </row>
    <row r="18122" spans="14:16">
      <c r="N18122" s="3">
        <v>18120</v>
      </c>
      <c r="O18122" s="44" t="s">
        <v>38</v>
      </c>
      <c r="P18122" s="128">
        <v>7.1684652098307781E-7</v>
      </c>
    </row>
    <row r="18123" spans="14:16">
      <c r="N18123" s="3">
        <v>18121</v>
      </c>
      <c r="O18123" s="44" t="s">
        <v>52</v>
      </c>
      <c r="P18123" s="128">
        <v>6.0129349204631732E-7</v>
      </c>
    </row>
    <row r="18124" spans="14:16">
      <c r="N18124" s="3">
        <v>18122</v>
      </c>
      <c r="O18124" s="44" t="s">
        <v>38</v>
      </c>
      <c r="P18124" s="128">
        <v>9.4099988383061181E-7</v>
      </c>
    </row>
    <row r="18125" spans="14:16">
      <c r="N18125" s="3">
        <v>18123</v>
      </c>
      <c r="O18125" s="44" t="s">
        <v>21</v>
      </c>
      <c r="P18125" s="128">
        <v>1.4045162835792383E-6</v>
      </c>
    </row>
    <row r="18126" spans="14:16">
      <c r="N18126" s="3">
        <v>18124</v>
      </c>
      <c r="O18126" s="44" t="s">
        <v>7</v>
      </c>
      <c r="P18126" s="128">
        <v>5.4060018197031681E-6</v>
      </c>
    </row>
    <row r="18127" spans="14:16">
      <c r="N18127" s="3">
        <v>18125</v>
      </c>
      <c r="O18127" s="44" t="s">
        <v>52</v>
      </c>
      <c r="P18127" s="128">
        <v>9.4164139957409654E-7</v>
      </c>
    </row>
    <row r="18128" spans="14:16">
      <c r="N18128" s="3">
        <v>18126</v>
      </c>
      <c r="O18128" s="44" t="s">
        <v>7</v>
      </c>
      <c r="P18128" s="128">
        <v>8.6225546078426051E-6</v>
      </c>
    </row>
    <row r="18129" spans="14:16">
      <c r="N18129" s="3">
        <v>18127</v>
      </c>
      <c r="O18129" s="44" t="s">
        <v>21</v>
      </c>
      <c r="P18129" s="128">
        <v>2.6725275902518629E-6</v>
      </c>
    </row>
    <row r="18130" spans="14:16">
      <c r="N18130" s="3">
        <v>18128</v>
      </c>
      <c r="O18130" s="44" t="s">
        <v>38</v>
      </c>
      <c r="P18130" s="128">
        <v>5.6973493371832471E-7</v>
      </c>
    </row>
    <row r="18131" spans="14:16">
      <c r="N18131" s="3">
        <v>18129</v>
      </c>
      <c r="O18131" s="44" t="s">
        <v>46</v>
      </c>
      <c r="P18131" s="128">
        <v>5.5361279885950257E-7</v>
      </c>
    </row>
    <row r="18132" spans="14:16">
      <c r="N18132" s="3">
        <v>18130</v>
      </c>
      <c r="O18132" s="44" t="s">
        <v>38</v>
      </c>
      <c r="P18132" s="128">
        <v>4.6202997217909164E-7</v>
      </c>
    </row>
    <row r="18133" spans="14:16">
      <c r="N18133" s="3">
        <v>18131</v>
      </c>
      <c r="O18133" s="44" t="s">
        <v>59</v>
      </c>
      <c r="P18133" s="128">
        <v>3.0758212675419241E-7</v>
      </c>
    </row>
    <row r="18134" spans="14:16">
      <c r="N18134" s="3">
        <v>18132</v>
      </c>
      <c r="O18134" s="44" t="s">
        <v>7</v>
      </c>
      <c r="P18134" s="128">
        <v>4.5013160004409899E-6</v>
      </c>
    </row>
    <row r="18135" spans="14:16">
      <c r="N18135" s="3">
        <v>18133</v>
      </c>
      <c r="O18135" s="44" t="s">
        <v>46</v>
      </c>
      <c r="P18135" s="128">
        <v>9.0828430537198413E-7</v>
      </c>
    </row>
    <row r="18136" spans="14:16">
      <c r="N18136" s="3">
        <v>18134</v>
      </c>
      <c r="O18136" s="44" t="s">
        <v>7</v>
      </c>
      <c r="P18136" s="128">
        <v>3.2560288790832037E-6</v>
      </c>
    </row>
    <row r="18137" spans="14:16">
      <c r="N18137" s="3">
        <v>18135</v>
      </c>
      <c r="O18137" s="44" t="s">
        <v>59</v>
      </c>
      <c r="P18137" s="128">
        <v>4.5011991617278188E-7</v>
      </c>
    </row>
    <row r="18138" spans="14:16">
      <c r="N18138" s="3">
        <v>18136</v>
      </c>
      <c r="O18138" s="44" t="s">
        <v>38</v>
      </c>
      <c r="P18138" s="128">
        <v>8.4876867631662548E-7</v>
      </c>
    </row>
    <row r="18139" spans="14:16">
      <c r="N18139" s="3">
        <v>18137</v>
      </c>
      <c r="O18139" s="44" t="s">
        <v>46</v>
      </c>
      <c r="P18139" s="128">
        <v>8.2475055446088219E-7</v>
      </c>
    </row>
    <row r="18140" spans="14:16">
      <c r="N18140" s="3">
        <v>18138</v>
      </c>
      <c r="O18140" s="44" t="s">
        <v>38</v>
      </c>
      <c r="P18140" s="128">
        <v>1.0313018161241215E-6</v>
      </c>
    </row>
    <row r="18141" spans="14:16">
      <c r="N18141" s="3">
        <v>18139</v>
      </c>
      <c r="O18141" s="44" t="s">
        <v>21</v>
      </c>
      <c r="P18141" s="128">
        <v>1.5392990147190167E-6</v>
      </c>
    </row>
    <row r="18142" spans="14:16">
      <c r="N18142" s="3">
        <v>18140</v>
      </c>
      <c r="O18142" s="44" t="s">
        <v>7</v>
      </c>
      <c r="P18142" s="128">
        <v>6.7058833806143749E-6</v>
      </c>
    </row>
    <row r="18143" spans="14:16">
      <c r="N18143" s="3">
        <v>18141</v>
      </c>
      <c r="O18143" s="44" t="s">
        <v>46</v>
      </c>
      <c r="P18143" s="128">
        <v>1.3531262030193271E-6</v>
      </c>
    </row>
    <row r="18144" spans="14:16">
      <c r="N18144" s="3">
        <v>18142</v>
      </c>
      <c r="O18144" s="44" t="s">
        <v>7</v>
      </c>
      <c r="P18144" s="128">
        <v>9.4500077837397572E-6</v>
      </c>
    </row>
    <row r="18145" spans="14:16">
      <c r="N18145" s="3">
        <v>18143</v>
      </c>
      <c r="O18145" s="44" t="s">
        <v>21</v>
      </c>
      <c r="P18145" s="128">
        <v>2.9289935151200344E-6</v>
      </c>
    </row>
    <row r="18146" spans="14:16">
      <c r="N18146" s="3">
        <v>18144</v>
      </c>
      <c r="O18146" s="44" t="s">
        <v>38</v>
      </c>
      <c r="P18146" s="128">
        <v>3.7965513820843188E-7</v>
      </c>
    </row>
    <row r="18147" spans="14:16">
      <c r="N18147" s="3">
        <v>18145</v>
      </c>
      <c r="O18147" s="44" t="s">
        <v>52</v>
      </c>
      <c r="P18147" s="128">
        <v>3.1845612295587083E-7</v>
      </c>
    </row>
    <row r="18148" spans="14:16">
      <c r="N18148" s="3">
        <v>18146</v>
      </c>
      <c r="O18148" s="44" t="s">
        <v>38</v>
      </c>
      <c r="P18148" s="128">
        <v>3.3262396105090778E-7</v>
      </c>
    </row>
    <row r="18149" spans="14:16">
      <c r="N18149" s="3">
        <v>18147</v>
      </c>
      <c r="O18149" s="44" t="s">
        <v>59</v>
      </c>
      <c r="P18149" s="128">
        <v>2.2143408763487075E-7</v>
      </c>
    </row>
    <row r="18150" spans="14:16">
      <c r="N18150" s="3">
        <v>18148</v>
      </c>
      <c r="O18150" s="44" t="s">
        <v>23</v>
      </c>
      <c r="P18150" s="128">
        <v>8.1722466450233351E-7</v>
      </c>
    </row>
    <row r="18151" spans="14:16">
      <c r="N18151" s="3">
        <v>18149</v>
      </c>
      <c r="O18151" s="44" t="s">
        <v>52</v>
      </c>
      <c r="P18151" s="128">
        <v>3.9482594011403238E-7</v>
      </c>
    </row>
    <row r="18152" spans="14:16">
      <c r="N18152" s="3">
        <v>18150</v>
      </c>
      <c r="O18152" s="44" t="s">
        <v>23</v>
      </c>
      <c r="P18152" s="128">
        <v>6.9533127436500533E-7</v>
      </c>
    </row>
    <row r="18153" spans="14:16">
      <c r="N18153" s="3">
        <v>18151</v>
      </c>
      <c r="O18153" s="44" t="s">
        <v>59</v>
      </c>
      <c r="P18153" s="128">
        <v>2.6661624068032401E-7</v>
      </c>
    </row>
    <row r="18154" spans="14:16">
      <c r="N18154" s="3">
        <v>18152</v>
      </c>
      <c r="O18154" s="44" t="s">
        <v>38</v>
      </c>
      <c r="P18154" s="128">
        <v>5.4931415429832656E-7</v>
      </c>
    </row>
    <row r="18155" spans="14:16">
      <c r="N18155" s="3">
        <v>18153</v>
      </c>
      <c r="O18155" s="44" t="s">
        <v>52</v>
      </c>
      <c r="P18155" s="128">
        <v>4.6076672816315099E-7</v>
      </c>
    </row>
    <row r="18156" spans="14:16">
      <c r="N18156" s="3">
        <v>18154</v>
      </c>
      <c r="O18156" s="44" t="s">
        <v>38</v>
      </c>
      <c r="P18156" s="128">
        <v>7.2108120811182443E-7</v>
      </c>
    </row>
    <row r="18157" spans="14:16">
      <c r="N18157" s="3">
        <v>18155</v>
      </c>
      <c r="O18157" s="44" t="s">
        <v>21</v>
      </c>
      <c r="P18157" s="128">
        <v>1.0762703757765335E-6</v>
      </c>
    </row>
    <row r="18158" spans="14:16">
      <c r="N18158" s="3">
        <v>18156</v>
      </c>
      <c r="O18158" s="44" t="s">
        <v>23</v>
      </c>
      <c r="P18158" s="128">
        <v>1.1824232843817811E-6</v>
      </c>
    </row>
    <row r="18159" spans="14:16">
      <c r="N18159" s="3">
        <v>18157</v>
      </c>
      <c r="O18159" s="44" t="s">
        <v>52</v>
      </c>
      <c r="P18159" s="128">
        <v>5.7126443332820566E-7</v>
      </c>
    </row>
    <row r="18160" spans="14:16">
      <c r="N18160" s="3">
        <v>18158</v>
      </c>
      <c r="O18160" s="44" t="s">
        <v>23</v>
      </c>
      <c r="P18160" s="128">
        <v>1.6779883843717614E-6</v>
      </c>
    </row>
    <row r="18161" spans="14:16">
      <c r="N18161" s="3">
        <v>18159</v>
      </c>
      <c r="O18161" s="44" t="s">
        <v>21</v>
      </c>
      <c r="P18161" s="128">
        <v>1.4425472596555522E-6</v>
      </c>
    </row>
    <row r="18162" spans="14:16">
      <c r="N18162" s="3">
        <v>18160</v>
      </c>
      <c r="O18162" s="44" t="s">
        <v>38</v>
      </c>
      <c r="P18162" s="128">
        <v>4.3658363977340506E-7</v>
      </c>
    </row>
    <row r="18163" spans="14:16">
      <c r="N18163" s="3">
        <v>18161</v>
      </c>
      <c r="O18163" s="44" t="s">
        <v>46</v>
      </c>
      <c r="P18163" s="128">
        <v>4.242293678110996E-7</v>
      </c>
    </row>
    <row r="18164" spans="14:16">
      <c r="N18164" s="3">
        <v>18162</v>
      </c>
      <c r="O18164" s="44" t="s">
        <v>38</v>
      </c>
      <c r="P18164" s="128">
        <v>3.540501292800839E-7</v>
      </c>
    </row>
    <row r="18165" spans="14:16">
      <c r="N18165" s="3">
        <v>18163</v>
      </c>
      <c r="O18165" s="44" t="s">
        <v>59</v>
      </c>
      <c r="P18165" s="128">
        <v>2.3569789472305804E-7</v>
      </c>
    </row>
    <row r="18166" spans="14:16">
      <c r="N18166" s="3">
        <v>18164</v>
      </c>
      <c r="O18166" s="44" t="s">
        <v>23</v>
      </c>
      <c r="P18166" s="128">
        <v>9.5823133446125618E-7</v>
      </c>
    </row>
    <row r="18167" spans="14:16">
      <c r="N18167" s="3">
        <v>18165</v>
      </c>
      <c r="O18167" s="44" t="s">
        <v>46</v>
      </c>
      <c r="P18167" s="128">
        <v>5.3629967276579384E-7</v>
      </c>
    </row>
    <row r="18168" spans="14:16">
      <c r="N18168" s="3">
        <v>18166</v>
      </c>
      <c r="O18168" s="44" t="s">
        <v>23</v>
      </c>
      <c r="P18168" s="128">
        <v>7.4012144766605588E-7</v>
      </c>
    </row>
    <row r="18169" spans="14:16">
      <c r="N18169" s="3">
        <v>18167</v>
      </c>
      <c r="O18169" s="44" t="s">
        <v>59</v>
      </c>
      <c r="P18169" s="128">
        <v>2.8379048275055428E-7</v>
      </c>
    </row>
    <row r="18170" spans="14:16">
      <c r="N18170" s="3">
        <v>18168</v>
      </c>
      <c r="O18170" s="44" t="s">
        <v>38</v>
      </c>
      <c r="P18170" s="128">
        <v>6.5040512017325328E-7</v>
      </c>
    </row>
    <row r="18171" spans="14:16">
      <c r="N18171" s="3">
        <v>18169</v>
      </c>
      <c r="O18171" s="44" t="s">
        <v>46</v>
      </c>
      <c r="P18171" s="128">
        <v>6.3200021213669288E-7</v>
      </c>
    </row>
    <row r="18172" spans="14:16">
      <c r="N18172" s="3">
        <v>18170</v>
      </c>
      <c r="O18172" s="44" t="s">
        <v>38</v>
      </c>
      <c r="P18172" s="128">
        <v>7.9027890680650095E-7</v>
      </c>
    </row>
    <row r="18173" spans="14:16">
      <c r="N18173" s="3">
        <v>18171</v>
      </c>
      <c r="O18173" s="44" t="s">
        <v>21</v>
      </c>
      <c r="P18173" s="128">
        <v>1.1795533796035327E-6</v>
      </c>
    </row>
    <row r="18174" spans="14:16">
      <c r="N18174" s="3">
        <v>18172</v>
      </c>
      <c r="O18174" s="44" t="s">
        <v>23</v>
      </c>
      <c r="P18174" s="128">
        <v>1.4275353207635594E-6</v>
      </c>
    </row>
    <row r="18175" spans="14:16">
      <c r="N18175" s="3">
        <v>18173</v>
      </c>
      <c r="O18175" s="44" t="s">
        <v>46</v>
      </c>
      <c r="P18175" s="128">
        <v>7.989581407474462E-7</v>
      </c>
    </row>
    <row r="18176" spans="14:16">
      <c r="N18176" s="3">
        <v>18174</v>
      </c>
      <c r="O18176" s="44" t="s">
        <v>23</v>
      </c>
      <c r="P18176" s="128">
        <v>1.8390145397183549E-6</v>
      </c>
    </row>
    <row r="18177" spans="14:16">
      <c r="N18177" s="3">
        <v>18175</v>
      </c>
      <c r="O18177" s="44" t="s">
        <v>21</v>
      </c>
      <c r="P18177" s="128">
        <v>1.5809795880861607E-6</v>
      </c>
    </row>
    <row r="18178" spans="14:16">
      <c r="N18178" s="3">
        <v>18176</v>
      </c>
      <c r="O18178" s="44" t="s">
        <v>13</v>
      </c>
      <c r="P18178" s="128">
        <v>1.2271883983926631E-5</v>
      </c>
    </row>
    <row r="18179" spans="14:16">
      <c r="N18179" s="3">
        <v>18177</v>
      </c>
      <c r="O18179" s="44" t="s">
        <v>52</v>
      </c>
      <c r="P18179" s="128">
        <v>4.4325629525384546E-6</v>
      </c>
    </row>
    <row r="18180" spans="14:16">
      <c r="N18180" s="3">
        <v>18178</v>
      </c>
      <c r="O18180" s="44" t="s">
        <v>13</v>
      </c>
      <c r="P18180" s="128">
        <v>2.470678371249483E-5</v>
      </c>
    </row>
    <row r="18181" spans="14:16">
      <c r="N18181" s="3">
        <v>18179</v>
      </c>
      <c r="O18181" s="44" t="s">
        <v>14</v>
      </c>
      <c r="P18181" s="128">
        <v>2.8338177983884553E-5</v>
      </c>
    </row>
    <row r="18182" spans="14:16">
      <c r="N18182" s="3">
        <v>18180</v>
      </c>
      <c r="O18182" s="44" t="s">
        <v>7</v>
      </c>
      <c r="P18182" s="128">
        <v>2.9500548792731926E-5</v>
      </c>
    </row>
    <row r="18183" spans="14:16">
      <c r="N18183" s="3">
        <v>18181</v>
      </c>
      <c r="O18183" s="44" t="s">
        <v>52</v>
      </c>
      <c r="P18183" s="128">
        <v>5.1385365709916277E-6</v>
      </c>
    </row>
    <row r="18184" spans="14:16">
      <c r="N18184" s="3">
        <v>18182</v>
      </c>
      <c r="O18184" s="44" t="s">
        <v>7</v>
      </c>
      <c r="P18184" s="128">
        <v>7.0822738980049252E-5</v>
      </c>
    </row>
    <row r="18185" spans="14:16">
      <c r="N18185" s="3">
        <v>18183</v>
      </c>
      <c r="O18185" s="44" t="s">
        <v>14</v>
      </c>
      <c r="P18185" s="128">
        <v>3.9173656788391501E-5</v>
      </c>
    </row>
    <row r="18186" spans="14:16">
      <c r="N18186" s="3">
        <v>18184</v>
      </c>
      <c r="O18186" s="44" t="s">
        <v>13</v>
      </c>
      <c r="P18186" s="128">
        <v>1.1240830069091154E-5</v>
      </c>
    </row>
    <row r="18187" spans="14:16">
      <c r="N18187" s="3">
        <v>18185</v>
      </c>
      <c r="O18187" s="44" t="s">
        <v>52</v>
      </c>
      <c r="P18187" s="128">
        <v>4.060149768796219E-6</v>
      </c>
    </row>
    <row r="18188" spans="14:16">
      <c r="N18188" s="3">
        <v>18186</v>
      </c>
      <c r="O18188" s="44" t="s">
        <v>13</v>
      </c>
      <c r="P18188" s="128">
        <v>1.9205046715958186E-5</v>
      </c>
    </row>
    <row r="18189" spans="14:16">
      <c r="N18189" s="3">
        <v>18187</v>
      </c>
      <c r="O18189" s="44" t="s">
        <v>19</v>
      </c>
      <c r="P18189" s="128">
        <v>1.5927621775983516E-5</v>
      </c>
    </row>
    <row r="18190" spans="14:16">
      <c r="N18190" s="3">
        <v>18188</v>
      </c>
      <c r="O18190" s="44" t="s">
        <v>7</v>
      </c>
      <c r="P18190" s="128">
        <v>2.7021984265689444E-5</v>
      </c>
    </row>
    <row r="18191" spans="14:16">
      <c r="N18191" s="3">
        <v>18189</v>
      </c>
      <c r="O18191" s="44" t="s">
        <v>52</v>
      </c>
      <c r="P18191" s="128">
        <v>4.7068091968585673E-6</v>
      </c>
    </row>
    <row r="18192" spans="14:16">
      <c r="N18192" s="3">
        <v>18190</v>
      </c>
      <c r="O18192" s="44" t="s">
        <v>7</v>
      </c>
      <c r="P18192" s="128">
        <v>5.203962985651946E-5</v>
      </c>
    </row>
    <row r="18193" spans="14:16">
      <c r="N18193" s="3">
        <v>18191</v>
      </c>
      <c r="O18193" s="44" t="s">
        <v>19</v>
      </c>
      <c r="P18193" s="128">
        <v>2.0813036716427081E-5</v>
      </c>
    </row>
    <row r="18194" spans="14:16">
      <c r="N18194" s="3">
        <v>18192</v>
      </c>
      <c r="O18194" s="44" t="s">
        <v>13</v>
      </c>
      <c r="P18194" s="128">
        <v>1.5226415331030755E-5</v>
      </c>
    </row>
    <row r="18195" spans="14:16">
      <c r="N18195" s="3">
        <v>18193</v>
      </c>
      <c r="O18195" s="44" t="s">
        <v>46</v>
      </c>
      <c r="P18195" s="128">
        <v>6.3710981301857836E-6</v>
      </c>
    </row>
    <row r="18196" spans="14:16">
      <c r="N18196" s="3">
        <v>18194</v>
      </c>
      <c r="O18196" s="44" t="s">
        <v>13</v>
      </c>
      <c r="P18196" s="128">
        <v>2.7574961479341375E-5</v>
      </c>
    </row>
    <row r="18197" spans="14:16">
      <c r="N18197" s="3">
        <v>18195</v>
      </c>
      <c r="O18197" s="44" t="s">
        <v>14</v>
      </c>
      <c r="P18197" s="128">
        <v>3.1627919497475943E-5</v>
      </c>
    </row>
    <row r="18198" spans="14:16">
      <c r="N18198" s="3">
        <v>18196</v>
      </c>
      <c r="O18198" s="44" t="s">
        <v>7</v>
      </c>
      <c r="P18198" s="128">
        <v>3.7265966776784553E-5</v>
      </c>
    </row>
    <row r="18199" spans="14:16">
      <c r="N18199" s="3">
        <v>18197</v>
      </c>
      <c r="O18199" s="44" t="s">
        <v>46</v>
      </c>
      <c r="P18199" s="128">
        <v>7.5195993226316772E-6</v>
      </c>
    </row>
    <row r="18200" spans="14:16">
      <c r="N18200" s="3">
        <v>18198</v>
      </c>
      <c r="O18200" s="44" t="s">
        <v>7</v>
      </c>
      <c r="P18200" s="128">
        <v>7.904445685695057E-5</v>
      </c>
    </row>
    <row r="18201" spans="14:16">
      <c r="N18201" s="3">
        <v>18199</v>
      </c>
      <c r="O18201" s="44" t="s">
        <v>14</v>
      </c>
      <c r="P18201" s="128">
        <v>4.3721274671560965E-5</v>
      </c>
    </row>
    <row r="18202" spans="14:16">
      <c r="N18202" s="3">
        <v>18200</v>
      </c>
      <c r="O18202" s="44" t="s">
        <v>13</v>
      </c>
      <c r="P18202" s="128">
        <v>1.3812409679440916E-5</v>
      </c>
    </row>
    <row r="18203" spans="14:16">
      <c r="N18203" s="3">
        <v>18201</v>
      </c>
      <c r="O18203" s="44" t="s">
        <v>46</v>
      </c>
      <c r="P18203" s="128">
        <v>5.779444180975775E-6</v>
      </c>
    </row>
    <row r="18204" spans="14:16">
      <c r="N18204" s="3">
        <v>18202</v>
      </c>
      <c r="O18204" s="44" t="s">
        <v>13</v>
      </c>
      <c r="P18204" s="128">
        <v>2.1227493014854753E-5</v>
      </c>
    </row>
    <row r="18205" spans="14:16">
      <c r="N18205" s="3">
        <v>18203</v>
      </c>
      <c r="O18205" s="44" t="s">
        <v>19</v>
      </c>
      <c r="P18205" s="128">
        <v>1.7604928797803743E-5</v>
      </c>
    </row>
    <row r="18206" spans="14:16">
      <c r="N18206" s="3">
        <v>18204</v>
      </c>
      <c r="O18206" s="44" t="s">
        <v>7</v>
      </c>
      <c r="P18206" s="128">
        <v>3.3805251533654154E-5</v>
      </c>
    </row>
    <row r="18207" spans="14:16">
      <c r="N18207" s="3">
        <v>18205</v>
      </c>
      <c r="O18207" s="44" t="s">
        <v>46</v>
      </c>
      <c r="P18207" s="128">
        <v>6.8212894638283887E-6</v>
      </c>
    </row>
    <row r="18208" spans="14:16">
      <c r="N18208" s="3">
        <v>18206</v>
      </c>
      <c r="O18208" s="44" t="s">
        <v>7</v>
      </c>
      <c r="P18208" s="128">
        <v>5.7519822555650521E-5</v>
      </c>
    </row>
    <row r="18209" spans="14:16">
      <c r="N18209" s="3">
        <v>18207</v>
      </c>
      <c r="O18209" s="44" t="s">
        <v>19</v>
      </c>
      <c r="P18209" s="128">
        <v>2.3004817330059195E-5</v>
      </c>
    </row>
    <row r="18210" spans="14:16">
      <c r="N18210" s="3">
        <v>18208</v>
      </c>
      <c r="O18210" s="44" t="s">
        <v>13</v>
      </c>
      <c r="P18210" s="128">
        <v>7.7815057430608527E-6</v>
      </c>
    </row>
    <row r="18211" spans="14:16">
      <c r="N18211" s="3">
        <v>18209</v>
      </c>
      <c r="O18211" s="44" t="s">
        <v>52</v>
      </c>
      <c r="P18211" s="128">
        <v>2.8106535326469371E-6</v>
      </c>
    </row>
    <row r="18212" spans="14:16">
      <c r="N18212" s="3">
        <v>18210</v>
      </c>
      <c r="O18212" s="44" t="s">
        <v>13</v>
      </c>
      <c r="P18212" s="128">
        <v>1.5666378496011885E-5</v>
      </c>
    </row>
    <row r="18213" spans="14:16">
      <c r="N18213" s="3">
        <v>18211</v>
      </c>
      <c r="O18213" s="44" t="s">
        <v>14</v>
      </c>
      <c r="P18213" s="128">
        <v>1.7969017228186061E-5</v>
      </c>
    </row>
    <row r="18214" spans="14:16">
      <c r="N18214" s="3">
        <v>18212</v>
      </c>
      <c r="O18214" s="44" t="s">
        <v>23</v>
      </c>
      <c r="P18214" s="128">
        <v>5.3393043170042709E-6</v>
      </c>
    </row>
    <row r="18215" spans="14:16">
      <c r="N18215" s="3">
        <v>18213</v>
      </c>
      <c r="O18215" s="44" t="s">
        <v>52</v>
      </c>
      <c r="P18215" s="128">
        <v>2.5795793226577329E-6</v>
      </c>
    </row>
    <row r="18216" spans="14:16">
      <c r="N18216" s="3">
        <v>18214</v>
      </c>
      <c r="O18216" s="44" t="s">
        <v>23</v>
      </c>
      <c r="P18216" s="128">
        <v>9.9228992263300411E-6</v>
      </c>
    </row>
    <row r="18217" spans="14:16">
      <c r="N18217" s="3">
        <v>18215</v>
      </c>
      <c r="O18217" s="44" t="s">
        <v>14</v>
      </c>
      <c r="P18217" s="128">
        <v>1.5223511243985524E-5</v>
      </c>
    </row>
    <row r="18218" spans="14:16">
      <c r="N18218" s="3">
        <v>18216</v>
      </c>
      <c r="O18218" s="44" t="s">
        <v>13</v>
      </c>
      <c r="P18218" s="128">
        <v>7.1277225122051691E-6</v>
      </c>
    </row>
    <row r="18219" spans="14:16">
      <c r="N18219" s="3">
        <v>18217</v>
      </c>
      <c r="O18219" s="44" t="s">
        <v>52</v>
      </c>
      <c r="P18219" s="128">
        <v>2.5745092428314996E-6</v>
      </c>
    </row>
    <row r="18220" spans="14:16">
      <c r="N18220" s="3">
        <v>18218</v>
      </c>
      <c r="O18220" s="44" t="s">
        <v>13</v>
      </c>
      <c r="P18220" s="128">
        <v>1.2177770056473669E-5</v>
      </c>
    </row>
    <row r="18221" spans="14:16">
      <c r="N18221" s="3">
        <v>18219</v>
      </c>
      <c r="O18221" s="44" t="s">
        <v>19</v>
      </c>
      <c r="P18221" s="128">
        <v>1.0099580511472488E-5</v>
      </c>
    </row>
    <row r="18222" spans="14:16">
      <c r="N18222" s="3">
        <v>18220</v>
      </c>
      <c r="O18222" s="44" t="s">
        <v>23</v>
      </c>
      <c r="P18222" s="128">
        <v>4.8907089240103611E-6</v>
      </c>
    </row>
    <row r="18223" spans="14:16">
      <c r="N18223" s="3">
        <v>18221</v>
      </c>
      <c r="O18223" s="44" t="s">
        <v>52</v>
      </c>
      <c r="P18223" s="128">
        <v>2.362849327268395E-6</v>
      </c>
    </row>
    <row r="18224" spans="14:16">
      <c r="N18224" s="3">
        <v>18222</v>
      </c>
      <c r="O18224" s="44" t="s">
        <v>23</v>
      </c>
      <c r="P18224" s="128">
        <v>7.8958868150660679E-6</v>
      </c>
    </row>
    <row r="18225" spans="14:16">
      <c r="N18225" s="3">
        <v>18223</v>
      </c>
      <c r="O18225" s="44" t="s">
        <v>19</v>
      </c>
      <c r="P18225" s="128">
        <v>8.7590503281195663E-6</v>
      </c>
    </row>
    <row r="18226" spans="14:16">
      <c r="N18226" s="3">
        <v>18224</v>
      </c>
      <c r="O18226" s="44" t="s">
        <v>13</v>
      </c>
      <c r="P18226" s="128">
        <v>9.6549509838777164E-6</v>
      </c>
    </row>
    <row r="18227" spans="14:16">
      <c r="N18227" s="3">
        <v>18225</v>
      </c>
      <c r="O18227" s="44" t="s">
        <v>46</v>
      </c>
      <c r="P18227" s="128">
        <v>4.0398635412931825E-6</v>
      </c>
    </row>
    <row r="18228" spans="14:16">
      <c r="N18228" s="3">
        <v>18226</v>
      </c>
      <c r="O18228" s="44" t="s">
        <v>13</v>
      </c>
      <c r="P18228" s="128">
        <v>1.7485067606344764E-5</v>
      </c>
    </row>
    <row r="18229" spans="14:16">
      <c r="N18229" s="3">
        <v>18227</v>
      </c>
      <c r="O18229" s="44" t="s">
        <v>14</v>
      </c>
      <c r="P18229" s="128">
        <v>2.0055016616277256E-5</v>
      </c>
    </row>
    <row r="18230" spans="14:16">
      <c r="N18230" s="3">
        <v>18228</v>
      </c>
      <c r="O18230" s="44" t="s">
        <v>23</v>
      </c>
      <c r="P18230" s="128">
        <v>6.5644909217469738E-6</v>
      </c>
    </row>
    <row r="18231" spans="14:16">
      <c r="N18231" s="3">
        <v>18229</v>
      </c>
      <c r="O18231" s="44" t="s">
        <v>46</v>
      </c>
      <c r="P18231" s="128">
        <v>3.6739920795705005E-6</v>
      </c>
    </row>
    <row r="18232" spans="14:16">
      <c r="N18232" s="3">
        <v>18230</v>
      </c>
      <c r="O18232" s="44" t="s">
        <v>23</v>
      </c>
      <c r="P18232" s="128">
        <v>1.1074835442504762E-5</v>
      </c>
    </row>
    <row r="18233" spans="14:16">
      <c r="N18233" s="3">
        <v>18231</v>
      </c>
      <c r="O18233" s="44" t="s">
        <v>14</v>
      </c>
      <c r="P18233" s="128">
        <v>1.6990788482149704E-5</v>
      </c>
    </row>
    <row r="18234" spans="14:16">
      <c r="N18234" s="3">
        <v>18232</v>
      </c>
      <c r="O18234" s="44" t="s">
        <v>13</v>
      </c>
      <c r="P18234" s="128">
        <v>8.7583410490887028E-6</v>
      </c>
    </row>
    <row r="18235" spans="14:16">
      <c r="N18235" s="3">
        <v>18233</v>
      </c>
      <c r="O18235" s="44" t="s">
        <v>46</v>
      </c>
      <c r="P18235" s="128">
        <v>3.6647003952177769E-6</v>
      </c>
    </row>
    <row r="18236" spans="14:16">
      <c r="N18236" s="3">
        <v>18234</v>
      </c>
      <c r="O18236" s="44" t="s">
        <v>13</v>
      </c>
      <c r="P18236" s="128">
        <v>1.3460187451431823E-5</v>
      </c>
    </row>
    <row r="18237" spans="14:16">
      <c r="N18237" s="3">
        <v>18235</v>
      </c>
      <c r="O18237" s="44" t="s">
        <v>19</v>
      </c>
      <c r="P18237" s="128">
        <v>1.1163147787716753E-5</v>
      </c>
    </row>
    <row r="18238" spans="14:16">
      <c r="N18238" s="3">
        <v>18236</v>
      </c>
      <c r="O18238" s="44" t="s">
        <v>23</v>
      </c>
      <c r="P18238" s="128">
        <v>5.9548774926266193E-6</v>
      </c>
    </row>
    <row r="18239" spans="14:16">
      <c r="N18239" s="3">
        <v>18237</v>
      </c>
      <c r="O18239" s="44" t="s">
        <v>46</v>
      </c>
      <c r="P18239" s="128">
        <v>3.3328056971248758E-6</v>
      </c>
    </row>
    <row r="18240" spans="14:16">
      <c r="N18240" s="3">
        <v>18238</v>
      </c>
      <c r="O18240" s="44" t="s">
        <v>23</v>
      </c>
      <c r="P18240" s="128">
        <v>8.7273873733212774E-6</v>
      </c>
    </row>
    <row r="18241" spans="14:16">
      <c r="N18241" s="3">
        <v>18239</v>
      </c>
      <c r="O18241" s="44" t="s">
        <v>19</v>
      </c>
      <c r="P18241" s="128">
        <v>9.6814489653087399E-6</v>
      </c>
    </row>
    <row r="18242" spans="14:16">
      <c r="N18242" s="3">
        <v>18240</v>
      </c>
      <c r="O18242" s="44" t="s">
        <v>38</v>
      </c>
      <c r="P18242" s="128">
        <v>2.0674677365878573E-6</v>
      </c>
    </row>
    <row r="18243" spans="14:16">
      <c r="N18243" s="3">
        <v>18241</v>
      </c>
      <c r="O18243" s="44" t="s">
        <v>52</v>
      </c>
      <c r="P18243" s="128">
        <v>1.7341995233807584E-6</v>
      </c>
    </row>
    <row r="18244" spans="14:16">
      <c r="N18244" s="3">
        <v>18242</v>
      </c>
      <c r="O18244" s="44" t="s">
        <v>38</v>
      </c>
      <c r="P18244" s="128">
        <v>3.2951535164320437E-6</v>
      </c>
    </row>
    <row r="18245" spans="14:16">
      <c r="N18245" s="3">
        <v>18243</v>
      </c>
      <c r="O18245" s="44" t="s">
        <v>14</v>
      </c>
      <c r="P18245" s="128">
        <v>8.7770386940865337E-6</v>
      </c>
    </row>
    <row r="18246" spans="14:16">
      <c r="N18246" s="3">
        <v>18244</v>
      </c>
      <c r="O18246" s="44" t="s">
        <v>7</v>
      </c>
      <c r="P18246" s="128">
        <v>1.5591530430870831E-5</v>
      </c>
    </row>
    <row r="18247" spans="14:16">
      <c r="N18247" s="3">
        <v>18245</v>
      </c>
      <c r="O18247" s="44" t="s">
        <v>52</v>
      </c>
      <c r="P18247" s="128">
        <v>2.7158019967580152E-6</v>
      </c>
    </row>
    <row r="18248" spans="14:16">
      <c r="N18248" s="3">
        <v>18246</v>
      </c>
      <c r="O18248" s="44" t="s">
        <v>7</v>
      </c>
      <c r="P18248" s="128">
        <v>3.7430994852445289E-5</v>
      </c>
    </row>
    <row r="18249" spans="14:16">
      <c r="N18249" s="3">
        <v>18247</v>
      </c>
      <c r="O18249" s="44" t="s">
        <v>14</v>
      </c>
      <c r="P18249" s="128">
        <v>2.0703928804713406E-5</v>
      </c>
    </row>
    <row r="18250" spans="14:16">
      <c r="N18250" s="3">
        <v>18248</v>
      </c>
      <c r="O18250" s="44" t="s">
        <v>38</v>
      </c>
      <c r="P18250" s="128">
        <v>1.8937641140310472E-6</v>
      </c>
    </row>
    <row r="18251" spans="14:16">
      <c r="N18251" s="3">
        <v>18249</v>
      </c>
      <c r="O18251" s="44" t="s">
        <v>52</v>
      </c>
      <c r="P18251" s="128">
        <v>1.5884962874286019E-6</v>
      </c>
    </row>
    <row r="18252" spans="14:16">
      <c r="N18252" s="3">
        <v>18250</v>
      </c>
      <c r="O18252" s="44" t="s">
        <v>38</v>
      </c>
      <c r="P18252" s="128">
        <v>2.7326341660884848E-6</v>
      </c>
    </row>
    <row r="18253" spans="14:16">
      <c r="N18253" s="3">
        <v>18251</v>
      </c>
      <c r="O18253" s="44" t="s">
        <v>19</v>
      </c>
      <c r="P18253" s="128">
        <v>5.2630041252687744E-6</v>
      </c>
    </row>
    <row r="18254" spans="14:16">
      <c r="N18254" s="3">
        <v>18252</v>
      </c>
      <c r="O18254" s="44" t="s">
        <v>7</v>
      </c>
      <c r="P18254" s="128">
        <v>1.4281567876622328E-5</v>
      </c>
    </row>
    <row r="18255" spans="14:16">
      <c r="N18255" s="3">
        <v>18253</v>
      </c>
      <c r="O18255" s="44" t="s">
        <v>52</v>
      </c>
      <c r="P18255" s="128">
        <v>2.4876269028325102E-6</v>
      </c>
    </row>
    <row r="18256" spans="14:16">
      <c r="N18256" s="3">
        <v>18254</v>
      </c>
      <c r="O18256" s="44" t="s">
        <v>7</v>
      </c>
      <c r="P18256" s="128">
        <v>2.7503809445032331E-5</v>
      </c>
    </row>
    <row r="18257" spans="14:16">
      <c r="N18257" s="3">
        <v>18255</v>
      </c>
      <c r="O18257" s="44" t="s">
        <v>19</v>
      </c>
      <c r="P18257" s="128">
        <v>1.1000035884178326E-5</v>
      </c>
    </row>
    <row r="18258" spans="14:16">
      <c r="N18258" s="3">
        <v>18256</v>
      </c>
      <c r="O18258" s="44" t="s">
        <v>38</v>
      </c>
      <c r="P18258" s="128">
        <v>2.4928973222051363E-6</v>
      </c>
    </row>
    <row r="18259" spans="14:16">
      <c r="N18259" s="3">
        <v>18257</v>
      </c>
      <c r="O18259" s="44" t="s">
        <v>46</v>
      </c>
      <c r="P18259" s="128">
        <v>2.422354295195215E-6</v>
      </c>
    </row>
    <row r="18260" spans="14:16">
      <c r="N18260" s="3">
        <v>18258</v>
      </c>
      <c r="O18260" s="44" t="s">
        <v>38</v>
      </c>
      <c r="P18260" s="128">
        <v>3.6776835196957605E-6</v>
      </c>
    </row>
    <row r="18261" spans="14:16">
      <c r="N18261" s="3">
        <v>18259</v>
      </c>
      <c r="O18261" s="44" t="s">
        <v>14</v>
      </c>
      <c r="P18261" s="128">
        <v>9.795953480166102E-6</v>
      </c>
    </row>
    <row r="18262" spans="14:16">
      <c r="N18262" s="3">
        <v>18260</v>
      </c>
      <c r="O18262" s="44" t="s">
        <v>7</v>
      </c>
      <c r="P18262" s="128">
        <v>1.969568292164136E-5</v>
      </c>
    </row>
    <row r="18263" spans="14:16">
      <c r="N18263" s="3">
        <v>18261</v>
      </c>
      <c r="O18263" s="44" t="s">
        <v>46</v>
      </c>
      <c r="P18263" s="128">
        <v>3.9742332419135375E-6</v>
      </c>
    </row>
    <row r="18264" spans="14:16">
      <c r="N18264" s="3">
        <v>18262</v>
      </c>
      <c r="O18264" s="44" t="s">
        <v>7</v>
      </c>
      <c r="P18264" s="128">
        <v>4.1776309421756759E-5</v>
      </c>
    </row>
    <row r="18265" spans="14:16">
      <c r="N18265" s="3">
        <v>18263</v>
      </c>
      <c r="O18265" s="44" t="s">
        <v>14</v>
      </c>
      <c r="P18265" s="128">
        <v>2.3107420451990086E-5</v>
      </c>
    </row>
    <row r="18266" spans="14:16">
      <c r="N18266" s="3">
        <v>18264</v>
      </c>
      <c r="O18266" s="44" t="s">
        <v>38</v>
      </c>
      <c r="P18266" s="128">
        <v>2.261393660588374E-6</v>
      </c>
    </row>
    <row r="18267" spans="14:16">
      <c r="N18267" s="3">
        <v>18265</v>
      </c>
      <c r="O18267" s="44" t="s">
        <v>46</v>
      </c>
      <c r="P18267" s="128">
        <v>2.1974016330555914E-6</v>
      </c>
    </row>
    <row r="18268" spans="14:16">
      <c r="N18268" s="3">
        <v>18266</v>
      </c>
      <c r="O18268" s="44" t="s">
        <v>38</v>
      </c>
      <c r="P18268" s="128">
        <v>3.0204025811921937E-6</v>
      </c>
    </row>
    <row r="18269" spans="14:16">
      <c r="N18269" s="3">
        <v>18267</v>
      </c>
      <c r="O18269" s="44" t="s">
        <v>19</v>
      </c>
      <c r="P18269" s="128">
        <v>5.8172409033226711E-6</v>
      </c>
    </row>
    <row r="18270" spans="14:16">
      <c r="N18270" s="3">
        <v>18268</v>
      </c>
      <c r="O18270" s="44" t="s">
        <v>7</v>
      </c>
      <c r="P18270" s="128">
        <v>1.786663738743965E-5</v>
      </c>
    </row>
    <row r="18271" spans="14:16">
      <c r="N18271" s="3">
        <v>18269</v>
      </c>
      <c r="O18271" s="44" t="s">
        <v>46</v>
      </c>
      <c r="P18271" s="128">
        <v>3.6051648733823403E-6</v>
      </c>
    </row>
    <row r="18272" spans="14:16">
      <c r="N18272" s="3">
        <v>18270</v>
      </c>
      <c r="O18272" s="44" t="s">
        <v>7</v>
      </c>
      <c r="P18272" s="128">
        <v>3.0400182384934704E-5</v>
      </c>
    </row>
    <row r="18273" spans="14:16">
      <c r="N18273" s="3">
        <v>18271</v>
      </c>
      <c r="O18273" s="44" t="s">
        <v>19</v>
      </c>
      <c r="P18273" s="128">
        <v>1.2158428372919325E-5</v>
      </c>
    </row>
    <row r="18274" spans="14:16">
      <c r="N18274" s="3">
        <v>18272</v>
      </c>
      <c r="O18274" s="44" t="s">
        <v>38</v>
      </c>
      <c r="P18274" s="128">
        <v>1.5842851405700607E-6</v>
      </c>
    </row>
    <row r="18275" spans="14:16">
      <c r="N18275" s="3">
        <v>18273</v>
      </c>
      <c r="O18275" s="44" t="s">
        <v>52</v>
      </c>
      <c r="P18275" s="128">
        <v>1.3289041889525337E-6</v>
      </c>
    </row>
    <row r="18276" spans="14:16">
      <c r="N18276" s="3">
        <v>18274</v>
      </c>
      <c r="O18276" s="44" t="s">
        <v>38</v>
      </c>
      <c r="P18276" s="128">
        <v>2.525051617296968E-6</v>
      </c>
    </row>
    <row r="18277" spans="14:16">
      <c r="N18277" s="3">
        <v>18275</v>
      </c>
      <c r="O18277" s="44" t="s">
        <v>14</v>
      </c>
      <c r="P18277" s="128">
        <v>6.725779433056145E-6</v>
      </c>
    </row>
    <row r="18278" spans="14:16">
      <c r="N18278" s="3">
        <v>18276</v>
      </c>
      <c r="O18278" s="44" t="s">
        <v>23</v>
      </c>
      <c r="P18278" s="128">
        <v>3.4102446198623458E-6</v>
      </c>
    </row>
    <row r="18279" spans="14:16">
      <c r="N18279" s="3">
        <v>18277</v>
      </c>
      <c r="O18279" s="44" t="s">
        <v>52</v>
      </c>
      <c r="P18279" s="128">
        <v>1.6475922675142497E-6</v>
      </c>
    </row>
    <row r="18280" spans="14:16">
      <c r="N18280" s="3">
        <v>18278</v>
      </c>
      <c r="O18280" s="44" t="s">
        <v>23</v>
      </c>
      <c r="P18280" s="128">
        <v>6.3378132601017633E-6</v>
      </c>
    </row>
    <row r="18281" spans="14:16">
      <c r="N18281" s="3">
        <v>18279</v>
      </c>
      <c r="O18281" s="44" t="s">
        <v>14</v>
      </c>
      <c r="P18281" s="128">
        <v>9.7233448840661079E-6</v>
      </c>
    </row>
    <row r="18282" spans="14:16">
      <c r="N18282" s="3">
        <v>18280</v>
      </c>
      <c r="O18282" s="44" t="s">
        <v>38</v>
      </c>
      <c r="P18282" s="128">
        <v>1.4511773472972487E-6</v>
      </c>
    </row>
    <row r="18283" spans="14:16">
      <c r="N18283" s="3">
        <v>18281</v>
      </c>
      <c r="O18283" s="44" t="s">
        <v>52</v>
      </c>
      <c r="P18283" s="128">
        <v>1.2172528835575845E-6</v>
      </c>
    </row>
    <row r="18284" spans="14:16">
      <c r="N18284" s="3">
        <v>18282</v>
      </c>
      <c r="O18284" s="44" t="s">
        <v>38</v>
      </c>
      <c r="P18284" s="128">
        <v>2.0939972253656846E-6</v>
      </c>
    </row>
    <row r="18285" spans="14:16">
      <c r="N18285" s="3">
        <v>18283</v>
      </c>
      <c r="O18285" s="44" t="s">
        <v>19</v>
      </c>
      <c r="P18285" s="128">
        <v>4.0330008942163342E-6</v>
      </c>
    </row>
    <row r="18286" spans="14:16">
      <c r="N18286" s="3">
        <v>18284</v>
      </c>
      <c r="O18286" s="44" t="s">
        <v>23</v>
      </c>
      <c r="P18286" s="128">
        <v>3.1237241417954864E-6</v>
      </c>
    </row>
    <row r="18287" spans="14:16">
      <c r="N18287" s="3">
        <v>18285</v>
      </c>
      <c r="O18287" s="44" t="s">
        <v>52</v>
      </c>
      <c r="P18287" s="128">
        <v>1.5091655630491317E-6</v>
      </c>
    </row>
    <row r="18288" spans="14:16">
      <c r="N18288" s="3">
        <v>18286</v>
      </c>
      <c r="O18288" s="44" t="s">
        <v>23</v>
      </c>
      <c r="P18288" s="128">
        <v>5.0431486821918032E-6</v>
      </c>
    </row>
    <row r="18289" spans="14:16">
      <c r="N18289" s="3">
        <v>18287</v>
      </c>
      <c r="O18289" s="44" t="s">
        <v>19</v>
      </c>
      <c r="P18289" s="128">
        <v>5.5944562218421641E-6</v>
      </c>
    </row>
    <row r="18290" spans="14:16">
      <c r="N18290" s="3">
        <v>18288</v>
      </c>
      <c r="O18290" s="44" t="s">
        <v>38</v>
      </c>
      <c r="P18290" s="128">
        <v>1.9102886660058211E-6</v>
      </c>
    </row>
    <row r="18291" spans="14:16">
      <c r="N18291" s="3">
        <v>18289</v>
      </c>
      <c r="O18291" s="44" t="s">
        <v>46</v>
      </c>
      <c r="P18291" s="128">
        <v>1.8562320693853099E-6</v>
      </c>
    </row>
    <row r="18292" spans="14:16">
      <c r="N18292" s="3">
        <v>18290</v>
      </c>
      <c r="O18292" s="44" t="s">
        <v>38</v>
      </c>
      <c r="P18292" s="128">
        <v>2.818181512031443E-6</v>
      </c>
    </row>
    <row r="18293" spans="14:16">
      <c r="N18293" s="3">
        <v>18291</v>
      </c>
      <c r="O18293" s="44" t="s">
        <v>14</v>
      </c>
      <c r="P18293" s="128">
        <v>7.5065662509230741E-6</v>
      </c>
    </row>
    <row r="18294" spans="14:16">
      <c r="N18294" s="3">
        <v>18292</v>
      </c>
      <c r="O18294" s="44" t="s">
        <v>23</v>
      </c>
      <c r="P18294" s="128">
        <v>4.1927784068661688E-6</v>
      </c>
    </row>
    <row r="18295" spans="14:16">
      <c r="N18295" s="3">
        <v>18293</v>
      </c>
      <c r="O18295" s="44" t="s">
        <v>46</v>
      </c>
      <c r="P18295" s="128">
        <v>2.3466000397973095E-6</v>
      </c>
    </row>
    <row r="18296" spans="14:16">
      <c r="N18296" s="3">
        <v>18294</v>
      </c>
      <c r="O18296" s="44" t="s">
        <v>23</v>
      </c>
      <c r="P18296" s="128">
        <v>7.0735615992858699E-6</v>
      </c>
    </row>
    <row r="18297" spans="14:16">
      <c r="N18297" s="3">
        <v>18295</v>
      </c>
      <c r="O18297" s="44" t="s">
        <v>14</v>
      </c>
      <c r="P18297" s="128">
        <v>1.0852115101201072E-5</v>
      </c>
    </row>
    <row r="18298" spans="14:16">
      <c r="N18298" s="3">
        <v>18296</v>
      </c>
      <c r="O18298" s="44" t="s">
        <v>38</v>
      </c>
      <c r="P18298" s="128">
        <v>1.7328891329459682E-6</v>
      </c>
    </row>
    <row r="18299" spans="14:16">
      <c r="N18299" s="3">
        <v>18297</v>
      </c>
      <c r="O18299" s="44" t="s">
        <v>46</v>
      </c>
      <c r="P18299" s="128">
        <v>1.6838525184726234E-6</v>
      </c>
    </row>
    <row r="18300" spans="14:16">
      <c r="N18300" s="3">
        <v>18298</v>
      </c>
      <c r="O18300" s="44" t="s">
        <v>38</v>
      </c>
      <c r="P18300" s="128">
        <v>2.3145120203034911E-6</v>
      </c>
    </row>
    <row r="18301" spans="14:16">
      <c r="N18301" s="3">
        <v>18299</v>
      </c>
      <c r="O18301" s="44" t="s">
        <v>19</v>
      </c>
      <c r="P18301" s="128">
        <v>4.457708412640479E-6</v>
      </c>
    </row>
    <row r="18302" spans="14:16">
      <c r="N18302" s="3">
        <v>18300</v>
      </c>
      <c r="O18302" s="44" t="s">
        <v>23</v>
      </c>
      <c r="P18302" s="128">
        <v>3.8034147756843533E-6</v>
      </c>
    </row>
    <row r="18303" spans="14:16">
      <c r="N18303" s="3">
        <v>18301</v>
      </c>
      <c r="O18303" s="44" t="s">
        <v>46</v>
      </c>
      <c r="P18303" s="128">
        <v>2.1286823194306396E-6</v>
      </c>
    </row>
    <row r="18304" spans="14:16">
      <c r="N18304" s="3">
        <v>18302</v>
      </c>
      <c r="O18304" s="44" t="s">
        <v>23</v>
      </c>
      <c r="P18304" s="128">
        <v>5.574232909058523E-6</v>
      </c>
    </row>
    <row r="18305" spans="14:16">
      <c r="N18305" s="3">
        <v>18303</v>
      </c>
      <c r="O18305" s="44" t="s">
        <v>19</v>
      </c>
      <c r="P18305" s="128">
        <v>6.1835975786711439E-6</v>
      </c>
    </row>
    <row r="18306" spans="14:16">
      <c r="N18306" s="3">
        <v>18304</v>
      </c>
      <c r="O18306" s="44" t="s">
        <v>13</v>
      </c>
      <c r="P18306" s="128">
        <v>1.0502071229616656E-5</v>
      </c>
    </row>
    <row r="18307" spans="14:16">
      <c r="N18307" s="3">
        <v>18305</v>
      </c>
      <c r="O18307" s="44" t="s">
        <v>52</v>
      </c>
      <c r="P18307" s="128">
        <v>3.7933125768048393E-6</v>
      </c>
    </row>
    <row r="18308" spans="14:16">
      <c r="N18308" s="3">
        <v>18306</v>
      </c>
      <c r="O18308" s="44" t="s">
        <v>13</v>
      </c>
      <c r="P18308" s="128">
        <v>2.1143648582662858E-5</v>
      </c>
    </row>
    <row r="18309" spans="14:16">
      <c r="N18309" s="3">
        <v>18307</v>
      </c>
      <c r="O18309" s="44" t="s">
        <v>14</v>
      </c>
      <c r="P18309" s="128">
        <v>2.4251334521586964E-5</v>
      </c>
    </row>
    <row r="18310" spans="14:16">
      <c r="N18310" s="3">
        <v>18308</v>
      </c>
      <c r="O18310" s="44" t="s">
        <v>7</v>
      </c>
      <c r="P18310" s="128">
        <v>2.5246071845190338E-5</v>
      </c>
    </row>
    <row r="18311" spans="14:16">
      <c r="N18311" s="3">
        <v>18309</v>
      </c>
      <c r="O18311" s="44" t="s">
        <v>52</v>
      </c>
      <c r="P18311" s="128">
        <v>4.397472886414703E-6</v>
      </c>
    </row>
    <row r="18312" spans="14:16">
      <c r="N18312" s="3">
        <v>18310</v>
      </c>
      <c r="O18312" s="44" t="s">
        <v>7</v>
      </c>
      <c r="P18312" s="128">
        <v>6.0608904909728184E-5</v>
      </c>
    </row>
    <row r="18313" spans="14:16">
      <c r="N18313" s="3">
        <v>18311</v>
      </c>
      <c r="O18313" s="44" t="s">
        <v>14</v>
      </c>
      <c r="P18313" s="128">
        <v>3.3524154437500365E-5</v>
      </c>
    </row>
    <row r="18314" spans="14:16">
      <c r="N18314" s="3">
        <v>18312</v>
      </c>
      <c r="O18314" s="44" t="s">
        <v>13</v>
      </c>
      <c r="P18314" s="128">
        <v>8.8408713311216668E-6</v>
      </c>
    </row>
    <row r="18315" spans="14:16">
      <c r="N18315" s="3">
        <v>18313</v>
      </c>
      <c r="O18315" s="44" t="s">
        <v>52</v>
      </c>
      <c r="P18315" s="128">
        <v>3.193292796918241E-6</v>
      </c>
    </row>
    <row r="18316" spans="14:16">
      <c r="N18316" s="3">
        <v>18314</v>
      </c>
      <c r="O18316" s="44" t="s">
        <v>13</v>
      </c>
      <c r="P18316" s="128">
        <v>1.3035562140126223E-5</v>
      </c>
    </row>
    <row r="18317" spans="14:16">
      <c r="N18317" s="3">
        <v>18315</v>
      </c>
      <c r="O18317" s="44" t="s">
        <v>21</v>
      </c>
      <c r="P18317" s="128">
        <v>8.3781922748623187E-6</v>
      </c>
    </row>
    <row r="18318" spans="14:16">
      <c r="N18318" s="3">
        <v>18316</v>
      </c>
      <c r="O18318" s="44" t="s">
        <v>7</v>
      </c>
      <c r="P18318" s="128">
        <v>2.1252690818754634E-5</v>
      </c>
    </row>
    <row r="18319" spans="14:16">
      <c r="N18319" s="3">
        <v>18317</v>
      </c>
      <c r="O18319" s="44" t="s">
        <v>52</v>
      </c>
      <c r="P18319" s="128">
        <v>3.701888048640447E-6</v>
      </c>
    </row>
    <row r="18320" spans="14:16">
      <c r="N18320" s="3">
        <v>18318</v>
      </c>
      <c r="O18320" s="44" t="s">
        <v>7</v>
      </c>
      <c r="P18320" s="128">
        <v>3.3897969934159029E-5</v>
      </c>
    </row>
    <row r="18321" spans="14:16">
      <c r="N18321" s="3">
        <v>18319</v>
      </c>
      <c r="O18321" s="44" t="s">
        <v>21</v>
      </c>
      <c r="P18321" s="128">
        <v>1.0506545220388566E-5</v>
      </c>
    </row>
    <row r="18322" spans="14:16">
      <c r="N18322" s="3">
        <v>18320</v>
      </c>
      <c r="O18322" s="44" t="s">
        <v>13</v>
      </c>
      <c r="P18322" s="128">
        <v>1.3030509299766544E-5</v>
      </c>
    </row>
    <row r="18323" spans="14:16">
      <c r="N18323" s="3">
        <v>18321</v>
      </c>
      <c r="O18323" s="44" t="s">
        <v>46</v>
      </c>
      <c r="P18323" s="128">
        <v>5.4522782697200425E-6</v>
      </c>
    </row>
    <row r="18324" spans="14:16">
      <c r="N18324" s="3">
        <v>18322</v>
      </c>
      <c r="O18324" s="44" t="s">
        <v>13</v>
      </c>
      <c r="P18324" s="128">
        <v>2.359818671601532E-5</v>
      </c>
    </row>
    <row r="18325" spans="14:16">
      <c r="N18325" s="3">
        <v>18323</v>
      </c>
      <c r="O18325" s="44" t="s">
        <v>14</v>
      </c>
      <c r="P18325" s="128">
        <v>2.7066639795660215E-5</v>
      </c>
    </row>
    <row r="18326" spans="14:16">
      <c r="N18326" s="3">
        <v>18324</v>
      </c>
      <c r="O18326" s="44" t="s">
        <v>7</v>
      </c>
      <c r="P18326" s="128">
        <v>3.1891585517180933E-5</v>
      </c>
    </row>
    <row r="18327" spans="14:16">
      <c r="N18327" s="3">
        <v>18325</v>
      </c>
      <c r="O18327" s="44" t="s">
        <v>46</v>
      </c>
      <c r="P18327" s="128">
        <v>6.435146209652039E-6</v>
      </c>
    </row>
    <row r="18328" spans="14:16">
      <c r="N18328" s="3">
        <v>18326</v>
      </c>
      <c r="O18328" s="44" t="s">
        <v>7</v>
      </c>
      <c r="P18328" s="128">
        <v>6.7644912330114685E-5</v>
      </c>
    </row>
    <row r="18329" spans="14:16">
      <c r="N18329" s="3">
        <v>18327</v>
      </c>
      <c r="O18329" s="44" t="s">
        <v>14</v>
      </c>
      <c r="P18329" s="128">
        <v>3.7415929082426776E-5</v>
      </c>
    </row>
    <row r="18330" spans="14:16">
      <c r="N18330" s="3">
        <v>18328</v>
      </c>
      <c r="O18330" s="44" t="s">
        <v>13</v>
      </c>
      <c r="P18330" s="128">
        <v>1.0771570111720002E-5</v>
      </c>
    </row>
    <row r="18331" spans="14:16">
      <c r="N18331" s="3">
        <v>18329</v>
      </c>
      <c r="O18331" s="44" t="s">
        <v>46</v>
      </c>
      <c r="P18331" s="128">
        <v>4.5070838215010565E-6</v>
      </c>
    </row>
    <row r="18332" spans="14:16">
      <c r="N18332" s="3">
        <v>18330</v>
      </c>
      <c r="O18332" s="44" t="s">
        <v>13</v>
      </c>
      <c r="P18332" s="128">
        <v>1.428650432408659E-5</v>
      </c>
    </row>
    <row r="18333" spans="14:16">
      <c r="N18333" s="3">
        <v>18331</v>
      </c>
      <c r="O18333" s="44" t="s">
        <v>21</v>
      </c>
      <c r="P18333" s="128">
        <v>9.1821955107254286E-6</v>
      </c>
    </row>
    <row r="18334" spans="14:16">
      <c r="N18334" s="3">
        <v>18332</v>
      </c>
      <c r="O18334" s="44" t="s">
        <v>7</v>
      </c>
      <c r="P18334" s="128">
        <v>2.6362933441011646E-5</v>
      </c>
    </row>
    <row r="18335" spans="14:16">
      <c r="N18335" s="3">
        <v>18333</v>
      </c>
      <c r="O18335" s="44" t="s">
        <v>46</v>
      </c>
      <c r="P18335" s="128">
        <v>5.3195640309836594E-6</v>
      </c>
    </row>
    <row r="18336" spans="14:16">
      <c r="N18336" s="3">
        <v>18334</v>
      </c>
      <c r="O18336" s="44" t="s">
        <v>7</v>
      </c>
      <c r="P18336" s="128">
        <v>3.7150948216601492E-5</v>
      </c>
    </row>
    <row r="18337" spans="14:16">
      <c r="N18337" s="3">
        <v>18335</v>
      </c>
      <c r="O18337" s="44" t="s">
        <v>21</v>
      </c>
      <c r="P18337" s="128">
        <v>1.1514793309929258E-5</v>
      </c>
    </row>
    <row r="18338" spans="14:16">
      <c r="N18338" s="3">
        <v>18336</v>
      </c>
      <c r="O18338" s="44" t="s">
        <v>13</v>
      </c>
      <c r="P18338" s="128">
        <v>6.6592813046744287E-6</v>
      </c>
    </row>
    <row r="18339" spans="14:16">
      <c r="N18339" s="3">
        <v>18337</v>
      </c>
      <c r="O18339" s="44" t="s">
        <v>52</v>
      </c>
      <c r="P18339" s="128">
        <v>2.4053098644261349E-6</v>
      </c>
    </row>
    <row r="18340" spans="14:16">
      <c r="N18340" s="3">
        <v>18338</v>
      </c>
      <c r="O18340" s="44" t="s">
        <v>13</v>
      </c>
      <c r="P18340" s="128">
        <v>1.3407022352130081E-5</v>
      </c>
    </row>
    <row r="18341" spans="14:16">
      <c r="N18341" s="3">
        <v>18339</v>
      </c>
      <c r="O18341" s="44" t="s">
        <v>14</v>
      </c>
      <c r="P18341" s="128">
        <v>1.5377581722886918E-5</v>
      </c>
    </row>
    <row r="18342" spans="14:16">
      <c r="N18342" s="3">
        <v>18340</v>
      </c>
      <c r="O18342" s="44" t="s">
        <v>23</v>
      </c>
      <c r="P18342" s="128">
        <v>4.5692865355655575E-6</v>
      </c>
    </row>
    <row r="18343" spans="14:16">
      <c r="N18343" s="3">
        <v>18341</v>
      </c>
      <c r="O18343" s="44" t="s">
        <v>52</v>
      </c>
      <c r="P18343" s="128">
        <v>2.2075604548153109E-6</v>
      </c>
    </row>
    <row r="18344" spans="14:16">
      <c r="N18344" s="3">
        <v>18342</v>
      </c>
      <c r="O18344" s="44" t="s">
        <v>23</v>
      </c>
      <c r="P18344" s="128">
        <v>8.4918497123765769E-6</v>
      </c>
    </row>
    <row r="18345" spans="14:16">
      <c r="N18345" s="3">
        <v>18343</v>
      </c>
      <c r="O18345" s="44" t="s">
        <v>14</v>
      </c>
      <c r="P18345" s="128">
        <v>1.3028024031078706E-5</v>
      </c>
    </row>
    <row r="18346" spans="14:16">
      <c r="N18346" s="3">
        <v>18344</v>
      </c>
      <c r="O18346" s="44" t="s">
        <v>13</v>
      </c>
      <c r="P18346" s="128">
        <v>5.6059274294714181E-6</v>
      </c>
    </row>
    <row r="18347" spans="14:16">
      <c r="N18347" s="3">
        <v>18345</v>
      </c>
      <c r="O18347" s="44" t="s">
        <v>52</v>
      </c>
      <c r="P18347" s="128">
        <v>2.0248420104883791E-6</v>
      </c>
    </row>
    <row r="18348" spans="14:16">
      <c r="N18348" s="3">
        <v>18346</v>
      </c>
      <c r="O18348" s="44" t="s">
        <v>13</v>
      </c>
      <c r="P18348" s="128">
        <v>8.2657480946101861E-6</v>
      </c>
    </row>
    <row r="18349" spans="14:16">
      <c r="N18349" s="3">
        <v>18347</v>
      </c>
      <c r="O18349" s="44" t="s">
        <v>21</v>
      </c>
      <c r="P18349" s="128">
        <v>5.3125462552204455E-6</v>
      </c>
    </row>
    <row r="18350" spans="14:16">
      <c r="N18350" s="3">
        <v>18348</v>
      </c>
      <c r="O18350" s="44" t="s">
        <v>23</v>
      </c>
      <c r="P18350" s="128">
        <v>3.846524504808212E-6</v>
      </c>
    </row>
    <row r="18351" spans="14:16">
      <c r="N18351" s="3">
        <v>18349</v>
      </c>
      <c r="O18351" s="44" t="s">
        <v>52</v>
      </c>
      <c r="P18351" s="128">
        <v>1.8583722686679004E-6</v>
      </c>
    </row>
    <row r="18352" spans="14:16">
      <c r="N18352" s="3">
        <v>18350</v>
      </c>
      <c r="O18352" s="44" t="s">
        <v>23</v>
      </c>
      <c r="P18352" s="128">
        <v>5.4586403401588593E-6</v>
      </c>
    </row>
    <row r="18353" spans="14:16">
      <c r="N18353" s="3">
        <v>18351</v>
      </c>
      <c r="O18353" s="44" t="s">
        <v>21</v>
      </c>
      <c r="P18353" s="128">
        <v>4.6927301389452513E-6</v>
      </c>
    </row>
    <row r="18354" spans="14:16">
      <c r="N18354" s="3">
        <v>18352</v>
      </c>
      <c r="O18354" s="44" t="s">
        <v>13</v>
      </c>
      <c r="P18354" s="128">
        <v>8.2625441280204508E-6</v>
      </c>
    </row>
    <row r="18355" spans="14:16">
      <c r="N18355" s="3">
        <v>18353</v>
      </c>
      <c r="O18355" s="44" t="s">
        <v>46</v>
      </c>
      <c r="P18355" s="128">
        <v>3.457247047328837E-6</v>
      </c>
    </row>
    <row r="18356" spans="14:16">
      <c r="N18356" s="3">
        <v>18354</v>
      </c>
      <c r="O18356" s="44" t="s">
        <v>13</v>
      </c>
      <c r="P18356" s="128">
        <v>1.4963425802998804E-5</v>
      </c>
    </row>
    <row r="18357" spans="14:16">
      <c r="N18357" s="3">
        <v>18355</v>
      </c>
      <c r="O18357" s="44" t="s">
        <v>14</v>
      </c>
      <c r="P18357" s="128">
        <v>1.7162744798692077E-5</v>
      </c>
    </row>
    <row r="18358" spans="14:16">
      <c r="N18358" s="3">
        <v>18356</v>
      </c>
      <c r="O18358" s="44" t="s">
        <v>23</v>
      </c>
      <c r="P18358" s="128">
        <v>5.6177805573011663E-6</v>
      </c>
    </row>
    <row r="18359" spans="14:16">
      <c r="N18359" s="3">
        <v>18357</v>
      </c>
      <c r="O18359" s="44" t="s">
        <v>46</v>
      </c>
      <c r="P18359" s="128">
        <v>3.1441404243418326E-6</v>
      </c>
    </row>
    <row r="18360" spans="14:16">
      <c r="N18360" s="3">
        <v>18358</v>
      </c>
      <c r="O18360" s="44" t="s">
        <v>23</v>
      </c>
      <c r="P18360" s="128">
        <v>9.4776572876508606E-6</v>
      </c>
    </row>
    <row r="18361" spans="14:16">
      <c r="N18361" s="3">
        <v>18359</v>
      </c>
      <c r="O18361" s="44" t="s">
        <v>14</v>
      </c>
      <c r="P18361" s="128">
        <v>1.4540430069303144E-5</v>
      </c>
    </row>
    <row r="18362" spans="14:16">
      <c r="N18362" s="3">
        <v>18360</v>
      </c>
      <c r="O18362" s="44" t="s">
        <v>13</v>
      </c>
      <c r="P18362" s="128">
        <v>6.830168439981639E-6</v>
      </c>
    </row>
    <row r="18363" spans="14:16">
      <c r="N18363" s="3">
        <v>18361</v>
      </c>
      <c r="O18363" s="44" t="s">
        <v>46</v>
      </c>
      <c r="P18363" s="128">
        <v>2.8579066333582776E-6</v>
      </c>
    </row>
    <row r="18364" spans="14:16">
      <c r="N18364" s="3">
        <v>18362</v>
      </c>
      <c r="O18364" s="44" t="s">
        <v>13</v>
      </c>
      <c r="P18364" s="128">
        <v>9.0589607587352951E-6</v>
      </c>
    </row>
    <row r="18365" spans="14:16">
      <c r="N18365" s="3">
        <v>18363</v>
      </c>
      <c r="O18365" s="44" t="s">
        <v>21</v>
      </c>
      <c r="P18365" s="128">
        <v>5.8223584246886965E-6</v>
      </c>
    </row>
    <row r="18366" spans="14:16">
      <c r="N18366" s="3">
        <v>18364</v>
      </c>
      <c r="O18366" s="44" t="s">
        <v>23</v>
      </c>
      <c r="P18366" s="128">
        <v>4.6438950123239721E-6</v>
      </c>
    </row>
    <row r="18367" spans="14:16">
      <c r="N18367" s="3">
        <v>18365</v>
      </c>
      <c r="O18367" s="44" t="s">
        <v>46</v>
      </c>
      <c r="P18367" s="128">
        <v>2.5990794559732137E-6</v>
      </c>
    </row>
    <row r="18368" spans="14:16">
      <c r="N18368" s="3">
        <v>18366</v>
      </c>
      <c r="O18368" s="44" t="s">
        <v>23</v>
      </c>
      <c r="P18368" s="128">
        <v>5.9824722543617062E-6</v>
      </c>
    </row>
    <row r="18369" spans="14:16">
      <c r="N18369" s="3">
        <v>18367</v>
      </c>
      <c r="O18369" s="44" t="s">
        <v>21</v>
      </c>
      <c r="P18369" s="128">
        <v>5.1430623935611595E-6</v>
      </c>
    </row>
    <row r="18370" spans="14:16">
      <c r="N18370" s="3">
        <v>18368</v>
      </c>
      <c r="O18370" s="44" t="s">
        <v>38</v>
      </c>
      <c r="P18370" s="128">
        <v>1.7693040011638536E-6</v>
      </c>
    </row>
    <row r="18371" spans="14:16">
      <c r="N18371" s="3">
        <v>18369</v>
      </c>
      <c r="O18371" s="44" t="s">
        <v>52</v>
      </c>
      <c r="P18371" s="128">
        <v>1.4840986880878638E-6</v>
      </c>
    </row>
    <row r="18372" spans="14:16">
      <c r="N18372" s="3">
        <v>18370</v>
      </c>
      <c r="O18372" s="44" t="s">
        <v>38</v>
      </c>
      <c r="P18372" s="128">
        <v>2.8199367747785919E-6</v>
      </c>
    </row>
    <row r="18373" spans="14:16">
      <c r="N18373" s="3">
        <v>18371</v>
      </c>
      <c r="O18373" s="44" t="s">
        <v>14</v>
      </c>
      <c r="P18373" s="128">
        <v>7.51124160488555E-6</v>
      </c>
    </row>
    <row r="18374" spans="14:16">
      <c r="N18374" s="3">
        <v>18372</v>
      </c>
      <c r="O18374" s="44" t="s">
        <v>7</v>
      </c>
      <c r="P18374" s="128">
        <v>1.334296864101776E-5</v>
      </c>
    </row>
    <row r="18375" spans="14:16">
      <c r="N18375" s="3">
        <v>18373</v>
      </c>
      <c r="O18375" s="44" t="s">
        <v>52</v>
      </c>
      <c r="P18375" s="128">
        <v>2.3241375205994885E-6</v>
      </c>
    </row>
    <row r="18376" spans="14:16">
      <c r="N18376" s="3">
        <v>18374</v>
      </c>
      <c r="O18376" s="44" t="s">
        <v>7</v>
      </c>
      <c r="P18376" s="128">
        <v>3.2032813759539287E-5</v>
      </c>
    </row>
    <row r="18377" spans="14:16">
      <c r="N18377" s="3">
        <v>18375</v>
      </c>
      <c r="O18377" s="44" t="s">
        <v>14</v>
      </c>
      <c r="P18377" s="128">
        <v>1.7718072899385403E-5</v>
      </c>
    </row>
    <row r="18378" spans="14:16">
      <c r="N18378" s="3">
        <v>18376</v>
      </c>
      <c r="O18378" s="44" t="s">
        <v>38</v>
      </c>
      <c r="P18378" s="128">
        <v>1.4894384810318351E-6</v>
      </c>
    </row>
    <row r="18379" spans="14:16">
      <c r="N18379" s="3">
        <v>18377</v>
      </c>
      <c r="O18379" s="44" t="s">
        <v>52</v>
      </c>
      <c r="P18379" s="128">
        <v>1.2493464629215052E-6</v>
      </c>
    </row>
    <row r="18380" spans="14:16">
      <c r="N18380" s="3">
        <v>18378</v>
      </c>
      <c r="O18380" s="44" t="s">
        <v>38</v>
      </c>
      <c r="P18380" s="128">
        <v>1.9551764521388893E-6</v>
      </c>
    </row>
    <row r="18381" spans="14:16">
      <c r="N18381" s="3">
        <v>18379</v>
      </c>
      <c r="O18381" s="44" t="s">
        <v>21</v>
      </c>
      <c r="P18381" s="128">
        <v>2.9182545199910683E-6</v>
      </c>
    </row>
    <row r="18382" spans="14:16">
      <c r="N18382" s="3">
        <v>18380</v>
      </c>
      <c r="O18382" s="44" t="s">
        <v>7</v>
      </c>
      <c r="P18382" s="128">
        <v>1.1232400385722314E-5</v>
      </c>
    </row>
    <row r="18383" spans="14:16">
      <c r="N18383" s="3">
        <v>18381</v>
      </c>
      <c r="O18383" s="44" t="s">
        <v>52</v>
      </c>
      <c r="P18383" s="128">
        <v>1.9565093709807398E-6</v>
      </c>
    </row>
    <row r="18384" spans="14:16">
      <c r="N18384" s="3">
        <v>18382</v>
      </c>
      <c r="O18384" s="44" t="s">
        <v>7</v>
      </c>
      <c r="P18384" s="128">
        <v>1.7915640603384209E-5</v>
      </c>
    </row>
    <row r="18385" spans="14:16">
      <c r="N18385" s="3">
        <v>18383</v>
      </c>
      <c r="O18385" s="44" t="s">
        <v>21</v>
      </c>
      <c r="P18385" s="128">
        <v>5.5528838015165197E-6</v>
      </c>
    </row>
    <row r="18386" spans="14:16">
      <c r="N18386" s="3">
        <v>18384</v>
      </c>
      <c r="O18386" s="44" t="s">
        <v>38</v>
      </c>
      <c r="P18386" s="128">
        <v>2.1333794615569675E-6</v>
      </c>
    </row>
    <row r="18387" spans="14:16">
      <c r="N18387" s="3">
        <v>18385</v>
      </c>
      <c r="O18387" s="44" t="s">
        <v>46</v>
      </c>
      <c r="P18387" s="128">
        <v>2.0730099294312311E-6</v>
      </c>
    </row>
    <row r="18388" spans="14:16">
      <c r="N18388" s="3">
        <v>18386</v>
      </c>
      <c r="O18388" s="44" t="s">
        <v>38</v>
      </c>
      <c r="P18388" s="128">
        <v>3.1472994965092462E-6</v>
      </c>
    </row>
    <row r="18389" spans="14:16">
      <c r="N18389" s="3">
        <v>18387</v>
      </c>
      <c r="O18389" s="44" t="s">
        <v>14</v>
      </c>
      <c r="P18389" s="128">
        <v>8.3832116849753492E-6</v>
      </c>
    </row>
    <row r="18390" spans="14:16">
      <c r="N18390" s="3">
        <v>18388</v>
      </c>
      <c r="O18390" s="44" t="s">
        <v>7</v>
      </c>
      <c r="P18390" s="128">
        <v>1.685523308645537E-5</v>
      </c>
    </row>
    <row r="18391" spans="14:16">
      <c r="N18391" s="3">
        <v>18389</v>
      </c>
      <c r="O18391" s="44" t="s">
        <v>46</v>
      </c>
      <c r="P18391" s="128">
        <v>3.4010817446085002E-6</v>
      </c>
    </row>
    <row r="18392" spans="14:16">
      <c r="N18392" s="3">
        <v>18390</v>
      </c>
      <c r="O18392" s="44" t="s">
        <v>7</v>
      </c>
      <c r="P18392" s="128">
        <v>3.5751460642264977E-5</v>
      </c>
    </row>
    <row r="18393" spans="14:16">
      <c r="N18393" s="3">
        <v>18391</v>
      </c>
      <c r="O18393" s="44" t="s">
        <v>14</v>
      </c>
      <c r="P18393" s="128">
        <v>1.9774940493028655E-5</v>
      </c>
    </row>
    <row r="18394" spans="14:16">
      <c r="N18394" s="3">
        <v>18392</v>
      </c>
      <c r="O18394" s="44" t="s">
        <v>38</v>
      </c>
      <c r="P18394" s="128">
        <v>1.763541694066866E-6</v>
      </c>
    </row>
    <row r="18395" spans="14:16">
      <c r="N18395" s="3">
        <v>18393</v>
      </c>
      <c r="O18395" s="44" t="s">
        <v>46</v>
      </c>
      <c r="P18395" s="128">
        <v>1.7136376854863454E-6</v>
      </c>
    </row>
    <row r="18396" spans="14:16">
      <c r="N18396" s="3">
        <v>18394</v>
      </c>
      <c r="O18396" s="44" t="s">
        <v>38</v>
      </c>
      <c r="P18396" s="128">
        <v>2.1428026300340317E-6</v>
      </c>
    </row>
    <row r="18397" spans="14:16">
      <c r="N18397" s="3">
        <v>18395</v>
      </c>
      <c r="O18397" s="44" t="s">
        <v>21</v>
      </c>
      <c r="P18397" s="128">
        <v>3.1983013367948194E-6</v>
      </c>
    </row>
    <row r="18398" spans="14:16">
      <c r="N18398" s="3">
        <v>18396</v>
      </c>
      <c r="O18398" s="44" t="s">
        <v>7</v>
      </c>
      <c r="P18398" s="128">
        <v>1.3933248560237742E-5</v>
      </c>
    </row>
    <row r="18399" spans="14:16">
      <c r="N18399" s="3">
        <v>18397</v>
      </c>
      <c r="O18399" s="44" t="s">
        <v>46</v>
      </c>
      <c r="P18399" s="128">
        <v>2.811478018621866E-6</v>
      </c>
    </row>
    <row r="18400" spans="14:16">
      <c r="N18400" s="3">
        <v>18398</v>
      </c>
      <c r="O18400" s="44" t="s">
        <v>7</v>
      </c>
      <c r="P18400" s="128">
        <v>1.9634893700606563E-5</v>
      </c>
    </row>
    <row r="18401" spans="14:16">
      <c r="N18401" s="3">
        <v>18399</v>
      </c>
      <c r="O18401" s="44" t="s">
        <v>21</v>
      </c>
      <c r="P18401" s="128">
        <v>6.0857596771617227E-6</v>
      </c>
    </row>
    <row r="18402" spans="14:16">
      <c r="N18402" s="3">
        <v>18400</v>
      </c>
      <c r="O18402" s="44" t="s">
        <v>38</v>
      </c>
      <c r="P18402" s="128">
        <v>1.3558044890321943E-6</v>
      </c>
    </row>
    <row r="18403" spans="14:16">
      <c r="N18403" s="3">
        <v>18401</v>
      </c>
      <c r="O18403" s="44" t="s">
        <v>52</v>
      </c>
      <c r="P18403" s="128">
        <v>1.1372537801037689E-6</v>
      </c>
    </row>
    <row r="18404" spans="14:16">
      <c r="N18404" s="3">
        <v>18402</v>
      </c>
      <c r="O18404" s="44" t="s">
        <v>38</v>
      </c>
      <c r="P18404" s="128">
        <v>2.1608965647038701E-6</v>
      </c>
    </row>
    <row r="18405" spans="14:16">
      <c r="N18405" s="3">
        <v>18403</v>
      </c>
      <c r="O18405" s="44" t="s">
        <v>14</v>
      </c>
      <c r="P18405" s="128">
        <v>5.755808543591319E-6</v>
      </c>
    </row>
    <row r="18406" spans="14:16">
      <c r="N18406" s="3">
        <v>18404</v>
      </c>
      <c r="O18406" s="44" t="s">
        <v>23</v>
      </c>
      <c r="P18406" s="128">
        <v>2.9184297989714E-6</v>
      </c>
    </row>
    <row r="18407" spans="14:16">
      <c r="N18407" s="3">
        <v>18405</v>
      </c>
      <c r="O18407" s="44" t="s">
        <v>52</v>
      </c>
      <c r="P18407" s="128">
        <v>1.4099816599850056E-6</v>
      </c>
    </row>
    <row r="18408" spans="14:16">
      <c r="N18408" s="3">
        <v>18406</v>
      </c>
      <c r="O18408" s="44" t="s">
        <v>23</v>
      </c>
      <c r="P18408" s="128">
        <v>5.423793639572889E-6</v>
      </c>
    </row>
    <row r="18409" spans="14:16">
      <c r="N18409" s="3">
        <v>18407</v>
      </c>
      <c r="O18409" s="44" t="s">
        <v>14</v>
      </c>
      <c r="P18409" s="128">
        <v>8.321074473678098E-6</v>
      </c>
    </row>
    <row r="18410" spans="14:16">
      <c r="N18410" s="3">
        <v>18408</v>
      </c>
      <c r="O18410" s="44" t="s">
        <v>38</v>
      </c>
      <c r="P18410" s="128">
        <v>1.141345623698299E-6</v>
      </c>
    </row>
    <row r="18411" spans="14:16">
      <c r="N18411" s="3">
        <v>18409</v>
      </c>
      <c r="O18411" s="44" t="s">
        <v>52</v>
      </c>
      <c r="P18411" s="128">
        <v>9.5736489697148587E-7</v>
      </c>
    </row>
    <row r="18412" spans="14:16">
      <c r="N18412" s="3">
        <v>18410</v>
      </c>
      <c r="O18412" s="44" t="s">
        <v>38</v>
      </c>
      <c r="P18412" s="128">
        <v>1.4982371649621636E-6</v>
      </c>
    </row>
    <row r="18413" spans="14:16">
      <c r="N18413" s="3">
        <v>18411</v>
      </c>
      <c r="O18413" s="44" t="s">
        <v>21</v>
      </c>
      <c r="P18413" s="128">
        <v>2.2362367211851262E-6</v>
      </c>
    </row>
    <row r="18414" spans="14:16">
      <c r="N18414" s="3">
        <v>18412</v>
      </c>
      <c r="O18414" s="44" t="s">
        <v>23</v>
      </c>
      <c r="P18414" s="128">
        <v>2.4567974999879346E-6</v>
      </c>
    </row>
    <row r="18415" spans="14:16">
      <c r="N18415" s="3">
        <v>18413</v>
      </c>
      <c r="O18415" s="44" t="s">
        <v>52</v>
      </c>
      <c r="P18415" s="128">
        <v>1.1869531412065831E-6</v>
      </c>
    </row>
    <row r="18416" spans="14:16">
      <c r="N18416" s="3">
        <v>18414</v>
      </c>
      <c r="O18416" s="44" t="s">
        <v>23</v>
      </c>
      <c r="P18416" s="128">
        <v>3.4864652296565144E-6</v>
      </c>
    </row>
    <row r="18417" spans="14:16">
      <c r="N18417" s="3">
        <v>18415</v>
      </c>
      <c r="O18417" s="44" t="s">
        <v>21</v>
      </c>
      <c r="P18417" s="128">
        <v>2.9972739440674819E-6</v>
      </c>
    </row>
    <row r="18418" spans="14:16">
      <c r="N18418" s="3">
        <v>18416</v>
      </c>
      <c r="O18418" s="44" t="s">
        <v>38</v>
      </c>
      <c r="P18418" s="128">
        <v>1.6347928049025839E-6</v>
      </c>
    </row>
    <row r="18419" spans="14:16">
      <c r="N18419" s="3">
        <v>18417</v>
      </c>
      <c r="O18419" s="44" t="s">
        <v>46</v>
      </c>
      <c r="P18419" s="128">
        <v>1.5885320817012541E-6</v>
      </c>
    </row>
    <row r="18420" spans="14:16">
      <c r="N18420" s="3">
        <v>18418</v>
      </c>
      <c r="O18420" s="44" t="s">
        <v>38</v>
      </c>
      <c r="P18420" s="128">
        <v>2.4117521821513278E-6</v>
      </c>
    </row>
    <row r="18421" spans="14:16">
      <c r="N18421" s="3">
        <v>18419</v>
      </c>
      <c r="O18421" s="44" t="s">
        <v>14</v>
      </c>
      <c r="P18421" s="128">
        <v>6.4239927268124265E-6</v>
      </c>
    </row>
    <row r="18422" spans="14:16">
      <c r="N18422" s="3">
        <v>18420</v>
      </c>
      <c r="O18422" s="44" t="s">
        <v>23</v>
      </c>
      <c r="P18422" s="128">
        <v>3.5881090089003571E-6</v>
      </c>
    </row>
    <row r="18423" spans="14:16">
      <c r="N18423" s="3">
        <v>18421</v>
      </c>
      <c r="O18423" s="44" t="s">
        <v>46</v>
      </c>
      <c r="P18423" s="128">
        <v>2.0081807159887476E-6</v>
      </c>
    </row>
    <row r="18424" spans="14:16">
      <c r="N18424" s="3">
        <v>18422</v>
      </c>
      <c r="O18424" s="44" t="s">
        <v>23</v>
      </c>
      <c r="P18424" s="128">
        <v>6.0534346527460999E-6</v>
      </c>
    </row>
    <row r="18425" spans="14:16">
      <c r="N18425" s="3">
        <v>18423</v>
      </c>
      <c r="O18425" s="44" t="s">
        <v>14</v>
      </c>
      <c r="P18425" s="128">
        <v>9.287056977892437E-6</v>
      </c>
    </row>
    <row r="18426" spans="14:16">
      <c r="N18426" s="3">
        <v>18424</v>
      </c>
      <c r="O18426" s="44" t="s">
        <v>38</v>
      </c>
      <c r="P18426" s="128">
        <v>1.3513888759865338E-6</v>
      </c>
    </row>
    <row r="18427" spans="14:16">
      <c r="N18427" s="3">
        <v>18425</v>
      </c>
      <c r="O18427" s="44" t="s">
        <v>46</v>
      </c>
      <c r="P18427" s="128">
        <v>1.3131478055940721E-6</v>
      </c>
    </row>
    <row r="18428" spans="14:16">
      <c r="N18428" s="3">
        <v>18426</v>
      </c>
      <c r="O18428" s="44" t="s">
        <v>38</v>
      </c>
      <c r="P18428" s="128">
        <v>1.6420137087798752E-6</v>
      </c>
    </row>
    <row r="18429" spans="14:16">
      <c r="N18429" s="3">
        <v>18427</v>
      </c>
      <c r="O18429" s="44" t="s">
        <v>21</v>
      </c>
      <c r="P18429" s="128">
        <v>2.4508345128093706E-6</v>
      </c>
    </row>
    <row r="18430" spans="14:16">
      <c r="N18430" s="3">
        <v>18428</v>
      </c>
      <c r="O18430" s="44" t="s">
        <v>23</v>
      </c>
      <c r="P18430" s="128">
        <v>2.9660826655913454E-6</v>
      </c>
    </row>
    <row r="18431" spans="14:16">
      <c r="N18431" s="3">
        <v>18429</v>
      </c>
      <c r="O18431" s="44" t="s">
        <v>46</v>
      </c>
      <c r="P18431" s="128">
        <v>1.660047115707474E-6</v>
      </c>
    </row>
    <row r="18432" spans="14:16">
      <c r="N18432" s="3">
        <v>18430</v>
      </c>
      <c r="O18432" s="44" t="s">
        <v>23</v>
      </c>
      <c r="P18432" s="128">
        <v>3.8210397099747201E-6</v>
      </c>
    </row>
    <row r="18433" spans="14:16">
      <c r="N18433" s="3">
        <v>18431</v>
      </c>
      <c r="O18433" s="44" t="s">
        <v>21</v>
      </c>
      <c r="P18433" s="128">
        <v>3.2849037657211089E-6</v>
      </c>
    </row>
    <row r="18434" spans="14:16">
      <c r="N18434" s="3">
        <v>18432</v>
      </c>
      <c r="O18434" s="44" t="s">
        <v>13</v>
      </c>
      <c r="P18434" s="128">
        <v>1.5272190928069177E-5</v>
      </c>
    </row>
    <row r="18435" spans="14:16">
      <c r="N18435" s="3">
        <v>18433</v>
      </c>
      <c r="O18435" s="44" t="s">
        <v>8</v>
      </c>
      <c r="P18435" s="128">
        <v>2.5150238513639101E-5</v>
      </c>
    </row>
    <row r="18436" spans="14:16">
      <c r="N18436" s="3">
        <v>18434</v>
      </c>
      <c r="O18436" s="44" t="s">
        <v>13</v>
      </c>
      <c r="P18436" s="128">
        <v>5.4687811063935983E-6</v>
      </c>
    </row>
    <row r="18437" spans="14:16">
      <c r="N18437" s="3">
        <v>18435</v>
      </c>
      <c r="O18437" s="44" t="s">
        <v>59</v>
      </c>
      <c r="P18437" s="128">
        <v>1.5677067800189313E-6</v>
      </c>
    </row>
    <row r="18438" spans="14:16">
      <c r="N18438" s="3">
        <v>18436</v>
      </c>
      <c r="O18438" s="44" t="s">
        <v>7</v>
      </c>
      <c r="P18438" s="128">
        <v>4.6719291396634095E-5</v>
      </c>
    </row>
    <row r="18439" spans="14:16">
      <c r="N18439" s="3">
        <v>18437</v>
      </c>
      <c r="O18439" s="44" t="s">
        <v>8</v>
      </c>
      <c r="P18439" s="128">
        <v>3.7102459144765615E-5</v>
      </c>
    </row>
    <row r="18440" spans="14:16">
      <c r="N18440" s="3">
        <v>18438</v>
      </c>
      <c r="O18440" s="44" t="s">
        <v>7</v>
      </c>
      <c r="P18440" s="128">
        <v>1.2819044520487989E-5</v>
      </c>
    </row>
    <row r="18441" spans="14:16">
      <c r="N18441" s="3">
        <v>18439</v>
      </c>
      <c r="O18441" s="44" t="s">
        <v>59</v>
      </c>
      <c r="P18441" s="128">
        <v>1.7721302418551935E-6</v>
      </c>
    </row>
    <row r="18442" spans="14:16">
      <c r="N18442" s="3">
        <v>18440</v>
      </c>
      <c r="O18442" s="44" t="s">
        <v>13</v>
      </c>
      <c r="P18442" s="128">
        <v>3.4500284092111487E-5</v>
      </c>
    </row>
    <row r="18443" spans="14:16">
      <c r="N18443" s="3">
        <v>18441</v>
      </c>
      <c r="O18443" s="44" t="s">
        <v>8</v>
      </c>
      <c r="P18443" s="128">
        <v>5.6815055403096157E-5</v>
      </c>
    </row>
    <row r="18444" spans="14:16">
      <c r="N18444" s="3">
        <v>18442</v>
      </c>
      <c r="O18444" s="44" t="s">
        <v>13</v>
      </c>
      <c r="P18444" s="128">
        <v>2.513869745750373E-5</v>
      </c>
    </row>
    <row r="18445" spans="14:16">
      <c r="N18445" s="3">
        <v>18443</v>
      </c>
      <c r="O18445" s="44" t="s">
        <v>19</v>
      </c>
      <c r="P18445" s="128">
        <v>2.084866915274363E-5</v>
      </c>
    </row>
    <row r="18446" spans="14:16">
      <c r="N18446" s="3">
        <v>18444</v>
      </c>
      <c r="O18446" s="44" t="s">
        <v>7</v>
      </c>
      <c r="P18446" s="128">
        <v>1.0554011754813726E-4</v>
      </c>
    </row>
    <row r="18447" spans="14:16">
      <c r="N18447" s="3">
        <v>18445</v>
      </c>
      <c r="O18447" s="44" t="s">
        <v>8</v>
      </c>
      <c r="P18447" s="128">
        <v>8.3815438599431293E-5</v>
      </c>
    </row>
    <row r="18448" spans="14:16">
      <c r="N18448" s="3">
        <v>18446</v>
      </c>
      <c r="O18448" s="44" t="s">
        <v>7</v>
      </c>
      <c r="P18448" s="128">
        <v>6.8117955145429666E-5</v>
      </c>
    </row>
    <row r="18449" spans="14:16">
      <c r="N18449" s="3">
        <v>18447</v>
      </c>
      <c r="O18449" s="44" t="s">
        <v>19</v>
      </c>
      <c r="P18449" s="128">
        <v>2.7243497030987195E-5</v>
      </c>
    </row>
    <row r="18450" spans="14:16">
      <c r="N18450" s="3">
        <v>18448</v>
      </c>
      <c r="O18450" s="44" t="s">
        <v>13</v>
      </c>
      <c r="P18450" s="128">
        <v>2.3777647744426203E-6</v>
      </c>
    </row>
    <row r="18451" spans="14:16">
      <c r="N18451" s="3">
        <v>18449</v>
      </c>
      <c r="O18451" s="44" t="s">
        <v>89</v>
      </c>
      <c r="P18451" s="128">
        <v>5.4335642286466019E-7</v>
      </c>
    </row>
    <row r="18452" spans="14:16">
      <c r="N18452" s="3">
        <v>18450</v>
      </c>
      <c r="O18452" s="44" t="s">
        <v>13</v>
      </c>
      <c r="P18452" s="128">
        <v>2.8480168356159241E-6</v>
      </c>
    </row>
    <row r="18453" spans="14:16">
      <c r="N18453" s="3">
        <v>18451</v>
      </c>
      <c r="O18453" s="44" t="s">
        <v>59</v>
      </c>
      <c r="P18453" s="128">
        <v>8.1642604008839302E-7</v>
      </c>
    </row>
    <row r="18454" spans="14:16">
      <c r="N18454" s="3">
        <v>18452</v>
      </c>
      <c r="O18454" s="44" t="s">
        <v>7</v>
      </c>
      <c r="P18454" s="128">
        <v>5.4561043446484154E-6</v>
      </c>
    </row>
    <row r="18455" spans="14:16">
      <c r="N18455" s="3">
        <v>18453</v>
      </c>
      <c r="O18455" s="44" t="s">
        <v>89</v>
      </c>
      <c r="P18455" s="128">
        <v>6.0126270833834424E-7</v>
      </c>
    </row>
    <row r="18456" spans="14:16">
      <c r="N18456" s="3">
        <v>18454</v>
      </c>
      <c r="O18456" s="44" t="s">
        <v>7</v>
      </c>
      <c r="P18456" s="128">
        <v>6.675866870622605E-6</v>
      </c>
    </row>
    <row r="18457" spans="14:16">
      <c r="N18457" s="3">
        <v>18455</v>
      </c>
      <c r="O18457" s="44" t="s">
        <v>59</v>
      </c>
      <c r="P18457" s="128">
        <v>9.228851302545561E-7</v>
      </c>
    </row>
    <row r="18458" spans="14:16">
      <c r="N18458" s="3">
        <v>18456</v>
      </c>
      <c r="O18458" s="44" t="s">
        <v>13</v>
      </c>
      <c r="P18458" s="128">
        <v>3.3501230570701839E-6</v>
      </c>
    </row>
    <row r="18459" spans="14:16">
      <c r="N18459" s="3">
        <v>18457</v>
      </c>
      <c r="O18459" s="44" t="s">
        <v>89</v>
      </c>
      <c r="P18459" s="128">
        <v>7.6555549144796305E-7</v>
      </c>
    </row>
    <row r="18460" spans="14:16">
      <c r="N18460" s="3">
        <v>18458</v>
      </c>
      <c r="O18460" s="44" t="s">
        <v>13</v>
      </c>
      <c r="P18460" s="128">
        <v>8.1651718087607224E-6</v>
      </c>
    </row>
    <row r="18461" spans="14:16">
      <c r="N18461" s="3">
        <v>18459</v>
      </c>
      <c r="O18461" s="44" t="s">
        <v>19</v>
      </c>
      <c r="P18461" s="128">
        <v>6.7717496462947495E-6</v>
      </c>
    </row>
    <row r="18462" spans="14:16">
      <c r="N18462" s="3">
        <v>18460</v>
      </c>
      <c r="O18462" s="44" t="s">
        <v>7</v>
      </c>
      <c r="P18462" s="128">
        <v>7.6873125395981255E-6</v>
      </c>
    </row>
    <row r="18463" spans="14:16">
      <c r="N18463" s="3">
        <v>18461</v>
      </c>
      <c r="O18463" s="44" t="s">
        <v>89</v>
      </c>
      <c r="P18463" s="128">
        <v>8.4714185533046779E-7</v>
      </c>
    </row>
    <row r="18464" spans="14:16">
      <c r="N18464" s="3">
        <v>18462</v>
      </c>
      <c r="O18464" s="44" t="s">
        <v>7</v>
      </c>
      <c r="P18464" s="128">
        <v>2.2125044782615393E-5</v>
      </c>
    </row>
    <row r="18465" spans="14:16">
      <c r="N18465" s="3">
        <v>18463</v>
      </c>
      <c r="O18465" s="44" t="s">
        <v>19</v>
      </c>
      <c r="P18465" s="128">
        <v>8.848820998204661E-6</v>
      </c>
    </row>
    <row r="18466" spans="14:16">
      <c r="N18466" s="3">
        <v>18464</v>
      </c>
      <c r="O18466" s="44" t="s">
        <v>13</v>
      </c>
      <c r="P18466" s="128">
        <v>1.1826689402200891E-5</v>
      </c>
    </row>
    <row r="18467" spans="14:16">
      <c r="N18467" s="3">
        <v>18465</v>
      </c>
      <c r="O18467" s="44" t="s">
        <v>8</v>
      </c>
      <c r="P18467" s="128">
        <v>1.9476187843186252E-5</v>
      </c>
    </row>
    <row r="18468" spans="14:16">
      <c r="N18468" s="3">
        <v>18466</v>
      </c>
      <c r="O18468" s="44" t="s">
        <v>13</v>
      </c>
      <c r="P18468" s="128">
        <v>4.2349899800603559E-6</v>
      </c>
    </row>
    <row r="18469" spans="14:16">
      <c r="N18469" s="3">
        <v>18467</v>
      </c>
      <c r="O18469" s="44" t="s">
        <v>59</v>
      </c>
      <c r="P18469" s="128">
        <v>1.2140223526757886E-6</v>
      </c>
    </row>
    <row r="18470" spans="14:16">
      <c r="N18470" s="3">
        <v>18468</v>
      </c>
      <c r="O18470" s="44" t="s">
        <v>11</v>
      </c>
      <c r="P18470" s="128">
        <v>1.3669351029451455E-5</v>
      </c>
    </row>
    <row r="18471" spans="14:16">
      <c r="N18471" s="3">
        <v>18469</v>
      </c>
      <c r="O18471" s="44" t="s">
        <v>8</v>
      </c>
      <c r="P18471" s="128">
        <v>2.0576306145824211E-5</v>
      </c>
    </row>
    <row r="18472" spans="14:16">
      <c r="N18472" s="3">
        <v>18470</v>
      </c>
      <c r="O18472" s="44" t="s">
        <v>11</v>
      </c>
      <c r="P18472" s="128">
        <v>4.7235545668388571E-6</v>
      </c>
    </row>
    <row r="18473" spans="14:16">
      <c r="N18473" s="3">
        <v>18471</v>
      </c>
      <c r="O18473" s="44" t="s">
        <v>59</v>
      </c>
      <c r="P18473" s="128">
        <v>1.2377187956035562E-6</v>
      </c>
    </row>
    <row r="18474" spans="14:16">
      <c r="N18474" s="3">
        <v>18472</v>
      </c>
      <c r="O18474" s="44" t="s">
        <v>13</v>
      </c>
      <c r="P18474" s="128">
        <v>2.6716804823018305E-5</v>
      </c>
    </row>
    <row r="18475" spans="14:16">
      <c r="N18475" s="3">
        <v>18473</v>
      </c>
      <c r="O18475" s="44" t="s">
        <v>8</v>
      </c>
      <c r="P18475" s="128">
        <v>4.3997224549248396E-5</v>
      </c>
    </row>
    <row r="18476" spans="14:16">
      <c r="N18476" s="3">
        <v>18474</v>
      </c>
      <c r="O18476" s="44" t="s">
        <v>13</v>
      </c>
      <c r="P18476" s="128">
        <v>1.9467250521296465E-5</v>
      </c>
    </row>
    <row r="18477" spans="14:16">
      <c r="N18477" s="3">
        <v>18475</v>
      </c>
      <c r="O18477" s="44" t="s">
        <v>19</v>
      </c>
      <c r="P18477" s="128">
        <v>1.6145079358952138E-5</v>
      </c>
    </row>
    <row r="18478" spans="14:16">
      <c r="N18478" s="3">
        <v>18476</v>
      </c>
      <c r="O18478" s="44" t="s">
        <v>11</v>
      </c>
      <c r="P18478" s="128">
        <v>3.0879426278263177E-5</v>
      </c>
    </row>
    <row r="18479" spans="14:16">
      <c r="N18479" s="3">
        <v>18477</v>
      </c>
      <c r="O18479" s="44" t="s">
        <v>8</v>
      </c>
      <c r="P18479" s="128">
        <v>4.6482420953268181E-5</v>
      </c>
    </row>
    <row r="18480" spans="14:16">
      <c r="N18480" s="3">
        <v>18478</v>
      </c>
      <c r="O18480" s="44" t="s">
        <v>11</v>
      </c>
      <c r="P18480" s="128">
        <v>2.2160691657614051E-5</v>
      </c>
    </row>
    <row r="18481" spans="14:16">
      <c r="N18481" s="3">
        <v>18479</v>
      </c>
      <c r="O18481" s="44" t="s">
        <v>19</v>
      </c>
      <c r="P18481" s="128">
        <v>1.6799549304629685E-5</v>
      </c>
    </row>
    <row r="18482" spans="14:16">
      <c r="N18482" s="3">
        <v>18480</v>
      </c>
      <c r="O18482" s="44" t="s">
        <v>13</v>
      </c>
      <c r="P18482" s="128">
        <v>1.8413262112342124E-6</v>
      </c>
    </row>
    <row r="18483" spans="14:16">
      <c r="N18483" s="3">
        <v>18481</v>
      </c>
      <c r="O18483" s="44" t="s">
        <v>89</v>
      </c>
      <c r="P18483" s="128">
        <v>4.2077182495803818E-7</v>
      </c>
    </row>
    <row r="18484" spans="14:16">
      <c r="N18484" s="3">
        <v>18482</v>
      </c>
      <c r="O18484" s="44" t="s">
        <v>13</v>
      </c>
      <c r="P18484" s="128">
        <v>2.2054864744496074E-6</v>
      </c>
    </row>
    <row r="18485" spans="14:16">
      <c r="N18485" s="3">
        <v>18483</v>
      </c>
      <c r="O18485" s="44" t="s">
        <v>59</v>
      </c>
      <c r="P18485" s="128">
        <v>6.3223523340373621E-7</v>
      </c>
    </row>
    <row r="18486" spans="14:16">
      <c r="N18486" s="3">
        <v>18484</v>
      </c>
      <c r="O18486" s="44" t="s">
        <v>11</v>
      </c>
      <c r="P18486" s="128">
        <v>2.0471508924138745E-6</v>
      </c>
    </row>
    <row r="18487" spans="14:16">
      <c r="N18487" s="3">
        <v>18485</v>
      </c>
      <c r="O18487" s="44" t="s">
        <v>89</v>
      </c>
      <c r="P18487" s="128">
        <v>4.2760672290149872E-7</v>
      </c>
    </row>
    <row r="18488" spans="14:16">
      <c r="N18488" s="3">
        <v>18486</v>
      </c>
      <c r="O18488" s="44" t="s">
        <v>11</v>
      </c>
      <c r="P18488" s="128">
        <v>2.4599198008821041E-6</v>
      </c>
    </row>
    <row r="18489" spans="14:16">
      <c r="N18489" s="3">
        <v>18487</v>
      </c>
      <c r="O18489" s="44" t="s">
        <v>59</v>
      </c>
      <c r="P18489" s="128">
        <v>6.445758020038569E-7</v>
      </c>
    </row>
    <row r="18490" spans="14:16">
      <c r="N18490" s="3">
        <v>18488</v>
      </c>
      <c r="O18490" s="44" t="s">
        <v>13</v>
      </c>
      <c r="P18490" s="128">
        <v>2.5943144007125085E-6</v>
      </c>
    </row>
    <row r="18491" spans="14:16">
      <c r="N18491" s="3">
        <v>18489</v>
      </c>
      <c r="O18491" s="44" t="s">
        <v>89</v>
      </c>
      <c r="P18491" s="128">
        <v>5.9284139781566953E-7</v>
      </c>
    </row>
    <row r="18492" spans="14:16">
      <c r="N18492" s="3">
        <v>18490</v>
      </c>
      <c r="O18492" s="44" t="s">
        <v>13</v>
      </c>
      <c r="P18492" s="128">
        <v>6.3230581226127081E-6</v>
      </c>
    </row>
    <row r="18493" spans="14:16">
      <c r="N18493" s="3">
        <v>18491</v>
      </c>
      <c r="O18493" s="44" t="s">
        <v>19</v>
      </c>
      <c r="P18493" s="128">
        <v>5.2440006907585839E-6</v>
      </c>
    </row>
    <row r="18494" spans="14:16">
      <c r="N18494" s="3">
        <v>18492</v>
      </c>
      <c r="O18494" s="44" t="s">
        <v>11</v>
      </c>
      <c r="P18494" s="128">
        <v>2.8843086076860485E-6</v>
      </c>
    </row>
    <row r="18495" spans="14:16">
      <c r="N18495" s="3">
        <v>18493</v>
      </c>
      <c r="O18495" s="44" t="s">
        <v>89</v>
      </c>
      <c r="P18495" s="128">
        <v>6.0247134499935443E-7</v>
      </c>
    </row>
    <row r="18496" spans="14:16">
      <c r="N18496" s="3">
        <v>18494</v>
      </c>
      <c r="O18496" s="44" t="s">
        <v>11</v>
      </c>
      <c r="P18496" s="128">
        <v>7.1979009688657552E-6</v>
      </c>
    </row>
    <row r="18497" spans="14:16">
      <c r="N18497" s="3">
        <v>18495</v>
      </c>
      <c r="O18497" s="44" t="s">
        <v>19</v>
      </c>
      <c r="P18497" s="128">
        <v>5.4565757280754999E-6</v>
      </c>
    </row>
    <row r="18498" spans="14:16">
      <c r="N18498" s="3">
        <v>18496</v>
      </c>
      <c r="O18498" s="44" t="s">
        <v>38</v>
      </c>
      <c r="P18498" s="128">
        <v>1.9068906015452658E-6</v>
      </c>
    </row>
    <row r="18499" spans="14:16">
      <c r="N18499" s="3">
        <v>18497</v>
      </c>
      <c r="O18499" s="44" t="s">
        <v>8</v>
      </c>
      <c r="P18499" s="128">
        <v>7.2926134084601818E-6</v>
      </c>
    </row>
    <row r="18500" spans="14:16">
      <c r="N18500" s="3">
        <v>18498</v>
      </c>
      <c r="O18500" s="44" t="s">
        <v>38</v>
      </c>
      <c r="P18500" s="128">
        <v>9.6138249162712576E-7</v>
      </c>
    </row>
    <row r="18501" spans="14:16">
      <c r="N18501" s="3">
        <v>18499</v>
      </c>
      <c r="O18501" s="44" t="s">
        <v>59</v>
      </c>
      <c r="P18501" s="128">
        <v>6.4001058200677803E-7</v>
      </c>
    </row>
    <row r="18502" spans="14:16">
      <c r="N18502" s="3">
        <v>18500</v>
      </c>
      <c r="O18502" s="44" t="s">
        <v>7</v>
      </c>
      <c r="P18502" s="128">
        <v>2.4691922127862419E-5</v>
      </c>
    </row>
    <row r="18503" spans="14:16">
      <c r="N18503" s="3">
        <v>18501</v>
      </c>
      <c r="O18503" s="44" t="s">
        <v>8</v>
      </c>
      <c r="P18503" s="128">
        <v>1.9609266420097123E-5</v>
      </c>
    </row>
    <row r="18504" spans="14:16">
      <c r="N18504" s="3">
        <v>18502</v>
      </c>
      <c r="O18504" s="44" t="s">
        <v>7</v>
      </c>
      <c r="P18504" s="128">
        <v>6.7750781227879479E-6</v>
      </c>
    </row>
    <row r="18505" spans="14:16">
      <c r="N18505" s="3">
        <v>18503</v>
      </c>
      <c r="O18505" s="44" t="s">
        <v>59</v>
      </c>
      <c r="P18505" s="128">
        <v>9.3660029131929294E-7</v>
      </c>
    </row>
    <row r="18506" spans="14:16">
      <c r="N18506" s="3">
        <v>18504</v>
      </c>
      <c r="O18506" s="44" t="s">
        <v>38</v>
      </c>
      <c r="P18506" s="128">
        <v>4.3077164105495163E-6</v>
      </c>
    </row>
    <row r="18507" spans="14:16">
      <c r="N18507" s="3">
        <v>18505</v>
      </c>
      <c r="O18507" s="44" t="s">
        <v>8</v>
      </c>
      <c r="P18507" s="128">
        <v>1.6474206978607131E-5</v>
      </c>
    </row>
    <row r="18508" spans="14:16">
      <c r="N18508" s="3">
        <v>18506</v>
      </c>
      <c r="O18508" s="44" t="s">
        <v>38</v>
      </c>
      <c r="P18508" s="128">
        <v>3.5769172853016436E-6</v>
      </c>
    </row>
    <row r="18509" spans="14:16">
      <c r="N18509" s="3">
        <v>18507</v>
      </c>
      <c r="O18509" s="44" t="s">
        <v>19</v>
      </c>
      <c r="P18509" s="128">
        <v>6.8890781875989171E-6</v>
      </c>
    </row>
    <row r="18510" spans="14:16">
      <c r="N18510" s="3">
        <v>18508</v>
      </c>
      <c r="O18510" s="44" t="s">
        <v>7</v>
      </c>
      <c r="P18510" s="128">
        <v>5.5779706540065375E-5</v>
      </c>
    </row>
    <row r="18511" spans="14:16">
      <c r="N18511" s="3">
        <v>18509</v>
      </c>
      <c r="O18511" s="44" t="s">
        <v>8</v>
      </c>
      <c r="P18511" s="128">
        <v>4.4297852581704474E-5</v>
      </c>
    </row>
    <row r="18512" spans="14:16">
      <c r="N18512" s="3">
        <v>18510</v>
      </c>
      <c r="O18512" s="44" t="s">
        <v>7</v>
      </c>
      <c r="P18512" s="128">
        <v>3.6001471633650499E-5</v>
      </c>
    </row>
    <row r="18513" spans="14:16">
      <c r="N18513" s="3">
        <v>18511</v>
      </c>
      <c r="O18513" s="44" t="s">
        <v>19</v>
      </c>
      <c r="P18513" s="128">
        <v>1.4398641055336109E-5</v>
      </c>
    </row>
    <row r="18514" spans="14:16">
      <c r="N18514" s="3">
        <v>18512</v>
      </c>
      <c r="O18514" s="44" t="s">
        <v>38</v>
      </c>
      <c r="P18514" s="128">
        <v>4.3431739456550478E-7</v>
      </c>
    </row>
    <row r="18515" spans="14:16">
      <c r="N18515" s="3">
        <v>18513</v>
      </c>
      <c r="O18515" s="44" t="s">
        <v>89</v>
      </c>
      <c r="P18515" s="128">
        <v>2.3048347315801067E-7</v>
      </c>
    </row>
    <row r="18516" spans="14:16">
      <c r="N18516" s="3">
        <v>18514</v>
      </c>
      <c r="O18516" s="44" t="s">
        <v>38</v>
      </c>
      <c r="P18516" s="128">
        <v>5.0066613900844938E-7</v>
      </c>
    </row>
    <row r="18517" spans="14:16">
      <c r="N18517" s="3">
        <v>18515</v>
      </c>
      <c r="O18517" s="44" t="s">
        <v>59</v>
      </c>
      <c r="P18517" s="128">
        <v>3.3330295674051472E-7</v>
      </c>
    </row>
    <row r="18518" spans="14:16">
      <c r="N18518" s="3">
        <v>18516</v>
      </c>
      <c r="O18518" s="44" t="s">
        <v>7</v>
      </c>
      <c r="P18518" s="128">
        <v>2.8836418441324336E-6</v>
      </c>
    </row>
    <row r="18519" spans="14:16">
      <c r="N18519" s="3">
        <v>18517</v>
      </c>
      <c r="O18519" s="44" t="s">
        <v>89</v>
      </c>
      <c r="P18519" s="128">
        <v>3.1777733627500301E-7</v>
      </c>
    </row>
    <row r="18520" spans="14:16">
      <c r="N18520" s="3">
        <v>18518</v>
      </c>
      <c r="O18520" s="44" t="s">
        <v>7</v>
      </c>
      <c r="P18520" s="128">
        <v>3.5283066154823117E-6</v>
      </c>
    </row>
    <row r="18521" spans="14:16">
      <c r="N18521" s="3">
        <v>18519</v>
      </c>
      <c r="O18521" s="44" t="s">
        <v>59</v>
      </c>
      <c r="P18521" s="128">
        <v>4.8776013265580935E-7</v>
      </c>
    </row>
    <row r="18522" spans="14:16">
      <c r="N18522" s="3">
        <v>18520</v>
      </c>
      <c r="O18522" s="44" t="s">
        <v>38</v>
      </c>
      <c r="P18522" s="128">
        <v>6.1192626506195147E-7</v>
      </c>
    </row>
    <row r="18523" spans="14:16">
      <c r="N18523" s="3">
        <v>18521</v>
      </c>
      <c r="O18523" s="44" t="s">
        <v>89</v>
      </c>
      <c r="P18523" s="128">
        <v>3.2473691510602435E-7</v>
      </c>
    </row>
    <row r="18524" spans="14:16">
      <c r="N18524" s="3">
        <v>18522</v>
      </c>
      <c r="O18524" s="44" t="s">
        <v>38</v>
      </c>
      <c r="P18524" s="128">
        <v>1.1618002177553589E-6</v>
      </c>
    </row>
    <row r="18525" spans="14:16">
      <c r="N18525" s="3">
        <v>18523</v>
      </c>
      <c r="O18525" s="44" t="s">
        <v>19</v>
      </c>
      <c r="P18525" s="128">
        <v>2.2376062682173972E-6</v>
      </c>
    </row>
    <row r="18526" spans="14:16">
      <c r="N18526" s="3">
        <v>18524</v>
      </c>
      <c r="O18526" s="44" t="s">
        <v>7</v>
      </c>
      <c r="P18526" s="128">
        <v>4.0628724650128656E-6</v>
      </c>
    </row>
    <row r="18527" spans="14:16">
      <c r="N18527" s="3">
        <v>18525</v>
      </c>
      <c r="O18527" s="44" t="s">
        <v>89</v>
      </c>
      <c r="P18527" s="128">
        <v>4.4772855276182131E-7</v>
      </c>
    </row>
    <row r="18528" spans="14:16">
      <c r="N18528" s="3">
        <v>18526</v>
      </c>
      <c r="O18528" s="44" t="s">
        <v>7</v>
      </c>
      <c r="P18528" s="128">
        <v>1.1693453956948646E-5</v>
      </c>
    </row>
    <row r="18529" spans="14:16">
      <c r="N18529" s="3">
        <v>18527</v>
      </c>
      <c r="O18529" s="44" t="s">
        <v>19</v>
      </c>
      <c r="P18529" s="128">
        <v>4.6767489933891572E-6</v>
      </c>
    </row>
    <row r="18530" spans="14:16">
      <c r="N18530" s="3">
        <v>18528</v>
      </c>
      <c r="O18530" s="44" t="s">
        <v>38</v>
      </c>
      <c r="P18530" s="128">
        <v>1.6524551680229028E-6</v>
      </c>
    </row>
    <row r="18531" spans="14:16">
      <c r="N18531" s="3">
        <v>18529</v>
      </c>
      <c r="O18531" s="44" t="s">
        <v>8</v>
      </c>
      <c r="P18531" s="128">
        <v>6.3195637470957896E-6</v>
      </c>
    </row>
    <row r="18532" spans="14:16">
      <c r="N18532" s="3">
        <v>18530</v>
      </c>
      <c r="O18532" s="44" t="s">
        <v>38</v>
      </c>
      <c r="P18532" s="128">
        <v>8.3310571956703171E-7</v>
      </c>
    </row>
    <row r="18533" spans="14:16">
      <c r="N18533" s="3">
        <v>18531</v>
      </c>
      <c r="O18533" s="44" t="s">
        <v>59</v>
      </c>
      <c r="P18533" s="128">
        <v>5.5461429878012903E-7</v>
      </c>
    </row>
    <row r="18534" spans="14:16">
      <c r="N18534" s="3">
        <v>18532</v>
      </c>
      <c r="O18534" s="44" t="s">
        <v>11</v>
      </c>
      <c r="P18534" s="128">
        <v>8.0844151791553333E-6</v>
      </c>
    </row>
    <row r="18535" spans="14:16">
      <c r="N18535" s="3">
        <v>18533</v>
      </c>
      <c r="O18535" s="44" t="s">
        <v>8</v>
      </c>
      <c r="P18535" s="128">
        <v>1.2169370833907383E-5</v>
      </c>
    </row>
    <row r="18536" spans="14:16">
      <c r="N18536" s="3">
        <v>18534</v>
      </c>
      <c r="O18536" s="44" t="s">
        <v>11</v>
      </c>
      <c r="P18536" s="128">
        <v>2.7936349104975014E-6</v>
      </c>
    </row>
    <row r="18537" spans="14:16">
      <c r="N18537" s="3">
        <v>18535</v>
      </c>
      <c r="O18537" s="44" t="s">
        <v>59</v>
      </c>
      <c r="P18537" s="128">
        <v>7.3201958140837875E-7</v>
      </c>
    </row>
    <row r="18538" spans="14:16">
      <c r="N18538" s="3">
        <v>18536</v>
      </c>
      <c r="O18538" s="44" t="s">
        <v>38</v>
      </c>
      <c r="P18538" s="128">
        <v>3.7329400224749305E-6</v>
      </c>
    </row>
    <row r="18539" spans="14:16">
      <c r="N18539" s="3">
        <v>18537</v>
      </c>
      <c r="O18539" s="44" t="s">
        <v>8</v>
      </c>
      <c r="P18539" s="128">
        <v>1.4276062003146914E-5</v>
      </c>
    </row>
    <row r="18540" spans="14:16">
      <c r="N18540" s="3">
        <v>18538</v>
      </c>
      <c r="O18540" s="44" t="s">
        <v>38</v>
      </c>
      <c r="P18540" s="128">
        <v>3.0996510491463795E-6</v>
      </c>
    </row>
    <row r="18541" spans="14:16">
      <c r="N18541" s="3">
        <v>18539</v>
      </c>
      <c r="O18541" s="44" t="s">
        <v>19</v>
      </c>
      <c r="P18541" s="128">
        <v>5.9698720234850628E-6</v>
      </c>
    </row>
    <row r="18542" spans="14:16">
      <c r="N18542" s="3">
        <v>18540</v>
      </c>
      <c r="O18542" s="44" t="s">
        <v>11</v>
      </c>
      <c r="P18542" s="128">
        <v>1.8262908165115493E-5</v>
      </c>
    </row>
    <row r="18543" spans="14:16">
      <c r="N18543" s="3">
        <v>18541</v>
      </c>
      <c r="O18543" s="44" t="s">
        <v>8</v>
      </c>
      <c r="P18543" s="128">
        <v>2.7490931259928956E-5</v>
      </c>
    </row>
    <row r="18544" spans="14:16">
      <c r="N18544" s="3">
        <v>18542</v>
      </c>
      <c r="O18544" s="44" t="s">
        <v>11</v>
      </c>
      <c r="P18544" s="128">
        <v>1.3106418266045905E-5</v>
      </c>
    </row>
    <row r="18545" spans="14:16">
      <c r="N18545" s="3">
        <v>18543</v>
      </c>
      <c r="O18545" s="44" t="s">
        <v>19</v>
      </c>
      <c r="P18545" s="128">
        <v>9.9356971013982944E-6</v>
      </c>
    </row>
    <row r="18546" spans="14:16">
      <c r="N18546" s="3">
        <v>18544</v>
      </c>
      <c r="O18546" s="44" t="s">
        <v>38</v>
      </c>
      <c r="P18546" s="128">
        <v>3.7636664768834883E-7</v>
      </c>
    </row>
    <row r="18547" spans="14:16">
      <c r="N18547" s="3">
        <v>18545</v>
      </c>
      <c r="O18547" s="44" t="s">
        <v>89</v>
      </c>
      <c r="P18547" s="128">
        <v>1.9973018171844077E-7</v>
      </c>
    </row>
    <row r="18548" spans="14:16">
      <c r="N18548" s="3">
        <v>18546</v>
      </c>
      <c r="O18548" s="44" t="s">
        <v>38</v>
      </c>
      <c r="P18548" s="128">
        <v>4.3386251323917183E-7</v>
      </c>
    </row>
    <row r="18549" spans="14:16">
      <c r="N18549" s="3">
        <v>18547</v>
      </c>
      <c r="O18549" s="44" t="s">
        <v>59</v>
      </c>
      <c r="P18549" s="128">
        <v>2.8883051441800471E-7</v>
      </c>
    </row>
    <row r="18550" spans="14:16">
      <c r="N18550" s="3">
        <v>18548</v>
      </c>
      <c r="O18550" s="44" t="s">
        <v>11</v>
      </c>
      <c r="P18550" s="128">
        <v>1.2107390989516681E-6</v>
      </c>
    </row>
    <row r="18551" spans="14:16">
      <c r="N18551" s="3">
        <v>18549</v>
      </c>
      <c r="O18551" s="44" t="s">
        <v>89</v>
      </c>
      <c r="P18551" s="128">
        <v>2.5289790816590578E-7</v>
      </c>
    </row>
    <row r="18552" spans="14:16">
      <c r="N18552" s="3">
        <v>18550</v>
      </c>
      <c r="O18552" s="44" t="s">
        <v>11</v>
      </c>
      <c r="P18552" s="128">
        <v>1.4548615318246092E-6</v>
      </c>
    </row>
    <row r="18553" spans="14:16">
      <c r="N18553" s="3">
        <v>18551</v>
      </c>
      <c r="O18553" s="44" t="s">
        <v>59</v>
      </c>
      <c r="P18553" s="128">
        <v>3.8121915126831872E-7</v>
      </c>
    </row>
    <row r="18554" spans="14:16">
      <c r="N18554" s="3">
        <v>18552</v>
      </c>
      <c r="O18554" s="44" t="s">
        <v>38</v>
      </c>
      <c r="P18554" s="128">
        <v>5.3027725782022055E-7</v>
      </c>
    </row>
    <row r="18555" spans="14:16">
      <c r="N18555" s="3">
        <v>18553</v>
      </c>
      <c r="O18555" s="44" t="s">
        <v>89</v>
      </c>
      <c r="P18555" s="128">
        <v>2.8140743531900324E-7</v>
      </c>
    </row>
    <row r="18556" spans="14:16">
      <c r="N18556" s="3">
        <v>18554</v>
      </c>
      <c r="O18556" s="44" t="s">
        <v>38</v>
      </c>
      <c r="P18556" s="128">
        <v>1.0067818114391203E-6</v>
      </c>
    </row>
    <row r="18557" spans="14:16">
      <c r="N18557" s="3">
        <v>18555</v>
      </c>
      <c r="O18557" s="44" t="s">
        <v>19</v>
      </c>
      <c r="P18557" s="128">
        <v>1.9390436131574314E-6</v>
      </c>
    </row>
    <row r="18558" spans="14:16">
      <c r="N18558" s="3">
        <v>18556</v>
      </c>
      <c r="O18558" s="44" t="s">
        <v>11</v>
      </c>
      <c r="P18558" s="128">
        <v>1.7058562794316655E-6</v>
      </c>
    </row>
    <row r="18559" spans="14:16">
      <c r="N18559" s="3">
        <v>18557</v>
      </c>
      <c r="O18559" s="44" t="s">
        <v>89</v>
      </c>
      <c r="P18559" s="128">
        <v>3.5631746350099877E-7</v>
      </c>
    </row>
    <row r="18560" spans="14:16">
      <c r="N18560" s="3">
        <v>18558</v>
      </c>
      <c r="O18560" s="44" t="s">
        <v>11</v>
      </c>
      <c r="P18560" s="128">
        <v>4.2570287152169465E-6</v>
      </c>
    </row>
    <row r="18561" spans="14:16">
      <c r="N18561" s="3">
        <v>18559</v>
      </c>
      <c r="O18561" s="44" t="s">
        <v>19</v>
      </c>
      <c r="P18561" s="128">
        <v>3.2271629828818849E-6</v>
      </c>
    </row>
    <row r="18562" spans="14:16">
      <c r="N18562" s="3">
        <v>18560</v>
      </c>
      <c r="O18562" s="44" t="s">
        <v>13</v>
      </c>
      <c r="P18562" s="128">
        <v>1.4212153898864015E-5</v>
      </c>
    </row>
    <row r="18563" spans="14:16">
      <c r="N18563" s="3">
        <v>18561</v>
      </c>
      <c r="O18563" s="44" t="s">
        <v>8</v>
      </c>
      <c r="P18563" s="128">
        <v>2.3404569916162377E-5</v>
      </c>
    </row>
    <row r="18564" spans="14:16">
      <c r="N18564" s="3">
        <v>18562</v>
      </c>
      <c r="O18564" s="44" t="s">
        <v>13</v>
      </c>
      <c r="P18564" s="128">
        <v>5.0891950663356444E-6</v>
      </c>
    </row>
    <row r="18565" spans="14:16">
      <c r="N18565" s="3">
        <v>18563</v>
      </c>
      <c r="O18565" s="44" t="s">
        <v>59</v>
      </c>
      <c r="P18565" s="128">
        <v>1.4588928419544366E-6</v>
      </c>
    </row>
    <row r="18566" spans="14:16">
      <c r="N18566" s="3">
        <v>18564</v>
      </c>
      <c r="O18566" s="44" t="s">
        <v>7</v>
      </c>
      <c r="P18566" s="128">
        <v>4.3476522949597697E-5</v>
      </c>
    </row>
    <row r="18567" spans="14:16">
      <c r="N18567" s="3">
        <v>18565</v>
      </c>
      <c r="O18567" s="44" t="s">
        <v>8</v>
      </c>
      <c r="P18567" s="128">
        <v>3.4527191407918673E-5</v>
      </c>
    </row>
    <row r="18568" spans="14:16">
      <c r="N18568" s="3">
        <v>18566</v>
      </c>
      <c r="O18568" s="44" t="s">
        <v>7</v>
      </c>
      <c r="P18568" s="128">
        <v>1.1929279460926575E-5</v>
      </c>
    </row>
    <row r="18569" spans="14:16">
      <c r="N18569" s="3">
        <v>18567</v>
      </c>
      <c r="O18569" s="44" t="s">
        <v>59</v>
      </c>
      <c r="P18569" s="128">
        <v>1.64912734817815E-6</v>
      </c>
    </row>
    <row r="18570" spans="14:16">
      <c r="N18570" s="3">
        <v>18568</v>
      </c>
      <c r="O18570" s="44" t="s">
        <v>13</v>
      </c>
      <c r="P18570" s="128">
        <v>2.6909047283163993E-5</v>
      </c>
    </row>
    <row r="18571" spans="14:16">
      <c r="N18571" s="3">
        <v>18569</v>
      </c>
      <c r="O18571" s="44" t="s">
        <v>8</v>
      </c>
      <c r="P18571" s="128">
        <v>4.4313809363299309E-5</v>
      </c>
    </row>
    <row r="18572" spans="14:16">
      <c r="N18572" s="3">
        <v>18570</v>
      </c>
      <c r="O18572" s="44" t="s">
        <v>13</v>
      </c>
      <c r="P18572" s="128">
        <v>1.6921393725199263E-5</v>
      </c>
    </row>
    <row r="18573" spans="14:16">
      <c r="N18573" s="3">
        <v>18571</v>
      </c>
      <c r="O18573" s="44" t="s">
        <v>21</v>
      </c>
      <c r="P18573" s="128">
        <v>1.0875686730223004E-5</v>
      </c>
    </row>
    <row r="18574" spans="14:16">
      <c r="N18574" s="3">
        <v>18572</v>
      </c>
      <c r="O18574" s="44" t="s">
        <v>7</v>
      </c>
      <c r="P18574" s="128">
        <v>8.2317699349695374E-5</v>
      </c>
    </row>
    <row r="18575" spans="14:16">
      <c r="N18575" s="3">
        <v>18573</v>
      </c>
      <c r="O18575" s="44" t="s">
        <v>8</v>
      </c>
      <c r="P18575" s="128">
        <v>6.5373189226778627E-5</v>
      </c>
    </row>
    <row r="18576" spans="14:16">
      <c r="N18576" s="3">
        <v>18574</v>
      </c>
      <c r="O18576" s="44" t="s">
        <v>7</v>
      </c>
      <c r="P18576" s="128">
        <v>4.4002774071031946E-5</v>
      </c>
    </row>
    <row r="18577" spans="14:16">
      <c r="N18577" s="3">
        <v>18575</v>
      </c>
      <c r="O18577" s="44" t="s">
        <v>21</v>
      </c>
      <c r="P18577" s="128">
        <v>1.3638490343162438E-5</v>
      </c>
    </row>
    <row r="18578" spans="14:16">
      <c r="N18578" s="3">
        <v>18576</v>
      </c>
      <c r="O18578" s="44" t="s">
        <v>13</v>
      </c>
      <c r="P18578" s="128">
        <v>2.2127250156077366E-6</v>
      </c>
    </row>
    <row r="18579" spans="14:16">
      <c r="N18579" s="3">
        <v>18577</v>
      </c>
      <c r="O18579" s="44" t="s">
        <v>89</v>
      </c>
      <c r="P18579" s="128">
        <v>5.0564225788297494E-7</v>
      </c>
    </row>
    <row r="18580" spans="14:16">
      <c r="N18580" s="3">
        <v>18578</v>
      </c>
      <c r="O18580" s="44" t="s">
        <v>13</v>
      </c>
      <c r="P18580" s="128">
        <v>2.650337058053434E-6</v>
      </c>
    </row>
    <row r="18581" spans="14:16">
      <c r="N18581" s="3">
        <v>18579</v>
      </c>
      <c r="O18581" s="44" t="s">
        <v>59</v>
      </c>
      <c r="P18581" s="128">
        <v>7.5975821566312235E-7</v>
      </c>
    </row>
    <row r="18582" spans="14:16">
      <c r="N18582" s="3">
        <v>18580</v>
      </c>
      <c r="O18582" s="44" t="s">
        <v>7</v>
      </c>
      <c r="P18582" s="128">
        <v>5.0773981938560941E-6</v>
      </c>
    </row>
    <row r="18583" spans="14:16">
      <c r="N18583" s="3">
        <v>18581</v>
      </c>
      <c r="O18583" s="44" t="s">
        <v>89</v>
      </c>
      <c r="P18583" s="128">
        <v>5.5952928985760714E-7</v>
      </c>
    </row>
    <row r="18584" spans="14:16">
      <c r="N18584" s="3">
        <v>18582</v>
      </c>
      <c r="O18584" s="44" t="s">
        <v>7</v>
      </c>
      <c r="P18584" s="128">
        <v>6.2124974615944903E-6</v>
      </c>
    </row>
    <row r="18585" spans="14:16">
      <c r="N18585" s="3">
        <v>18583</v>
      </c>
      <c r="O18585" s="44" t="s">
        <v>59</v>
      </c>
      <c r="P18585" s="128">
        <v>8.5882802041482574E-7</v>
      </c>
    </row>
    <row r="18586" spans="14:16">
      <c r="N18586" s="3">
        <v>18584</v>
      </c>
      <c r="O18586" s="44" t="s">
        <v>13</v>
      </c>
      <c r="P18586" s="128">
        <v>2.9335826252520589E-6</v>
      </c>
    </row>
    <row r="18587" spans="14:16">
      <c r="N18587" s="3">
        <v>18585</v>
      </c>
      <c r="O18587" s="44" t="s">
        <v>89</v>
      </c>
      <c r="P18587" s="128">
        <v>6.7036949094702946E-7</v>
      </c>
    </row>
    <row r="18588" spans="14:16">
      <c r="N18588" s="3">
        <v>18586</v>
      </c>
      <c r="O18588" s="44" t="s">
        <v>13</v>
      </c>
      <c r="P18588" s="128">
        <v>6.1705034747045605E-6</v>
      </c>
    </row>
    <row r="18589" spans="14:16">
      <c r="N18589" s="3">
        <v>18587</v>
      </c>
      <c r="O18589" s="44" t="s">
        <v>21</v>
      </c>
      <c r="P18589" s="128">
        <v>3.9658945266843902E-6</v>
      </c>
    </row>
    <row r="18590" spans="14:16">
      <c r="N18590" s="3">
        <v>18588</v>
      </c>
      <c r="O18590" s="44" t="s">
        <v>7</v>
      </c>
      <c r="P18590" s="128">
        <v>6.7315039229542244E-6</v>
      </c>
    </row>
    <row r="18591" spans="14:16">
      <c r="N18591" s="3">
        <v>18589</v>
      </c>
      <c r="O18591" s="44" t="s">
        <v>89</v>
      </c>
      <c r="P18591" s="128">
        <v>7.4181174410190936E-7</v>
      </c>
    </row>
    <row r="18592" spans="14:16">
      <c r="N18592" s="3">
        <v>18590</v>
      </c>
      <c r="O18592" s="44" t="s">
        <v>7</v>
      </c>
      <c r="P18592" s="128">
        <v>1.6045916471856399E-5</v>
      </c>
    </row>
    <row r="18593" spans="14:16">
      <c r="N18593" s="3">
        <v>18591</v>
      </c>
      <c r="O18593" s="44" t="s">
        <v>21</v>
      </c>
      <c r="P18593" s="128">
        <v>4.9733700083393944E-6</v>
      </c>
    </row>
    <row r="18594" spans="14:16">
      <c r="N18594" s="3">
        <v>18592</v>
      </c>
      <c r="O18594" s="44" t="s">
        <v>13</v>
      </c>
      <c r="P18594" s="128">
        <v>1.1005803338224334E-5</v>
      </c>
    </row>
    <row r="18595" spans="14:16">
      <c r="N18595" s="3">
        <v>18593</v>
      </c>
      <c r="O18595" s="44" t="s">
        <v>8</v>
      </c>
      <c r="P18595" s="128">
        <v>1.8124352969017155E-5</v>
      </c>
    </row>
    <row r="18596" spans="14:16">
      <c r="N18596" s="3">
        <v>18594</v>
      </c>
      <c r="O18596" s="44" t="s">
        <v>13</v>
      </c>
      <c r="P18596" s="128">
        <v>3.9410409181136579E-6</v>
      </c>
    </row>
    <row r="18597" spans="14:16">
      <c r="N18597" s="3">
        <v>18595</v>
      </c>
      <c r="O18597" s="44" t="s">
        <v>59</v>
      </c>
      <c r="P18597" s="128">
        <v>1.1297575177100433E-6</v>
      </c>
    </row>
    <row r="18598" spans="14:16">
      <c r="N18598" s="3">
        <v>18596</v>
      </c>
      <c r="O18598" s="44" t="s">
        <v>11</v>
      </c>
      <c r="P18598" s="128">
        <v>1.272056651486091E-5</v>
      </c>
    </row>
    <row r="18599" spans="14:16">
      <c r="N18599" s="3">
        <v>18597</v>
      </c>
      <c r="O18599" s="44" t="s">
        <v>8</v>
      </c>
      <c r="P18599" s="128">
        <v>1.9148112473968839E-5</v>
      </c>
    </row>
    <row r="18600" spans="14:16">
      <c r="N18600" s="3">
        <v>18598</v>
      </c>
      <c r="O18600" s="44" t="s">
        <v>11</v>
      </c>
      <c r="P18600" s="128">
        <v>4.3956944206487271E-6</v>
      </c>
    </row>
    <row r="18601" spans="14:16">
      <c r="N18601" s="3">
        <v>18599</v>
      </c>
      <c r="O18601" s="44" t="s">
        <v>59</v>
      </c>
      <c r="P18601" s="128">
        <v>1.1518091994452492E-6</v>
      </c>
    </row>
    <row r="18602" spans="14:16">
      <c r="N18602" s="3">
        <v>18600</v>
      </c>
      <c r="O18602" s="44" t="s">
        <v>13</v>
      </c>
      <c r="P18602" s="128">
        <v>2.0838198384634339E-5</v>
      </c>
    </row>
    <row r="18603" spans="14:16">
      <c r="N18603" s="3">
        <v>18601</v>
      </c>
      <c r="O18603" s="44" t="s">
        <v>8</v>
      </c>
      <c r="P18603" s="128">
        <v>3.431633758617117E-5</v>
      </c>
    </row>
    <row r="18604" spans="14:16">
      <c r="N18604" s="3">
        <v>18602</v>
      </c>
      <c r="O18604" s="44" t="s">
        <v>13</v>
      </c>
      <c r="P18604" s="128">
        <v>1.310382176223775E-5</v>
      </c>
    </row>
    <row r="18605" spans="14:16">
      <c r="N18605" s="3">
        <v>18603</v>
      </c>
      <c r="O18605" s="44" t="s">
        <v>21</v>
      </c>
      <c r="P18605" s="128">
        <v>8.4220639723397445E-6</v>
      </c>
    </row>
    <row r="18606" spans="14:16">
      <c r="N18606" s="3">
        <v>18604</v>
      </c>
      <c r="O18606" s="44" t="s">
        <v>11</v>
      </c>
      <c r="P18606" s="128">
        <v>2.4084901433862534E-5</v>
      </c>
    </row>
    <row r="18607" spans="14:16">
      <c r="N18607" s="3">
        <v>18605</v>
      </c>
      <c r="O18607" s="44" t="s">
        <v>8</v>
      </c>
      <c r="P18607" s="128">
        <v>3.6254706191054875E-5</v>
      </c>
    </row>
    <row r="18608" spans="14:16">
      <c r="N18608" s="3">
        <v>18606</v>
      </c>
      <c r="O18608" s="44" t="s">
        <v>11</v>
      </c>
      <c r="P18608" s="128">
        <v>1.4834458934288403E-5</v>
      </c>
    </row>
    <row r="18609" spans="14:16">
      <c r="N18609" s="3">
        <v>18607</v>
      </c>
      <c r="O18609" s="44" t="s">
        <v>21</v>
      </c>
      <c r="P18609" s="128">
        <v>8.7150728701443199E-6</v>
      </c>
    </row>
    <row r="18610" spans="14:16">
      <c r="N18610" s="3">
        <v>18608</v>
      </c>
      <c r="O18610" s="44" t="s">
        <v>13</v>
      </c>
      <c r="P18610" s="128">
        <v>1.7135204513437371E-6</v>
      </c>
    </row>
    <row r="18611" spans="14:16">
      <c r="N18611" s="3">
        <v>18609</v>
      </c>
      <c r="O18611" s="44" t="s">
        <v>89</v>
      </c>
      <c r="P18611" s="128">
        <v>3.9156621081907575E-7</v>
      </c>
    </row>
    <row r="18612" spans="14:16">
      <c r="N18612" s="3">
        <v>18610</v>
      </c>
      <c r="O18612" s="44" t="s">
        <v>13</v>
      </c>
      <c r="P18612" s="128">
        <v>2.0524044876319309E-6</v>
      </c>
    </row>
    <row r="18613" spans="14:16">
      <c r="N18613" s="3">
        <v>18611</v>
      </c>
      <c r="O18613" s="44" t="s">
        <v>59</v>
      </c>
      <c r="P18613" s="128">
        <v>5.8835202360543785E-7</v>
      </c>
    </row>
    <row r="18614" spans="14:16">
      <c r="N18614" s="3">
        <v>18612</v>
      </c>
      <c r="O18614" s="44" t="s">
        <v>11</v>
      </c>
      <c r="P18614" s="128">
        <v>1.9050589188031537E-6</v>
      </c>
    </row>
    <row r="18615" spans="14:16">
      <c r="N18615" s="3">
        <v>18613</v>
      </c>
      <c r="O18615" s="44" t="s">
        <v>89</v>
      </c>
      <c r="P18615" s="128">
        <v>3.979267010665461E-7</v>
      </c>
    </row>
    <row r="18616" spans="14:16">
      <c r="N18616" s="3">
        <v>18614</v>
      </c>
      <c r="O18616" s="44" t="s">
        <v>11</v>
      </c>
      <c r="P18616" s="128">
        <v>2.2891776925564786E-6</v>
      </c>
    </row>
    <row r="18617" spans="14:16">
      <c r="N18617" s="3">
        <v>18615</v>
      </c>
      <c r="O18617" s="44" t="s">
        <v>59</v>
      </c>
      <c r="P18617" s="128">
        <v>5.9983603797969877E-7</v>
      </c>
    </row>
    <row r="18618" spans="14:16">
      <c r="N18618" s="3">
        <v>18616</v>
      </c>
      <c r="O18618" s="44" t="s">
        <v>13</v>
      </c>
      <c r="P18618" s="128">
        <v>2.271748088270891E-6</v>
      </c>
    </row>
    <row r="18619" spans="14:16">
      <c r="N18619" s="3">
        <v>18617</v>
      </c>
      <c r="O18619" s="44" t="s">
        <v>89</v>
      </c>
      <c r="P18619" s="128">
        <v>5.1912995270184128E-7</v>
      </c>
    </row>
    <row r="18620" spans="14:16">
      <c r="N18620" s="3">
        <v>18618</v>
      </c>
      <c r="O18620" s="44" t="s">
        <v>13</v>
      </c>
      <c r="P18620" s="128">
        <v>4.7783994054452574E-6</v>
      </c>
    </row>
    <row r="18621" spans="14:16">
      <c r="N18621" s="3">
        <v>18619</v>
      </c>
      <c r="O18621" s="44" t="s">
        <v>21</v>
      </c>
      <c r="P18621" s="128">
        <v>3.0711639862215024E-6</v>
      </c>
    </row>
    <row r="18622" spans="14:16">
      <c r="N18622" s="3">
        <v>18620</v>
      </c>
      <c r="O18622" s="44" t="s">
        <v>11</v>
      </c>
      <c r="P18622" s="128">
        <v>2.5256856160897395E-6</v>
      </c>
    </row>
    <row r="18623" spans="14:16">
      <c r="N18623" s="3">
        <v>18621</v>
      </c>
      <c r="O18623" s="44" t="s">
        <v>89</v>
      </c>
      <c r="P18623" s="128">
        <v>5.2756255211950517E-7</v>
      </c>
    </row>
    <row r="18624" spans="14:16">
      <c r="N18624" s="3">
        <v>18622</v>
      </c>
      <c r="O18624" s="44" t="s">
        <v>11</v>
      </c>
      <c r="P18624" s="128">
        <v>5.4094882422760226E-6</v>
      </c>
    </row>
    <row r="18625" spans="14:16">
      <c r="N18625" s="3">
        <v>18623</v>
      </c>
      <c r="O18625" s="44" t="s">
        <v>21</v>
      </c>
      <c r="P18625" s="128">
        <v>3.178011711142056E-6</v>
      </c>
    </row>
    <row r="18626" spans="14:16">
      <c r="N18626" s="3">
        <v>18624</v>
      </c>
      <c r="O18626" s="44" t="s">
        <v>38</v>
      </c>
      <c r="P18626" s="128">
        <v>1.7745340419788093E-6</v>
      </c>
    </row>
    <row r="18627" spans="14:16">
      <c r="N18627" s="3">
        <v>18625</v>
      </c>
      <c r="O18627" s="44" t="s">
        <v>8</v>
      </c>
      <c r="P18627" s="128">
        <v>6.7864358541684882E-6</v>
      </c>
    </row>
    <row r="18628" spans="14:16">
      <c r="N18628" s="3">
        <v>18626</v>
      </c>
      <c r="O18628" s="44" t="s">
        <v>38</v>
      </c>
      <c r="P18628" s="128">
        <v>8.9465329441147004E-7</v>
      </c>
    </row>
    <row r="18629" spans="14:16">
      <c r="N18629" s="3">
        <v>18627</v>
      </c>
      <c r="O18629" s="44" t="s">
        <v>59</v>
      </c>
      <c r="P18629" s="128">
        <v>5.9558768818586474E-7</v>
      </c>
    </row>
    <row r="18630" spans="14:16">
      <c r="N18630" s="3">
        <v>18628</v>
      </c>
      <c r="O18630" s="44" t="s">
        <v>7</v>
      </c>
      <c r="P18630" s="128">
        <v>2.2978065098372435E-5</v>
      </c>
    </row>
    <row r="18631" spans="14:16">
      <c r="N18631" s="3">
        <v>18629</v>
      </c>
      <c r="O18631" s="44" t="s">
        <v>8</v>
      </c>
      <c r="P18631" s="128">
        <v>1.8248194611948883E-5</v>
      </c>
    </row>
    <row r="18632" spans="14:16">
      <c r="N18632" s="3">
        <v>18630</v>
      </c>
      <c r="O18632" s="44" t="s">
        <v>7</v>
      </c>
      <c r="P18632" s="128">
        <v>6.3048224980554589E-6</v>
      </c>
    </row>
    <row r="18633" spans="14:16">
      <c r="N18633" s="3">
        <v>18631</v>
      </c>
      <c r="O18633" s="44" t="s">
        <v>59</v>
      </c>
      <c r="P18633" s="128">
        <v>8.7159121730764984E-7</v>
      </c>
    </row>
    <row r="18634" spans="14:16">
      <c r="N18634" s="3">
        <v>18632</v>
      </c>
      <c r="O18634" s="44" t="s">
        <v>38</v>
      </c>
      <c r="P18634" s="128">
        <v>3.3598721756741368E-6</v>
      </c>
    </row>
    <row r="18635" spans="14:16">
      <c r="N18635" s="3">
        <v>18633</v>
      </c>
      <c r="O18635" s="44" t="s">
        <v>8</v>
      </c>
      <c r="P18635" s="128">
        <v>1.2849320699980313E-5</v>
      </c>
    </row>
    <row r="18636" spans="14:16">
      <c r="N18636" s="3">
        <v>18634</v>
      </c>
      <c r="O18636" s="44" t="s">
        <v>38</v>
      </c>
      <c r="P18636" s="128">
        <v>2.5380041300282583E-6</v>
      </c>
    </row>
    <row r="18637" spans="14:16">
      <c r="N18637" s="3">
        <v>18635</v>
      </c>
      <c r="O18637" s="44" t="s">
        <v>21</v>
      </c>
      <c r="P18637" s="128">
        <v>3.7881706360101087E-6</v>
      </c>
    </row>
    <row r="18638" spans="14:16">
      <c r="N18638" s="3">
        <v>18636</v>
      </c>
      <c r="O18638" s="44" t="s">
        <v>7</v>
      </c>
      <c r="P18638" s="128">
        <v>4.3506272490980179E-5</v>
      </c>
    </row>
    <row r="18639" spans="14:16">
      <c r="N18639" s="3">
        <v>18637</v>
      </c>
      <c r="O18639" s="44" t="s">
        <v>8</v>
      </c>
      <c r="P18639" s="128">
        <v>3.4550817218814388E-5</v>
      </c>
    </row>
    <row r="18640" spans="14:16">
      <c r="N18640" s="3">
        <v>18638</v>
      </c>
      <c r="O18640" s="44" t="s">
        <v>7</v>
      </c>
      <c r="P18640" s="128">
        <v>2.3256197564035026E-5</v>
      </c>
    </row>
    <row r="18641" spans="14:16">
      <c r="N18641" s="3">
        <v>18639</v>
      </c>
      <c r="O18641" s="44" t="s">
        <v>21</v>
      </c>
      <c r="P18641" s="128">
        <v>7.2081688618940089E-6</v>
      </c>
    </row>
    <row r="18642" spans="14:16">
      <c r="N18642" s="3">
        <v>18640</v>
      </c>
      <c r="O18642" s="44" t="s">
        <v>38</v>
      </c>
      <c r="P18642" s="128">
        <v>4.0417158753390354E-7</v>
      </c>
    </row>
    <row r="18643" spans="14:16">
      <c r="N18643" s="3">
        <v>18641</v>
      </c>
      <c r="O18643" s="44" t="s">
        <v>89</v>
      </c>
      <c r="P18643" s="128">
        <v>2.1448570195949447E-7</v>
      </c>
    </row>
    <row r="18644" spans="14:16">
      <c r="N18644" s="3">
        <v>18642</v>
      </c>
      <c r="O18644" s="44" t="s">
        <v>38</v>
      </c>
      <c r="P18644" s="128">
        <v>4.6591509057552936E-7</v>
      </c>
    </row>
    <row r="18645" spans="14:16">
      <c r="N18645" s="3">
        <v>18643</v>
      </c>
      <c r="O18645" s="44" t="s">
        <v>59</v>
      </c>
      <c r="P18645" s="128">
        <v>3.1016852385183554E-7</v>
      </c>
    </row>
    <row r="18646" spans="14:16">
      <c r="N18646" s="3">
        <v>18644</v>
      </c>
      <c r="O18646" s="44" t="s">
        <v>7</v>
      </c>
      <c r="P18646" s="128">
        <v>2.6834893481256083E-6</v>
      </c>
    </row>
    <row r="18647" spans="14:16">
      <c r="N18647" s="3">
        <v>18645</v>
      </c>
      <c r="O18647" s="44" t="s">
        <v>89</v>
      </c>
      <c r="P18647" s="128">
        <v>2.9572053086442065E-7</v>
      </c>
    </row>
    <row r="18648" spans="14:16">
      <c r="N18648" s="3">
        <v>18646</v>
      </c>
      <c r="O18648" s="44" t="s">
        <v>7</v>
      </c>
      <c r="P18648" s="128">
        <v>3.2834081801224778E-6</v>
      </c>
    </row>
    <row r="18649" spans="14:16">
      <c r="N18649" s="3">
        <v>18647</v>
      </c>
      <c r="O18649" s="44" t="s">
        <v>59</v>
      </c>
      <c r="P18649" s="128">
        <v>4.5390488527051834E-7</v>
      </c>
    </row>
    <row r="18650" spans="14:16">
      <c r="N18650" s="3">
        <v>18648</v>
      </c>
      <c r="O18650" s="44" t="s">
        <v>38</v>
      </c>
      <c r="P18650" s="128">
        <v>5.3584188656372681E-7</v>
      </c>
    </row>
    <row r="18651" spans="14:16">
      <c r="N18651" s="3">
        <v>18649</v>
      </c>
      <c r="O18651" s="44" t="s">
        <v>89</v>
      </c>
      <c r="P18651" s="128">
        <v>2.8436047145268448E-7</v>
      </c>
    </row>
    <row r="18652" spans="14:16">
      <c r="N18652" s="3">
        <v>18650</v>
      </c>
      <c r="O18652" s="44" t="s">
        <v>38</v>
      </c>
      <c r="P18652" s="128">
        <v>9.2550079251639616E-7</v>
      </c>
    </row>
    <row r="18653" spans="14:16">
      <c r="N18653" s="3">
        <v>18651</v>
      </c>
      <c r="O18653" s="44" t="s">
        <v>21</v>
      </c>
      <c r="P18653" s="128">
        <v>1.3813826716569055E-6</v>
      </c>
    </row>
    <row r="18654" spans="14:16">
      <c r="N18654" s="3">
        <v>18652</v>
      </c>
      <c r="O18654" s="44" t="s">
        <v>7</v>
      </c>
      <c r="P18654" s="128">
        <v>3.5577117225061553E-6</v>
      </c>
    </row>
    <row r="18655" spans="14:16">
      <c r="N18655" s="3">
        <v>18653</v>
      </c>
      <c r="O18655" s="44" t="s">
        <v>89</v>
      </c>
      <c r="P18655" s="128">
        <v>3.9205983805263333E-7</v>
      </c>
    </row>
    <row r="18656" spans="14:16">
      <c r="N18656" s="3">
        <v>18654</v>
      </c>
      <c r="O18656" s="44" t="s">
        <v>7</v>
      </c>
      <c r="P18656" s="128">
        <v>8.4805335900665595E-6</v>
      </c>
    </row>
    <row r="18657" spans="14:16">
      <c r="N18657" s="3">
        <v>18655</v>
      </c>
      <c r="O18657" s="44" t="s">
        <v>21</v>
      </c>
      <c r="P18657" s="128">
        <v>2.6285087227973257E-6</v>
      </c>
    </row>
    <row r="18658" spans="14:16">
      <c r="N18658" s="3">
        <v>18656</v>
      </c>
      <c r="O18658" s="44" t="s">
        <v>38</v>
      </c>
      <c r="P18658" s="128">
        <v>1.53775887621671E-6</v>
      </c>
    </row>
    <row r="18659" spans="14:16">
      <c r="N18659" s="3">
        <v>18657</v>
      </c>
      <c r="O18659" s="44" t="s">
        <v>8</v>
      </c>
      <c r="P18659" s="128">
        <v>5.8809252038837721E-6</v>
      </c>
    </row>
    <row r="18660" spans="14:16">
      <c r="N18660" s="3">
        <v>18658</v>
      </c>
      <c r="O18660" s="44" t="s">
        <v>38</v>
      </c>
      <c r="P18660" s="128">
        <v>7.7528016486154765E-7</v>
      </c>
    </row>
    <row r="18661" spans="14:16">
      <c r="N18661" s="3">
        <v>18659</v>
      </c>
      <c r="O18661" s="44" t="s">
        <v>59</v>
      </c>
      <c r="P18661" s="128">
        <v>5.1611872886467885E-7</v>
      </c>
    </row>
    <row r="18662" spans="14:16">
      <c r="N18662" s="3">
        <v>18660</v>
      </c>
      <c r="O18662" s="44" t="s">
        <v>11</v>
      </c>
      <c r="P18662" s="128">
        <v>7.5232789617169895E-6</v>
      </c>
    </row>
    <row r="18663" spans="14:16">
      <c r="N18663" s="3">
        <v>18661</v>
      </c>
      <c r="O18663" s="44" t="s">
        <v>8</v>
      </c>
      <c r="P18663" s="128">
        <v>1.1324699380621537E-5</v>
      </c>
    </row>
    <row r="18664" spans="14:16">
      <c r="N18664" s="3">
        <v>18662</v>
      </c>
      <c r="O18664" s="44" t="s">
        <v>11</v>
      </c>
      <c r="P18664" s="128">
        <v>2.5997297619071419E-6</v>
      </c>
    </row>
    <row r="18665" spans="14:16">
      <c r="N18665" s="3">
        <v>18663</v>
      </c>
      <c r="O18665" s="44" t="s">
        <v>59</v>
      </c>
      <c r="P18665" s="128">
        <v>6.8121037753901311E-7</v>
      </c>
    </row>
    <row r="18666" spans="14:16">
      <c r="N18666" s="3">
        <v>18664</v>
      </c>
      <c r="O18666" s="44" t="s">
        <v>38</v>
      </c>
      <c r="P18666" s="128">
        <v>2.9115661570149524E-6</v>
      </c>
    </row>
    <row r="18667" spans="14:16">
      <c r="N18667" s="3">
        <v>18665</v>
      </c>
      <c r="O18667" s="44" t="s">
        <v>8</v>
      </c>
      <c r="P18667" s="128">
        <v>1.1134842438816276E-5</v>
      </c>
    </row>
    <row r="18668" spans="14:16">
      <c r="N18668" s="3">
        <v>18666</v>
      </c>
      <c r="O18668" s="44" t="s">
        <v>38</v>
      </c>
      <c r="P18668" s="128">
        <v>2.1993595425611052E-6</v>
      </c>
    </row>
    <row r="18669" spans="14:16">
      <c r="N18669" s="3">
        <v>18667</v>
      </c>
      <c r="O18669" s="44" t="s">
        <v>21</v>
      </c>
      <c r="P18669" s="128">
        <v>3.282716973776492E-6</v>
      </c>
    </row>
    <row r="18670" spans="14:16">
      <c r="N18670" s="3">
        <v>18668</v>
      </c>
      <c r="O18670" s="44" t="s">
        <v>11</v>
      </c>
      <c r="P18670" s="128">
        <v>1.4244446742267323E-5</v>
      </c>
    </row>
    <row r="18671" spans="14:16">
      <c r="N18671" s="3">
        <v>18669</v>
      </c>
      <c r="O18671" s="44" t="s">
        <v>8</v>
      </c>
      <c r="P18671" s="128">
        <v>2.1441990655977956E-5</v>
      </c>
    </row>
    <row r="18672" spans="14:16">
      <c r="N18672" s="3">
        <v>18670</v>
      </c>
      <c r="O18672" s="44" t="s">
        <v>11</v>
      </c>
      <c r="P18672" s="128">
        <v>8.7734907622553179E-6</v>
      </c>
    </row>
    <row r="18673" spans="14:16">
      <c r="N18673" s="3">
        <v>18671</v>
      </c>
      <c r="O18673" s="44" t="s">
        <v>21</v>
      </c>
      <c r="P18673" s="128">
        <v>5.1543242431215059E-6</v>
      </c>
    </row>
    <row r="18674" spans="14:16">
      <c r="N18674" s="3">
        <v>18672</v>
      </c>
      <c r="O18674" s="44" t="s">
        <v>38</v>
      </c>
      <c r="P18674" s="128">
        <v>3.5024318020509467E-7</v>
      </c>
    </row>
    <row r="18675" spans="14:16">
      <c r="N18675" s="3">
        <v>18673</v>
      </c>
      <c r="O18675" s="44" t="s">
        <v>89</v>
      </c>
      <c r="P18675" s="128">
        <v>1.8586698491396033E-7</v>
      </c>
    </row>
    <row r="18676" spans="14:16">
      <c r="N18676" s="3">
        <v>18674</v>
      </c>
      <c r="O18676" s="44" t="s">
        <v>38</v>
      </c>
      <c r="P18676" s="128">
        <v>4.0374827934937309E-7</v>
      </c>
    </row>
    <row r="18677" spans="14:16">
      <c r="N18677" s="3">
        <v>18675</v>
      </c>
      <c r="O18677" s="44" t="s">
        <v>59</v>
      </c>
      <c r="P18677" s="128">
        <v>2.6878289702705516E-7</v>
      </c>
    </row>
    <row r="18678" spans="14:16">
      <c r="N18678" s="3">
        <v>18676</v>
      </c>
      <c r="O18678" s="44" t="s">
        <v>11</v>
      </c>
      <c r="P18678" s="128">
        <v>1.1267021533922451E-6</v>
      </c>
    </row>
    <row r="18679" spans="14:16">
      <c r="N18679" s="3">
        <v>18677</v>
      </c>
      <c r="O18679" s="44" t="s">
        <v>89</v>
      </c>
      <c r="P18679" s="128">
        <v>2.3534435946244679E-7</v>
      </c>
    </row>
    <row r="18680" spans="14:16">
      <c r="N18680" s="3">
        <v>18678</v>
      </c>
      <c r="O18680" s="44" t="s">
        <v>11</v>
      </c>
      <c r="P18680" s="128">
        <v>1.3538801400017915E-6</v>
      </c>
    </row>
    <row r="18681" spans="14:16">
      <c r="N18681" s="3">
        <v>18679</v>
      </c>
      <c r="O18681" s="44" t="s">
        <v>59</v>
      </c>
      <c r="P18681" s="128">
        <v>3.5475887333636432E-7</v>
      </c>
    </row>
    <row r="18682" spans="14:16">
      <c r="N18682" s="3">
        <v>18680</v>
      </c>
      <c r="O18682" s="44" t="s">
        <v>38</v>
      </c>
      <c r="P18682" s="128">
        <v>4.6434477886557112E-7</v>
      </c>
    </row>
    <row r="18683" spans="14:16">
      <c r="N18683" s="3">
        <v>18681</v>
      </c>
      <c r="O18683" s="44" t="s">
        <v>89</v>
      </c>
      <c r="P18683" s="128">
        <v>2.464183998036571E-7</v>
      </c>
    </row>
    <row r="18684" spans="14:16">
      <c r="N18684" s="3">
        <v>18682</v>
      </c>
      <c r="O18684" s="44" t="s">
        <v>38</v>
      </c>
      <c r="P18684" s="128">
        <v>8.0201169713862444E-7</v>
      </c>
    </row>
    <row r="18685" spans="14:16">
      <c r="N18685" s="3">
        <v>18683</v>
      </c>
      <c r="O18685" s="44" t="s">
        <v>21</v>
      </c>
      <c r="P18685" s="128">
        <v>1.1970654913013646E-6</v>
      </c>
    </row>
    <row r="18686" spans="14:16">
      <c r="N18686" s="3">
        <v>18684</v>
      </c>
      <c r="O18686" s="44" t="s">
        <v>11</v>
      </c>
      <c r="P18686" s="128">
        <v>1.4937571716826096E-6</v>
      </c>
    </row>
    <row r="18687" spans="14:16">
      <c r="N18687" s="3">
        <v>18685</v>
      </c>
      <c r="O18687" s="44" t="s">
        <v>89</v>
      </c>
      <c r="P18687" s="128">
        <v>3.1201442519981926E-7</v>
      </c>
    </row>
    <row r="18688" spans="14:16">
      <c r="N18688" s="3">
        <v>18686</v>
      </c>
      <c r="O18688" s="44" t="s">
        <v>11</v>
      </c>
      <c r="P18688" s="128">
        <v>3.1993142002933511E-6</v>
      </c>
    </row>
    <row r="18689" spans="14:16">
      <c r="N18689" s="3">
        <v>18687</v>
      </c>
      <c r="O18689" s="44" t="s">
        <v>21</v>
      </c>
      <c r="P18689" s="128">
        <v>1.8795600509295921E-6</v>
      </c>
    </row>
    <row r="18690" spans="14:16">
      <c r="N18690" s="3">
        <v>18688</v>
      </c>
      <c r="O18690" s="44" t="s">
        <v>13</v>
      </c>
      <c r="P18690" s="128">
        <v>9.5547223420087835E-5</v>
      </c>
    </row>
    <row r="18691" spans="14:16">
      <c r="N18691" s="3">
        <v>18689</v>
      </c>
      <c r="O18691" s="44" t="s">
        <v>8</v>
      </c>
      <c r="P18691" s="128">
        <v>1.5734713307666737E-4</v>
      </c>
    </row>
    <row r="18692" spans="14:16">
      <c r="N18692" s="3">
        <v>18690</v>
      </c>
      <c r="O18692" s="44" t="s">
        <v>13</v>
      </c>
      <c r="P18692" s="128">
        <v>8.2040095671995168E-5</v>
      </c>
    </row>
    <row r="18693" spans="14:16">
      <c r="N18693" s="3">
        <v>18691</v>
      </c>
      <c r="O18693" s="44" t="s">
        <v>14</v>
      </c>
      <c r="P18693" s="128">
        <v>9.4098319717437494E-5</v>
      </c>
    </row>
    <row r="18694" spans="14:16">
      <c r="N18694" s="3">
        <v>18692</v>
      </c>
      <c r="O18694" s="44" t="s">
        <v>7</v>
      </c>
      <c r="P18694" s="128">
        <v>2.9228933779881344E-4</v>
      </c>
    </row>
    <row r="18695" spans="14:16">
      <c r="N18695" s="3">
        <v>18693</v>
      </c>
      <c r="O18695" s="44" t="s">
        <v>8</v>
      </c>
      <c r="P18695" s="128">
        <v>2.3212366647565162E-4</v>
      </c>
    </row>
    <row r="18696" spans="14:16">
      <c r="N18696" s="3">
        <v>18694</v>
      </c>
      <c r="O18696" s="44" t="s">
        <v>7</v>
      </c>
      <c r="P18696" s="128">
        <v>2.3517040296659771E-4</v>
      </c>
    </row>
    <row r="18697" spans="14:16">
      <c r="N18697" s="3">
        <v>18695</v>
      </c>
      <c r="O18697" s="44" t="s">
        <v>14</v>
      </c>
      <c r="P18697" s="128">
        <v>1.3007806229008425E-4</v>
      </c>
    </row>
    <row r="18698" spans="14:16">
      <c r="N18698" s="3">
        <v>18696</v>
      </c>
      <c r="O18698" s="44" t="s">
        <v>13</v>
      </c>
      <c r="P18698" s="128">
        <v>7.7949601209995804E-5</v>
      </c>
    </row>
    <row r="18699" spans="14:16">
      <c r="N18699" s="3">
        <v>18697</v>
      </c>
      <c r="O18699" s="44" t="s">
        <v>8</v>
      </c>
      <c r="P18699" s="128">
        <v>1.2836737516627551E-4</v>
      </c>
    </row>
    <row r="18700" spans="14:16">
      <c r="N18700" s="3">
        <v>18698</v>
      </c>
      <c r="O18700" s="44" t="s">
        <v>13</v>
      </c>
      <c r="P18700" s="128">
        <v>5.6798124807302779E-5</v>
      </c>
    </row>
    <row r="18701" spans="14:16">
      <c r="N18701" s="3">
        <v>18699</v>
      </c>
      <c r="O18701" s="44" t="s">
        <v>19</v>
      </c>
      <c r="P18701" s="128">
        <v>4.710527721674899E-5</v>
      </c>
    </row>
    <row r="18702" spans="14:16">
      <c r="N18702" s="3">
        <v>18700</v>
      </c>
      <c r="O18702" s="44" t="s">
        <v>7</v>
      </c>
      <c r="P18702" s="128">
        <v>2.3845629944868903E-4</v>
      </c>
    </row>
    <row r="18703" spans="14:16">
      <c r="N18703" s="3">
        <v>18701</v>
      </c>
      <c r="O18703" s="44" t="s">
        <v>8</v>
      </c>
      <c r="P18703" s="128">
        <v>1.8937177434896602E-4</v>
      </c>
    </row>
    <row r="18704" spans="14:16">
      <c r="N18704" s="3">
        <v>18702</v>
      </c>
      <c r="O18704" s="44" t="s">
        <v>7</v>
      </c>
      <c r="P18704" s="128">
        <v>1.5390503523536798E-4</v>
      </c>
    </row>
    <row r="18705" spans="14:16">
      <c r="N18705" s="3">
        <v>18703</v>
      </c>
      <c r="O18705" s="44" t="s">
        <v>19</v>
      </c>
      <c r="P18705" s="128">
        <v>6.1553688180113384E-5</v>
      </c>
    </row>
    <row r="18706" spans="14:16">
      <c r="N18706" s="3">
        <v>18704</v>
      </c>
      <c r="O18706" s="44" t="s">
        <v>13</v>
      </c>
      <c r="P18706" s="128">
        <v>8.0508501943632169E-6</v>
      </c>
    </row>
    <row r="18707" spans="14:16">
      <c r="N18707" s="3">
        <v>18705</v>
      </c>
      <c r="O18707" s="44" t="s">
        <v>89</v>
      </c>
      <c r="P18707" s="128">
        <v>1.8397451293952693E-6</v>
      </c>
    </row>
    <row r="18708" spans="14:16">
      <c r="N18708" s="3">
        <v>18706</v>
      </c>
      <c r="O18708" s="44" t="s">
        <v>13</v>
      </c>
      <c r="P18708" s="128">
        <v>2.3122474024584457E-5</v>
      </c>
    </row>
    <row r="18709" spans="14:16">
      <c r="N18709" s="3">
        <v>18707</v>
      </c>
      <c r="O18709" s="44" t="s">
        <v>14</v>
      </c>
      <c r="P18709" s="128">
        <v>2.652100702225544E-5</v>
      </c>
    </row>
    <row r="18710" spans="14:16">
      <c r="N18710" s="3">
        <v>18708</v>
      </c>
      <c r="O18710" s="44" t="s">
        <v>7</v>
      </c>
      <c r="P18710" s="128">
        <v>1.8473769649428669E-5</v>
      </c>
    </row>
    <row r="18711" spans="14:16">
      <c r="N18711" s="3">
        <v>18709</v>
      </c>
      <c r="O18711" s="44" t="s">
        <v>89</v>
      </c>
      <c r="P18711" s="128">
        <v>2.0358094477296779E-6</v>
      </c>
    </row>
    <row r="18712" spans="14:16">
      <c r="N18712" s="3">
        <v>18710</v>
      </c>
      <c r="O18712" s="44" t="s">
        <v>7</v>
      </c>
      <c r="P18712" s="128">
        <v>6.628126758514264E-5</v>
      </c>
    </row>
    <row r="18713" spans="14:16">
      <c r="N18713" s="3">
        <v>18711</v>
      </c>
      <c r="O18713" s="44" t="s">
        <v>14</v>
      </c>
      <c r="P18713" s="128">
        <v>3.666166636977065E-5</v>
      </c>
    </row>
    <row r="18714" spans="14:16">
      <c r="N18714" s="3">
        <v>18712</v>
      </c>
      <c r="O18714" s="44" t="s">
        <v>13</v>
      </c>
      <c r="P18714" s="128">
        <v>7.5692349548722362E-6</v>
      </c>
    </row>
    <row r="18715" spans="14:16">
      <c r="N18715" s="3">
        <v>18713</v>
      </c>
      <c r="O18715" s="44" t="s">
        <v>89</v>
      </c>
      <c r="P18715" s="128">
        <v>1.729688518018196E-6</v>
      </c>
    </row>
    <row r="18716" spans="14:16">
      <c r="N18716" s="3">
        <v>18714</v>
      </c>
      <c r="O18716" s="44" t="s">
        <v>13</v>
      </c>
      <c r="P18716" s="128">
        <v>1.8448308558987436E-5</v>
      </c>
    </row>
    <row r="18717" spans="14:16">
      <c r="N18717" s="3">
        <v>18715</v>
      </c>
      <c r="O18717" s="44" t="s">
        <v>19</v>
      </c>
      <c r="P18717" s="128">
        <v>1.530002428424351E-5</v>
      </c>
    </row>
    <row r="18718" spans="14:16">
      <c r="N18718" s="3">
        <v>18716</v>
      </c>
      <c r="O18718" s="44" t="s">
        <v>7</v>
      </c>
      <c r="P18718" s="128">
        <v>1.7368638044788933E-5</v>
      </c>
    </row>
    <row r="18719" spans="14:16">
      <c r="N18719" s="3">
        <v>18717</v>
      </c>
      <c r="O18719" s="44" t="s">
        <v>89</v>
      </c>
      <c r="P18719" s="128">
        <v>1.9140239429623921E-6</v>
      </c>
    </row>
    <row r="18720" spans="14:16">
      <c r="N18720" s="3">
        <v>18718</v>
      </c>
      <c r="O18720" s="44" t="s">
        <v>7</v>
      </c>
      <c r="P18720" s="128">
        <v>4.9989107711507443E-5</v>
      </c>
    </row>
    <row r="18721" spans="14:16">
      <c r="N18721" s="3">
        <v>18719</v>
      </c>
      <c r="O18721" s="44" t="s">
        <v>19</v>
      </c>
      <c r="P18721" s="128">
        <v>1.9992938787028852E-5</v>
      </c>
    </row>
    <row r="18722" spans="14:16">
      <c r="N18722" s="3">
        <v>18720</v>
      </c>
      <c r="O18722" s="44" t="s">
        <v>13</v>
      </c>
      <c r="P18722" s="128">
        <v>7.3991173889477907E-5</v>
      </c>
    </row>
    <row r="18723" spans="14:16">
      <c r="N18723" s="3">
        <v>18721</v>
      </c>
      <c r="O18723" s="44" t="s">
        <v>8</v>
      </c>
      <c r="P18723" s="128">
        <v>1.2184863848213973E-4</v>
      </c>
    </row>
    <row r="18724" spans="14:16">
      <c r="N18724" s="3">
        <v>18722</v>
      </c>
      <c r="O18724" s="44" t="s">
        <v>13</v>
      </c>
      <c r="P18724" s="128">
        <v>6.353133840517015E-5</v>
      </c>
    </row>
    <row r="18725" spans="14:16">
      <c r="N18725" s="3">
        <v>18723</v>
      </c>
      <c r="O18725" s="44" t="s">
        <v>14</v>
      </c>
      <c r="P18725" s="128">
        <v>7.2869151898942802E-5</v>
      </c>
    </row>
    <row r="18726" spans="14:16">
      <c r="N18726" s="3">
        <v>18724</v>
      </c>
      <c r="O18726" s="44" t="s">
        <v>11</v>
      </c>
      <c r="P18726" s="128">
        <v>8.5519395545150418E-5</v>
      </c>
    </row>
    <row r="18727" spans="14:16">
      <c r="N18727" s="3">
        <v>18725</v>
      </c>
      <c r="O18727" s="44" t="s">
        <v>8</v>
      </c>
      <c r="P18727" s="128">
        <v>1.2873129531544886E-4</v>
      </c>
    </row>
    <row r="18728" spans="14:16">
      <c r="N18728" s="3">
        <v>18726</v>
      </c>
      <c r="O18728" s="44" t="s">
        <v>11</v>
      </c>
      <c r="P18728" s="128">
        <v>7.2848161730527982E-5</v>
      </c>
    </row>
    <row r="18729" spans="14:16">
      <c r="N18729" s="3">
        <v>18727</v>
      </c>
      <c r="O18729" s="44" t="s">
        <v>14</v>
      </c>
      <c r="P18729" s="128">
        <v>7.6375323154795512E-5</v>
      </c>
    </row>
    <row r="18730" spans="14:16">
      <c r="N18730" s="3">
        <v>18728</v>
      </c>
      <c r="O18730" s="44" t="s">
        <v>13</v>
      </c>
      <c r="P18730" s="128">
        <v>6.0363685006169224E-5</v>
      </c>
    </row>
    <row r="18731" spans="14:16">
      <c r="N18731" s="3">
        <v>18729</v>
      </c>
      <c r="O18731" s="44" t="s">
        <v>8</v>
      </c>
      <c r="P18731" s="128">
        <v>9.9406894702780765E-5</v>
      </c>
    </row>
    <row r="18732" spans="14:16">
      <c r="N18732" s="3">
        <v>18730</v>
      </c>
      <c r="O18732" s="44" t="s">
        <v>13</v>
      </c>
      <c r="P18732" s="128">
        <v>4.3984113601461948E-5</v>
      </c>
    </row>
    <row r="18733" spans="14:16">
      <c r="N18733" s="3">
        <v>18731</v>
      </c>
      <c r="O18733" s="44" t="s">
        <v>19</v>
      </c>
      <c r="P18733" s="128">
        <v>3.6478032881526649E-5</v>
      </c>
    </row>
    <row r="18734" spans="14:16">
      <c r="N18734" s="3">
        <v>18732</v>
      </c>
      <c r="O18734" s="44" t="s">
        <v>11</v>
      </c>
      <c r="P18734" s="128">
        <v>6.9768670818987557E-5</v>
      </c>
    </row>
    <row r="18735" spans="14:16">
      <c r="N18735" s="3">
        <v>18733</v>
      </c>
      <c r="O18735" s="44" t="s">
        <v>8</v>
      </c>
      <c r="P18735" s="128">
        <v>1.0502192291833545E-4</v>
      </c>
    </row>
    <row r="18736" spans="14:16">
      <c r="N18736" s="3">
        <v>18734</v>
      </c>
      <c r="O18736" s="44" t="s">
        <v>11</v>
      </c>
      <c r="P18736" s="128">
        <v>5.006964790888986E-5</v>
      </c>
    </row>
    <row r="18737" spans="14:16">
      <c r="N18737" s="3">
        <v>18735</v>
      </c>
      <c r="O18737" s="44" t="s">
        <v>19</v>
      </c>
      <c r="P18737" s="128">
        <v>3.7956735814328217E-5</v>
      </c>
    </row>
    <row r="18738" spans="14:16">
      <c r="N18738" s="3">
        <v>18736</v>
      </c>
      <c r="O18738" s="44" t="s">
        <v>13</v>
      </c>
      <c r="P18738" s="128">
        <v>6.2345281774459987E-6</v>
      </c>
    </row>
    <row r="18739" spans="14:16">
      <c r="N18739" s="3">
        <v>18737</v>
      </c>
      <c r="O18739" s="44" t="s">
        <v>89</v>
      </c>
      <c r="P18739" s="128">
        <v>1.4246871537324709E-6</v>
      </c>
    </row>
    <row r="18740" spans="14:16">
      <c r="N18740" s="3">
        <v>18738</v>
      </c>
      <c r="O18740" s="44" t="s">
        <v>13</v>
      </c>
      <c r="P18740" s="128">
        <v>1.7905899670008352E-5</v>
      </c>
    </row>
    <row r="18741" spans="14:16">
      <c r="N18741" s="3">
        <v>18739</v>
      </c>
      <c r="O18741" s="44" t="s">
        <v>14</v>
      </c>
      <c r="P18741" s="128">
        <v>2.0537702426789823E-5</v>
      </c>
    </row>
    <row r="18742" spans="14:16">
      <c r="N18742" s="3">
        <v>18740</v>
      </c>
      <c r="O18742" s="44" t="s">
        <v>11</v>
      </c>
      <c r="P18742" s="128">
        <v>6.9314279264417617E-6</v>
      </c>
    </row>
    <row r="18743" spans="14:16">
      <c r="N18743" s="3">
        <v>18741</v>
      </c>
      <c r="O18743" s="44" t="s">
        <v>89</v>
      </c>
      <c r="P18743" s="128">
        <v>1.4478293669690433E-6</v>
      </c>
    </row>
    <row r="18744" spans="14:16">
      <c r="N18744" s="3">
        <v>18742</v>
      </c>
      <c r="O18744" s="44" t="s">
        <v>11</v>
      </c>
      <c r="P18744" s="128">
        <v>2.053178648264119E-5</v>
      </c>
    </row>
    <row r="18745" spans="14:16">
      <c r="N18745" s="3">
        <v>18743</v>
      </c>
      <c r="O18745" s="44" t="s">
        <v>14</v>
      </c>
      <c r="P18745" s="128">
        <v>2.1525894275240734E-5</v>
      </c>
    </row>
    <row r="18746" spans="14:16">
      <c r="N18746" s="3">
        <v>18744</v>
      </c>
      <c r="O18746" s="44" t="s">
        <v>13</v>
      </c>
      <c r="P18746" s="128">
        <v>5.8615683398134205E-6</v>
      </c>
    </row>
    <row r="18747" spans="14:16">
      <c r="N18747" s="3">
        <v>18745</v>
      </c>
      <c r="O18747" s="44" t="s">
        <v>89</v>
      </c>
      <c r="P18747" s="128">
        <v>1.3394600003040052E-6</v>
      </c>
    </row>
    <row r="18748" spans="14:16">
      <c r="N18748" s="3">
        <v>18746</v>
      </c>
      <c r="O18748" s="44" t="s">
        <v>13</v>
      </c>
      <c r="P18748" s="128">
        <v>1.4286255086171382E-5</v>
      </c>
    </row>
    <row r="18749" spans="14:16">
      <c r="N18749" s="3">
        <v>18747</v>
      </c>
      <c r="O18749" s="44" t="s">
        <v>19</v>
      </c>
      <c r="P18749" s="128">
        <v>1.1848243379625944E-5</v>
      </c>
    </row>
    <row r="18750" spans="14:16">
      <c r="N18750" s="3">
        <v>18748</v>
      </c>
      <c r="O18750" s="44" t="s">
        <v>11</v>
      </c>
      <c r="P18750" s="128">
        <v>6.5167783875464774E-6</v>
      </c>
    </row>
    <row r="18751" spans="14:16">
      <c r="N18751" s="3">
        <v>18749</v>
      </c>
      <c r="O18751" s="44" t="s">
        <v>89</v>
      </c>
      <c r="P18751" s="128">
        <v>1.361217807881398E-6</v>
      </c>
    </row>
    <row r="18752" spans="14:16">
      <c r="N18752" s="3">
        <v>18750</v>
      </c>
      <c r="O18752" s="44" t="s">
        <v>11</v>
      </c>
      <c r="P18752" s="128">
        <v>1.6262866374495099E-5</v>
      </c>
    </row>
    <row r="18753" spans="14:16">
      <c r="N18753" s="3">
        <v>18751</v>
      </c>
      <c r="O18753" s="44" t="s">
        <v>19</v>
      </c>
      <c r="P18753" s="128">
        <v>1.2328533319900444E-5</v>
      </c>
    </row>
    <row r="18754" spans="14:16">
      <c r="N18754" s="3">
        <v>18752</v>
      </c>
      <c r="O18754" s="44" t="s">
        <v>38</v>
      </c>
      <c r="P18754" s="128">
        <v>1.193005661084582E-5</v>
      </c>
    </row>
    <row r="18755" spans="14:16">
      <c r="N18755" s="3">
        <v>18753</v>
      </c>
      <c r="O18755" s="44" t="s">
        <v>8</v>
      </c>
      <c r="P18755" s="128">
        <v>4.562468907940549E-5</v>
      </c>
    </row>
    <row r="18756" spans="14:16">
      <c r="N18756" s="3">
        <v>18754</v>
      </c>
      <c r="O18756" s="44" t="s">
        <v>38</v>
      </c>
      <c r="P18756" s="128">
        <v>1.0941720010495791E-5</v>
      </c>
    </row>
    <row r="18757" spans="14:16">
      <c r="N18757" s="3">
        <v>18755</v>
      </c>
      <c r="O18757" s="44" t="s">
        <v>14</v>
      </c>
      <c r="P18757" s="128">
        <v>2.9144590512422957E-5</v>
      </c>
    </row>
    <row r="18758" spans="14:16">
      <c r="N18758" s="3">
        <v>18756</v>
      </c>
      <c r="O18758" s="44" t="s">
        <v>7</v>
      </c>
      <c r="P18758" s="128">
        <v>1.5447977381465033E-4</v>
      </c>
    </row>
    <row r="18759" spans="14:16">
      <c r="N18759" s="3">
        <v>18757</v>
      </c>
      <c r="O18759" s="44" t="s">
        <v>8</v>
      </c>
      <c r="P18759" s="128">
        <v>1.2268121637357777E-4</v>
      </c>
    </row>
    <row r="18760" spans="14:16">
      <c r="N18760" s="3">
        <v>18758</v>
      </c>
      <c r="O18760" s="44" t="s">
        <v>7</v>
      </c>
      <c r="P18760" s="128">
        <v>1.2429146725559303E-4</v>
      </c>
    </row>
    <row r="18761" spans="14:16">
      <c r="N18761" s="3">
        <v>18759</v>
      </c>
      <c r="O18761" s="44" t="s">
        <v>14</v>
      </c>
      <c r="P18761" s="128">
        <v>6.8748418235671234E-5</v>
      </c>
    </row>
    <row r="18762" spans="14:16">
      <c r="N18762" s="3">
        <v>18760</v>
      </c>
      <c r="O18762" s="44" t="s">
        <v>38</v>
      </c>
      <c r="P18762" s="128">
        <v>9.7328119221159343E-6</v>
      </c>
    </row>
    <row r="18763" spans="14:16">
      <c r="N18763" s="3">
        <v>18761</v>
      </c>
      <c r="O18763" s="44" t="s">
        <v>8</v>
      </c>
      <c r="P18763" s="128">
        <v>3.7221660575455367E-5</v>
      </c>
    </row>
    <row r="18764" spans="14:16">
      <c r="N18764" s="3">
        <v>18762</v>
      </c>
      <c r="O18764" s="44" t="s">
        <v>38</v>
      </c>
      <c r="P18764" s="128">
        <v>8.0816515946938585E-6</v>
      </c>
    </row>
    <row r="18765" spans="14:16">
      <c r="N18765" s="3">
        <v>18763</v>
      </c>
      <c r="O18765" s="44" t="s">
        <v>19</v>
      </c>
      <c r="P18765" s="128">
        <v>1.556511523192361E-5</v>
      </c>
    </row>
    <row r="18766" spans="14:16">
      <c r="N18766" s="3">
        <v>18764</v>
      </c>
      <c r="O18766" s="44" t="s">
        <v>7</v>
      </c>
      <c r="P18766" s="128">
        <v>1.2602811816853605E-4</v>
      </c>
    </row>
    <row r="18767" spans="14:16">
      <c r="N18767" s="3">
        <v>18765</v>
      </c>
      <c r="O18767" s="44" t="s">
        <v>8</v>
      </c>
      <c r="P18767" s="128">
        <v>1.0008613071080704E-4</v>
      </c>
    </row>
    <row r="18768" spans="14:16">
      <c r="N18768" s="3">
        <v>18766</v>
      </c>
      <c r="O18768" s="44" t="s">
        <v>7</v>
      </c>
      <c r="P18768" s="128">
        <v>8.1341369518104787E-5</v>
      </c>
    </row>
    <row r="18769" spans="14:16">
      <c r="N18769" s="3">
        <v>18767</v>
      </c>
      <c r="O18769" s="44" t="s">
        <v>19</v>
      </c>
      <c r="P18769" s="128">
        <v>3.2532147423271601E-5</v>
      </c>
    </row>
    <row r="18770" spans="14:16">
      <c r="N18770" s="3">
        <v>18768</v>
      </c>
      <c r="O18770" s="44" t="s">
        <v>38</v>
      </c>
      <c r="P18770" s="128">
        <v>1.470550963676664E-6</v>
      </c>
    </row>
    <row r="18771" spans="14:16">
      <c r="N18771" s="3">
        <v>18769</v>
      </c>
      <c r="O18771" s="44" t="s">
        <v>89</v>
      </c>
      <c r="P18771" s="128">
        <v>7.8039170847194258E-7</v>
      </c>
    </row>
    <row r="18772" spans="14:16">
      <c r="N18772" s="3">
        <v>18770</v>
      </c>
      <c r="O18772" s="44" t="s">
        <v>38</v>
      </c>
      <c r="P18772" s="128">
        <v>3.0838535066863372E-6</v>
      </c>
    </row>
    <row r="18773" spans="14:16">
      <c r="N18773" s="3">
        <v>18771</v>
      </c>
      <c r="O18773" s="44" t="s">
        <v>14</v>
      </c>
      <c r="P18773" s="128">
        <v>8.214215641275613E-6</v>
      </c>
    </row>
    <row r="18774" spans="14:16">
      <c r="N18774" s="3">
        <v>18772</v>
      </c>
      <c r="O18774" s="44" t="s">
        <v>7</v>
      </c>
      <c r="P18774" s="128">
        <v>9.7636943531344897E-6</v>
      </c>
    </row>
    <row r="18775" spans="14:16">
      <c r="N18775" s="3">
        <v>18773</v>
      </c>
      <c r="O18775" s="44" t="s">
        <v>89</v>
      </c>
      <c r="P18775" s="128">
        <v>1.0759591348196132E-6</v>
      </c>
    </row>
    <row r="18776" spans="14:16">
      <c r="N18776" s="3">
        <v>18774</v>
      </c>
      <c r="O18776" s="44" t="s">
        <v>7</v>
      </c>
      <c r="P18776" s="128">
        <v>3.5030751726389925E-5</v>
      </c>
    </row>
    <row r="18777" spans="14:16">
      <c r="N18777" s="3">
        <v>18775</v>
      </c>
      <c r="O18777" s="44" t="s">
        <v>14</v>
      </c>
      <c r="P18777" s="128">
        <v>1.9376300111120016E-5</v>
      </c>
    </row>
    <row r="18778" spans="14:16">
      <c r="N18778" s="3">
        <v>18776</v>
      </c>
      <c r="O18778" s="44" t="s">
        <v>38</v>
      </c>
      <c r="P18778" s="128">
        <v>1.3825801609096839E-6</v>
      </c>
    </row>
    <row r="18779" spans="14:16">
      <c r="N18779" s="3">
        <v>18777</v>
      </c>
      <c r="O18779" s="44" t="s">
        <v>89</v>
      </c>
      <c r="P18779" s="128">
        <v>7.3370737942609362E-7</v>
      </c>
    </row>
    <row r="18780" spans="14:16">
      <c r="N18780" s="3">
        <v>18778</v>
      </c>
      <c r="O18780" s="44" t="s">
        <v>38</v>
      </c>
      <c r="P18780" s="128">
        <v>2.624959939979843E-6</v>
      </c>
    </row>
    <row r="18781" spans="14:16">
      <c r="N18781" s="3">
        <v>18779</v>
      </c>
      <c r="O18781" s="44" t="s">
        <v>19</v>
      </c>
      <c r="P18781" s="128">
        <v>5.055625507513267E-6</v>
      </c>
    </row>
    <row r="18782" spans="14:16">
      <c r="N18782" s="3">
        <v>18780</v>
      </c>
      <c r="O18782" s="44" t="s">
        <v>7</v>
      </c>
      <c r="P18782" s="128">
        <v>9.1796139292441083E-6</v>
      </c>
    </row>
    <row r="18783" spans="14:16">
      <c r="N18783" s="3">
        <v>18781</v>
      </c>
      <c r="O18783" s="44" t="s">
        <v>89</v>
      </c>
      <c r="P18783" s="128">
        <v>1.0115934710836921E-6</v>
      </c>
    </row>
    <row r="18784" spans="14:16">
      <c r="N18784" s="3">
        <v>18782</v>
      </c>
      <c r="O18784" s="44" t="s">
        <v>7</v>
      </c>
      <c r="P18784" s="128">
        <v>2.6420074405126701E-5</v>
      </c>
    </row>
    <row r="18785" spans="14:16">
      <c r="N18785" s="3">
        <v>18783</v>
      </c>
      <c r="O18785" s="44" t="s">
        <v>19</v>
      </c>
      <c r="P18785" s="128">
        <v>1.056660049582864E-5</v>
      </c>
    </row>
    <row r="18786" spans="14:16">
      <c r="N18786" s="3">
        <v>18784</v>
      </c>
      <c r="O18786" s="44" t="s">
        <v>38</v>
      </c>
      <c r="P18786" s="128">
        <v>1.0338235284930685E-5</v>
      </c>
    </row>
    <row r="18787" spans="14:16">
      <c r="N18787" s="3">
        <v>18785</v>
      </c>
      <c r="O18787" s="44" t="s">
        <v>8</v>
      </c>
      <c r="P18787" s="128">
        <v>3.95370102498835E-5</v>
      </c>
    </row>
    <row r="18788" spans="14:16">
      <c r="N18788" s="3">
        <v>18786</v>
      </c>
      <c r="O18788" s="44" t="s">
        <v>38</v>
      </c>
      <c r="P18788" s="128">
        <v>9.4817719295231298E-6</v>
      </c>
    </row>
    <row r="18789" spans="14:16">
      <c r="N18789" s="3">
        <v>18787</v>
      </c>
      <c r="O18789" s="44" t="s">
        <v>14</v>
      </c>
      <c r="P18789" s="128">
        <v>2.5255842769972002E-5</v>
      </c>
    </row>
    <row r="18790" spans="14:16">
      <c r="N18790" s="3">
        <v>18788</v>
      </c>
      <c r="O18790" s="44" t="s">
        <v>11</v>
      </c>
      <c r="P18790" s="128">
        <v>5.0578428922323714E-5</v>
      </c>
    </row>
    <row r="18791" spans="14:16">
      <c r="N18791" s="3">
        <v>18789</v>
      </c>
      <c r="O18791" s="44" t="s">
        <v>8</v>
      </c>
      <c r="P18791" s="128">
        <v>7.6135087586693271E-5</v>
      </c>
    </row>
    <row r="18792" spans="14:16">
      <c r="N18792" s="3">
        <v>18790</v>
      </c>
      <c r="O18792" s="44" t="s">
        <v>11</v>
      </c>
      <c r="P18792" s="128">
        <v>4.3084326622306116E-5</v>
      </c>
    </row>
    <row r="18793" spans="14:16">
      <c r="N18793" s="3">
        <v>18791</v>
      </c>
      <c r="O18793" s="44" t="s">
        <v>14</v>
      </c>
      <c r="P18793" s="128">
        <v>4.5170383033926696E-5</v>
      </c>
    </row>
    <row r="18794" spans="14:16">
      <c r="N18794" s="3">
        <v>18792</v>
      </c>
      <c r="O18794" s="44" t="s">
        <v>38</v>
      </c>
      <c r="P18794" s="128">
        <v>8.4341678264407829E-6</v>
      </c>
    </row>
    <row r="18795" spans="14:16">
      <c r="N18795" s="3">
        <v>18793</v>
      </c>
      <c r="O18795" s="44" t="s">
        <v>8</v>
      </c>
      <c r="P18795" s="128">
        <v>3.2255193523143218E-5</v>
      </c>
    </row>
    <row r="18796" spans="14:16">
      <c r="N18796" s="3">
        <v>18794</v>
      </c>
      <c r="O18796" s="44" t="s">
        <v>38</v>
      </c>
      <c r="P18796" s="128">
        <v>7.0033209734163058E-6</v>
      </c>
    </row>
    <row r="18797" spans="14:16">
      <c r="N18797" s="3">
        <v>18795</v>
      </c>
      <c r="O18797" s="44" t="s">
        <v>19</v>
      </c>
      <c r="P18797" s="128">
        <v>1.3488269901283903E-5</v>
      </c>
    </row>
    <row r="18798" spans="14:16">
      <c r="N18798" s="3">
        <v>18796</v>
      </c>
      <c r="O18798" s="44" t="s">
        <v>11</v>
      </c>
      <c r="P18798" s="128">
        <v>4.1263034373999044E-5</v>
      </c>
    </row>
    <row r="18799" spans="14:16">
      <c r="N18799" s="3">
        <v>18797</v>
      </c>
      <c r="O18799" s="44" t="s">
        <v>8</v>
      </c>
      <c r="P18799" s="128">
        <v>6.2112738633733351E-5</v>
      </c>
    </row>
    <row r="18800" spans="14:16">
      <c r="N18800" s="3">
        <v>18798</v>
      </c>
      <c r="O18800" s="44" t="s">
        <v>11</v>
      </c>
      <c r="P18800" s="128">
        <v>2.9612512013003437E-5</v>
      </c>
    </row>
    <row r="18801" spans="14:16">
      <c r="N18801" s="3">
        <v>18799</v>
      </c>
      <c r="O18801" s="44" t="s">
        <v>19</v>
      </c>
      <c r="P18801" s="128">
        <v>2.2448615922394517E-5</v>
      </c>
    </row>
    <row r="18802" spans="14:16">
      <c r="N18802" s="3">
        <v>18800</v>
      </c>
      <c r="O18802" s="44" t="s">
        <v>38</v>
      </c>
      <c r="P18802" s="128">
        <v>1.2743361039166985E-6</v>
      </c>
    </row>
    <row r="18803" spans="14:16">
      <c r="N18803" s="3">
        <v>18801</v>
      </c>
      <c r="O18803" s="44" t="s">
        <v>89</v>
      </c>
      <c r="P18803" s="128">
        <v>6.7626444364541726E-7</v>
      </c>
    </row>
    <row r="18804" spans="14:16">
      <c r="N18804" s="3">
        <v>18802</v>
      </c>
      <c r="O18804" s="44" t="s">
        <v>38</v>
      </c>
      <c r="P18804" s="128">
        <v>2.6723765172579159E-6</v>
      </c>
    </row>
    <row r="18805" spans="14:16">
      <c r="N18805" s="3">
        <v>18803</v>
      </c>
      <c r="O18805" s="44" t="s">
        <v>14</v>
      </c>
      <c r="P18805" s="128">
        <v>7.1181970673519205E-6</v>
      </c>
    </row>
    <row r="18806" spans="14:16">
      <c r="N18806" s="3">
        <v>18804</v>
      </c>
      <c r="O18806" s="44" t="s">
        <v>11</v>
      </c>
      <c r="P18806" s="128">
        <v>4.0994295209050374E-6</v>
      </c>
    </row>
    <row r="18807" spans="14:16">
      <c r="N18807" s="3">
        <v>18805</v>
      </c>
      <c r="O18807" s="44" t="s">
        <v>89</v>
      </c>
      <c r="P18807" s="128">
        <v>8.56284521915676E-7</v>
      </c>
    </row>
    <row r="18808" spans="14:16">
      <c r="N18808" s="3">
        <v>18806</v>
      </c>
      <c r="O18808" s="44" t="s">
        <v>11</v>
      </c>
      <c r="P18808" s="128">
        <v>1.2143040729425306E-5</v>
      </c>
    </row>
    <row r="18809" spans="14:16">
      <c r="N18809" s="3">
        <v>18807</v>
      </c>
      <c r="O18809" s="44" t="s">
        <v>14</v>
      </c>
      <c r="P18809" s="128">
        <v>1.273098233037568E-5</v>
      </c>
    </row>
    <row r="18810" spans="14:16">
      <c r="N18810" s="3">
        <v>18808</v>
      </c>
      <c r="O18810" s="44" t="s">
        <v>38</v>
      </c>
      <c r="P18810" s="128">
        <v>1.1981032001782146E-6</v>
      </c>
    </row>
    <row r="18811" spans="14:16">
      <c r="N18811" s="3">
        <v>18809</v>
      </c>
      <c r="O18811" s="44" t="s">
        <v>89</v>
      </c>
      <c r="P18811" s="128">
        <v>6.3580918064554675E-7</v>
      </c>
    </row>
    <row r="18812" spans="14:16">
      <c r="N18812" s="3">
        <v>18810</v>
      </c>
      <c r="O18812" s="44" t="s">
        <v>38</v>
      </c>
      <c r="P18812" s="128">
        <v>2.2747128834542187E-6</v>
      </c>
    </row>
    <row r="18813" spans="14:16">
      <c r="N18813" s="3">
        <v>18811</v>
      </c>
      <c r="O18813" s="44" t="s">
        <v>19</v>
      </c>
      <c r="P18813" s="128">
        <v>4.3810559927815546E-6</v>
      </c>
    </row>
    <row r="18814" spans="14:16">
      <c r="N18814" s="3">
        <v>18812</v>
      </c>
      <c r="O18814" s="44" t="s">
        <v>11</v>
      </c>
      <c r="P18814" s="128">
        <v>3.8541948335338312E-6</v>
      </c>
    </row>
    <row r="18815" spans="14:16">
      <c r="N18815" s="3">
        <v>18813</v>
      </c>
      <c r="O18815" s="44" t="s">
        <v>89</v>
      </c>
      <c r="P18815" s="128">
        <v>8.0506015863245655E-7</v>
      </c>
    </row>
    <row r="18816" spans="14:16">
      <c r="N18816" s="3">
        <v>18814</v>
      </c>
      <c r="O18816" s="44" t="s">
        <v>11</v>
      </c>
      <c r="P18816" s="128">
        <v>9.6182886437893359E-6</v>
      </c>
    </row>
    <row r="18817" spans="14:16">
      <c r="N18817" s="3">
        <v>18815</v>
      </c>
      <c r="O18817" s="44" t="s">
        <v>19</v>
      </c>
      <c r="P18817" s="128">
        <v>7.2914201774014352E-6</v>
      </c>
    </row>
    <row r="18818" spans="14:16">
      <c r="N18818" s="3">
        <v>18816</v>
      </c>
      <c r="O18818" s="44" t="s">
        <v>13</v>
      </c>
      <c r="P18818" s="128">
        <v>8.1767701476329258E-5</v>
      </c>
    </row>
    <row r="18819" spans="14:16">
      <c r="N18819" s="3">
        <v>18817</v>
      </c>
      <c r="O18819" s="44" t="s">
        <v>8</v>
      </c>
      <c r="P18819" s="128">
        <v>1.3465502130817819E-4</v>
      </c>
    </row>
    <row r="18820" spans="14:16">
      <c r="N18820" s="3">
        <v>18818</v>
      </c>
      <c r="O18820" s="44" t="s">
        <v>13</v>
      </c>
      <c r="P18820" s="128">
        <v>7.0208529477653619E-5</v>
      </c>
    </row>
    <row r="18821" spans="14:16">
      <c r="N18821" s="3">
        <v>18819</v>
      </c>
      <c r="O18821" s="44" t="s">
        <v>14</v>
      </c>
      <c r="P18821" s="128">
        <v>8.0527754137353486E-5</v>
      </c>
    </row>
    <row r="18822" spans="14:16">
      <c r="N18822" s="3">
        <v>18820</v>
      </c>
      <c r="O18822" s="44" t="s">
        <v>7</v>
      </c>
      <c r="P18822" s="128">
        <v>2.5013628300602864E-4</v>
      </c>
    </row>
    <row r="18823" spans="14:16">
      <c r="N18823" s="3">
        <v>18821</v>
      </c>
      <c r="O18823" s="44" t="s">
        <v>8</v>
      </c>
      <c r="P18823" s="128">
        <v>1.9864751676270794E-4</v>
      </c>
    </row>
    <row r="18824" spans="14:16">
      <c r="N18824" s="3">
        <v>18822</v>
      </c>
      <c r="O18824" s="44" t="s">
        <v>7</v>
      </c>
      <c r="P18824" s="128">
        <v>2.0125486243902766E-4</v>
      </c>
    </row>
    <row r="18825" spans="14:16">
      <c r="N18825" s="3">
        <v>18823</v>
      </c>
      <c r="O18825" s="44" t="s">
        <v>14</v>
      </c>
      <c r="P18825" s="128">
        <v>1.1131861068522503E-4</v>
      </c>
    </row>
    <row r="18826" spans="14:16">
      <c r="N18826" s="3">
        <v>18824</v>
      </c>
      <c r="O18826" s="44" t="s">
        <v>13</v>
      </c>
      <c r="P18826" s="128">
        <v>5.5910671724381208E-5</v>
      </c>
    </row>
    <row r="18827" spans="14:16">
      <c r="N18827" s="3">
        <v>18825</v>
      </c>
      <c r="O18827" s="44" t="s">
        <v>8</v>
      </c>
      <c r="P18827" s="128">
        <v>9.2073674035958556E-5</v>
      </c>
    </row>
    <row r="18828" spans="14:16">
      <c r="N18828" s="3">
        <v>18826</v>
      </c>
      <c r="O18828" s="44" t="s">
        <v>13</v>
      </c>
      <c r="P18828" s="128">
        <v>3.5158676549673005E-5</v>
      </c>
    </row>
    <row r="18829" spans="14:16">
      <c r="N18829" s="3">
        <v>18827</v>
      </c>
      <c r="O18829" s="44" t="s">
        <v>21</v>
      </c>
      <c r="P18829" s="128">
        <v>2.2597119257029681E-5</v>
      </c>
    </row>
    <row r="18830" spans="14:16">
      <c r="N18830" s="3">
        <v>18828</v>
      </c>
      <c r="O18830" s="44" t="s">
        <v>7</v>
      </c>
      <c r="P18830" s="128">
        <v>1.7103681958768947E-4</v>
      </c>
    </row>
    <row r="18831" spans="14:16">
      <c r="N18831" s="3">
        <v>18829</v>
      </c>
      <c r="O18831" s="44" t="s">
        <v>8</v>
      </c>
      <c r="P18831" s="128">
        <v>1.3583011260012579E-4</v>
      </c>
    </row>
    <row r="18832" spans="14:16">
      <c r="N18832" s="3">
        <v>18830</v>
      </c>
      <c r="O18832" s="44" t="s">
        <v>7</v>
      </c>
      <c r="P18832" s="128">
        <v>9.1427415848603942E-5</v>
      </c>
    </row>
    <row r="18833" spans="14:16">
      <c r="N18833" s="3">
        <v>18831</v>
      </c>
      <c r="O18833" s="44" t="s">
        <v>21</v>
      </c>
      <c r="P18833" s="128">
        <v>2.8337575402373684E-5</v>
      </c>
    </row>
    <row r="18834" spans="14:16">
      <c r="N18834" s="3">
        <v>18832</v>
      </c>
      <c r="O18834" s="44" t="s">
        <v>13</v>
      </c>
      <c r="P18834" s="128">
        <v>6.8897817410038746E-6</v>
      </c>
    </row>
    <row r="18835" spans="14:16">
      <c r="N18835" s="3">
        <v>18833</v>
      </c>
      <c r="O18835" s="44" t="s">
        <v>89</v>
      </c>
      <c r="P18835" s="128">
        <v>1.5744228366692276E-6</v>
      </c>
    </row>
    <row r="18836" spans="14:16">
      <c r="N18836" s="3">
        <v>18834</v>
      </c>
      <c r="O18836" s="44" t="s">
        <v>13</v>
      </c>
      <c r="P18836" s="128">
        <v>1.9787823086431046E-5</v>
      </c>
    </row>
    <row r="18837" spans="14:16">
      <c r="N18837" s="3">
        <v>18835</v>
      </c>
      <c r="O18837" s="44" t="s">
        <v>14</v>
      </c>
      <c r="P18837" s="128">
        <v>2.2696230276760677E-5</v>
      </c>
    </row>
    <row r="18838" spans="14:16">
      <c r="N18838" s="3">
        <v>18836</v>
      </c>
      <c r="O18838" s="44" t="s">
        <v>7</v>
      </c>
      <c r="P18838" s="128">
        <v>1.5809540327462576E-5</v>
      </c>
    </row>
    <row r="18839" spans="14:16">
      <c r="N18839" s="3">
        <v>18837</v>
      </c>
      <c r="O18839" s="44" t="s">
        <v>89</v>
      </c>
      <c r="P18839" s="128">
        <v>1.7422113717817759E-6</v>
      </c>
    </row>
    <row r="18840" spans="14:16">
      <c r="N18840" s="3">
        <v>18838</v>
      </c>
      <c r="O18840" s="44" t="s">
        <v>7</v>
      </c>
      <c r="P18840" s="128">
        <v>5.6722390325737216E-5</v>
      </c>
    </row>
    <row r="18841" spans="14:16">
      <c r="N18841" s="3">
        <v>18839</v>
      </c>
      <c r="O18841" s="44" t="s">
        <v>14</v>
      </c>
      <c r="P18841" s="128">
        <v>3.1374435426220269E-5</v>
      </c>
    </row>
    <row r="18842" spans="14:16">
      <c r="N18842" s="3">
        <v>18840</v>
      </c>
      <c r="O18842" s="44" t="s">
        <v>13</v>
      </c>
      <c r="P18842" s="128">
        <v>6.0952947687388655E-6</v>
      </c>
    </row>
    <row r="18843" spans="14:16">
      <c r="N18843" s="3">
        <v>18841</v>
      </c>
      <c r="O18843" s="44" t="s">
        <v>89</v>
      </c>
      <c r="P18843" s="128">
        <v>1.3928701431889888E-6</v>
      </c>
    </row>
    <row r="18844" spans="14:16">
      <c r="N18844" s="3">
        <v>18842</v>
      </c>
      <c r="O18844" s="44" t="s">
        <v>13</v>
      </c>
      <c r="P18844" s="128">
        <v>1.2820855027603011E-5</v>
      </c>
    </row>
    <row r="18845" spans="14:16">
      <c r="N18845" s="3">
        <v>18843</v>
      </c>
      <c r="O18845" s="44" t="s">
        <v>21</v>
      </c>
      <c r="P18845" s="128">
        <v>8.2401961184892301E-6</v>
      </c>
    </row>
    <row r="18846" spans="14:16">
      <c r="N18846" s="3">
        <v>18844</v>
      </c>
      <c r="O18846" s="44" t="s">
        <v>7</v>
      </c>
      <c r="P18846" s="128">
        <v>1.398648202172339E-5</v>
      </c>
    </row>
    <row r="18847" spans="14:16">
      <c r="N18847" s="3">
        <v>18845</v>
      </c>
      <c r="O18847" s="44" t="s">
        <v>89</v>
      </c>
      <c r="P18847" s="128">
        <v>1.5413103432956555E-6</v>
      </c>
    </row>
    <row r="18848" spans="14:16">
      <c r="N18848" s="3">
        <v>18846</v>
      </c>
      <c r="O18848" s="44" t="s">
        <v>7</v>
      </c>
      <c r="P18848" s="128">
        <v>3.3339640713928602E-5</v>
      </c>
    </row>
    <row r="18849" spans="14:16">
      <c r="N18849" s="3">
        <v>18847</v>
      </c>
      <c r="O18849" s="44" t="s">
        <v>21</v>
      </c>
      <c r="P18849" s="128">
        <v>1.0333493229027161E-5</v>
      </c>
    </row>
    <row r="18850" spans="14:16">
      <c r="N18850" s="3">
        <v>18848</v>
      </c>
      <c r="O18850" s="44" t="s">
        <v>13</v>
      </c>
      <c r="P18850" s="128">
        <v>6.3320398038966232E-5</v>
      </c>
    </row>
    <row r="18851" spans="14:16">
      <c r="N18851" s="3">
        <v>18849</v>
      </c>
      <c r="O18851" s="44" t="s">
        <v>8</v>
      </c>
      <c r="P18851" s="128">
        <v>1.0427600865908667E-4</v>
      </c>
    </row>
    <row r="18852" spans="14:16">
      <c r="N18852" s="3">
        <v>18850</v>
      </c>
      <c r="O18852" s="44" t="s">
        <v>13</v>
      </c>
      <c r="P18852" s="128">
        <v>5.4369047337627281E-5</v>
      </c>
    </row>
    <row r="18853" spans="14:16">
      <c r="N18853" s="3">
        <v>18851</v>
      </c>
      <c r="O18853" s="44" t="s">
        <v>14</v>
      </c>
      <c r="P18853" s="128">
        <v>6.2360190553202048E-5</v>
      </c>
    </row>
    <row r="18854" spans="14:16">
      <c r="N18854" s="3">
        <v>18852</v>
      </c>
      <c r="O18854" s="44" t="s">
        <v>11</v>
      </c>
      <c r="P18854" s="128">
        <v>7.3186055597109423E-5</v>
      </c>
    </row>
    <row r="18855" spans="14:16">
      <c r="N18855" s="3">
        <v>18853</v>
      </c>
      <c r="O18855" s="44" t="s">
        <v>8</v>
      </c>
      <c r="P18855" s="128">
        <v>1.1016607023456225E-4</v>
      </c>
    </row>
    <row r="18856" spans="14:16">
      <c r="N18856" s="3">
        <v>18854</v>
      </c>
      <c r="O18856" s="44" t="s">
        <v>11</v>
      </c>
      <c r="P18856" s="128">
        <v>6.2342227521274519E-5</v>
      </c>
    </row>
    <row r="18857" spans="14:16">
      <c r="N18857" s="3">
        <v>18855</v>
      </c>
      <c r="O18857" s="44" t="s">
        <v>14</v>
      </c>
      <c r="P18857" s="128">
        <v>6.5360712748524966E-5</v>
      </c>
    </row>
    <row r="18858" spans="14:16">
      <c r="N18858" s="3">
        <v>18856</v>
      </c>
      <c r="O18858" s="44" t="s">
        <v>13</v>
      </c>
      <c r="P18858" s="128">
        <v>4.3296875469083133E-5</v>
      </c>
    </row>
    <row r="18859" spans="14:16">
      <c r="N18859" s="3">
        <v>18857</v>
      </c>
      <c r="O18859" s="44" t="s">
        <v>8</v>
      </c>
      <c r="P18859" s="128">
        <v>7.1301278910899571E-5</v>
      </c>
    </row>
    <row r="18860" spans="14:16">
      <c r="N18860" s="3">
        <v>18858</v>
      </c>
      <c r="O18860" s="44" t="s">
        <v>13</v>
      </c>
      <c r="P18860" s="128">
        <v>2.7226659835767042E-5</v>
      </c>
    </row>
    <row r="18861" spans="14:16">
      <c r="N18861" s="3">
        <v>18859</v>
      </c>
      <c r="O18861" s="44" t="s">
        <v>21</v>
      </c>
      <c r="P18861" s="128">
        <v>1.7499068214646151E-5</v>
      </c>
    </row>
    <row r="18862" spans="14:16">
      <c r="N18862" s="3">
        <v>18860</v>
      </c>
      <c r="O18862" s="44" t="s">
        <v>11</v>
      </c>
      <c r="P18862" s="128">
        <v>5.0042760838481504E-5</v>
      </c>
    </row>
    <row r="18863" spans="14:16">
      <c r="N18863" s="3">
        <v>18861</v>
      </c>
      <c r="O18863" s="44" t="s">
        <v>8</v>
      </c>
      <c r="P18863" s="128">
        <v>7.5328753001976224E-5</v>
      </c>
    </row>
    <row r="18864" spans="14:16">
      <c r="N18864" s="3">
        <v>18862</v>
      </c>
      <c r="O18864" s="44" t="s">
        <v>11</v>
      </c>
      <c r="P18864" s="128">
        <v>3.082251686416043E-5</v>
      </c>
    </row>
    <row r="18865" spans="14:16">
      <c r="N18865" s="3">
        <v>18863</v>
      </c>
      <c r="O18865" s="44" t="s">
        <v>21</v>
      </c>
      <c r="P18865" s="128">
        <v>1.8107871793794942E-5</v>
      </c>
    </row>
    <row r="18866" spans="14:16">
      <c r="N18866" s="3">
        <v>18864</v>
      </c>
      <c r="O18866" s="44" t="s">
        <v>13</v>
      </c>
      <c r="P18866" s="128">
        <v>5.3354040087363849E-6</v>
      </c>
    </row>
    <row r="18867" spans="14:16">
      <c r="N18867" s="3">
        <v>18865</v>
      </c>
      <c r="O18867" s="44" t="s">
        <v>89</v>
      </c>
      <c r="P18867" s="128">
        <v>1.2192232250578026E-6</v>
      </c>
    </row>
    <row r="18868" spans="14:16">
      <c r="N18868" s="3">
        <v>18866</v>
      </c>
      <c r="O18868" s="44" t="s">
        <v>13</v>
      </c>
      <c r="P18868" s="128">
        <v>1.5323566781685548E-5</v>
      </c>
    </row>
    <row r="18869" spans="14:16">
      <c r="N18869" s="3">
        <v>18867</v>
      </c>
      <c r="O18869" s="44" t="s">
        <v>14</v>
      </c>
      <c r="P18869" s="128">
        <v>1.7575819170171437E-5</v>
      </c>
    </row>
    <row r="18870" spans="14:16">
      <c r="N18870" s="3">
        <v>18868</v>
      </c>
      <c r="O18870" s="44" t="s">
        <v>11</v>
      </c>
      <c r="P18870" s="128">
        <v>5.9317990539830262E-6</v>
      </c>
    </row>
    <row r="18871" spans="14:16">
      <c r="N18871" s="3">
        <v>18869</v>
      </c>
      <c r="O18871" s="44" t="s">
        <v>89</v>
      </c>
      <c r="P18871" s="128">
        <v>1.2390279406287604E-6</v>
      </c>
    </row>
    <row r="18872" spans="14:16">
      <c r="N18872" s="3">
        <v>18870</v>
      </c>
      <c r="O18872" s="44" t="s">
        <v>11</v>
      </c>
      <c r="P18872" s="128">
        <v>1.7570756404998566E-5</v>
      </c>
    </row>
    <row r="18873" spans="14:16">
      <c r="N18873" s="3">
        <v>18871</v>
      </c>
      <c r="O18873" s="44" t="s">
        <v>14</v>
      </c>
      <c r="P18873" s="128">
        <v>1.8421497078677653E-5</v>
      </c>
    </row>
    <row r="18874" spans="14:16">
      <c r="N18874" s="3">
        <v>18872</v>
      </c>
      <c r="O18874" s="44" t="s">
        <v>13</v>
      </c>
      <c r="P18874" s="128">
        <v>4.7201582526213401E-6</v>
      </c>
    </row>
    <row r="18875" spans="14:16">
      <c r="N18875" s="3">
        <v>18873</v>
      </c>
      <c r="O18875" s="44" t="s">
        <v>89</v>
      </c>
      <c r="P18875" s="128">
        <v>1.0786299515689658E-6</v>
      </c>
    </row>
    <row r="18876" spans="14:16">
      <c r="N18876" s="3">
        <v>18874</v>
      </c>
      <c r="O18876" s="44" t="s">
        <v>13</v>
      </c>
      <c r="P18876" s="128">
        <v>9.928390169836395E-6</v>
      </c>
    </row>
    <row r="18877" spans="14:16">
      <c r="N18877" s="3">
        <v>18875</v>
      </c>
      <c r="O18877" s="44" t="s">
        <v>21</v>
      </c>
      <c r="P18877" s="128">
        <v>6.3811564801406258E-6</v>
      </c>
    </row>
    <row r="18878" spans="14:16">
      <c r="N18878" s="3">
        <v>18876</v>
      </c>
      <c r="O18878" s="44" t="s">
        <v>11</v>
      </c>
      <c r="P18878" s="128">
        <v>5.2477807138321309E-6</v>
      </c>
    </row>
    <row r="18879" spans="14:16">
      <c r="N18879" s="3">
        <v>18877</v>
      </c>
      <c r="O18879" s="44" t="s">
        <v>89</v>
      </c>
      <c r="P18879" s="128">
        <v>1.0961509099612459E-6</v>
      </c>
    </row>
    <row r="18880" spans="14:16">
      <c r="N18880" s="3">
        <v>18878</v>
      </c>
      <c r="O18880" s="44" t="s">
        <v>11</v>
      </c>
      <c r="P18880" s="128">
        <v>1.1239644351884034E-5</v>
      </c>
    </row>
    <row r="18881" spans="14:16">
      <c r="N18881" s="3">
        <v>18879</v>
      </c>
      <c r="O18881" s="44" t="s">
        <v>21</v>
      </c>
      <c r="P18881" s="128">
        <v>6.6031609238381818E-6</v>
      </c>
    </row>
    <row r="18882" spans="14:16">
      <c r="N18882" s="3">
        <v>18880</v>
      </c>
      <c r="O18882" s="44" t="s">
        <v>38</v>
      </c>
      <c r="P18882" s="128">
        <v>1.0209541131953623E-5</v>
      </c>
    </row>
    <row r="18883" spans="14:16">
      <c r="N18883" s="3">
        <v>18881</v>
      </c>
      <c r="O18883" s="44" t="s">
        <v>8</v>
      </c>
      <c r="P18883" s="128">
        <v>3.9044839013195665E-5</v>
      </c>
    </row>
    <row r="18884" spans="14:16">
      <c r="N18884" s="3">
        <v>18882</v>
      </c>
      <c r="O18884" s="44" t="s">
        <v>38</v>
      </c>
      <c r="P18884" s="128">
        <v>9.36373934721478E-6</v>
      </c>
    </row>
    <row r="18885" spans="14:16">
      <c r="N18885" s="3">
        <v>18883</v>
      </c>
      <c r="O18885" s="44" t="s">
        <v>14</v>
      </c>
      <c r="P18885" s="128">
        <v>2.4941448755575648E-5</v>
      </c>
    </row>
    <row r="18886" spans="14:16">
      <c r="N18886" s="3">
        <v>18884</v>
      </c>
      <c r="O18886" s="44" t="s">
        <v>7</v>
      </c>
      <c r="P18886" s="128">
        <v>1.3220118363744686E-4</v>
      </c>
    </row>
    <row r="18887" spans="14:16">
      <c r="N18887" s="3">
        <v>18885</v>
      </c>
      <c r="O18887" s="44" t="s">
        <v>8</v>
      </c>
      <c r="P18887" s="128">
        <v>1.0498851476911334E-4</v>
      </c>
    </row>
    <row r="18888" spans="14:16">
      <c r="N18888" s="3">
        <v>18886</v>
      </c>
      <c r="O18888" s="44" t="s">
        <v>7</v>
      </c>
      <c r="P18888" s="128">
        <v>1.0636654030151137E-4</v>
      </c>
    </row>
    <row r="18889" spans="14:16">
      <c r="N18889" s="3">
        <v>18887</v>
      </c>
      <c r="O18889" s="44" t="s">
        <v>14</v>
      </c>
      <c r="P18889" s="128">
        <v>5.8833736220139639E-5</v>
      </c>
    </row>
    <row r="18890" spans="14:16">
      <c r="N18890" s="3">
        <v>18888</v>
      </c>
      <c r="O18890" s="44" t="s">
        <v>38</v>
      </c>
      <c r="P18890" s="128">
        <v>6.9810241987843115E-6</v>
      </c>
    </row>
    <row r="18891" spans="14:16">
      <c r="N18891" s="3">
        <v>18889</v>
      </c>
      <c r="O18891" s="44" t="s">
        <v>8</v>
      </c>
      <c r="P18891" s="128">
        <v>2.6697866482526143E-5</v>
      </c>
    </row>
    <row r="18892" spans="14:16">
      <c r="N18892" s="3">
        <v>18890</v>
      </c>
      <c r="O18892" s="44" t="s">
        <v>38</v>
      </c>
      <c r="P18892" s="128">
        <v>5.2733756887006632E-6</v>
      </c>
    </row>
    <row r="18893" spans="14:16">
      <c r="N18893" s="3">
        <v>18891</v>
      </c>
      <c r="O18893" s="44" t="s">
        <v>21</v>
      </c>
      <c r="P18893" s="128">
        <v>7.8709276711708961E-6</v>
      </c>
    </row>
    <row r="18894" spans="14:16">
      <c r="N18894" s="3">
        <v>18892</v>
      </c>
      <c r="O18894" s="44" t="s">
        <v>7</v>
      </c>
      <c r="P18894" s="128">
        <v>9.0395802333610416E-5</v>
      </c>
    </row>
    <row r="18895" spans="14:16">
      <c r="N18895" s="3">
        <v>18893</v>
      </c>
      <c r="O18895" s="44" t="s">
        <v>8</v>
      </c>
      <c r="P18895" s="128">
        <v>7.1788472442086792E-5</v>
      </c>
    </row>
    <row r="18896" spans="14:16">
      <c r="N18896" s="3">
        <v>18894</v>
      </c>
      <c r="O18896" s="44" t="s">
        <v>7</v>
      </c>
      <c r="P18896" s="128">
        <v>4.8320909093412872E-5</v>
      </c>
    </row>
    <row r="18897" spans="14:16">
      <c r="N18897" s="3">
        <v>18895</v>
      </c>
      <c r="O18897" s="44" t="s">
        <v>21</v>
      </c>
      <c r="P18897" s="128">
        <v>1.4976879661711888E-5</v>
      </c>
    </row>
    <row r="18898" spans="14:16">
      <c r="N18898" s="3">
        <v>18896</v>
      </c>
      <c r="O18898" s="44" t="s">
        <v>38</v>
      </c>
      <c r="P18898" s="128">
        <v>1.2584726996720009E-6</v>
      </c>
    </row>
    <row r="18899" spans="14:16">
      <c r="N18899" s="3">
        <v>18897</v>
      </c>
      <c r="O18899" s="44" t="s">
        <v>89</v>
      </c>
      <c r="P18899" s="128">
        <v>6.6784605526821401E-7</v>
      </c>
    </row>
    <row r="18900" spans="14:16">
      <c r="N18900" s="3">
        <v>18898</v>
      </c>
      <c r="O18900" s="44" t="s">
        <v>38</v>
      </c>
      <c r="P18900" s="128">
        <v>2.6391097920533142E-6</v>
      </c>
    </row>
    <row r="18901" spans="14:16">
      <c r="N18901" s="3">
        <v>18899</v>
      </c>
      <c r="O18901" s="44" t="s">
        <v>14</v>
      </c>
      <c r="P18901" s="128">
        <v>7.029587133735689E-6</v>
      </c>
    </row>
    <row r="18902" spans="14:16">
      <c r="N18902" s="3">
        <v>18900</v>
      </c>
      <c r="O18902" s="44" t="s">
        <v>7</v>
      </c>
      <c r="P18902" s="128">
        <v>8.3556048684233813E-6</v>
      </c>
    </row>
    <row r="18903" spans="14:16">
      <c r="N18903" s="3">
        <v>18901</v>
      </c>
      <c r="O18903" s="44" t="s">
        <v>89</v>
      </c>
      <c r="P18903" s="128">
        <v>9.2078767113773581E-7</v>
      </c>
    </row>
    <row r="18904" spans="14:16">
      <c r="N18904" s="3">
        <v>18902</v>
      </c>
      <c r="O18904" s="44" t="s">
        <v>7</v>
      </c>
      <c r="P18904" s="128">
        <v>2.9978726195539547E-5</v>
      </c>
    </row>
    <row r="18905" spans="14:16">
      <c r="N18905" s="3">
        <v>18903</v>
      </c>
      <c r="O18905" s="44" t="s">
        <v>14</v>
      </c>
      <c r="P18905" s="128">
        <v>1.6581910666686435E-5</v>
      </c>
    </row>
    <row r="18906" spans="14:16">
      <c r="N18906" s="3">
        <v>18904</v>
      </c>
      <c r="O18906" s="44" t="s">
        <v>38</v>
      </c>
      <c r="P18906" s="128">
        <v>1.1133534197839128E-6</v>
      </c>
    </row>
    <row r="18907" spans="14:16">
      <c r="N18907" s="3">
        <v>18905</v>
      </c>
      <c r="O18907" s="44" t="s">
        <v>89</v>
      </c>
      <c r="P18907" s="128">
        <v>5.9083418314585233E-7</v>
      </c>
    </row>
    <row r="18908" spans="14:16">
      <c r="N18908" s="3">
        <v>18906</v>
      </c>
      <c r="O18908" s="44" t="s">
        <v>38</v>
      </c>
      <c r="P18908" s="128">
        <v>1.9229729854989721E-6</v>
      </c>
    </row>
    <row r="18909" spans="14:16">
      <c r="N18909" s="3">
        <v>18907</v>
      </c>
      <c r="O18909" s="44" t="s">
        <v>21</v>
      </c>
      <c r="P18909" s="128">
        <v>2.8701883150311468E-6</v>
      </c>
    </row>
    <row r="18910" spans="14:16">
      <c r="N18910" s="3">
        <v>18908</v>
      </c>
      <c r="O18910" s="44" t="s">
        <v>7</v>
      </c>
      <c r="P18910" s="128">
        <v>7.3920882487533363E-6</v>
      </c>
    </row>
    <row r="18911" spans="14:16">
      <c r="N18911" s="3">
        <v>18909</v>
      </c>
      <c r="O18911" s="44" t="s">
        <v>89</v>
      </c>
      <c r="P18911" s="128">
        <v>8.1460813796219341E-7</v>
      </c>
    </row>
    <row r="18912" spans="14:16">
      <c r="N18912" s="3">
        <v>18910</v>
      </c>
      <c r="O18912" s="44" t="s">
        <v>7</v>
      </c>
      <c r="P18912" s="128">
        <v>1.7620554329266768E-5</v>
      </c>
    </row>
    <row r="18913" spans="14:16">
      <c r="N18913" s="3">
        <v>18911</v>
      </c>
      <c r="O18913" s="44" t="s">
        <v>21</v>
      </c>
      <c r="P18913" s="128">
        <v>5.4614229474018708E-6</v>
      </c>
    </row>
    <row r="18914" spans="14:16">
      <c r="N18914" s="3">
        <v>18912</v>
      </c>
      <c r="O18914" s="44" t="s">
        <v>38</v>
      </c>
      <c r="P18914" s="128">
        <v>8.8472873026736562E-6</v>
      </c>
    </row>
    <row r="18915" spans="14:16">
      <c r="N18915" s="3">
        <v>18913</v>
      </c>
      <c r="O18915" s="44" t="s">
        <v>8</v>
      </c>
      <c r="P18915" s="128">
        <v>3.3835106198380334E-5</v>
      </c>
    </row>
    <row r="18916" spans="14:16">
      <c r="N18916" s="3">
        <v>18914</v>
      </c>
      <c r="O18916" s="44" t="s">
        <v>38</v>
      </c>
      <c r="P18916" s="128">
        <v>8.1143404156408619E-6</v>
      </c>
    </row>
    <row r="18917" spans="14:16">
      <c r="N18917" s="3">
        <v>18915</v>
      </c>
      <c r="O18917" s="44" t="s">
        <v>14</v>
      </c>
      <c r="P18917" s="128">
        <v>2.1613524058868788E-5</v>
      </c>
    </row>
    <row r="18918" spans="14:16">
      <c r="N18918" s="3">
        <v>18916</v>
      </c>
      <c r="O18918" s="44" t="s">
        <v>11</v>
      </c>
      <c r="P18918" s="128">
        <v>4.3284165978106477E-5</v>
      </c>
    </row>
    <row r="18919" spans="14:16">
      <c r="N18919" s="3">
        <v>18917</v>
      </c>
      <c r="O18919" s="44" t="s">
        <v>8</v>
      </c>
      <c r="P18919" s="128">
        <v>6.5155123203235776E-5</v>
      </c>
    </row>
    <row r="18920" spans="14:16">
      <c r="N18920" s="3">
        <v>18918</v>
      </c>
      <c r="O18920" s="44" t="s">
        <v>11</v>
      </c>
      <c r="P18920" s="128">
        <v>3.6870839690154063E-5</v>
      </c>
    </row>
    <row r="18921" spans="14:16">
      <c r="N18921" s="3">
        <v>18919</v>
      </c>
      <c r="O18921" s="44" t="s">
        <v>14</v>
      </c>
      <c r="P18921" s="128">
        <v>3.8656051565733411E-5</v>
      </c>
    </row>
    <row r="18922" spans="14:16">
      <c r="N18922" s="3">
        <v>18920</v>
      </c>
      <c r="O18922" s="44" t="s">
        <v>38</v>
      </c>
      <c r="P18922" s="128">
        <v>6.0495497256244896E-6</v>
      </c>
    </row>
    <row r="18923" spans="14:16">
      <c r="N18923" s="3">
        <v>18921</v>
      </c>
      <c r="O18923" s="44" t="s">
        <v>8</v>
      </c>
      <c r="P18923" s="128">
        <v>2.3135583870666277E-5</v>
      </c>
    </row>
    <row r="18924" spans="14:16">
      <c r="N18924" s="3">
        <v>18922</v>
      </c>
      <c r="O18924" s="44" t="s">
        <v>38</v>
      </c>
      <c r="P18924" s="128">
        <v>4.5697518791367809E-6</v>
      </c>
    </row>
    <row r="18925" spans="14:16">
      <c r="N18925" s="3">
        <v>18923</v>
      </c>
      <c r="O18925" s="44" t="s">
        <v>21</v>
      </c>
      <c r="P18925" s="128">
        <v>6.8207138347742675E-6</v>
      </c>
    </row>
    <row r="18926" spans="14:16">
      <c r="N18926" s="3">
        <v>18924</v>
      </c>
      <c r="O18926" s="44" t="s">
        <v>11</v>
      </c>
      <c r="P18926" s="128">
        <v>2.9596610289529957E-5</v>
      </c>
    </row>
    <row r="18927" spans="14:16">
      <c r="N18927" s="3">
        <v>18925</v>
      </c>
      <c r="O18927" s="44" t="s">
        <v>8</v>
      </c>
      <c r="P18927" s="128">
        <v>4.4551413807715911E-5</v>
      </c>
    </row>
    <row r="18928" spans="14:16">
      <c r="N18928" s="3">
        <v>18926</v>
      </c>
      <c r="O18928" s="44" t="s">
        <v>11</v>
      </c>
      <c r="P18928" s="128">
        <v>1.8229250434750839E-5</v>
      </c>
    </row>
    <row r="18929" spans="14:16">
      <c r="N18929" s="3">
        <v>18927</v>
      </c>
      <c r="O18929" s="44" t="s">
        <v>21</v>
      </c>
      <c r="P18929" s="128">
        <v>1.0709473571682E-5</v>
      </c>
    </row>
    <row r="18930" spans="14:16">
      <c r="N18930" s="3">
        <v>18928</v>
      </c>
      <c r="O18930" s="44" t="s">
        <v>38</v>
      </c>
      <c r="P18930" s="128">
        <v>1.0905553337477955E-6</v>
      </c>
    </row>
    <row r="18931" spans="14:16">
      <c r="N18931" s="3">
        <v>18929</v>
      </c>
      <c r="O18931" s="44" t="s">
        <v>89</v>
      </c>
      <c r="P18931" s="128">
        <v>5.7873569914150752E-7</v>
      </c>
    </row>
    <row r="18932" spans="14:16">
      <c r="N18932" s="3">
        <v>18930</v>
      </c>
      <c r="O18932" s="44" t="s">
        <v>38</v>
      </c>
      <c r="P18932" s="128">
        <v>2.2869747280333558E-6</v>
      </c>
    </row>
    <row r="18933" spans="14:16">
      <c r="N18933" s="3">
        <v>18931</v>
      </c>
      <c r="O18933" s="44" t="s">
        <v>14</v>
      </c>
      <c r="P18933" s="128">
        <v>6.0916329331088261E-6</v>
      </c>
    </row>
    <row r="18934" spans="14:16">
      <c r="N18934" s="3">
        <v>18932</v>
      </c>
      <c r="O18934" s="44" t="s">
        <v>11</v>
      </c>
      <c r="P18934" s="128">
        <v>3.5082226075252113E-6</v>
      </c>
    </row>
    <row r="18935" spans="14:16">
      <c r="N18935" s="3">
        <v>18933</v>
      </c>
      <c r="O18935" s="44" t="s">
        <v>89</v>
      </c>
      <c r="P18935" s="128">
        <v>7.3279384434819746E-7</v>
      </c>
    </row>
    <row r="18936" spans="14:16">
      <c r="N18936" s="3">
        <v>18934</v>
      </c>
      <c r="O18936" s="44" t="s">
        <v>11</v>
      </c>
      <c r="P18936" s="128">
        <v>1.0391809346600089E-5</v>
      </c>
    </row>
    <row r="18937" spans="14:16">
      <c r="N18937" s="3">
        <v>18935</v>
      </c>
      <c r="O18937" s="44" t="s">
        <v>14</v>
      </c>
      <c r="P18937" s="128">
        <v>1.0894959847380816E-5</v>
      </c>
    </row>
    <row r="18938" spans="14:16">
      <c r="N18938" s="3">
        <v>18936</v>
      </c>
      <c r="O18938" s="44" t="s">
        <v>38</v>
      </c>
      <c r="P18938" s="128">
        <v>9.647992448371329E-7</v>
      </c>
    </row>
    <row r="18939" spans="14:16">
      <c r="N18939" s="3">
        <v>18937</v>
      </c>
      <c r="O18939" s="44" t="s">
        <v>89</v>
      </c>
      <c r="P18939" s="128">
        <v>5.1199948156059833E-7</v>
      </c>
    </row>
    <row r="18940" spans="14:16">
      <c r="N18940" s="3">
        <v>18938</v>
      </c>
      <c r="O18940" s="44" t="s">
        <v>38</v>
      </c>
      <c r="P18940" s="128">
        <v>1.6663916877461078E-6</v>
      </c>
    </row>
    <row r="18941" spans="14:16">
      <c r="N18941" s="3">
        <v>18939</v>
      </c>
      <c r="O18941" s="44" t="s">
        <v>21</v>
      </c>
      <c r="P18941" s="128">
        <v>2.4872205623797968E-6</v>
      </c>
    </row>
    <row r="18942" spans="14:16">
      <c r="N18942" s="3">
        <v>18940</v>
      </c>
      <c r="O18942" s="44" t="s">
        <v>11</v>
      </c>
      <c r="P18942" s="128">
        <v>3.1036760975978528E-6</v>
      </c>
    </row>
    <row r="18943" spans="14:16">
      <c r="N18943" s="3">
        <v>18941</v>
      </c>
      <c r="O18943" s="44" t="s">
        <v>89</v>
      </c>
      <c r="P18943" s="128">
        <v>6.4829259531359355E-7</v>
      </c>
    </row>
    <row r="18944" spans="14:16">
      <c r="N18944" s="3">
        <v>18942</v>
      </c>
      <c r="O18944" s="44" t="s">
        <v>11</v>
      </c>
      <c r="P18944" s="128">
        <v>6.6474224863274423E-6</v>
      </c>
    </row>
    <row r="18945" spans="14:16">
      <c r="N18945" s="3">
        <v>18943</v>
      </c>
      <c r="O18945" s="44" t="s">
        <v>21</v>
      </c>
      <c r="P18945" s="128">
        <v>3.9052837466874941E-6</v>
      </c>
    </row>
    <row r="18946" spans="14:16">
      <c r="N18946" s="3">
        <v>18944</v>
      </c>
      <c r="O18946" s="44" t="s">
        <v>13</v>
      </c>
      <c r="P18946" s="128">
        <v>2.5392721346191746E-5</v>
      </c>
    </row>
    <row r="18947" spans="14:16">
      <c r="N18947" s="3">
        <v>18945</v>
      </c>
      <c r="O18947" s="44" t="s">
        <v>8</v>
      </c>
      <c r="P18947" s="128">
        <v>4.1816724357036179E-5</v>
      </c>
    </row>
    <row r="18948" spans="14:16">
      <c r="N18948" s="3">
        <v>18946</v>
      </c>
      <c r="O18948" s="44" t="s">
        <v>13</v>
      </c>
      <c r="P18948" s="128">
        <v>9.0928168323736013E-6</v>
      </c>
    </row>
    <row r="18949" spans="14:16">
      <c r="N18949" s="3">
        <v>18947</v>
      </c>
      <c r="O18949" s="44" t="s">
        <v>59</v>
      </c>
      <c r="P18949" s="128">
        <v>2.6065900829193674E-6</v>
      </c>
    </row>
    <row r="18950" spans="14:16">
      <c r="N18950" s="3">
        <v>18948</v>
      </c>
      <c r="O18950" s="44" t="s">
        <v>7</v>
      </c>
      <c r="P18950" s="128">
        <v>7.7679093557288814E-5</v>
      </c>
    </row>
    <row r="18951" spans="14:16">
      <c r="N18951" s="3">
        <v>18949</v>
      </c>
      <c r="O18951" s="44" t="s">
        <v>8</v>
      </c>
      <c r="P18951" s="128">
        <v>6.1689407286673339E-5</v>
      </c>
    </row>
    <row r="18952" spans="14:16">
      <c r="N18952" s="3">
        <v>18950</v>
      </c>
      <c r="O18952" s="44" t="s">
        <v>7</v>
      </c>
      <c r="P18952" s="128">
        <v>2.1313931116125145E-5</v>
      </c>
    </row>
    <row r="18953" spans="14:16">
      <c r="N18953" s="3">
        <v>18951</v>
      </c>
      <c r="O18953" s="44" t="s">
        <v>59</v>
      </c>
      <c r="P18953" s="128">
        <v>2.9464802812203616E-6</v>
      </c>
    </row>
    <row r="18954" spans="14:16">
      <c r="N18954" s="3">
        <v>18952</v>
      </c>
      <c r="O18954" s="44" t="s">
        <v>13</v>
      </c>
      <c r="P18954" s="128">
        <v>5.7362830548779461E-5</v>
      </c>
    </row>
    <row r="18955" spans="14:16">
      <c r="N18955" s="3">
        <v>18953</v>
      </c>
      <c r="O18955" s="44" t="s">
        <v>8</v>
      </c>
      <c r="P18955" s="128">
        <v>9.4465088664371619E-5</v>
      </c>
    </row>
    <row r="18956" spans="14:16">
      <c r="N18956" s="3">
        <v>18954</v>
      </c>
      <c r="O18956" s="44" t="s">
        <v>13</v>
      </c>
      <c r="P18956" s="128">
        <v>4.1797535307877072E-5</v>
      </c>
    </row>
    <row r="18957" spans="14:16">
      <c r="N18957" s="3">
        <v>18955</v>
      </c>
      <c r="O18957" s="44" t="s">
        <v>19</v>
      </c>
      <c r="P18957" s="128">
        <v>3.4664603705389497E-5</v>
      </c>
    </row>
    <row r="18958" spans="14:16">
      <c r="N18958" s="3">
        <v>18956</v>
      </c>
      <c r="O18958" s="44" t="s">
        <v>7</v>
      </c>
      <c r="P18958" s="128">
        <v>1.7547913121087407E-4</v>
      </c>
    </row>
    <row r="18959" spans="14:16">
      <c r="N18959" s="3">
        <v>18957</v>
      </c>
      <c r="O18959" s="44" t="s">
        <v>8</v>
      </c>
      <c r="P18959" s="128">
        <v>1.3935800612291578E-4</v>
      </c>
    </row>
    <row r="18960" spans="14:16">
      <c r="N18960" s="3">
        <v>18958</v>
      </c>
      <c r="O18960" s="44" t="s">
        <v>7</v>
      </c>
      <c r="P18960" s="128">
        <v>1.1325816065468514E-4</v>
      </c>
    </row>
    <row r="18961" spans="14:16">
      <c r="N18961" s="3">
        <v>18959</v>
      </c>
      <c r="O18961" s="44" t="s">
        <v>19</v>
      </c>
      <c r="P18961" s="128">
        <v>4.5297137251748653E-5</v>
      </c>
    </row>
    <row r="18962" spans="14:16">
      <c r="N18962" s="3">
        <v>18960</v>
      </c>
      <c r="O18962" s="44" t="s">
        <v>13</v>
      </c>
      <c r="P18962" s="128">
        <v>8.3881911947764705E-6</v>
      </c>
    </row>
    <row r="18963" spans="14:16">
      <c r="N18963" s="3">
        <v>18961</v>
      </c>
      <c r="O18963" s="44" t="s">
        <v>46</v>
      </c>
      <c r="P18963" s="128">
        <v>3.5098207998943016E-6</v>
      </c>
    </row>
    <row r="18964" spans="14:16">
      <c r="N18964" s="3">
        <v>18962</v>
      </c>
      <c r="O18964" s="44" t="s">
        <v>13</v>
      </c>
      <c r="P18964" s="128">
        <v>6.3352925172329527E-6</v>
      </c>
    </row>
    <row r="18965" spans="14:16">
      <c r="N18965" s="3">
        <v>18963</v>
      </c>
      <c r="O18965" s="44" t="s">
        <v>59</v>
      </c>
      <c r="P18965" s="128">
        <v>1.8161050587776965E-6</v>
      </c>
    </row>
    <row r="18966" spans="14:16">
      <c r="N18966" s="3">
        <v>18964</v>
      </c>
      <c r="O18966" s="44" t="s">
        <v>7</v>
      </c>
      <c r="P18966" s="128">
        <v>2.0529720724536126E-5</v>
      </c>
    </row>
    <row r="18967" spans="14:16">
      <c r="N18967" s="3">
        <v>18965</v>
      </c>
      <c r="O18967" s="44" t="s">
        <v>46</v>
      </c>
      <c r="P18967" s="128">
        <v>4.1425270134199219E-6</v>
      </c>
    </row>
    <row r="18968" spans="14:16">
      <c r="N18968" s="3">
        <v>18966</v>
      </c>
      <c r="O18968" s="44" t="s">
        <v>7</v>
      </c>
      <c r="P18968" s="128">
        <v>1.4850182380453584E-5</v>
      </c>
    </row>
    <row r="18969" spans="14:16">
      <c r="N18969" s="3">
        <v>18967</v>
      </c>
      <c r="O18969" s="44" t="s">
        <v>59</v>
      </c>
      <c r="P18969" s="128">
        <v>2.0529187843451801E-6</v>
      </c>
    </row>
    <row r="18970" spans="14:16">
      <c r="N18970" s="3">
        <v>18968</v>
      </c>
      <c r="O18970" s="44" t="s">
        <v>13</v>
      </c>
      <c r="P18970" s="128">
        <v>1.3713205126617158E-5</v>
      </c>
    </row>
    <row r="18971" spans="14:16">
      <c r="N18971" s="3">
        <v>18969</v>
      </c>
      <c r="O18971" s="44" t="s">
        <v>46</v>
      </c>
      <c r="P18971" s="128">
        <v>5.7379346117659245E-6</v>
      </c>
    </row>
    <row r="18972" spans="14:16">
      <c r="N18972" s="3">
        <v>18970</v>
      </c>
      <c r="O18972" s="44" t="s">
        <v>13</v>
      </c>
      <c r="P18972" s="128">
        <v>2.1075031279286443E-5</v>
      </c>
    </row>
    <row r="18973" spans="14:16">
      <c r="N18973" s="3">
        <v>18971</v>
      </c>
      <c r="O18973" s="44" t="s">
        <v>19</v>
      </c>
      <c r="P18973" s="128">
        <v>1.7478485322015463E-5</v>
      </c>
    </row>
    <row r="18974" spans="14:16">
      <c r="N18974" s="3">
        <v>18972</v>
      </c>
      <c r="O18974" s="44" t="s">
        <v>7</v>
      </c>
      <c r="P18974" s="128">
        <v>3.3562452851938072E-5</v>
      </c>
    </row>
    <row r="18975" spans="14:16">
      <c r="N18975" s="3">
        <v>18973</v>
      </c>
      <c r="O18975" s="44" t="s">
        <v>46</v>
      </c>
      <c r="P18975" s="128">
        <v>6.7722970731706071E-6</v>
      </c>
    </row>
    <row r="18976" spans="14:16">
      <c r="N18976" s="3">
        <v>18974</v>
      </c>
      <c r="O18976" s="44" t="s">
        <v>7</v>
      </c>
      <c r="P18976" s="128">
        <v>5.7106699255113866E-5</v>
      </c>
    </row>
    <row r="18977" spans="14:16">
      <c r="N18977" s="3">
        <v>18975</v>
      </c>
      <c r="O18977" s="44" t="s">
        <v>19</v>
      </c>
      <c r="P18977" s="128">
        <v>2.2839590358879969E-5</v>
      </c>
    </row>
    <row r="18978" spans="14:16">
      <c r="N18978" s="3">
        <v>18976</v>
      </c>
      <c r="O18978" s="44" t="s">
        <v>13</v>
      </c>
      <c r="P18978" s="128">
        <v>1.9663965036352121E-5</v>
      </c>
    </row>
    <row r="18979" spans="14:16">
      <c r="N18979" s="3">
        <v>18977</v>
      </c>
      <c r="O18979" s="44" t="s">
        <v>8</v>
      </c>
      <c r="P18979" s="128">
        <v>3.23826105316142E-5</v>
      </c>
    </row>
    <row r="18980" spans="14:16">
      <c r="N18980" s="3">
        <v>18978</v>
      </c>
      <c r="O18980" s="44" t="s">
        <v>13</v>
      </c>
      <c r="P18980" s="128">
        <v>7.0414206431861648E-6</v>
      </c>
    </row>
    <row r="18981" spans="14:16">
      <c r="N18981" s="3">
        <v>18979</v>
      </c>
      <c r="O18981" s="44" t="s">
        <v>59</v>
      </c>
      <c r="P18981" s="128">
        <v>2.0185271029375381E-6</v>
      </c>
    </row>
    <row r="18982" spans="14:16">
      <c r="N18982" s="3">
        <v>18980</v>
      </c>
      <c r="O18982" s="44" t="s">
        <v>11</v>
      </c>
      <c r="P18982" s="128">
        <v>2.2727716233313446E-5</v>
      </c>
    </row>
    <row r="18983" spans="14:16">
      <c r="N18983" s="3">
        <v>18981</v>
      </c>
      <c r="O18983" s="44" t="s">
        <v>8</v>
      </c>
      <c r="P18983" s="128">
        <v>3.4211751984749699E-5</v>
      </c>
    </row>
    <row r="18984" spans="14:16">
      <c r="N18984" s="3">
        <v>18982</v>
      </c>
      <c r="O18984" s="44" t="s">
        <v>11</v>
      </c>
      <c r="P18984" s="128">
        <v>7.8537457686455711E-6</v>
      </c>
    </row>
    <row r="18985" spans="14:16">
      <c r="N18985" s="3">
        <v>18983</v>
      </c>
      <c r="O18985" s="44" t="s">
        <v>59</v>
      </c>
      <c r="P18985" s="128">
        <v>2.0579266347398042E-6</v>
      </c>
    </row>
    <row r="18986" spans="14:16">
      <c r="N18986" s="3">
        <v>18984</v>
      </c>
      <c r="O18986" s="44" t="s">
        <v>13</v>
      </c>
      <c r="P18986" s="128">
        <v>4.4421418205597662E-5</v>
      </c>
    </row>
    <row r="18987" spans="14:16">
      <c r="N18987" s="3">
        <v>18985</v>
      </c>
      <c r="O18987" s="44" t="s">
        <v>8</v>
      </c>
      <c r="P18987" s="128">
        <v>7.3153175483914491E-5</v>
      </c>
    </row>
    <row r="18988" spans="14:16">
      <c r="N18988" s="3">
        <v>18986</v>
      </c>
      <c r="O18988" s="44" t="s">
        <v>13</v>
      </c>
      <c r="P18988" s="128">
        <v>3.2367750651627273E-5</v>
      </c>
    </row>
    <row r="18989" spans="14:16">
      <c r="N18989" s="3">
        <v>18987</v>
      </c>
      <c r="O18989" s="44" t="s">
        <v>19</v>
      </c>
      <c r="P18989" s="128">
        <v>2.6844052906681073E-5</v>
      </c>
    </row>
    <row r="18990" spans="14:16">
      <c r="N18990" s="3">
        <v>18988</v>
      </c>
      <c r="O18990" s="44" t="s">
        <v>11</v>
      </c>
      <c r="P18990" s="128">
        <v>5.1342513363492969E-5</v>
      </c>
    </row>
    <row r="18991" spans="14:16">
      <c r="N18991" s="3">
        <v>18989</v>
      </c>
      <c r="O18991" s="44" t="s">
        <v>8</v>
      </c>
      <c r="P18991" s="128">
        <v>7.7285254507484575E-5</v>
      </c>
    </row>
    <row r="18992" spans="14:16">
      <c r="N18992" s="3">
        <v>18990</v>
      </c>
      <c r="O18992" s="44" t="s">
        <v>11</v>
      </c>
      <c r="P18992" s="128">
        <v>3.6846073412193323E-5</v>
      </c>
    </row>
    <row r="18993" spans="14:16">
      <c r="N18993" s="3">
        <v>18991</v>
      </c>
      <c r="O18993" s="44" t="s">
        <v>19</v>
      </c>
      <c r="P18993" s="128">
        <v>2.793222506471134E-5</v>
      </c>
    </row>
    <row r="18994" spans="14:16">
      <c r="N18994" s="3">
        <v>18992</v>
      </c>
      <c r="O18994" s="44" t="s">
        <v>13</v>
      </c>
      <c r="P18994" s="128">
        <v>6.4957629441737163E-6</v>
      </c>
    </row>
    <row r="18995" spans="14:16">
      <c r="N18995" s="3">
        <v>18993</v>
      </c>
      <c r="O18995" s="44" t="s">
        <v>46</v>
      </c>
      <c r="P18995" s="128">
        <v>2.7179833367223465E-6</v>
      </c>
    </row>
    <row r="18996" spans="14:16">
      <c r="N18996" s="3">
        <v>18994</v>
      </c>
      <c r="O18996" s="44" t="s">
        <v>13</v>
      </c>
      <c r="P18996" s="128">
        <v>4.9060110121917029E-6</v>
      </c>
    </row>
    <row r="18997" spans="14:16">
      <c r="N18997" s="3">
        <v>18995</v>
      </c>
      <c r="O18997" s="44" t="s">
        <v>59</v>
      </c>
      <c r="P18997" s="128">
        <v>1.4063804304890977E-6</v>
      </c>
    </row>
    <row r="18998" spans="14:16">
      <c r="N18998" s="3">
        <v>18996</v>
      </c>
      <c r="O18998" s="44" t="s">
        <v>11</v>
      </c>
      <c r="P18998" s="128">
        <v>7.2912557693174806E-6</v>
      </c>
    </row>
    <row r="18999" spans="14:16">
      <c r="N18999" s="3">
        <v>18997</v>
      </c>
      <c r="O18999" s="44" t="s">
        <v>46</v>
      </c>
      <c r="P18999" s="128">
        <v>2.7886737516033139E-6</v>
      </c>
    </row>
    <row r="19000" spans="14:16">
      <c r="N19000" s="3">
        <v>18998</v>
      </c>
      <c r="O19000" s="44" t="s">
        <v>11</v>
      </c>
      <c r="P19000" s="128">
        <v>5.4719871429942731E-6</v>
      </c>
    </row>
    <row r="19001" spans="14:16">
      <c r="N19001" s="3">
        <v>18999</v>
      </c>
      <c r="O19001" s="44" t="s">
        <v>59</v>
      </c>
      <c r="P19001" s="128">
        <v>1.4338315013300593E-6</v>
      </c>
    </row>
    <row r="19002" spans="14:16">
      <c r="N19002" s="3">
        <v>19000</v>
      </c>
      <c r="O19002" s="44" t="s">
        <v>13</v>
      </c>
      <c r="P19002" s="128">
        <v>1.061942052093467E-5</v>
      </c>
    </row>
    <row r="19003" spans="14:16">
      <c r="N19003" s="3">
        <v>19001</v>
      </c>
      <c r="O19003" s="44" t="s">
        <v>46</v>
      </c>
      <c r="P19003" s="128">
        <v>4.4434207759130746E-6</v>
      </c>
    </row>
    <row r="19004" spans="14:16">
      <c r="N19004" s="3">
        <v>19002</v>
      </c>
      <c r="O19004" s="44" t="s">
        <v>13</v>
      </c>
      <c r="P19004" s="128">
        <v>1.6320372777928663E-5</v>
      </c>
    </row>
    <row r="19005" spans="14:16">
      <c r="N19005" s="3">
        <v>19003</v>
      </c>
      <c r="O19005" s="44" t="s">
        <v>19</v>
      </c>
      <c r="P19005" s="128">
        <v>1.3535230020237724E-5</v>
      </c>
    </row>
    <row r="19006" spans="14:16">
      <c r="N19006" s="3">
        <v>19004</v>
      </c>
      <c r="O19006" s="44" t="s">
        <v>11</v>
      </c>
      <c r="P19006" s="128">
        <v>1.1919910225406572E-5</v>
      </c>
    </row>
    <row r="19007" spans="14:16">
      <c r="N19007" s="3">
        <v>19005</v>
      </c>
      <c r="O19007" s="44" t="s">
        <v>46</v>
      </c>
      <c r="P19007" s="128">
        <v>4.5589870687214764E-6</v>
      </c>
    </row>
    <row r="19008" spans="14:16">
      <c r="N19008" s="3">
        <v>19006</v>
      </c>
      <c r="O19008" s="44" t="s">
        <v>11</v>
      </c>
      <c r="P19008" s="128">
        <v>1.8578419611610823E-5</v>
      </c>
    </row>
    <row r="19009" spans="14:16">
      <c r="N19009" s="3">
        <v>19007</v>
      </c>
      <c r="O19009" s="44" t="s">
        <v>19</v>
      </c>
      <c r="P19009" s="128">
        <v>1.4083905010253574E-5</v>
      </c>
    </row>
    <row r="19010" spans="14:16">
      <c r="N19010" s="3">
        <v>19008</v>
      </c>
      <c r="O19010" s="44" t="s">
        <v>38</v>
      </c>
      <c r="P19010" s="128">
        <v>3.1705432384109578E-6</v>
      </c>
    </row>
    <row r="19011" spans="14:16">
      <c r="N19011" s="3">
        <v>19009</v>
      </c>
      <c r="O19011" s="44" t="s">
        <v>8</v>
      </c>
      <c r="P19011" s="128">
        <v>1.2125260942500722E-5</v>
      </c>
    </row>
    <row r="19012" spans="14:16">
      <c r="N19012" s="3">
        <v>19010</v>
      </c>
      <c r="O19012" s="44" t="s">
        <v>38</v>
      </c>
      <c r="P19012" s="128">
        <v>1.5984686042738913E-6</v>
      </c>
    </row>
    <row r="19013" spans="14:16">
      <c r="N19013" s="3">
        <v>19011</v>
      </c>
      <c r="O19013" s="44" t="s">
        <v>59</v>
      </c>
      <c r="P19013" s="128">
        <v>1.0641309059096974E-6</v>
      </c>
    </row>
    <row r="19014" spans="14:16">
      <c r="N19014" s="3">
        <v>19012</v>
      </c>
      <c r="O19014" s="44" t="s">
        <v>7</v>
      </c>
      <c r="P19014" s="128">
        <v>4.1054692221160286E-5</v>
      </c>
    </row>
    <row r="19015" spans="14:16">
      <c r="N19015" s="3">
        <v>19013</v>
      </c>
      <c r="O19015" s="44" t="s">
        <v>8</v>
      </c>
      <c r="P19015" s="128">
        <v>3.2603877227176173E-5</v>
      </c>
    </row>
    <row r="19016" spans="14:16">
      <c r="N19016" s="3">
        <v>19014</v>
      </c>
      <c r="O19016" s="44" t="s">
        <v>7</v>
      </c>
      <c r="P19016" s="128">
        <v>1.1264766900893146E-5</v>
      </c>
    </row>
    <row r="19017" spans="14:16">
      <c r="N19017" s="3">
        <v>19015</v>
      </c>
      <c r="O19017" s="44" t="s">
        <v>59</v>
      </c>
      <c r="P19017" s="128">
        <v>1.5572638085948563E-6</v>
      </c>
    </row>
    <row r="19018" spans="14:16">
      <c r="N19018" s="3">
        <v>19016</v>
      </c>
      <c r="O19018" s="44" t="s">
        <v>38</v>
      </c>
      <c r="P19018" s="128">
        <v>7.1623412100264014E-6</v>
      </c>
    </row>
    <row r="19019" spans="14:16">
      <c r="N19019" s="3">
        <v>19017</v>
      </c>
      <c r="O19019" s="44" t="s">
        <v>8</v>
      </c>
      <c r="P19019" s="128">
        <v>2.7391285846119668E-5</v>
      </c>
    </row>
    <row r="19020" spans="14:16">
      <c r="N19020" s="3">
        <v>19018</v>
      </c>
      <c r="O19020" s="44" t="s">
        <v>38</v>
      </c>
      <c r="P19020" s="128">
        <v>5.9472582769448386E-6</v>
      </c>
    </row>
    <row r="19021" spans="14:16">
      <c r="N19021" s="3">
        <v>19019</v>
      </c>
      <c r="O19021" s="44" t="s">
        <v>19</v>
      </c>
      <c r="P19021" s="128">
        <v>1.145431219225487E-5</v>
      </c>
    </row>
    <row r="19022" spans="14:16">
      <c r="N19022" s="3">
        <v>19020</v>
      </c>
      <c r="O19022" s="44" t="s">
        <v>7</v>
      </c>
      <c r="P19022" s="128">
        <v>9.2743637871956674E-5</v>
      </c>
    </row>
    <row r="19023" spans="14:16">
      <c r="N19023" s="3">
        <v>19021</v>
      </c>
      <c r="O19023" s="44" t="s">
        <v>8</v>
      </c>
      <c r="P19023" s="128">
        <v>7.3653022813807451E-5</v>
      </c>
    </row>
    <row r="19024" spans="14:16">
      <c r="N19024" s="3">
        <v>19022</v>
      </c>
      <c r="O19024" s="44" t="s">
        <v>7</v>
      </c>
      <c r="P19024" s="128">
        <v>5.9858820620551948E-5</v>
      </c>
    </row>
    <row r="19025" spans="14:16">
      <c r="N19025" s="3">
        <v>19023</v>
      </c>
      <c r="O19025" s="44" t="s">
        <v>19</v>
      </c>
      <c r="P19025" s="128">
        <v>2.3940290021518907E-5</v>
      </c>
    </row>
    <row r="19026" spans="14:16">
      <c r="N19026" s="3">
        <v>19024</v>
      </c>
      <c r="O19026" s="44" t="s">
        <v>38</v>
      </c>
      <c r="P19026" s="128">
        <v>1.3733304203903783E-6</v>
      </c>
    </row>
    <row r="19027" spans="14:16">
      <c r="N19027" s="3">
        <v>19025</v>
      </c>
      <c r="O19027" s="44" t="s">
        <v>46</v>
      </c>
      <c r="P19027" s="128">
        <v>1.3344684568124122E-6</v>
      </c>
    </row>
    <row r="19028" spans="14:16">
      <c r="N19028" s="3">
        <v>19026</v>
      </c>
      <c r="O19028" s="44" t="s">
        <v>38</v>
      </c>
      <c r="P19028" s="128">
        <v>1.1137105667446599E-6</v>
      </c>
    </row>
    <row r="19029" spans="14:16">
      <c r="N19029" s="3">
        <v>19027</v>
      </c>
      <c r="O19029" s="44" t="s">
        <v>59</v>
      </c>
      <c r="P19029" s="128">
        <v>7.4141827442994896E-7</v>
      </c>
    </row>
    <row r="19030" spans="14:16">
      <c r="N19030" s="3">
        <v>19028</v>
      </c>
      <c r="O19030" s="44" t="s">
        <v>7</v>
      </c>
      <c r="P19030" s="128">
        <v>1.0850298672841821E-5</v>
      </c>
    </row>
    <row r="19031" spans="14:16">
      <c r="N19031" s="3">
        <v>19029</v>
      </c>
      <c r="O19031" s="44" t="s">
        <v>46</v>
      </c>
      <c r="P19031" s="128">
        <v>2.1893943887021472E-6</v>
      </c>
    </row>
    <row r="19032" spans="14:16">
      <c r="N19032" s="3">
        <v>19030</v>
      </c>
      <c r="O19032" s="44" t="s">
        <v>7</v>
      </c>
      <c r="P19032" s="128">
        <v>7.848568245817444E-6</v>
      </c>
    </row>
    <row r="19033" spans="14:16">
      <c r="N19033" s="3">
        <v>19031</v>
      </c>
      <c r="O19033" s="44" t="s">
        <v>59</v>
      </c>
      <c r="P19033" s="128">
        <v>1.0850017036330558E-6</v>
      </c>
    </row>
    <row r="19034" spans="14:16">
      <c r="N19034" s="3">
        <v>19032</v>
      </c>
      <c r="O19034" s="44" t="s">
        <v>38</v>
      </c>
      <c r="P19034" s="128">
        <v>2.2451517048352747E-6</v>
      </c>
    </row>
    <row r="19035" spans="14:16">
      <c r="N19035" s="3">
        <v>19033</v>
      </c>
      <c r="O19035" s="44" t="s">
        <v>46</v>
      </c>
      <c r="P19035" s="128">
        <v>2.181619285772195E-6</v>
      </c>
    </row>
    <row r="19036" spans="14:16">
      <c r="N19036" s="3">
        <v>19034</v>
      </c>
      <c r="O19036" s="44" t="s">
        <v>38</v>
      </c>
      <c r="P19036" s="128">
        <v>2.9987092131001003E-6</v>
      </c>
    </row>
    <row r="19037" spans="14:16">
      <c r="N19037" s="3">
        <v>19035</v>
      </c>
      <c r="O19037" s="44" t="s">
        <v>19</v>
      </c>
      <c r="P19037" s="128">
        <v>5.7754598675819483E-6</v>
      </c>
    </row>
    <row r="19038" spans="14:16">
      <c r="N19038" s="3">
        <v>19036</v>
      </c>
      <c r="O19038" s="44" t="s">
        <v>7</v>
      </c>
      <c r="P19038" s="128">
        <v>1.7738314248058441E-5</v>
      </c>
    </row>
    <row r="19039" spans="14:16">
      <c r="N19039" s="3">
        <v>19037</v>
      </c>
      <c r="O19039" s="44" t="s">
        <v>46</v>
      </c>
      <c r="P19039" s="128">
        <v>3.5792715805087462E-6</v>
      </c>
    </row>
    <row r="19040" spans="14:16">
      <c r="N19040" s="3">
        <v>19038</v>
      </c>
      <c r="O19040" s="44" t="s">
        <v>7</v>
      </c>
      <c r="P19040" s="128">
        <v>3.0181839853164368E-5</v>
      </c>
    </row>
    <row r="19041" spans="14:16">
      <c r="N19041" s="3">
        <v>19039</v>
      </c>
      <c r="O19041" s="44" t="s">
        <v>19</v>
      </c>
      <c r="P19041" s="128">
        <v>1.2071103172047928E-5</v>
      </c>
    </row>
    <row r="19042" spans="14:16">
      <c r="N19042" s="3">
        <v>19040</v>
      </c>
      <c r="O19042" s="44" t="s">
        <v>38</v>
      </c>
      <c r="P19042" s="128">
        <v>2.7474992826052217E-6</v>
      </c>
    </row>
    <row r="19043" spans="14:16">
      <c r="N19043" s="3">
        <v>19041</v>
      </c>
      <c r="O19043" s="44" t="s">
        <v>8</v>
      </c>
      <c r="P19043" s="128">
        <v>1.050739360287625E-5</v>
      </c>
    </row>
    <row r="19044" spans="14:16">
      <c r="N19044" s="3">
        <v>19042</v>
      </c>
      <c r="O19044" s="44" t="s">
        <v>38</v>
      </c>
      <c r="P19044" s="128">
        <v>1.3851857594317515E-6</v>
      </c>
    </row>
    <row r="19045" spans="14:16">
      <c r="N19045" s="3">
        <v>19043</v>
      </c>
      <c r="O19045" s="44" t="s">
        <v>59</v>
      </c>
      <c r="P19045" s="128">
        <v>9.2214446570685002E-7</v>
      </c>
    </row>
    <row r="19046" spans="14:16">
      <c r="N19046" s="3">
        <v>19044</v>
      </c>
      <c r="O19046" s="44" t="s">
        <v>11</v>
      </c>
      <c r="P19046" s="128">
        <v>1.3441771574104325E-5</v>
      </c>
    </row>
    <row r="19047" spans="14:16">
      <c r="N19047" s="3">
        <v>19045</v>
      </c>
      <c r="O19047" s="44" t="s">
        <v>8</v>
      </c>
      <c r="P19047" s="128">
        <v>2.0233733588017095E-5</v>
      </c>
    </row>
    <row r="19048" spans="14:16">
      <c r="N19048" s="3">
        <v>19046</v>
      </c>
      <c r="O19048" s="44" t="s">
        <v>11</v>
      </c>
      <c r="P19048" s="128">
        <v>4.6449126493617566E-6</v>
      </c>
    </row>
    <row r="19049" spans="14:16">
      <c r="N19049" s="3">
        <v>19047</v>
      </c>
      <c r="O19049" s="44" t="s">
        <v>59</v>
      </c>
      <c r="P19049" s="128">
        <v>1.2171121575291172E-6</v>
      </c>
    </row>
    <row r="19050" spans="14:16">
      <c r="N19050" s="3">
        <v>19048</v>
      </c>
      <c r="O19050" s="44" t="s">
        <v>38</v>
      </c>
      <c r="P19050" s="128">
        <v>6.2066737011869355E-6</v>
      </c>
    </row>
    <row r="19051" spans="14:16">
      <c r="N19051" s="3">
        <v>19049</v>
      </c>
      <c r="O19051" s="44" t="s">
        <v>8</v>
      </c>
      <c r="P19051" s="128">
        <v>2.3736480644738539E-5</v>
      </c>
    </row>
    <row r="19052" spans="14:16">
      <c r="N19052" s="3">
        <v>19050</v>
      </c>
      <c r="O19052" s="44" t="s">
        <v>38</v>
      </c>
      <c r="P19052" s="128">
        <v>5.1537186597598295E-6</v>
      </c>
    </row>
    <row r="19053" spans="14:16">
      <c r="N19053" s="3">
        <v>19051</v>
      </c>
      <c r="O19053" s="44" t="s">
        <v>19</v>
      </c>
      <c r="P19053" s="128">
        <v>9.9259691997543244E-6</v>
      </c>
    </row>
    <row r="19054" spans="14:16">
      <c r="N19054" s="3">
        <v>19052</v>
      </c>
      <c r="O19054" s="44" t="s">
        <v>11</v>
      </c>
      <c r="P19054" s="128">
        <v>3.0365318256697429E-5</v>
      </c>
    </row>
    <row r="19055" spans="14:16">
      <c r="N19055" s="3">
        <v>19053</v>
      </c>
      <c r="O19055" s="44" t="s">
        <v>8</v>
      </c>
      <c r="P19055" s="128">
        <v>4.5708540465381884E-5</v>
      </c>
    </row>
    <row r="19056" spans="14:16">
      <c r="N19056" s="3">
        <v>19054</v>
      </c>
      <c r="O19056" s="44" t="s">
        <v>11</v>
      </c>
      <c r="P19056" s="128">
        <v>2.1791740847389819E-5</v>
      </c>
    </row>
    <row r="19057" spans="14:16">
      <c r="N19057" s="3">
        <v>19055</v>
      </c>
      <c r="O19057" s="44" t="s">
        <v>19</v>
      </c>
      <c r="P19057" s="128">
        <v>1.6519855537706328E-5</v>
      </c>
    </row>
    <row r="19058" spans="14:16">
      <c r="N19058" s="3">
        <v>19056</v>
      </c>
      <c r="O19058" s="44" t="s">
        <v>38</v>
      </c>
      <c r="P19058" s="128">
        <v>1.1900876477854287E-6</v>
      </c>
    </row>
    <row r="19059" spans="14:16">
      <c r="N19059" s="3">
        <v>19057</v>
      </c>
      <c r="O19059" s="44" t="s">
        <v>46</v>
      </c>
      <c r="P19059" s="128">
        <v>1.156411016046886E-6</v>
      </c>
    </row>
    <row r="19060" spans="14:16">
      <c r="N19060" s="3">
        <v>19058</v>
      </c>
      <c r="O19060" s="44" t="s">
        <v>38</v>
      </c>
      <c r="P19060" s="128">
        <v>9.6510873786235039E-7</v>
      </c>
    </row>
    <row r="19061" spans="14:16">
      <c r="N19061" s="3">
        <v>19059</v>
      </c>
      <c r="O19061" s="44" t="s">
        <v>59</v>
      </c>
      <c r="P19061" s="128">
        <v>6.4249121488960735E-7</v>
      </c>
    </row>
    <row r="19062" spans="14:16">
      <c r="N19062" s="3">
        <v>19060</v>
      </c>
      <c r="O19062" s="44" t="s">
        <v>11</v>
      </c>
      <c r="P19062" s="128">
        <v>4.3122412095184586E-6</v>
      </c>
    </row>
    <row r="19063" spans="14:16">
      <c r="N19063" s="3">
        <v>19061</v>
      </c>
      <c r="O19063" s="44" t="s">
        <v>46</v>
      </c>
      <c r="P19063" s="128">
        <v>1.6492953000182476E-6</v>
      </c>
    </row>
    <row r="19064" spans="14:16">
      <c r="N19064" s="3">
        <v>19062</v>
      </c>
      <c r="O19064" s="44" t="s">
        <v>11</v>
      </c>
      <c r="P19064" s="128">
        <v>3.2362777006496233E-6</v>
      </c>
    </row>
    <row r="19065" spans="14:16">
      <c r="N19065" s="3">
        <v>19063</v>
      </c>
      <c r="O19065" s="44" t="s">
        <v>59</v>
      </c>
      <c r="P19065" s="128">
        <v>8.4800581452102616E-7</v>
      </c>
    </row>
    <row r="19066" spans="14:16">
      <c r="N19066" s="3">
        <v>19064</v>
      </c>
      <c r="O19066" s="44" t="s">
        <v>38</v>
      </c>
      <c r="P19066" s="128">
        <v>1.9455822660429703E-6</v>
      </c>
    </row>
    <row r="19067" spans="14:16">
      <c r="N19067" s="3">
        <v>19065</v>
      </c>
      <c r="O19067" s="44" t="s">
        <v>46</v>
      </c>
      <c r="P19067" s="128">
        <v>1.8905269450231341E-6</v>
      </c>
    </row>
    <row r="19068" spans="14:16">
      <c r="N19068" s="3">
        <v>19066</v>
      </c>
      <c r="O19068" s="44" t="s">
        <v>38</v>
      </c>
      <c r="P19068" s="128">
        <v>2.5985929830319772E-6</v>
      </c>
    </row>
    <row r="19069" spans="14:16">
      <c r="N19069" s="3">
        <v>19067</v>
      </c>
      <c r="O19069" s="44" t="s">
        <v>19</v>
      </c>
      <c r="P19069" s="128">
        <v>5.0048432239169095E-6</v>
      </c>
    </row>
    <row r="19070" spans="14:16">
      <c r="N19070" s="3">
        <v>19068</v>
      </c>
      <c r="O19070" s="44" t="s">
        <v>11</v>
      </c>
      <c r="P19070" s="128">
        <v>7.0497496883956189E-6</v>
      </c>
    </row>
    <row r="19071" spans="14:16">
      <c r="N19071" s="3">
        <v>19069</v>
      </c>
      <c r="O19071" s="44" t="s">
        <v>46</v>
      </c>
      <c r="P19071" s="128">
        <v>2.6963053462109981E-6</v>
      </c>
    </row>
    <row r="19072" spans="14:16">
      <c r="N19072" s="3">
        <v>19070</v>
      </c>
      <c r="O19072" s="44" t="s">
        <v>11</v>
      </c>
      <c r="P19072" s="128">
        <v>1.0987767977369068E-5</v>
      </c>
    </row>
    <row r="19073" spans="14:16">
      <c r="N19073" s="3">
        <v>19071</v>
      </c>
      <c r="O19073" s="44" t="s">
        <v>19</v>
      </c>
      <c r="P19073" s="128">
        <v>8.3295933509467394E-6</v>
      </c>
    </row>
    <row r="19074" spans="14:16">
      <c r="N19074" s="3">
        <v>19072</v>
      </c>
      <c r="O19074" s="44" t="s">
        <v>13</v>
      </c>
      <c r="P19074" s="128">
        <v>2.3630222106493302E-5</v>
      </c>
    </row>
    <row r="19075" spans="14:16">
      <c r="N19075" s="3">
        <v>19073</v>
      </c>
      <c r="O19075" s="44" t="s">
        <v>8</v>
      </c>
      <c r="P19075" s="128">
        <v>3.8914241244606438E-5</v>
      </c>
    </row>
    <row r="19076" spans="14:16">
      <c r="N19076" s="3">
        <v>19074</v>
      </c>
      <c r="O19076" s="44" t="s">
        <v>13</v>
      </c>
      <c r="P19076" s="128">
        <v>8.4616878353951348E-6</v>
      </c>
    </row>
    <row r="19077" spans="14:16">
      <c r="N19077" s="3">
        <v>19075</v>
      </c>
      <c r="O19077" s="44" t="s">
        <v>59</v>
      </c>
      <c r="P19077" s="128">
        <v>2.4256676454729415E-6</v>
      </c>
    </row>
    <row r="19078" spans="14:16">
      <c r="N19078" s="3">
        <v>19076</v>
      </c>
      <c r="O19078" s="44" t="s">
        <v>7</v>
      </c>
      <c r="P19078" s="128">
        <v>7.2287416884724584E-5</v>
      </c>
    </row>
    <row r="19079" spans="14:16">
      <c r="N19079" s="3">
        <v>19077</v>
      </c>
      <c r="O19079" s="44" t="s">
        <v>8</v>
      </c>
      <c r="P19079" s="128">
        <v>5.7407568725226053E-5</v>
      </c>
    </row>
    <row r="19080" spans="14:16">
      <c r="N19080" s="3">
        <v>19078</v>
      </c>
      <c r="O19080" s="44" t="s">
        <v>7</v>
      </c>
      <c r="P19080" s="128">
        <v>1.9834539172465291E-5</v>
      </c>
    </row>
    <row r="19081" spans="14:16">
      <c r="N19081" s="3">
        <v>19079</v>
      </c>
      <c r="O19081" s="44" t="s">
        <v>59</v>
      </c>
      <c r="P19081" s="128">
        <v>2.7419661929256778E-6</v>
      </c>
    </row>
    <row r="19082" spans="14:16">
      <c r="N19082" s="3">
        <v>19080</v>
      </c>
      <c r="O19082" s="44" t="s">
        <v>13</v>
      </c>
      <c r="P19082" s="128">
        <v>4.4741055331952213E-5</v>
      </c>
    </row>
    <row r="19083" spans="14:16">
      <c r="N19083" s="3">
        <v>19081</v>
      </c>
      <c r="O19083" s="44" t="s">
        <v>8</v>
      </c>
      <c r="P19083" s="128">
        <v>7.3679553788343373E-5</v>
      </c>
    </row>
    <row r="19084" spans="14:16">
      <c r="N19084" s="3">
        <v>19082</v>
      </c>
      <c r="O19084" s="44" t="s">
        <v>13</v>
      </c>
      <c r="P19084" s="128">
        <v>2.8134812986358202E-5</v>
      </c>
    </row>
    <row r="19085" spans="14:16">
      <c r="N19085" s="3">
        <v>19083</v>
      </c>
      <c r="O19085" s="44" t="s">
        <v>21</v>
      </c>
      <c r="P19085" s="128">
        <v>1.8082754719983243E-5</v>
      </c>
    </row>
    <row r="19086" spans="14:16">
      <c r="N19086" s="3">
        <v>19084</v>
      </c>
      <c r="O19086" s="44" t="s">
        <v>7</v>
      </c>
      <c r="P19086" s="128">
        <v>1.3686774944678305E-4</v>
      </c>
    </row>
    <row r="19087" spans="14:16">
      <c r="N19087" s="3">
        <v>19085</v>
      </c>
      <c r="O19087" s="44" t="s">
        <v>8</v>
      </c>
      <c r="P19087" s="128">
        <v>1.0869450135648119E-4</v>
      </c>
    </row>
    <row r="19088" spans="14:16">
      <c r="N19088" s="3">
        <v>19086</v>
      </c>
      <c r="O19088" s="44" t="s">
        <v>7</v>
      </c>
      <c r="P19088" s="128">
        <v>7.3162402546417737E-5</v>
      </c>
    </row>
    <row r="19089" spans="14:16">
      <c r="N19089" s="3">
        <v>19087</v>
      </c>
      <c r="O19089" s="44" t="s">
        <v>21</v>
      </c>
      <c r="P19089" s="128">
        <v>2.267640487849998E-5</v>
      </c>
    </row>
    <row r="19090" spans="14:16">
      <c r="N19090" s="3">
        <v>19088</v>
      </c>
      <c r="O19090" s="44" t="s">
        <v>13</v>
      </c>
      <c r="P19090" s="128">
        <v>7.8059699983289301E-6</v>
      </c>
    </row>
    <row r="19091" spans="14:16">
      <c r="N19091" s="3">
        <v>19089</v>
      </c>
      <c r="O19091" s="44" t="s">
        <v>46</v>
      </c>
      <c r="P19091" s="128">
        <v>3.2662054580428364E-6</v>
      </c>
    </row>
    <row r="19092" spans="14:16">
      <c r="N19092" s="3">
        <v>19090</v>
      </c>
      <c r="O19092" s="44" t="s">
        <v>13</v>
      </c>
      <c r="P19092" s="128">
        <v>5.8955622460005264E-6</v>
      </c>
    </row>
    <row r="19093" spans="14:16">
      <c r="N19093" s="3">
        <v>19091</v>
      </c>
      <c r="O19093" s="44" t="s">
        <v>59</v>
      </c>
      <c r="P19093" s="128">
        <v>1.6900498895948064E-6</v>
      </c>
    </row>
    <row r="19094" spans="14:16">
      <c r="N19094" s="3">
        <v>19092</v>
      </c>
      <c r="O19094" s="44" t="s">
        <v>7</v>
      </c>
      <c r="P19094" s="128">
        <v>1.9104760529253908E-5</v>
      </c>
    </row>
    <row r="19095" spans="14:16">
      <c r="N19095" s="3">
        <v>19093</v>
      </c>
      <c r="O19095" s="44" t="s">
        <v>46</v>
      </c>
      <c r="P19095" s="128">
        <v>3.8549957712170111E-6</v>
      </c>
    </row>
    <row r="19096" spans="14:16">
      <c r="N19096" s="3">
        <v>19094</v>
      </c>
      <c r="O19096" s="44" t="s">
        <v>7</v>
      </c>
      <c r="P19096" s="128">
        <v>1.3819436805841983E-5</v>
      </c>
    </row>
    <row r="19097" spans="14:16">
      <c r="N19097" s="3">
        <v>19095</v>
      </c>
      <c r="O19097" s="44" t="s">
        <v>59</v>
      </c>
      <c r="P19097" s="128">
        <v>1.9104264635245255E-6</v>
      </c>
    </row>
    <row r="19098" spans="14:16">
      <c r="N19098" s="3">
        <v>19096</v>
      </c>
      <c r="O19098" s="44" t="s">
        <v>13</v>
      </c>
      <c r="P19098" s="128">
        <v>1.1629026817099737E-5</v>
      </c>
    </row>
    <row r="19099" spans="14:16">
      <c r="N19099" s="3">
        <v>19097</v>
      </c>
      <c r="O19099" s="44" t="s">
        <v>46</v>
      </c>
      <c r="P19099" s="128">
        <v>4.8658643153725765E-6</v>
      </c>
    </row>
    <row r="19100" spans="14:16">
      <c r="N19100" s="3">
        <v>19098</v>
      </c>
      <c r="O19100" s="44" t="s">
        <v>13</v>
      </c>
      <c r="P19100" s="128">
        <v>1.5423762755500967E-5</v>
      </c>
    </row>
    <row r="19101" spans="14:16">
      <c r="N19101" s="3">
        <v>19099</v>
      </c>
      <c r="O19101" s="44" t="s">
        <v>21</v>
      </c>
      <c r="P19101" s="128">
        <v>9.9131321364094292E-6</v>
      </c>
    </row>
    <row r="19102" spans="14:16">
      <c r="N19102" s="3">
        <v>19100</v>
      </c>
      <c r="O19102" s="44" t="s">
        <v>7</v>
      </c>
      <c r="P19102" s="128">
        <v>2.8461520166811226E-5</v>
      </c>
    </row>
    <row r="19103" spans="14:16">
      <c r="N19103" s="3">
        <v>19101</v>
      </c>
      <c r="O19103" s="44" t="s">
        <v>46</v>
      </c>
      <c r="P19103" s="128">
        <v>5.7430209458767697E-6</v>
      </c>
    </row>
    <row r="19104" spans="14:16">
      <c r="N19104" s="3">
        <v>19102</v>
      </c>
      <c r="O19104" s="44" t="s">
        <v>7</v>
      </c>
      <c r="P19104" s="128">
        <v>4.0108300703671147E-5</v>
      </c>
    </row>
    <row r="19105" spans="14:16">
      <c r="N19105" s="3">
        <v>19103</v>
      </c>
      <c r="O19105" s="44" t="s">
        <v>21</v>
      </c>
      <c r="P19105" s="128">
        <v>1.2431413322820209E-5</v>
      </c>
    </row>
    <row r="19106" spans="14:16">
      <c r="N19106" s="3">
        <v>19104</v>
      </c>
      <c r="O19106" s="44" t="s">
        <v>13</v>
      </c>
      <c r="P19106" s="128">
        <v>1.8299096617819057E-5</v>
      </c>
    </row>
    <row r="19107" spans="14:16">
      <c r="N19107" s="3">
        <v>19105</v>
      </c>
      <c r="O19107" s="44" t="s">
        <v>8</v>
      </c>
      <c r="P19107" s="128">
        <v>3.0134945712105571E-5</v>
      </c>
    </row>
    <row r="19108" spans="14:16">
      <c r="N19108" s="3">
        <v>19106</v>
      </c>
      <c r="O19108" s="44" t="s">
        <v>13</v>
      </c>
      <c r="P19108" s="128">
        <v>6.5526782842710247E-6</v>
      </c>
    </row>
    <row r="19109" spans="14:16">
      <c r="N19109" s="3">
        <v>19107</v>
      </c>
      <c r="O19109" s="44" t="s">
        <v>59</v>
      </c>
      <c r="P19109" s="128">
        <v>1.8784218957903853E-6</v>
      </c>
    </row>
    <row r="19110" spans="14:16">
      <c r="N19110" s="3">
        <v>19108</v>
      </c>
      <c r="O19110" s="44" t="s">
        <v>11</v>
      </c>
      <c r="P19110" s="128">
        <v>2.1150193996323884E-5</v>
      </c>
    </row>
    <row r="19111" spans="14:16">
      <c r="N19111" s="3">
        <v>19109</v>
      </c>
      <c r="O19111" s="44" t="s">
        <v>8</v>
      </c>
      <c r="P19111" s="128">
        <v>3.1837127144828141E-5</v>
      </c>
    </row>
    <row r="19112" spans="14:16">
      <c r="N19112" s="3">
        <v>19110</v>
      </c>
      <c r="O19112" s="44" t="s">
        <v>11</v>
      </c>
      <c r="P19112" s="128">
        <v>7.3086202282474089E-6</v>
      </c>
    </row>
    <row r="19113" spans="14:16">
      <c r="N19113" s="3">
        <v>19111</v>
      </c>
      <c r="O19113" s="44" t="s">
        <v>59</v>
      </c>
      <c r="P19113" s="128">
        <v>1.9150867209064623E-6</v>
      </c>
    </row>
    <row r="19114" spans="14:16">
      <c r="N19114" s="3">
        <v>19112</v>
      </c>
      <c r="O19114" s="44" t="s">
        <v>13</v>
      </c>
      <c r="P19114" s="128">
        <v>3.4647194199567318E-5</v>
      </c>
    </row>
    <row r="19115" spans="14:16">
      <c r="N19115" s="3">
        <v>19113</v>
      </c>
      <c r="O19115" s="44" t="s">
        <v>8</v>
      </c>
      <c r="P19115" s="128">
        <v>5.7056986915082925E-5</v>
      </c>
    </row>
    <row r="19116" spans="14:16">
      <c r="N19116" s="3">
        <v>19114</v>
      </c>
      <c r="O19116" s="44" t="s">
        <v>13</v>
      </c>
      <c r="P19116" s="128">
        <v>2.1787423700099999E-5</v>
      </c>
    </row>
    <row r="19117" spans="14:16">
      <c r="N19117" s="3">
        <v>19115</v>
      </c>
      <c r="O19117" s="44" t="s">
        <v>21</v>
      </c>
      <c r="P19117" s="128">
        <v>1.4003172473202024E-5</v>
      </c>
    </row>
    <row r="19118" spans="14:16">
      <c r="N19118" s="3">
        <v>19116</v>
      </c>
      <c r="O19118" s="44" t="s">
        <v>11</v>
      </c>
      <c r="P19118" s="128">
        <v>4.0045412844893383E-5</v>
      </c>
    </row>
    <row r="19119" spans="14:16">
      <c r="N19119" s="3">
        <v>19117</v>
      </c>
      <c r="O19119" s="44" t="s">
        <v>8</v>
      </c>
      <c r="P19119" s="128">
        <v>6.0279867907197462E-5</v>
      </c>
    </row>
    <row r="19120" spans="14:16">
      <c r="N19120" s="3">
        <v>19118</v>
      </c>
      <c r="O19120" s="44" t="s">
        <v>11</v>
      </c>
      <c r="P19120" s="128">
        <v>2.4664914406457969E-5</v>
      </c>
    </row>
    <row r="19121" spans="14:16">
      <c r="N19121" s="3">
        <v>19119</v>
      </c>
      <c r="O19121" s="44" t="s">
        <v>21</v>
      </c>
      <c r="P19121" s="128">
        <v>1.4490351642775633E-5</v>
      </c>
    </row>
    <row r="19122" spans="14:16">
      <c r="N19122" s="3">
        <v>19120</v>
      </c>
      <c r="O19122" s="44" t="s">
        <v>13</v>
      </c>
      <c r="P19122" s="128">
        <v>6.0448944809522834E-6</v>
      </c>
    </row>
    <row r="19123" spans="14:16">
      <c r="N19123" s="3">
        <v>19121</v>
      </c>
      <c r="O19123" s="44" t="s">
        <v>46</v>
      </c>
      <c r="P19123" s="128">
        <v>2.529329135418923E-6</v>
      </c>
    </row>
    <row r="19124" spans="14:16">
      <c r="N19124" s="3">
        <v>19122</v>
      </c>
      <c r="O19124" s="44" t="s">
        <v>13</v>
      </c>
      <c r="P19124" s="128">
        <v>4.5654866327424358E-6</v>
      </c>
    </row>
    <row r="19125" spans="14:16">
      <c r="N19125" s="3">
        <v>19123</v>
      </c>
      <c r="O19125" s="44" t="s">
        <v>59</v>
      </c>
      <c r="P19125" s="128">
        <v>1.3087640936786455E-6</v>
      </c>
    </row>
    <row r="19126" spans="14:16">
      <c r="N19126" s="3">
        <v>19124</v>
      </c>
      <c r="O19126" s="44" t="s">
        <v>11</v>
      </c>
      <c r="P19126" s="128">
        <v>6.7851724482481424E-6</v>
      </c>
    </row>
    <row r="19127" spans="14:16">
      <c r="N19127" s="3">
        <v>19125</v>
      </c>
      <c r="O19127" s="44" t="s">
        <v>46</v>
      </c>
      <c r="P19127" s="128">
        <v>2.5951129551861554E-6</v>
      </c>
    </row>
    <row r="19128" spans="14:16">
      <c r="N19128" s="3">
        <v>19126</v>
      </c>
      <c r="O19128" s="44" t="s">
        <v>11</v>
      </c>
      <c r="P19128" s="128">
        <v>5.0921785731414988E-6</v>
      </c>
    </row>
    <row r="19129" spans="14:16">
      <c r="N19129" s="3">
        <v>19127</v>
      </c>
      <c r="O19129" s="44" t="s">
        <v>59</v>
      </c>
      <c r="P19129" s="128">
        <v>1.3343097960155196E-6</v>
      </c>
    </row>
    <row r="19130" spans="14:16">
      <c r="N19130" s="3">
        <v>19128</v>
      </c>
      <c r="O19130" s="44" t="s">
        <v>13</v>
      </c>
      <c r="P19130" s="128">
        <v>9.0054458370428018E-6</v>
      </c>
    </row>
    <row r="19131" spans="14:16">
      <c r="N19131" s="3">
        <v>19129</v>
      </c>
      <c r="O19131" s="44" t="s">
        <v>46</v>
      </c>
      <c r="P19131" s="128">
        <v>3.7680949774794277E-6</v>
      </c>
    </row>
    <row r="19132" spans="14:16">
      <c r="N19132" s="3">
        <v>19130</v>
      </c>
      <c r="O19132" s="44" t="s">
        <v>13</v>
      </c>
      <c r="P19132" s="128">
        <v>1.1944065680012157E-5</v>
      </c>
    </row>
    <row r="19133" spans="14:16">
      <c r="N19133" s="3">
        <v>19131</v>
      </c>
      <c r="O19133" s="44" t="s">
        <v>21</v>
      </c>
      <c r="P19133" s="128">
        <v>7.676667698333493E-6</v>
      </c>
    </row>
    <row r="19134" spans="14:16">
      <c r="N19134" s="3">
        <v>19132</v>
      </c>
      <c r="O19134" s="44" t="s">
        <v>11</v>
      </c>
      <c r="P19134" s="128">
        <v>1.0108282811260556E-5</v>
      </c>
    </row>
    <row r="19135" spans="14:16">
      <c r="N19135" s="3">
        <v>19133</v>
      </c>
      <c r="O19135" s="44" t="s">
        <v>46</v>
      </c>
      <c r="P19135" s="128">
        <v>3.8660971225514909E-6</v>
      </c>
    </row>
    <row r="19136" spans="14:16">
      <c r="N19136" s="3">
        <v>19134</v>
      </c>
      <c r="O19136" s="44" t="s">
        <v>11</v>
      </c>
      <c r="P19136" s="128">
        <v>1.3521532500479163E-5</v>
      </c>
    </row>
    <row r="19137" spans="14:16">
      <c r="N19137" s="3">
        <v>19135</v>
      </c>
      <c r="O19137" s="44" t="s">
        <v>21</v>
      </c>
      <c r="P19137" s="128">
        <v>7.9437437913776776E-6</v>
      </c>
    </row>
    <row r="19138" spans="14:16">
      <c r="N19138" s="3">
        <v>19136</v>
      </c>
      <c r="O19138" s="44" t="s">
        <v>38</v>
      </c>
      <c r="P19138" s="128">
        <v>2.9504770245166194E-6</v>
      </c>
    </row>
    <row r="19139" spans="14:16">
      <c r="N19139" s="3">
        <v>19137</v>
      </c>
      <c r="O19139" s="44" t="s">
        <v>8</v>
      </c>
      <c r="P19139" s="128">
        <v>1.1283651140189878E-5</v>
      </c>
    </row>
    <row r="19140" spans="14:16">
      <c r="N19140" s="3">
        <v>19138</v>
      </c>
      <c r="O19140" s="44" t="s">
        <v>38</v>
      </c>
      <c r="P19140" s="128">
        <v>1.487519499555854E-6</v>
      </c>
    </row>
    <row r="19141" spans="14:16">
      <c r="N19141" s="3">
        <v>19139</v>
      </c>
      <c r="O19141" s="44" t="s">
        <v>59</v>
      </c>
      <c r="P19141" s="128">
        <v>9.9026997989726191E-7</v>
      </c>
    </row>
    <row r="19142" spans="14:16">
      <c r="N19142" s="3">
        <v>19140</v>
      </c>
      <c r="O19142" s="44" t="s">
        <v>7</v>
      </c>
      <c r="P19142" s="128">
        <v>3.8205101472719276E-5</v>
      </c>
    </row>
    <row r="19143" spans="14:16">
      <c r="N19143" s="3">
        <v>19141</v>
      </c>
      <c r="O19143" s="44" t="s">
        <v>8</v>
      </c>
      <c r="P19143" s="128">
        <v>3.034085436953601E-5</v>
      </c>
    </row>
    <row r="19144" spans="14:16">
      <c r="N19144" s="3">
        <v>19142</v>
      </c>
      <c r="O19144" s="44" t="s">
        <v>7</v>
      </c>
      <c r="P19144" s="128">
        <v>1.0482883666421234E-5</v>
      </c>
    </row>
    <row r="19145" spans="14:16">
      <c r="N19145" s="3">
        <v>19143</v>
      </c>
      <c r="O19145" s="44" t="s">
        <v>59</v>
      </c>
      <c r="P19145" s="128">
        <v>1.4491747132498246E-6</v>
      </c>
    </row>
    <row r="19146" spans="14:16">
      <c r="N19146" s="3">
        <v>19144</v>
      </c>
      <c r="O19146" s="44" t="s">
        <v>38</v>
      </c>
      <c r="P19146" s="128">
        <v>5.5863823545390108E-6</v>
      </c>
    </row>
    <row r="19147" spans="14:16">
      <c r="N19147" s="3">
        <v>19145</v>
      </c>
      <c r="O19147" s="44" t="s">
        <v>8</v>
      </c>
      <c r="P19147" s="128">
        <v>2.1364270624902693E-5</v>
      </c>
    </row>
    <row r="19148" spans="14:16">
      <c r="N19148" s="3">
        <v>19146</v>
      </c>
      <c r="O19148" s="44" t="s">
        <v>38</v>
      </c>
      <c r="P19148" s="128">
        <v>4.2198812176216849E-6</v>
      </c>
    </row>
    <row r="19149" spans="14:16">
      <c r="N19149" s="3">
        <v>19147</v>
      </c>
      <c r="O19149" s="44" t="s">
        <v>21</v>
      </c>
      <c r="P19149" s="128">
        <v>6.2985043747218261E-6</v>
      </c>
    </row>
    <row r="19150" spans="14:16">
      <c r="N19150" s="3">
        <v>19148</v>
      </c>
      <c r="O19150" s="44" t="s">
        <v>7</v>
      </c>
      <c r="P19150" s="128">
        <v>7.2336880764403691E-5</v>
      </c>
    </row>
    <row r="19151" spans="14:16">
      <c r="N19151" s="3">
        <v>19149</v>
      </c>
      <c r="O19151" s="44" t="s">
        <v>8</v>
      </c>
      <c r="P19151" s="128">
        <v>5.7446850818769705E-5</v>
      </c>
    </row>
    <row r="19152" spans="14:16">
      <c r="N19152" s="3">
        <v>19150</v>
      </c>
      <c r="O19152" s="44" t="s">
        <v>7</v>
      </c>
      <c r="P19152" s="128">
        <v>3.8667545939997312E-5</v>
      </c>
    </row>
    <row r="19153" spans="14:16">
      <c r="N19153" s="3">
        <v>19151</v>
      </c>
      <c r="O19153" s="44" t="s">
        <v>21</v>
      </c>
      <c r="P19153" s="128">
        <v>1.1984856933000079E-5</v>
      </c>
    </row>
    <row r="19154" spans="14:16">
      <c r="N19154" s="3">
        <v>19152</v>
      </c>
      <c r="O19154" s="44" t="s">
        <v>38</v>
      </c>
      <c r="P19154" s="128">
        <v>1.2780080723524122E-6</v>
      </c>
    </row>
    <row r="19155" spans="14:16">
      <c r="N19155" s="3">
        <v>19153</v>
      </c>
      <c r="O19155" s="44" t="s">
        <v>46</v>
      </c>
      <c r="P19155" s="128">
        <v>1.2418435030523391E-6</v>
      </c>
    </row>
    <row r="19156" spans="14:16">
      <c r="N19156" s="3">
        <v>19154</v>
      </c>
      <c r="O19156" s="44" t="s">
        <v>38</v>
      </c>
      <c r="P19156" s="128">
        <v>1.0364083351181168E-6</v>
      </c>
    </row>
    <row r="19157" spans="14:16">
      <c r="N19157" s="3">
        <v>19155</v>
      </c>
      <c r="O19157" s="44" t="s">
        <v>59</v>
      </c>
      <c r="P19157" s="128">
        <v>6.89956710812338E-7</v>
      </c>
    </row>
    <row r="19158" spans="14:16">
      <c r="N19158" s="3">
        <v>19156</v>
      </c>
      <c r="O19158" s="44" t="s">
        <v>7</v>
      </c>
      <c r="P19158" s="128">
        <v>1.0097183522218047E-5</v>
      </c>
    </row>
    <row r="19159" spans="14:16">
      <c r="N19159" s="3">
        <v>19157</v>
      </c>
      <c r="O19159" s="44" t="s">
        <v>46</v>
      </c>
      <c r="P19159" s="128">
        <v>2.0374293475047694E-6</v>
      </c>
    </row>
    <row r="19160" spans="14:16">
      <c r="N19160" s="3">
        <v>19158</v>
      </c>
      <c r="O19160" s="44" t="s">
        <v>7</v>
      </c>
      <c r="P19160" s="128">
        <v>7.3038020753317738E-6</v>
      </c>
    </row>
    <row r="19161" spans="14:16">
      <c r="N19161" s="3">
        <v>19159</v>
      </c>
      <c r="O19161" s="44" t="s">
        <v>59</v>
      </c>
      <c r="P19161" s="128">
        <v>1.009692143399112E-6</v>
      </c>
    </row>
    <row r="19162" spans="14:16">
      <c r="N19162" s="3">
        <v>19160</v>
      </c>
      <c r="O19162" s="44" t="s">
        <v>38</v>
      </c>
      <c r="P19162" s="128">
        <v>1.9039261166821973E-6</v>
      </c>
    </row>
    <row r="19163" spans="14:16">
      <c r="N19163" s="3">
        <v>19161</v>
      </c>
      <c r="O19163" s="44" t="s">
        <v>46</v>
      </c>
      <c r="P19163" s="128">
        <v>1.8500495649776118E-6</v>
      </c>
    </row>
    <row r="19164" spans="14:16">
      <c r="N19164" s="3">
        <v>19162</v>
      </c>
      <c r="O19164" s="44" t="s">
        <v>38</v>
      </c>
      <c r="P19164" s="128">
        <v>2.3133776218292268E-6</v>
      </c>
    </row>
    <row r="19165" spans="14:16">
      <c r="N19165" s="3">
        <v>19163</v>
      </c>
      <c r="O19165" s="44" t="s">
        <v>21</v>
      </c>
      <c r="P19165" s="128">
        <v>3.4528979182231681E-6</v>
      </c>
    </row>
    <row r="19166" spans="14:16">
      <c r="N19166" s="3">
        <v>19164</v>
      </c>
      <c r="O19166" s="44" t="s">
        <v>7</v>
      </c>
      <c r="P19166" s="128">
        <v>1.5042386530077378E-5</v>
      </c>
    </row>
    <row r="19167" spans="14:16">
      <c r="N19167" s="3">
        <v>19165</v>
      </c>
      <c r="O19167" s="44" t="s">
        <v>46</v>
      </c>
      <c r="P19167" s="128">
        <v>3.0352820373574512E-6</v>
      </c>
    </row>
    <row r="19168" spans="14:16">
      <c r="N19168" s="3">
        <v>19166</v>
      </c>
      <c r="O19168" s="44" t="s">
        <v>7</v>
      </c>
      <c r="P19168" s="128">
        <v>2.1197903650723769E-5</v>
      </c>
    </row>
    <row r="19169" spans="14:16">
      <c r="N19169" s="3">
        <v>19167</v>
      </c>
      <c r="O19169" s="44" t="s">
        <v>21</v>
      </c>
      <c r="P19169" s="128">
        <v>6.5702085911444858E-6</v>
      </c>
    </row>
    <row r="19170" spans="14:16">
      <c r="N19170" s="3">
        <v>19168</v>
      </c>
      <c r="O19170" s="44" t="s">
        <v>38</v>
      </c>
      <c r="P19170" s="128">
        <v>2.5567963905975488E-6</v>
      </c>
    </row>
    <row r="19171" spans="14:16">
      <c r="N19171" s="3">
        <v>19169</v>
      </c>
      <c r="O19171" s="44" t="s">
        <v>8</v>
      </c>
      <c r="P19171" s="128">
        <v>9.7780793642092253E-6</v>
      </c>
    </row>
    <row r="19172" spans="14:16">
      <c r="N19172" s="3">
        <v>19170</v>
      </c>
      <c r="O19172" s="44" t="s">
        <v>38</v>
      </c>
      <c r="P19172" s="128">
        <v>1.2890405367691268E-6</v>
      </c>
    </row>
    <row r="19173" spans="14:16">
      <c r="N19173" s="3">
        <v>19171</v>
      </c>
      <c r="O19173" s="44" t="s">
        <v>59</v>
      </c>
      <c r="P19173" s="128">
        <v>8.5813876511484909E-7</v>
      </c>
    </row>
    <row r="19174" spans="14:16">
      <c r="N19174" s="3">
        <v>19172</v>
      </c>
      <c r="O19174" s="44" t="s">
        <v>11</v>
      </c>
      <c r="P19174" s="128">
        <v>1.2508783263928102E-5</v>
      </c>
    </row>
    <row r="19175" spans="14:16">
      <c r="N19175" s="3">
        <v>19173</v>
      </c>
      <c r="O19175" s="44" t="s">
        <v>8</v>
      </c>
      <c r="P19175" s="128">
        <v>1.8829317748574606E-5</v>
      </c>
    </row>
    <row r="19176" spans="14:16">
      <c r="N19176" s="3">
        <v>19174</v>
      </c>
      <c r="O19176" s="44" t="s">
        <v>11</v>
      </c>
      <c r="P19176" s="128">
        <v>4.3225110090903963E-6</v>
      </c>
    </row>
    <row r="19177" spans="14:16">
      <c r="N19177" s="3">
        <v>19175</v>
      </c>
      <c r="O19177" s="44" t="s">
        <v>59</v>
      </c>
      <c r="P19177" s="128">
        <v>1.1326328603704248E-6</v>
      </c>
    </row>
    <row r="19178" spans="14:16">
      <c r="N19178" s="3">
        <v>19176</v>
      </c>
      <c r="O19178" s="44" t="s">
        <v>38</v>
      </c>
      <c r="P19178" s="128">
        <v>4.8409942263228499E-6</v>
      </c>
    </row>
    <row r="19179" spans="14:16">
      <c r="N19179" s="3">
        <v>19177</v>
      </c>
      <c r="O19179" s="44" t="s">
        <v>8</v>
      </c>
      <c r="P19179" s="128">
        <v>1.8513646968815009E-5</v>
      </c>
    </row>
    <row r="19180" spans="14:16">
      <c r="N19180" s="3">
        <v>19178</v>
      </c>
      <c r="O19180" s="44" t="s">
        <v>38</v>
      </c>
      <c r="P19180" s="128">
        <v>3.6568246342244092E-6</v>
      </c>
    </row>
    <row r="19181" spans="14:16">
      <c r="N19181" s="3">
        <v>19179</v>
      </c>
      <c r="O19181" s="44" t="s">
        <v>21</v>
      </c>
      <c r="P19181" s="128">
        <v>5.4580981711219979E-6</v>
      </c>
    </row>
    <row r="19182" spans="14:16">
      <c r="N19182" s="3">
        <v>19180</v>
      </c>
      <c r="O19182" s="44" t="s">
        <v>11</v>
      </c>
      <c r="P19182" s="128">
        <v>2.3683914676071463E-5</v>
      </c>
    </row>
    <row r="19183" spans="14:16">
      <c r="N19183" s="3">
        <v>19181</v>
      </c>
      <c r="O19183" s="44" t="s">
        <v>8</v>
      </c>
      <c r="P19183" s="128">
        <v>3.5651105751578733E-5</v>
      </c>
    </row>
    <row r="19184" spans="14:16">
      <c r="N19184" s="3">
        <v>19182</v>
      </c>
      <c r="O19184" s="44" t="s">
        <v>11</v>
      </c>
      <c r="P19184" s="128">
        <v>1.4587481731247755E-5</v>
      </c>
    </row>
    <row r="19185" spans="14:16">
      <c r="N19185" s="3">
        <v>19183</v>
      </c>
      <c r="O19185" s="44" t="s">
        <v>21</v>
      </c>
      <c r="P19185" s="128">
        <v>8.569976622866398E-6</v>
      </c>
    </row>
    <row r="19186" spans="14:16">
      <c r="N19186" s="3">
        <v>19184</v>
      </c>
      <c r="O19186" s="44" t="s">
        <v>38</v>
      </c>
      <c r="P19186" s="128">
        <v>1.1074841116854701E-6</v>
      </c>
    </row>
    <row r="19187" spans="14:16">
      <c r="N19187" s="3">
        <v>19185</v>
      </c>
      <c r="O19187" s="44" t="s">
        <v>46</v>
      </c>
      <c r="P19187" s="128">
        <v>1.0761449622917921E-6</v>
      </c>
    </row>
    <row r="19188" spans="14:16">
      <c r="N19188" s="3">
        <v>19186</v>
      </c>
      <c r="O19188" s="44" t="s">
        <v>38</v>
      </c>
      <c r="P19188" s="128">
        <v>8.9812090329676418E-7</v>
      </c>
    </row>
    <row r="19189" spans="14:16">
      <c r="N19189" s="3">
        <v>19187</v>
      </c>
      <c r="O19189" s="44" t="s">
        <v>59</v>
      </c>
      <c r="P19189" s="128">
        <v>5.9789614127313986E-7</v>
      </c>
    </row>
    <row r="19190" spans="14:16">
      <c r="N19190" s="3">
        <v>19188</v>
      </c>
      <c r="O19190" s="44" t="s">
        <v>11</v>
      </c>
      <c r="P19190" s="128">
        <v>4.0129301687854226E-6</v>
      </c>
    </row>
    <row r="19191" spans="14:16">
      <c r="N19191" s="3">
        <v>19189</v>
      </c>
      <c r="O19191" s="44" t="s">
        <v>46</v>
      </c>
      <c r="P19191" s="128">
        <v>1.5348183334619887E-6</v>
      </c>
    </row>
    <row r="19192" spans="14:16">
      <c r="N19192" s="3">
        <v>19190</v>
      </c>
      <c r="O19192" s="44" t="s">
        <v>11</v>
      </c>
      <c r="P19192" s="128">
        <v>3.011648882450764E-6</v>
      </c>
    </row>
    <row r="19193" spans="14:16">
      <c r="N19193" s="3">
        <v>19191</v>
      </c>
      <c r="O19193" s="44" t="s">
        <v>59</v>
      </c>
      <c r="P19193" s="128">
        <v>7.8914604982797075E-7</v>
      </c>
    </row>
    <row r="19194" spans="14:16">
      <c r="N19194" s="3">
        <v>19192</v>
      </c>
      <c r="O19194" s="44" t="s">
        <v>38</v>
      </c>
      <c r="P19194" s="128">
        <v>1.6498862328524562E-6</v>
      </c>
    </row>
    <row r="19195" spans="14:16">
      <c r="N19195" s="3">
        <v>19193</v>
      </c>
      <c r="O19195" s="44" t="s">
        <v>46</v>
      </c>
      <c r="P19195" s="128">
        <v>1.6031984017690422E-6</v>
      </c>
    </row>
    <row r="19196" spans="14:16">
      <c r="N19196" s="3">
        <v>19194</v>
      </c>
      <c r="O19196" s="44" t="s">
        <v>38</v>
      </c>
      <c r="P19196" s="128">
        <v>2.0047048339754975E-6</v>
      </c>
    </row>
    <row r="19197" spans="14:16">
      <c r="N19197" s="3">
        <v>19195</v>
      </c>
      <c r="O19197" s="44" t="s">
        <v>21</v>
      </c>
      <c r="P19197" s="128">
        <v>2.9921795225167523E-6</v>
      </c>
    </row>
    <row r="19198" spans="14:16">
      <c r="N19198" s="3">
        <v>19196</v>
      </c>
      <c r="O19198" s="44" t="s">
        <v>11</v>
      </c>
      <c r="P19198" s="128">
        <v>5.978305394197572E-6</v>
      </c>
    </row>
    <row r="19199" spans="14:16">
      <c r="N19199" s="3">
        <v>19197</v>
      </c>
      <c r="O19199" s="44" t="s">
        <v>46</v>
      </c>
      <c r="P19199" s="128">
        <v>2.2865119342025031E-6</v>
      </c>
    </row>
    <row r="19200" spans="14:16">
      <c r="N19200" s="3">
        <v>19198</v>
      </c>
      <c r="O19200" s="44" t="s">
        <v>11</v>
      </c>
      <c r="P19200" s="128">
        <v>7.9969913975281512E-6</v>
      </c>
    </row>
    <row r="19201" spans="14:16">
      <c r="N19201" s="3">
        <v>19199</v>
      </c>
      <c r="O19201" s="44" t="s">
        <v>21</v>
      </c>
      <c r="P19201" s="128">
        <v>4.6981398566740702E-6</v>
      </c>
    </row>
    <row r="19202" spans="14:16">
      <c r="N19202" s="3">
        <v>19200</v>
      </c>
      <c r="O19202" s="44" t="s">
        <v>13</v>
      </c>
      <c r="P19202" s="128">
        <v>1.5886417548967587E-4</v>
      </c>
    </row>
    <row r="19203" spans="14:16">
      <c r="N19203" s="3">
        <v>19201</v>
      </c>
      <c r="O19203" s="44" t="s">
        <v>8</v>
      </c>
      <c r="P19203" s="128">
        <v>2.6161746691462454E-4</v>
      </c>
    </row>
    <row r="19204" spans="14:16">
      <c r="N19204" s="3">
        <v>19202</v>
      </c>
      <c r="O19204" s="44" t="s">
        <v>13</v>
      </c>
      <c r="P19204" s="128">
        <v>1.3640618418311393E-4</v>
      </c>
    </row>
    <row r="19205" spans="14:16">
      <c r="N19205" s="3">
        <v>19203</v>
      </c>
      <c r="O19205" s="44" t="s">
        <v>14</v>
      </c>
      <c r="P19205" s="128">
        <v>1.5645511655686451E-4</v>
      </c>
    </row>
    <row r="19206" spans="14:16">
      <c r="N19206" s="3">
        <v>19204</v>
      </c>
      <c r="O19206" s="44" t="s">
        <v>7</v>
      </c>
      <c r="P19206" s="128">
        <v>4.8598277366655013E-4</v>
      </c>
    </row>
    <row r="19207" spans="14:16">
      <c r="N19207" s="3">
        <v>19205</v>
      </c>
      <c r="O19207" s="44" t="s">
        <v>8</v>
      </c>
      <c r="P19207" s="128">
        <v>3.8594669281140066E-4</v>
      </c>
    </row>
    <row r="19208" spans="14:16">
      <c r="N19208" s="3">
        <v>19206</v>
      </c>
      <c r="O19208" s="44" t="s">
        <v>7</v>
      </c>
      <c r="P19208" s="128">
        <v>3.9101243164967547E-4</v>
      </c>
    </row>
    <row r="19209" spans="14:16">
      <c r="N19209" s="3">
        <v>19207</v>
      </c>
      <c r="O19209" s="44" t="s">
        <v>14</v>
      </c>
      <c r="P19209" s="128">
        <v>2.1627780876638618E-4</v>
      </c>
    </row>
    <row r="19210" spans="14:16">
      <c r="N19210" s="3">
        <v>19208</v>
      </c>
      <c r="O19210" s="44" t="s">
        <v>13</v>
      </c>
      <c r="P19210" s="128">
        <v>1.2960501292151147E-4</v>
      </c>
    </row>
    <row r="19211" spans="14:16">
      <c r="N19211" s="3">
        <v>19209</v>
      </c>
      <c r="O19211" s="44" t="s">
        <v>8</v>
      </c>
      <c r="P19211" s="128">
        <v>2.1343348854736935E-4</v>
      </c>
    </row>
    <row r="19212" spans="14:16">
      <c r="N19212" s="3">
        <v>19210</v>
      </c>
      <c r="O19212" s="44" t="s">
        <v>13</v>
      </c>
      <c r="P19212" s="128">
        <v>9.4436938551317748E-5</v>
      </c>
    </row>
    <row r="19213" spans="14:16">
      <c r="N19213" s="3">
        <v>19211</v>
      </c>
      <c r="O19213" s="44" t="s">
        <v>19</v>
      </c>
      <c r="P19213" s="128">
        <v>7.8320863321687558E-5</v>
      </c>
    </row>
    <row r="19214" spans="14:16">
      <c r="N19214" s="3">
        <v>19212</v>
      </c>
      <c r="O19214" s="44" t="s">
        <v>7</v>
      </c>
      <c r="P19214" s="128">
        <v>3.9647581631630017E-4</v>
      </c>
    </row>
    <row r="19215" spans="14:16">
      <c r="N19215" s="3">
        <v>19213</v>
      </c>
      <c r="O19215" s="44" t="s">
        <v>8</v>
      </c>
      <c r="P19215" s="128">
        <v>3.1486410296503183E-4</v>
      </c>
    </row>
    <row r="19216" spans="14:16">
      <c r="N19216" s="3">
        <v>19214</v>
      </c>
      <c r="O19216" s="44" t="s">
        <v>7</v>
      </c>
      <c r="P19216" s="128">
        <v>2.5589436983300011E-4</v>
      </c>
    </row>
    <row r="19217" spans="14:16">
      <c r="N19217" s="3">
        <v>19215</v>
      </c>
      <c r="O19217" s="44" t="s">
        <v>19</v>
      </c>
      <c r="P19217" s="128">
        <v>1.0234390462702293E-4</v>
      </c>
    </row>
    <row r="19218" spans="14:16">
      <c r="N19218" s="3">
        <v>19216</v>
      </c>
      <c r="O19218" s="44" t="s">
        <v>13</v>
      </c>
      <c r="P19218" s="128">
        <v>3.4155324791209912E-5</v>
      </c>
    </row>
    <row r="19219" spans="14:16">
      <c r="N19219" s="3">
        <v>19217</v>
      </c>
      <c r="O19219" s="44" t="s">
        <v>46</v>
      </c>
      <c r="P19219" s="128">
        <v>1.4291408790727808E-5</v>
      </c>
    </row>
    <row r="19220" spans="14:16">
      <c r="N19220" s="3">
        <v>19218</v>
      </c>
      <c r="O19220" s="44" t="s">
        <v>13</v>
      </c>
      <c r="P19220" s="128">
        <v>6.1855121179611833E-5</v>
      </c>
    </row>
    <row r="19221" spans="14:16">
      <c r="N19221" s="3">
        <v>19219</v>
      </c>
      <c r="O19221" s="44" t="s">
        <v>14</v>
      </c>
      <c r="P19221" s="128">
        <v>7.0946564862512702E-5</v>
      </c>
    </row>
    <row r="19222" spans="14:16">
      <c r="N19222" s="3">
        <v>19220</v>
      </c>
      <c r="O19222" s="44" t="s">
        <v>7</v>
      </c>
      <c r="P19222" s="128">
        <v>8.3593621430090719E-5</v>
      </c>
    </row>
    <row r="19223" spans="14:16">
      <c r="N19223" s="3">
        <v>19221</v>
      </c>
      <c r="O19223" s="44" t="s">
        <v>46</v>
      </c>
      <c r="P19223" s="128">
        <v>1.6867683665559155E-5</v>
      </c>
    </row>
    <row r="19224" spans="14:16">
      <c r="N19224" s="3">
        <v>19222</v>
      </c>
      <c r="O19224" s="44" t="s">
        <v>7</v>
      </c>
      <c r="P19224" s="128">
        <v>1.7730956618475238E-4</v>
      </c>
    </row>
    <row r="19225" spans="14:16">
      <c r="N19225" s="3">
        <v>19223</v>
      </c>
      <c r="O19225" s="44" t="s">
        <v>14</v>
      </c>
      <c r="P19225" s="128">
        <v>9.8073926411921549E-5</v>
      </c>
    </row>
    <row r="19226" spans="14:16">
      <c r="N19226" s="3">
        <v>19224</v>
      </c>
      <c r="O19226" s="44" t="s">
        <v>13</v>
      </c>
      <c r="P19226" s="128">
        <v>3.0983480254155113E-5</v>
      </c>
    </row>
    <row r="19227" spans="14:16">
      <c r="N19227" s="3">
        <v>19225</v>
      </c>
      <c r="O19227" s="44" t="s">
        <v>46</v>
      </c>
      <c r="P19227" s="128">
        <v>1.2964232803475804E-5</v>
      </c>
    </row>
    <row r="19228" spans="14:16">
      <c r="N19228" s="3">
        <v>19226</v>
      </c>
      <c r="O19228" s="44" t="s">
        <v>13</v>
      </c>
      <c r="P19228" s="128">
        <v>4.7616717570282029E-5</v>
      </c>
    </row>
    <row r="19229" spans="14:16">
      <c r="N19229" s="3">
        <v>19227</v>
      </c>
      <c r="O19229" s="44" t="s">
        <v>19</v>
      </c>
      <c r="P19229" s="128">
        <v>3.9490717147960933E-5</v>
      </c>
    </row>
    <row r="19230" spans="14:16">
      <c r="N19230" s="3">
        <v>19228</v>
      </c>
      <c r="O19230" s="44" t="s">
        <v>7</v>
      </c>
      <c r="P19230" s="128">
        <v>7.5830674566417587E-5</v>
      </c>
    </row>
    <row r="19231" spans="14:16">
      <c r="N19231" s="3">
        <v>19229</v>
      </c>
      <c r="O19231" s="44" t="s">
        <v>46</v>
      </c>
      <c r="P19231" s="128">
        <v>1.5301261135121347E-5</v>
      </c>
    </row>
    <row r="19232" spans="14:16">
      <c r="N19232" s="3">
        <v>19230</v>
      </c>
      <c r="O19232" s="44" t="s">
        <v>7</v>
      </c>
      <c r="P19232" s="128">
        <v>1.2902631240573225E-4</v>
      </c>
    </row>
    <row r="19233" spans="14:16">
      <c r="N19233" s="3">
        <v>19231</v>
      </c>
      <c r="O19233" s="44" t="s">
        <v>19</v>
      </c>
      <c r="P19233" s="128">
        <v>5.1603544930849834E-5</v>
      </c>
    </row>
    <row r="19234" spans="14:16">
      <c r="N19234" s="3">
        <v>19232</v>
      </c>
      <c r="O19234" s="44" t="s">
        <v>13</v>
      </c>
      <c r="P19234" s="128">
        <v>1.2302342666499581E-4</v>
      </c>
    </row>
    <row r="19235" spans="14:16">
      <c r="N19235" s="3">
        <v>19233</v>
      </c>
      <c r="O19235" s="44" t="s">
        <v>8</v>
      </c>
      <c r="P19235" s="128">
        <v>2.0259493467326679E-4</v>
      </c>
    </row>
    <row r="19236" spans="14:16">
      <c r="N19236" s="3">
        <v>19234</v>
      </c>
      <c r="O19236" s="44" t="s">
        <v>13</v>
      </c>
      <c r="P19236" s="128">
        <v>1.0563209826745228E-4</v>
      </c>
    </row>
    <row r="19237" spans="14:16">
      <c r="N19237" s="3">
        <v>19235</v>
      </c>
      <c r="O19237" s="44" t="s">
        <v>14</v>
      </c>
      <c r="P19237" s="128">
        <v>1.2115786645270217E-4</v>
      </c>
    </row>
    <row r="19238" spans="14:16">
      <c r="N19238" s="3">
        <v>19236</v>
      </c>
      <c r="O19238" s="44" t="s">
        <v>11</v>
      </c>
      <c r="P19238" s="128">
        <v>1.4219113622928649E-4</v>
      </c>
    </row>
    <row r="19239" spans="14:16">
      <c r="N19239" s="3">
        <v>19237</v>
      </c>
      <c r="O19239" s="44" t="s">
        <v>8</v>
      </c>
      <c r="P19239" s="128">
        <v>2.1403857022711959E-4</v>
      </c>
    </row>
    <row r="19240" spans="14:16">
      <c r="N19240" s="3">
        <v>19238</v>
      </c>
      <c r="O19240" s="44" t="s">
        <v>11</v>
      </c>
      <c r="P19240" s="128">
        <v>1.2112296658142121E-4</v>
      </c>
    </row>
    <row r="19241" spans="14:16">
      <c r="N19241" s="3">
        <v>19239</v>
      </c>
      <c r="O19241" s="44" t="s">
        <v>14</v>
      </c>
      <c r="P19241" s="128">
        <v>1.2698749693016443E-4</v>
      </c>
    </row>
    <row r="19242" spans="14:16">
      <c r="N19242" s="3">
        <v>19240</v>
      </c>
      <c r="O19242" s="44" t="s">
        <v>13</v>
      </c>
      <c r="P19242" s="128">
        <v>1.0036531366130169E-4</v>
      </c>
    </row>
    <row r="19243" spans="14:16">
      <c r="N19243" s="3">
        <v>19241</v>
      </c>
      <c r="O19243" s="44" t="s">
        <v>8</v>
      </c>
      <c r="P19243" s="128">
        <v>1.6528156234863598E-4</v>
      </c>
    </row>
    <row r="19244" spans="14:16">
      <c r="N19244" s="3">
        <v>19242</v>
      </c>
      <c r="O19244" s="44" t="s">
        <v>13</v>
      </c>
      <c r="P19244" s="128">
        <v>7.3131376211937527E-5</v>
      </c>
    </row>
    <row r="19245" spans="14:16">
      <c r="N19245" s="3">
        <v>19243</v>
      </c>
      <c r="O19245" s="44" t="s">
        <v>19</v>
      </c>
      <c r="P19245" s="128">
        <v>6.0651188069905392E-5</v>
      </c>
    </row>
    <row r="19246" spans="14:16">
      <c r="N19246" s="3">
        <v>19244</v>
      </c>
      <c r="O19246" s="44" t="s">
        <v>11</v>
      </c>
      <c r="P19246" s="128">
        <v>1.1600276771976634E-4</v>
      </c>
    </row>
    <row r="19247" spans="14:16">
      <c r="N19247" s="3">
        <v>19245</v>
      </c>
      <c r="O19247" s="44" t="s">
        <v>8</v>
      </c>
      <c r="P19247" s="128">
        <v>1.7461754089291481E-4</v>
      </c>
    </row>
    <row r="19248" spans="14:16">
      <c r="N19248" s="3">
        <v>19246</v>
      </c>
      <c r="O19248" s="44" t="s">
        <v>11</v>
      </c>
      <c r="P19248" s="128">
        <v>8.3249654436654786E-5</v>
      </c>
    </row>
    <row r="19249" spans="14:16">
      <c r="N19249" s="3">
        <v>19247</v>
      </c>
      <c r="O19249" s="44" t="s">
        <v>19</v>
      </c>
      <c r="P19249" s="128">
        <v>6.3109793498771256E-5</v>
      </c>
    </row>
    <row r="19250" spans="14:16">
      <c r="N19250" s="3">
        <v>19248</v>
      </c>
      <c r="O19250" s="44" t="s">
        <v>13</v>
      </c>
      <c r="P19250" s="128">
        <v>2.6449670491907686E-5</v>
      </c>
    </row>
    <row r="19251" spans="14:16">
      <c r="N19251" s="3">
        <v>19249</v>
      </c>
      <c r="O19251" s="44" t="s">
        <v>46</v>
      </c>
      <c r="P19251" s="128">
        <v>1.1067177832171717E-5</v>
      </c>
    </row>
    <row r="19252" spans="14:16">
      <c r="N19252" s="3">
        <v>19250</v>
      </c>
      <c r="O19252" s="44" t="s">
        <v>13</v>
      </c>
      <c r="P19252" s="128">
        <v>4.7900220051744335E-5</v>
      </c>
    </row>
    <row r="19253" spans="14:16">
      <c r="N19253" s="3">
        <v>19251</v>
      </c>
      <c r="O19253" s="44" t="s">
        <v>14</v>
      </c>
      <c r="P19253" s="128">
        <v>5.4940577336543135E-5</v>
      </c>
    </row>
    <row r="19254" spans="14:16">
      <c r="N19254" s="3">
        <v>19252</v>
      </c>
      <c r="O19254" s="44" t="s">
        <v>11</v>
      </c>
      <c r="P19254" s="128">
        <v>2.9688785478793303E-5</v>
      </c>
    </row>
    <row r="19255" spans="14:16">
      <c r="N19255" s="3">
        <v>19253</v>
      </c>
      <c r="O19255" s="44" t="s">
        <v>46</v>
      </c>
      <c r="P19255" s="128">
        <v>1.1355017489592542E-5</v>
      </c>
    </row>
    <row r="19256" spans="14:16">
      <c r="N19256" s="3">
        <v>19254</v>
      </c>
      <c r="O19256" s="44" t="s">
        <v>11</v>
      </c>
      <c r="P19256" s="128">
        <v>5.4924751545504674E-5</v>
      </c>
    </row>
    <row r="19257" spans="14:16">
      <c r="N19257" s="3">
        <v>19255</v>
      </c>
      <c r="O19257" s="44" t="s">
        <v>14</v>
      </c>
      <c r="P19257" s="128">
        <v>5.7584097509585451E-5</v>
      </c>
    </row>
    <row r="19258" spans="14:16">
      <c r="N19258" s="3">
        <v>19256</v>
      </c>
      <c r="O19258" s="44" t="s">
        <v>13</v>
      </c>
      <c r="P19258" s="128">
        <v>2.399341386517382E-5</v>
      </c>
    </row>
    <row r="19259" spans="14:16">
      <c r="N19259" s="3">
        <v>19257</v>
      </c>
      <c r="O19259" s="44" t="s">
        <v>46</v>
      </c>
      <c r="P19259" s="128">
        <v>1.0039421025226586E-5</v>
      </c>
    </row>
    <row r="19260" spans="14:16">
      <c r="N19260" s="3">
        <v>19258</v>
      </c>
      <c r="O19260" s="44" t="s">
        <v>13</v>
      </c>
      <c r="P19260" s="128">
        <v>3.6874089101454465E-5</v>
      </c>
    </row>
    <row r="19261" spans="14:16">
      <c r="N19261" s="3">
        <v>19259</v>
      </c>
      <c r="O19261" s="44" t="s">
        <v>19</v>
      </c>
      <c r="P19261" s="128">
        <v>3.0581365056189085E-5</v>
      </c>
    </row>
    <row r="19262" spans="14:16">
      <c r="N19262" s="3">
        <v>19260</v>
      </c>
      <c r="O19262" s="44" t="s">
        <v>11</v>
      </c>
      <c r="P19262" s="128">
        <v>2.6931727461973124E-5</v>
      </c>
    </row>
    <row r="19263" spans="14:16">
      <c r="N19263" s="3">
        <v>19261</v>
      </c>
      <c r="O19263" s="44" t="s">
        <v>46</v>
      </c>
      <c r="P19263" s="128">
        <v>1.0300530366056396E-5</v>
      </c>
    </row>
    <row r="19264" spans="14:16">
      <c r="N19264" s="3">
        <v>19262</v>
      </c>
      <c r="O19264" s="44" t="s">
        <v>11</v>
      </c>
      <c r="P19264" s="128">
        <v>4.1975897820741598E-5</v>
      </c>
    </row>
    <row r="19265" spans="14:16">
      <c r="N19265" s="3">
        <v>19263</v>
      </c>
      <c r="O19265" s="44" t="s">
        <v>19</v>
      </c>
      <c r="P19265" s="128">
        <v>3.1821035910824531E-5</v>
      </c>
    </row>
    <row r="19266" spans="14:16">
      <c r="N19266" s="3">
        <v>19264</v>
      </c>
      <c r="O19266" s="44" t="s">
        <v>38</v>
      </c>
      <c r="P19266" s="128">
        <v>1.9835831321799759E-5</v>
      </c>
    </row>
    <row r="19267" spans="14:16">
      <c r="N19267" s="3">
        <v>19265</v>
      </c>
      <c r="O19267" s="44" t="s">
        <v>8</v>
      </c>
      <c r="P19267" s="128">
        <v>7.5859123406496874E-5</v>
      </c>
    </row>
    <row r="19268" spans="14:16">
      <c r="N19268" s="3">
        <v>19266</v>
      </c>
      <c r="O19268" s="44" t="s">
        <v>38</v>
      </c>
      <c r="P19268" s="128">
        <v>1.8192546739572257E-5</v>
      </c>
    </row>
    <row r="19269" spans="14:16">
      <c r="N19269" s="3">
        <v>19267</v>
      </c>
      <c r="O19269" s="44" t="s">
        <v>14</v>
      </c>
      <c r="P19269" s="128">
        <v>4.8458041751602429E-5</v>
      </c>
    </row>
    <row r="19270" spans="14:16">
      <c r="N19270" s="3">
        <v>19268</v>
      </c>
      <c r="O19270" s="44" t="s">
        <v>7</v>
      </c>
      <c r="P19270" s="128">
        <v>2.5684997447802846E-4</v>
      </c>
    </row>
    <row r="19271" spans="14:16">
      <c r="N19271" s="3">
        <v>19269</v>
      </c>
      <c r="O19271" s="44" t="s">
        <v>8</v>
      </c>
      <c r="P19271" s="128">
        <v>2.039792428249825E-4</v>
      </c>
    </row>
    <row r="19272" spans="14:16">
      <c r="N19272" s="3">
        <v>19270</v>
      </c>
      <c r="O19272" s="44" t="s">
        <v>7</v>
      </c>
      <c r="P19272" s="128">
        <v>2.0665657000986743E-4</v>
      </c>
    </row>
    <row r="19273" spans="14:16">
      <c r="N19273" s="3">
        <v>19271</v>
      </c>
      <c r="O19273" s="44" t="s">
        <v>14</v>
      </c>
      <c r="P19273" s="128">
        <v>1.1430641716515999E-4</v>
      </c>
    </row>
    <row r="19274" spans="14:16">
      <c r="N19274" s="3">
        <v>19272</v>
      </c>
      <c r="O19274" s="44" t="s">
        <v>38</v>
      </c>
      <c r="P19274" s="128">
        <v>1.6182523006502807E-5</v>
      </c>
    </row>
    <row r="19275" spans="14:16">
      <c r="N19275" s="3">
        <v>19273</v>
      </c>
      <c r="O19275" s="44" t="s">
        <v>8</v>
      </c>
      <c r="P19275" s="128">
        <v>6.18876007697059E-5</v>
      </c>
    </row>
    <row r="19276" spans="14:16">
      <c r="N19276" s="3">
        <v>19274</v>
      </c>
      <c r="O19276" s="44" t="s">
        <v>38</v>
      </c>
      <c r="P19276" s="128">
        <v>1.3437176625646873E-5</v>
      </c>
    </row>
    <row r="19277" spans="14:16">
      <c r="N19277" s="3">
        <v>19275</v>
      </c>
      <c r="O19277" s="44" t="s">
        <v>19</v>
      </c>
      <c r="P19277" s="128">
        <v>2.5879759863345965E-5</v>
      </c>
    </row>
    <row r="19278" spans="14:16">
      <c r="N19278" s="3">
        <v>19276</v>
      </c>
      <c r="O19278" s="44" t="s">
        <v>7</v>
      </c>
      <c r="P19278" s="128">
        <v>2.0954405962518666E-4</v>
      </c>
    </row>
    <row r="19279" spans="14:16">
      <c r="N19279" s="3">
        <v>19277</v>
      </c>
      <c r="O19279" s="44" t="s">
        <v>8</v>
      </c>
      <c r="P19279" s="128">
        <v>1.6641091247013095E-4</v>
      </c>
    </row>
    <row r="19280" spans="14:16">
      <c r="N19280" s="3">
        <v>19278</v>
      </c>
      <c r="O19280" s="44" t="s">
        <v>7</v>
      </c>
      <c r="P19280" s="128">
        <v>1.3524442824340617E-4</v>
      </c>
    </row>
    <row r="19281" spans="14:16">
      <c r="N19281" s="3">
        <v>19279</v>
      </c>
      <c r="O19281" s="44" t="s">
        <v>19</v>
      </c>
      <c r="P19281" s="128">
        <v>5.4090454879927622E-5</v>
      </c>
    </row>
    <row r="19282" spans="14:16">
      <c r="N19282" s="3">
        <v>19280</v>
      </c>
      <c r="O19282" s="44" t="s">
        <v>38</v>
      </c>
      <c r="P19282" s="128">
        <v>5.5919739387070778E-6</v>
      </c>
    </row>
    <row r="19283" spans="14:16">
      <c r="N19283" s="3">
        <v>19281</v>
      </c>
      <c r="O19283" s="44" t="s">
        <v>46</v>
      </c>
      <c r="P19283" s="128">
        <v>5.4337344616603246E-6</v>
      </c>
    </row>
    <row r="19284" spans="14:16">
      <c r="N19284" s="3">
        <v>19282</v>
      </c>
      <c r="O19284" s="44" t="s">
        <v>38</v>
      </c>
      <c r="P19284" s="128">
        <v>8.2496419783385313E-6</v>
      </c>
    </row>
    <row r="19285" spans="14:16">
      <c r="N19285" s="3">
        <v>19283</v>
      </c>
      <c r="O19285" s="44" t="s">
        <v>14</v>
      </c>
      <c r="P19285" s="128">
        <v>2.1973916084686656E-5</v>
      </c>
    </row>
    <row r="19286" spans="14:16">
      <c r="N19286" s="3">
        <v>19284</v>
      </c>
      <c r="O19286" s="44" t="s">
        <v>7</v>
      </c>
      <c r="P19286" s="128">
        <v>4.4180618520393879E-5</v>
      </c>
    </row>
    <row r="19287" spans="14:16">
      <c r="N19287" s="3">
        <v>19285</v>
      </c>
      <c r="O19287" s="44" t="s">
        <v>46</v>
      </c>
      <c r="P19287" s="128">
        <v>8.9148512123497243E-6</v>
      </c>
    </row>
    <row r="19288" spans="14:16">
      <c r="N19288" s="3">
        <v>19286</v>
      </c>
      <c r="O19288" s="44" t="s">
        <v>7</v>
      </c>
      <c r="P19288" s="128">
        <v>9.3711053183362185E-5</v>
      </c>
    </row>
    <row r="19289" spans="14:16">
      <c r="N19289" s="3">
        <v>19287</v>
      </c>
      <c r="O19289" s="44" t="s">
        <v>14</v>
      </c>
      <c r="P19289" s="128">
        <v>5.183370041248834E-5</v>
      </c>
    </row>
    <row r="19290" spans="14:16">
      <c r="N19290" s="3">
        <v>19288</v>
      </c>
      <c r="O19290" s="44" t="s">
        <v>38</v>
      </c>
      <c r="P19290" s="128">
        <v>5.0726735925014533E-6</v>
      </c>
    </row>
    <row r="19291" spans="14:16">
      <c r="N19291" s="3">
        <v>19289</v>
      </c>
      <c r="O19291" s="44" t="s">
        <v>46</v>
      </c>
      <c r="P19291" s="128">
        <v>4.9291290722113791E-6</v>
      </c>
    </row>
    <row r="19292" spans="14:16">
      <c r="N19292" s="3">
        <v>19290</v>
      </c>
      <c r="O19292" s="44" t="s">
        <v>38</v>
      </c>
      <c r="P19292" s="128">
        <v>6.7752539857878986E-6</v>
      </c>
    </row>
    <row r="19293" spans="14:16">
      <c r="N19293" s="3">
        <v>19291</v>
      </c>
      <c r="O19293" s="44" t="s">
        <v>19</v>
      </c>
      <c r="P19293" s="128">
        <v>1.3049016995929187E-5</v>
      </c>
    </row>
    <row r="19294" spans="14:16">
      <c r="N19294" s="3">
        <v>19292</v>
      </c>
      <c r="O19294" s="44" t="s">
        <v>7</v>
      </c>
      <c r="P19294" s="128">
        <v>4.0077772057821879E-5</v>
      </c>
    </row>
    <row r="19295" spans="14:16">
      <c r="N19295" s="3">
        <v>19293</v>
      </c>
      <c r="O19295" s="44" t="s">
        <v>46</v>
      </c>
      <c r="P19295" s="128">
        <v>8.0869708660376614E-6</v>
      </c>
    </row>
    <row r="19296" spans="14:16">
      <c r="N19296" s="3">
        <v>19294</v>
      </c>
      <c r="O19296" s="44" t="s">
        <v>7</v>
      </c>
      <c r="P19296" s="128">
        <v>6.8192550938328623E-5</v>
      </c>
    </row>
    <row r="19297" spans="14:16">
      <c r="N19297" s="3">
        <v>19295</v>
      </c>
      <c r="O19297" s="44" t="s">
        <v>19</v>
      </c>
      <c r="P19297" s="128">
        <v>2.7273331312683239E-5</v>
      </c>
    </row>
    <row r="19298" spans="14:16">
      <c r="N19298" s="3">
        <v>19296</v>
      </c>
      <c r="O19298" s="44" t="s">
        <v>38</v>
      </c>
      <c r="P19298" s="128">
        <v>1.7189146536868334E-5</v>
      </c>
    </row>
    <row r="19299" spans="14:16">
      <c r="N19299" s="3">
        <v>19297</v>
      </c>
      <c r="O19299" s="44" t="s">
        <v>8</v>
      </c>
      <c r="P19299" s="128">
        <v>6.5737279534112421E-5</v>
      </c>
    </row>
    <row r="19300" spans="14:16">
      <c r="N19300" s="3">
        <v>19298</v>
      </c>
      <c r="O19300" s="44" t="s">
        <v>38</v>
      </c>
      <c r="P19300" s="128">
        <v>1.5765124572402367E-5</v>
      </c>
    </row>
    <row r="19301" spans="14:16">
      <c r="N19301" s="3">
        <v>19299</v>
      </c>
      <c r="O19301" s="44" t="s">
        <v>14</v>
      </c>
      <c r="P19301" s="128">
        <v>4.199231013033248E-5</v>
      </c>
    </row>
    <row r="19302" spans="14:16">
      <c r="N19302" s="3">
        <v>19300</v>
      </c>
      <c r="O19302" s="44" t="s">
        <v>11</v>
      </c>
      <c r="P19302" s="128">
        <v>8.4095592950729695E-5</v>
      </c>
    </row>
    <row r="19303" spans="14:16">
      <c r="N19303" s="3">
        <v>19301</v>
      </c>
      <c r="O19303" s="44" t="s">
        <v>8</v>
      </c>
      <c r="P19303" s="128">
        <v>1.2658806276469366E-4</v>
      </c>
    </row>
    <row r="19304" spans="14:16">
      <c r="N19304" s="3">
        <v>19302</v>
      </c>
      <c r="O19304" s="44" t="s">
        <v>11</v>
      </c>
      <c r="P19304" s="128">
        <v>7.1635321052579705E-5</v>
      </c>
    </row>
    <row r="19305" spans="14:16">
      <c r="N19305" s="3">
        <v>19303</v>
      </c>
      <c r="O19305" s="44" t="s">
        <v>14</v>
      </c>
      <c r="P19305" s="128">
        <v>7.5103759171393544E-5</v>
      </c>
    </row>
    <row r="19306" spans="14:16">
      <c r="N19306" s="3">
        <v>19304</v>
      </c>
      <c r="O19306" s="44" t="s">
        <v>38</v>
      </c>
      <c r="P19306" s="128">
        <v>1.4023297273621971E-5</v>
      </c>
    </row>
    <row r="19307" spans="14:16">
      <c r="N19307" s="3">
        <v>19305</v>
      </c>
      <c r="O19307" s="44" t="s">
        <v>8</v>
      </c>
      <c r="P19307" s="128">
        <v>5.3629969986514251E-5</v>
      </c>
    </row>
    <row r="19308" spans="14:16">
      <c r="N19308" s="3">
        <v>19306</v>
      </c>
      <c r="O19308" s="44" t="s">
        <v>38</v>
      </c>
      <c r="P19308" s="128">
        <v>1.1644261050263318E-5</v>
      </c>
    </row>
    <row r="19309" spans="14:16">
      <c r="N19309" s="3">
        <v>19307</v>
      </c>
      <c r="O19309" s="44" t="s">
        <v>19</v>
      </c>
      <c r="P19309" s="128">
        <v>2.2426636797476805E-5</v>
      </c>
    </row>
    <row r="19310" spans="14:16">
      <c r="N19310" s="3">
        <v>19308</v>
      </c>
      <c r="O19310" s="44" t="s">
        <v>11</v>
      </c>
      <c r="P19310" s="128">
        <v>6.8607100231542103E-5</v>
      </c>
    </row>
    <row r="19311" spans="14:16">
      <c r="N19311" s="3">
        <v>19309</v>
      </c>
      <c r="O19311" s="44" t="s">
        <v>8</v>
      </c>
      <c r="P19311" s="128">
        <v>1.0327342498556841E-4</v>
      </c>
    </row>
    <row r="19312" spans="14:16">
      <c r="N19312" s="3">
        <v>19310</v>
      </c>
      <c r="O19312" s="44" t="s">
        <v>11</v>
      </c>
      <c r="P19312" s="128">
        <v>4.9236044091416981E-5</v>
      </c>
    </row>
    <row r="19313" spans="14:16">
      <c r="N19313" s="3">
        <v>19311</v>
      </c>
      <c r="O19313" s="44" t="s">
        <v>19</v>
      </c>
      <c r="P19313" s="128">
        <v>3.7324798479134459E-5</v>
      </c>
    </row>
    <row r="19314" spans="14:16">
      <c r="N19314" s="3">
        <v>19312</v>
      </c>
      <c r="O19314" s="44" t="s">
        <v>38</v>
      </c>
      <c r="P19314" s="128">
        <v>4.8458397282873953E-6</v>
      </c>
    </row>
    <row r="19315" spans="14:16">
      <c r="N19315" s="3">
        <v>19313</v>
      </c>
      <c r="O19315" s="44" t="s">
        <v>46</v>
      </c>
      <c r="P19315" s="128">
        <v>4.7087140633859838E-6</v>
      </c>
    </row>
    <row r="19316" spans="14:16">
      <c r="N19316" s="3">
        <v>19314</v>
      </c>
      <c r="O19316" s="44" t="s">
        <v>38</v>
      </c>
      <c r="P19316" s="128">
        <v>7.1488964864566673E-6</v>
      </c>
    </row>
    <row r="19317" spans="14:16">
      <c r="N19317" s="3">
        <v>19315</v>
      </c>
      <c r="O19317" s="44" t="s">
        <v>14</v>
      </c>
      <c r="P19317" s="128">
        <v>1.9041947748033993E-5</v>
      </c>
    </row>
    <row r="19318" spans="14:16">
      <c r="N19318" s="3">
        <v>19316</v>
      </c>
      <c r="O19318" s="44" t="s">
        <v>11</v>
      </c>
      <c r="P19318" s="128">
        <v>1.7558731753856701E-5</v>
      </c>
    </row>
    <row r="19319" spans="14:16">
      <c r="N19319" s="3">
        <v>19317</v>
      </c>
      <c r="O19319" s="44" t="s">
        <v>46</v>
      </c>
      <c r="P19319" s="128">
        <v>6.7156572067430536E-6</v>
      </c>
    </row>
    <row r="19320" spans="14:16">
      <c r="N19320" s="3">
        <v>19318</v>
      </c>
      <c r="O19320" s="44" t="s">
        <v>11</v>
      </c>
      <c r="P19320" s="128">
        <v>3.2483948517315398E-5</v>
      </c>
    </row>
    <row r="19321" spans="14:16">
      <c r="N19321" s="3">
        <v>19319</v>
      </c>
      <c r="O19321" s="44" t="s">
        <v>14</v>
      </c>
      <c r="P19321" s="128">
        <v>3.4056755948503502E-5</v>
      </c>
    </row>
    <row r="19322" spans="14:16">
      <c r="N19322" s="3">
        <v>19320</v>
      </c>
      <c r="O19322" s="44" t="s">
        <v>38</v>
      </c>
      <c r="P19322" s="128">
        <v>4.3958293605462246E-6</v>
      </c>
    </row>
    <row r="19323" spans="14:16">
      <c r="N19323" s="3">
        <v>19321</v>
      </c>
      <c r="O19323" s="44" t="s">
        <v>46</v>
      </c>
      <c r="P19323" s="128">
        <v>4.2714379118692619E-6</v>
      </c>
    </row>
    <row r="19324" spans="14:16">
      <c r="N19324" s="3">
        <v>19322</v>
      </c>
      <c r="O19324" s="44" t="s">
        <v>38</v>
      </c>
      <c r="P19324" s="128">
        <v>5.8712353264578292E-6</v>
      </c>
    </row>
    <row r="19325" spans="14:16">
      <c r="N19325" s="3">
        <v>19323</v>
      </c>
      <c r="O19325" s="44" t="s">
        <v>19</v>
      </c>
      <c r="P19325" s="128">
        <v>1.130789336056729E-5</v>
      </c>
    </row>
    <row r="19326" spans="14:16">
      <c r="N19326" s="3">
        <v>19324</v>
      </c>
      <c r="O19326" s="44" t="s">
        <v>11</v>
      </c>
      <c r="P19326" s="128">
        <v>1.592813483429779E-5</v>
      </c>
    </row>
    <row r="19327" spans="14:16">
      <c r="N19327" s="3">
        <v>19325</v>
      </c>
      <c r="O19327" s="44" t="s">
        <v>46</v>
      </c>
      <c r="P19327" s="128">
        <v>6.0920056749788884E-6</v>
      </c>
    </row>
    <row r="19328" spans="14:16">
      <c r="N19328" s="3">
        <v>19326</v>
      </c>
      <c r="O19328" s="44" t="s">
        <v>11</v>
      </c>
      <c r="P19328" s="128">
        <v>2.4825654471051698E-5</v>
      </c>
    </row>
    <row r="19329" spans="14:16">
      <c r="N19329" s="3">
        <v>19327</v>
      </c>
      <c r="O19329" s="44" t="s">
        <v>19</v>
      </c>
      <c r="P19329" s="128">
        <v>1.8819800967847434E-5</v>
      </c>
    </row>
    <row r="19330" spans="14:16">
      <c r="N19330" s="3">
        <v>19328</v>
      </c>
      <c r="O19330" s="44" t="s">
        <v>13</v>
      </c>
      <c r="P19330" s="128">
        <v>1.3595328060566117E-4</v>
      </c>
    </row>
    <row r="19331" spans="14:16">
      <c r="N19331" s="3">
        <v>19329</v>
      </c>
      <c r="O19331" s="44" t="s">
        <v>8</v>
      </c>
      <c r="P19331" s="128">
        <v>2.2388781348062748E-4</v>
      </c>
    </row>
    <row r="19332" spans="14:16">
      <c r="N19332" s="3">
        <v>19330</v>
      </c>
      <c r="O19332" s="44" t="s">
        <v>13</v>
      </c>
      <c r="P19332" s="128">
        <v>1.1673411061639611E-4</v>
      </c>
    </row>
    <row r="19333" spans="14:16">
      <c r="N19333" s="3">
        <v>19331</v>
      </c>
      <c r="O19333" s="44" t="s">
        <v>14</v>
      </c>
      <c r="P19333" s="128">
        <v>1.3389164862300337E-4</v>
      </c>
    </row>
    <row r="19334" spans="14:16">
      <c r="N19334" s="3">
        <v>19332</v>
      </c>
      <c r="O19334" s="44" t="s">
        <v>7</v>
      </c>
      <c r="P19334" s="128">
        <v>4.1589585691142669E-4</v>
      </c>
    </row>
    <row r="19335" spans="14:16">
      <c r="N19335" s="3">
        <v>19333</v>
      </c>
      <c r="O19335" s="44" t="s">
        <v>8</v>
      </c>
      <c r="P19335" s="128">
        <v>3.3028666699009928E-4</v>
      </c>
    </row>
    <row r="19336" spans="14:16">
      <c r="N19336" s="3">
        <v>19334</v>
      </c>
      <c r="O19336" s="44" t="s">
        <v>7</v>
      </c>
      <c r="P19336" s="128">
        <v>3.3462184080529166E-4</v>
      </c>
    </row>
    <row r="19337" spans="14:16">
      <c r="N19337" s="3">
        <v>19335</v>
      </c>
      <c r="O19337" s="44" t="s">
        <v>14</v>
      </c>
      <c r="P19337" s="128">
        <v>1.8508689912852559E-4</v>
      </c>
    </row>
    <row r="19338" spans="14:16">
      <c r="N19338" s="3">
        <v>19336</v>
      </c>
      <c r="O19338" s="44" t="s">
        <v>13</v>
      </c>
      <c r="P19338" s="128">
        <v>9.2961390678155089E-5</v>
      </c>
    </row>
    <row r="19339" spans="14:16">
      <c r="N19339" s="3">
        <v>19337</v>
      </c>
      <c r="O19339" s="44" t="s">
        <v>8</v>
      </c>
      <c r="P19339" s="128">
        <v>1.5308878464962816E-4</v>
      </c>
    </row>
    <row r="19340" spans="14:16">
      <c r="N19340" s="3">
        <v>19338</v>
      </c>
      <c r="O19340" s="44" t="s">
        <v>13</v>
      </c>
      <c r="P19340" s="128">
        <v>5.8457524577294193E-5</v>
      </c>
    </row>
    <row r="19341" spans="14:16">
      <c r="N19341" s="3">
        <v>19339</v>
      </c>
      <c r="O19341" s="44" t="s">
        <v>21</v>
      </c>
      <c r="P19341" s="128">
        <v>3.7571711565353165E-5</v>
      </c>
    </row>
    <row r="19342" spans="14:16">
      <c r="N19342" s="3">
        <v>19340</v>
      </c>
      <c r="O19342" s="44" t="s">
        <v>7</v>
      </c>
      <c r="P19342" s="128">
        <v>2.8437899448642871E-4</v>
      </c>
    </row>
    <row r="19343" spans="14:16">
      <c r="N19343" s="3">
        <v>19341</v>
      </c>
      <c r="O19343" s="44" t="s">
        <v>8</v>
      </c>
      <c r="P19343" s="128">
        <v>2.2584161080239351E-4</v>
      </c>
    </row>
    <row r="19344" spans="14:16">
      <c r="N19344" s="3">
        <v>19342</v>
      </c>
      <c r="O19344" s="44" t="s">
        <v>7</v>
      </c>
      <c r="P19344" s="128">
        <v>1.520142659936945E-4</v>
      </c>
    </row>
    <row r="19345" spans="14:16">
      <c r="N19345" s="3">
        <v>19343</v>
      </c>
      <c r="O19345" s="44" t="s">
        <v>21</v>
      </c>
      <c r="P19345" s="128">
        <v>4.711623624981395E-5</v>
      </c>
    </row>
    <row r="19346" spans="14:16">
      <c r="N19346" s="3">
        <v>19344</v>
      </c>
      <c r="O19346" s="44" t="s">
        <v>13</v>
      </c>
      <c r="P19346" s="128">
        <v>2.9229550596941379E-5</v>
      </c>
    </row>
    <row r="19347" spans="14:16">
      <c r="N19347" s="3">
        <v>19345</v>
      </c>
      <c r="O19347" s="44" t="s">
        <v>46</v>
      </c>
      <c r="P19347" s="128">
        <v>1.2230346480489541E-5</v>
      </c>
    </row>
    <row r="19348" spans="14:16">
      <c r="N19348" s="3">
        <v>19346</v>
      </c>
      <c r="O19348" s="44" t="s">
        <v>13</v>
      </c>
      <c r="P19348" s="128">
        <v>5.293456892158449E-5</v>
      </c>
    </row>
    <row r="19349" spans="14:16">
      <c r="N19349" s="3">
        <v>19347</v>
      </c>
      <c r="O19349" s="44" t="s">
        <v>14</v>
      </c>
      <c r="P19349" s="128">
        <v>6.0714873010421138E-5</v>
      </c>
    </row>
    <row r="19350" spans="14:16">
      <c r="N19350" s="3">
        <v>19348</v>
      </c>
      <c r="O19350" s="44" t="s">
        <v>7</v>
      </c>
      <c r="P19350" s="128">
        <v>7.1538010606218139E-5</v>
      </c>
    </row>
    <row r="19351" spans="14:16">
      <c r="N19351" s="3">
        <v>19349</v>
      </c>
      <c r="O19351" s="44" t="s">
        <v>46</v>
      </c>
      <c r="P19351" s="128">
        <v>1.4435079044616454E-5</v>
      </c>
    </row>
    <row r="19352" spans="14:16">
      <c r="N19352" s="3">
        <v>19350</v>
      </c>
      <c r="O19352" s="44" t="s">
        <v>7</v>
      </c>
      <c r="P19352" s="128">
        <v>1.5173853470287427E-4</v>
      </c>
    </row>
    <row r="19353" spans="14:16">
      <c r="N19353" s="3">
        <v>19351</v>
      </c>
      <c r="O19353" s="44" t="s">
        <v>14</v>
      </c>
      <c r="P19353" s="128">
        <v>8.3930011259495294E-5</v>
      </c>
    </row>
    <row r="19354" spans="14:16">
      <c r="N19354" s="3">
        <v>19352</v>
      </c>
      <c r="O19354" s="44" t="s">
        <v>13</v>
      </c>
      <c r="P19354" s="128">
        <v>2.4162382785349929E-5</v>
      </c>
    </row>
    <row r="19355" spans="14:16">
      <c r="N19355" s="3">
        <v>19353</v>
      </c>
      <c r="O19355" s="44" t="s">
        <v>46</v>
      </c>
      <c r="P19355" s="128">
        <v>1.0110121682471868E-5</v>
      </c>
    </row>
    <row r="19356" spans="14:16">
      <c r="N19356" s="3">
        <v>19354</v>
      </c>
      <c r="O19356" s="44" t="s">
        <v>13</v>
      </c>
      <c r="P19356" s="128">
        <v>3.2046951610847045E-5</v>
      </c>
    </row>
    <row r="19357" spans="14:16">
      <c r="N19357" s="3">
        <v>19355</v>
      </c>
      <c r="O19357" s="44" t="s">
        <v>21</v>
      </c>
      <c r="P19357" s="128">
        <v>2.0597157186831178E-5</v>
      </c>
    </row>
    <row r="19358" spans="14:16">
      <c r="N19358" s="3">
        <v>19356</v>
      </c>
      <c r="O19358" s="44" t="s">
        <v>7</v>
      </c>
      <c r="P19358" s="128">
        <v>5.9136345262548841E-5</v>
      </c>
    </row>
    <row r="19359" spans="14:16">
      <c r="N19359" s="3">
        <v>19357</v>
      </c>
      <c r="O19359" s="44" t="s">
        <v>46</v>
      </c>
      <c r="P19359" s="128">
        <v>1.1932646868997827E-5</v>
      </c>
    </row>
    <row r="19360" spans="14:16">
      <c r="N19360" s="3">
        <v>19358</v>
      </c>
      <c r="O19360" s="44" t="s">
        <v>7</v>
      </c>
      <c r="P19360" s="128">
        <v>8.3335616102200833E-5</v>
      </c>
    </row>
    <row r="19361" spans="14:16">
      <c r="N19361" s="3">
        <v>19359</v>
      </c>
      <c r="O19361" s="44" t="s">
        <v>21</v>
      </c>
      <c r="P19361" s="128">
        <v>2.5829553237180795E-5</v>
      </c>
    </row>
    <row r="19362" spans="14:16">
      <c r="N19362" s="3">
        <v>19360</v>
      </c>
      <c r="O19362" s="44" t="s">
        <v>13</v>
      </c>
      <c r="P19362" s="128">
        <v>1.0528137256182775E-4</v>
      </c>
    </row>
    <row r="19363" spans="14:16">
      <c r="N19363" s="3">
        <v>19361</v>
      </c>
      <c r="O19363" s="44" t="s">
        <v>8</v>
      </c>
      <c r="P19363" s="128">
        <v>1.7337732637343528E-4</v>
      </c>
    </row>
    <row r="19364" spans="14:16">
      <c r="N19364" s="3">
        <v>19362</v>
      </c>
      <c r="O19364" s="44" t="s">
        <v>13</v>
      </c>
      <c r="P19364" s="128">
        <v>9.0398167191904104E-5</v>
      </c>
    </row>
    <row r="19365" spans="14:16">
      <c r="N19365" s="3">
        <v>19363</v>
      </c>
      <c r="O19365" s="44" t="s">
        <v>14</v>
      </c>
      <c r="P19365" s="128">
        <v>1.0368485761283477E-4</v>
      </c>
    </row>
    <row r="19366" spans="14:16">
      <c r="N19366" s="3">
        <v>19364</v>
      </c>
      <c r="O19366" s="44" t="s">
        <v>11</v>
      </c>
      <c r="P19366" s="128">
        <v>1.216847749584315E-4</v>
      </c>
    </row>
    <row r="19367" spans="14:16">
      <c r="N19367" s="3">
        <v>19365</v>
      </c>
      <c r="O19367" s="44" t="s">
        <v>8</v>
      </c>
      <c r="P19367" s="128">
        <v>1.8317059657300258E-4</v>
      </c>
    </row>
    <row r="19368" spans="14:16">
      <c r="N19368" s="3">
        <v>19366</v>
      </c>
      <c r="O19368" s="44" t="s">
        <v>11</v>
      </c>
      <c r="P19368" s="128">
        <v>1.0365499089191588E-4</v>
      </c>
    </row>
    <row r="19369" spans="14:16">
      <c r="N19369" s="3">
        <v>19367</v>
      </c>
      <c r="O19369" s="44" t="s">
        <v>14</v>
      </c>
      <c r="P19369" s="128">
        <v>1.086737570024347E-4</v>
      </c>
    </row>
    <row r="19370" spans="14:16">
      <c r="N19370" s="3">
        <v>19368</v>
      </c>
      <c r="O19370" s="44" t="s">
        <v>13</v>
      </c>
      <c r="P19370" s="128">
        <v>7.1988721141937102E-5</v>
      </c>
    </row>
    <row r="19371" spans="14:16">
      <c r="N19371" s="3">
        <v>19369</v>
      </c>
      <c r="O19371" s="44" t="s">
        <v>8</v>
      </c>
      <c r="P19371" s="128">
        <v>1.1855100001951539E-4</v>
      </c>
    </row>
    <row r="19372" spans="14:16">
      <c r="N19372" s="3">
        <v>19370</v>
      </c>
      <c r="O19372" s="44" t="s">
        <v>13</v>
      </c>
      <c r="P19372" s="128">
        <v>4.5269142433684215E-5</v>
      </c>
    </row>
    <row r="19373" spans="14:16">
      <c r="N19373" s="3">
        <v>19371</v>
      </c>
      <c r="O19373" s="44" t="s">
        <v>21</v>
      </c>
      <c r="P19373" s="128">
        <v>2.9095299101835474E-5</v>
      </c>
    </row>
    <row r="19374" spans="14:16">
      <c r="N19374" s="3">
        <v>19372</v>
      </c>
      <c r="O19374" s="44" t="s">
        <v>11</v>
      </c>
      <c r="P19374" s="128">
        <v>8.3204949921768197E-5</v>
      </c>
    </row>
    <row r="19375" spans="14:16">
      <c r="N19375" s="3">
        <v>19373</v>
      </c>
      <c r="O19375" s="44" t="s">
        <v>8</v>
      </c>
      <c r="P19375" s="128">
        <v>1.2524738875675638E-4</v>
      </c>
    </row>
    <row r="19376" spans="14:16">
      <c r="N19376" s="3">
        <v>19374</v>
      </c>
      <c r="O19376" s="44" t="s">
        <v>11</v>
      </c>
      <c r="P19376" s="128">
        <v>5.1247891386784331E-5</v>
      </c>
    </row>
    <row r="19377" spans="14:16">
      <c r="N19377" s="3">
        <v>19375</v>
      </c>
      <c r="O19377" s="44" t="s">
        <v>21</v>
      </c>
      <c r="P19377" s="128">
        <v>3.0107542840320744E-5</v>
      </c>
    </row>
    <row r="19378" spans="14:16">
      <c r="N19378" s="3">
        <v>19376</v>
      </c>
      <c r="O19378" s="44" t="s">
        <v>13</v>
      </c>
      <c r="P19378" s="128">
        <v>2.2635181677868526E-5</v>
      </c>
    </row>
    <row r="19379" spans="14:16">
      <c r="N19379" s="3">
        <v>19377</v>
      </c>
      <c r="O19379" s="44" t="s">
        <v>46</v>
      </c>
      <c r="P19379" s="128">
        <v>9.4711040339473839E-6</v>
      </c>
    </row>
    <row r="19380" spans="14:16">
      <c r="N19380" s="3">
        <v>19378</v>
      </c>
      <c r="O19380" s="44" t="s">
        <v>13</v>
      </c>
      <c r="P19380" s="128">
        <v>4.0992200020519553E-5</v>
      </c>
    </row>
    <row r="19381" spans="14:16">
      <c r="N19381" s="3">
        <v>19379</v>
      </c>
      <c r="O19381" s="44" t="s">
        <v>14</v>
      </c>
      <c r="P19381" s="128">
        <v>4.7017218981239026E-5</v>
      </c>
    </row>
    <row r="19382" spans="14:16">
      <c r="N19382" s="3">
        <v>19380</v>
      </c>
      <c r="O19382" s="44" t="s">
        <v>11</v>
      </c>
      <c r="P19382" s="128">
        <v>2.5407161624692226E-5</v>
      </c>
    </row>
    <row r="19383" spans="14:16">
      <c r="N19383" s="3">
        <v>19381</v>
      </c>
      <c r="O19383" s="44" t="s">
        <v>46</v>
      </c>
      <c r="P19383" s="128">
        <v>9.7174323555727578E-6</v>
      </c>
    </row>
    <row r="19384" spans="14:16">
      <c r="N19384" s="3">
        <v>19382</v>
      </c>
      <c r="O19384" s="44" t="s">
        <v>11</v>
      </c>
      <c r="P19384" s="128">
        <v>4.7003675536323099E-5</v>
      </c>
    </row>
    <row r="19385" spans="14:16">
      <c r="N19385" s="3">
        <v>19383</v>
      </c>
      <c r="O19385" s="44" t="s">
        <v>14</v>
      </c>
      <c r="P19385" s="128">
        <v>4.9279498936833567E-5</v>
      </c>
    </row>
    <row r="19386" spans="14:16">
      <c r="N19386" s="3">
        <v>19384</v>
      </c>
      <c r="O19386" s="44" t="s">
        <v>13</v>
      </c>
      <c r="P19386" s="128">
        <v>1.8711198528445014E-5</v>
      </c>
    </row>
    <row r="19387" spans="14:16">
      <c r="N19387" s="3">
        <v>19385</v>
      </c>
      <c r="O19387" s="44" t="s">
        <v>46</v>
      </c>
      <c r="P19387" s="128">
        <v>7.8292151741824972E-6</v>
      </c>
    </row>
    <row r="19388" spans="14:16">
      <c r="N19388" s="3">
        <v>19386</v>
      </c>
      <c r="O19388" s="44" t="s">
        <v>13</v>
      </c>
      <c r="P19388" s="128">
        <v>2.4816959450936273E-5</v>
      </c>
    </row>
    <row r="19389" spans="14:16">
      <c r="N19389" s="3">
        <v>19387</v>
      </c>
      <c r="O19389" s="44" t="s">
        <v>21</v>
      </c>
      <c r="P19389" s="128">
        <v>1.5950310061227044E-5</v>
      </c>
    </row>
    <row r="19390" spans="14:16">
      <c r="N19390" s="3">
        <v>19388</v>
      </c>
      <c r="O19390" s="44" t="s">
        <v>11</v>
      </c>
      <c r="P19390" s="128">
        <v>2.1002634393198848E-5</v>
      </c>
    </row>
    <row r="19391" spans="14:16">
      <c r="N19391" s="3">
        <v>19389</v>
      </c>
      <c r="O19391" s="44" t="s">
        <v>46</v>
      </c>
      <c r="P19391" s="128">
        <v>8.0328405832781799E-6</v>
      </c>
    </row>
    <row r="19392" spans="14:16">
      <c r="N19392" s="3">
        <v>19390</v>
      </c>
      <c r="O19392" s="44" t="s">
        <v>11</v>
      </c>
      <c r="P19392" s="128">
        <v>2.8094564511685331E-5</v>
      </c>
    </row>
    <row r="19393" spans="14:16">
      <c r="N19393" s="3">
        <v>19391</v>
      </c>
      <c r="O19393" s="44" t="s">
        <v>21</v>
      </c>
      <c r="P19393" s="128">
        <v>1.6505231371018876E-5</v>
      </c>
    </row>
    <row r="19394" spans="14:16">
      <c r="N19394" s="3">
        <v>19392</v>
      </c>
      <c r="O19394" s="44" t="s">
        <v>38</v>
      </c>
      <c r="P19394" s="128">
        <v>1.6975169722354798E-5</v>
      </c>
    </row>
    <row r="19395" spans="14:16">
      <c r="N19395" s="3">
        <v>19393</v>
      </c>
      <c r="O19395" s="44" t="s">
        <v>8</v>
      </c>
      <c r="P19395" s="128">
        <v>6.4918957714624461E-5</v>
      </c>
    </row>
    <row r="19396" spans="14:16">
      <c r="N19396" s="3">
        <v>19394</v>
      </c>
      <c r="O19396" s="44" t="s">
        <v>38</v>
      </c>
      <c r="P19396" s="128">
        <v>1.5568874506747488E-5</v>
      </c>
    </row>
    <row r="19397" spans="14:16">
      <c r="N19397" s="3">
        <v>19395</v>
      </c>
      <c r="O19397" s="44" t="s">
        <v>14</v>
      </c>
      <c r="P19397" s="128">
        <v>4.1469574418208514E-5</v>
      </c>
    </row>
    <row r="19398" spans="14:16">
      <c r="N19398" s="3">
        <v>19396</v>
      </c>
      <c r="O19398" s="44" t="s">
        <v>7</v>
      </c>
      <c r="P19398" s="128">
        <v>2.1980787390318612E-4</v>
      </c>
    </row>
    <row r="19399" spans="14:16">
      <c r="N19399" s="3">
        <v>19397</v>
      </c>
      <c r="O19399" s="44" t="s">
        <v>8</v>
      </c>
      <c r="P19399" s="128">
        <v>1.7456199392994892E-4</v>
      </c>
    </row>
    <row r="19400" spans="14:16">
      <c r="N19400" s="3">
        <v>19398</v>
      </c>
      <c r="O19400" s="44" t="s">
        <v>7</v>
      </c>
      <c r="P19400" s="128">
        <v>1.7685320535579669E-4</v>
      </c>
    </row>
    <row r="19401" spans="14:16">
      <c r="N19401" s="3">
        <v>19399</v>
      </c>
      <c r="O19401" s="44" t="s">
        <v>14</v>
      </c>
      <c r="P19401" s="128">
        <v>9.7821502928409961E-5</v>
      </c>
    </row>
    <row r="19402" spans="14:16">
      <c r="N19402" s="3">
        <v>19400</v>
      </c>
      <c r="O19402" s="44" t="s">
        <v>38</v>
      </c>
      <c r="P19402" s="128">
        <v>1.1607188714812844E-5</v>
      </c>
    </row>
    <row r="19403" spans="14:16">
      <c r="N19403" s="3">
        <v>19401</v>
      </c>
      <c r="O19403" s="44" t="s">
        <v>8</v>
      </c>
      <c r="P19403" s="128">
        <v>4.4389929861512561E-5</v>
      </c>
    </row>
    <row r="19404" spans="14:16">
      <c r="N19404" s="3">
        <v>19402</v>
      </c>
      <c r="O19404" s="44" t="s">
        <v>38</v>
      </c>
      <c r="P19404" s="128">
        <v>8.7679207290978591E-6</v>
      </c>
    </row>
    <row r="19405" spans="14:16">
      <c r="N19405" s="3">
        <v>19403</v>
      </c>
      <c r="O19405" s="44" t="s">
        <v>21</v>
      </c>
      <c r="P19405" s="128">
        <v>1.3086810794300419E-5</v>
      </c>
    </row>
    <row r="19406" spans="14:16">
      <c r="N19406" s="3">
        <v>19404</v>
      </c>
      <c r="O19406" s="44" t="s">
        <v>7</v>
      </c>
      <c r="P19406" s="128">
        <v>1.5029902587873173E-4</v>
      </c>
    </row>
    <row r="19407" spans="14:16">
      <c r="N19407" s="3">
        <v>19405</v>
      </c>
      <c r="O19407" s="44" t="s">
        <v>8</v>
      </c>
      <c r="P19407" s="128">
        <v>1.1936104552231012E-4</v>
      </c>
    </row>
    <row r="19408" spans="14:16">
      <c r="N19408" s="3">
        <v>19406</v>
      </c>
      <c r="O19408" s="44" t="s">
        <v>7</v>
      </c>
      <c r="P19408" s="128">
        <v>8.034206654322015E-5</v>
      </c>
    </row>
    <row r="19409" spans="14:16">
      <c r="N19409" s="3">
        <v>19407</v>
      </c>
      <c r="O19409" s="44" t="s">
        <v>21</v>
      </c>
      <c r="P19409" s="128">
        <v>2.4901714081266896E-5</v>
      </c>
    </row>
    <row r="19410" spans="14:16">
      <c r="N19410" s="3">
        <v>19408</v>
      </c>
      <c r="O19410" s="44" t="s">
        <v>38</v>
      </c>
      <c r="P19410" s="128">
        <v>4.7855169341057258E-6</v>
      </c>
    </row>
    <row r="19411" spans="14:16">
      <c r="N19411" s="3">
        <v>19409</v>
      </c>
      <c r="O19411" s="44" t="s">
        <v>46</v>
      </c>
      <c r="P19411" s="128">
        <v>4.6500982598859468E-6</v>
      </c>
    </row>
    <row r="19412" spans="14:16">
      <c r="N19412" s="3">
        <v>19410</v>
      </c>
      <c r="O19412" s="44" t="s">
        <v>38</v>
      </c>
      <c r="P19412" s="128">
        <v>7.0599043951868647E-6</v>
      </c>
    </row>
    <row r="19413" spans="14:16">
      <c r="N19413" s="3">
        <v>19411</v>
      </c>
      <c r="O19413" s="44" t="s">
        <v>14</v>
      </c>
      <c r="P19413" s="128">
        <v>1.8804906582987306E-5</v>
      </c>
    </row>
    <row r="19414" spans="14:16">
      <c r="N19414" s="3">
        <v>19412</v>
      </c>
      <c r="O19414" s="44" t="s">
        <v>7</v>
      </c>
      <c r="P19414" s="128">
        <v>3.780902779698828E-5</v>
      </c>
    </row>
    <row r="19415" spans="14:16">
      <c r="N19415" s="3">
        <v>19413</v>
      </c>
      <c r="O19415" s="44" t="s">
        <v>46</v>
      </c>
      <c r="P19415" s="128">
        <v>7.6291792324762686E-6</v>
      </c>
    </row>
    <row r="19416" spans="14:16">
      <c r="N19416" s="3">
        <v>19414</v>
      </c>
      <c r="O19416" s="44" t="s">
        <v>7</v>
      </c>
      <c r="P19416" s="128">
        <v>8.0196337972481614E-5</v>
      </c>
    </row>
    <row r="19417" spans="14:16">
      <c r="N19417" s="3">
        <v>19415</v>
      </c>
      <c r="O19417" s="44" t="s">
        <v>14</v>
      </c>
      <c r="P19417" s="128">
        <v>4.4358406137114056E-5</v>
      </c>
    </row>
    <row r="19418" spans="14:16">
      <c r="N19418" s="3">
        <v>19416</v>
      </c>
      <c r="O19418" s="44" t="s">
        <v>38</v>
      </c>
      <c r="P19418" s="128">
        <v>3.9559107008554694E-6</v>
      </c>
    </row>
    <row r="19419" spans="14:16">
      <c r="N19419" s="3">
        <v>19417</v>
      </c>
      <c r="O19419" s="44" t="s">
        <v>46</v>
      </c>
      <c r="P19419" s="128">
        <v>3.8439678972214888E-6</v>
      </c>
    </row>
    <row r="19420" spans="14:16">
      <c r="N19420" s="3">
        <v>19418</v>
      </c>
      <c r="O19420" s="44" t="s">
        <v>38</v>
      </c>
      <c r="P19420" s="128">
        <v>4.8066546328285835E-6</v>
      </c>
    </row>
    <row r="19421" spans="14:16">
      <c r="N19421" s="3">
        <v>19419</v>
      </c>
      <c r="O19421" s="44" t="s">
        <v>21</v>
      </c>
      <c r="P19421" s="128">
        <v>7.1743098137986309E-6</v>
      </c>
    </row>
    <row r="19422" spans="14:16">
      <c r="N19422" s="3">
        <v>19420</v>
      </c>
      <c r="O19422" s="44" t="s">
        <v>7</v>
      </c>
      <c r="P19422" s="128">
        <v>3.1254541507332053E-5</v>
      </c>
    </row>
    <row r="19423" spans="14:16">
      <c r="N19423" s="3">
        <v>19421</v>
      </c>
      <c r="O19423" s="44" t="s">
        <v>46</v>
      </c>
      <c r="P19423" s="128">
        <v>6.3066022291982602E-6</v>
      </c>
    </row>
    <row r="19424" spans="14:16">
      <c r="N19424" s="3">
        <v>19422</v>
      </c>
      <c r="O19424" s="44" t="s">
        <v>7</v>
      </c>
      <c r="P19424" s="128">
        <v>4.4044258415726514E-5</v>
      </c>
    </row>
    <row r="19425" spans="14:16">
      <c r="N19425" s="3">
        <v>19423</v>
      </c>
      <c r="O19425" s="44" t="s">
        <v>21</v>
      </c>
      <c r="P19425" s="128">
        <v>1.3651348256020296E-5</v>
      </c>
    </row>
    <row r="19426" spans="14:16">
      <c r="N19426" s="3">
        <v>19424</v>
      </c>
      <c r="O19426" s="44" t="s">
        <v>38</v>
      </c>
      <c r="P19426" s="128">
        <v>1.4710181545307294E-5</v>
      </c>
    </row>
    <row r="19427" spans="14:16">
      <c r="N19427" s="3">
        <v>19425</v>
      </c>
      <c r="O19427" s="44" t="s">
        <v>8</v>
      </c>
      <c r="P19427" s="128">
        <v>5.6256854531277097E-5</v>
      </c>
    </row>
    <row r="19428" spans="14:16">
      <c r="N19428" s="3">
        <v>19426</v>
      </c>
      <c r="O19428" s="44" t="s">
        <v>38</v>
      </c>
      <c r="P19428" s="128">
        <v>1.3491527577998922E-5</v>
      </c>
    </row>
    <row r="19429" spans="14:16">
      <c r="N19429" s="3">
        <v>19427</v>
      </c>
      <c r="O19429" s="44" t="s">
        <v>14</v>
      </c>
      <c r="P19429" s="128">
        <v>3.5936310403726292E-5</v>
      </c>
    </row>
    <row r="19430" spans="14:16">
      <c r="N19430" s="3">
        <v>19428</v>
      </c>
      <c r="O19430" s="44" t="s">
        <v>11</v>
      </c>
      <c r="P19430" s="128">
        <v>7.196758936298395E-5</v>
      </c>
    </row>
    <row r="19431" spans="14:16">
      <c r="N19431" s="3">
        <v>19429</v>
      </c>
      <c r="O19431" s="44" t="s">
        <v>8</v>
      </c>
      <c r="P19431" s="128">
        <v>1.0833192798393917E-4</v>
      </c>
    </row>
    <row r="19432" spans="14:16">
      <c r="N19432" s="3">
        <v>19430</v>
      </c>
      <c r="O19432" s="44" t="s">
        <v>11</v>
      </c>
      <c r="P19432" s="128">
        <v>6.1304298935356308E-5</v>
      </c>
    </row>
    <row r="19433" spans="14:16">
      <c r="N19433" s="3">
        <v>19431</v>
      </c>
      <c r="O19433" s="44" t="s">
        <v>14</v>
      </c>
      <c r="P19433" s="128">
        <v>6.4272529748735083E-5</v>
      </c>
    </row>
    <row r="19434" spans="14:16">
      <c r="N19434" s="3">
        <v>19432</v>
      </c>
      <c r="O19434" s="44" t="s">
        <v>38</v>
      </c>
      <c r="P19434" s="128">
        <v>1.0058447486429804E-5</v>
      </c>
    </row>
    <row r="19435" spans="14:16">
      <c r="N19435" s="3">
        <v>19433</v>
      </c>
      <c r="O19435" s="44" t="s">
        <v>8</v>
      </c>
      <c r="P19435" s="128">
        <v>3.8467004320221016E-5</v>
      </c>
    </row>
    <row r="19436" spans="14:16">
      <c r="N19436" s="3">
        <v>19434</v>
      </c>
      <c r="O19436" s="44" t="s">
        <v>38</v>
      </c>
      <c r="P19436" s="128">
        <v>7.5980215697072138E-6</v>
      </c>
    </row>
    <row r="19437" spans="14:16">
      <c r="N19437" s="3">
        <v>19435</v>
      </c>
      <c r="O19437" s="44" t="s">
        <v>21</v>
      </c>
      <c r="P19437" s="128">
        <v>1.1340644351833988E-5</v>
      </c>
    </row>
    <row r="19438" spans="14:16">
      <c r="N19438" s="3">
        <v>19436</v>
      </c>
      <c r="O19438" s="44" t="s">
        <v>11</v>
      </c>
      <c r="P19438" s="128">
        <v>4.9209604660755835E-5</v>
      </c>
    </row>
    <row r="19439" spans="14:16">
      <c r="N19439" s="3">
        <v>19437</v>
      </c>
      <c r="O19439" s="44" t="s">
        <v>8</v>
      </c>
      <c r="P19439" s="128">
        <v>7.4074613244848629E-5</v>
      </c>
    </row>
    <row r="19440" spans="14:16">
      <c r="N19440" s="3">
        <v>19438</v>
      </c>
      <c r="O19440" s="44" t="s">
        <v>11</v>
      </c>
      <c r="P19440" s="128">
        <v>3.0309356320893971E-5</v>
      </c>
    </row>
    <row r="19441" spans="14:16">
      <c r="N19441" s="3">
        <v>19439</v>
      </c>
      <c r="O19441" s="44" t="s">
        <v>21</v>
      </c>
      <c r="P19441" s="128">
        <v>1.7806395916011969E-5</v>
      </c>
    </row>
    <row r="19442" spans="14:16">
      <c r="N19442" s="3">
        <v>19440</v>
      </c>
      <c r="O19442" s="44" t="s">
        <v>38</v>
      </c>
      <c r="P19442" s="128">
        <v>4.1469878675871205E-6</v>
      </c>
    </row>
    <row r="19443" spans="14:16">
      <c r="N19443" s="3">
        <v>19441</v>
      </c>
      <c r="O19443" s="44" t="s">
        <v>46</v>
      </c>
      <c r="P19443" s="128">
        <v>4.0296380375129955E-6</v>
      </c>
    </row>
    <row r="19444" spans="14:16">
      <c r="N19444" s="3">
        <v>19442</v>
      </c>
      <c r="O19444" s="44" t="s">
        <v>38</v>
      </c>
      <c r="P19444" s="128">
        <v>6.117904977936517E-6</v>
      </c>
    </row>
    <row r="19445" spans="14:16">
      <c r="N19445" s="3">
        <v>19443</v>
      </c>
      <c r="O19445" s="44" t="s">
        <v>14</v>
      </c>
      <c r="P19445" s="128">
        <v>1.6295777556438723E-5</v>
      </c>
    </row>
    <row r="19446" spans="14:16">
      <c r="N19446" s="3">
        <v>19444</v>
      </c>
      <c r="O19446" s="44" t="s">
        <v>11</v>
      </c>
      <c r="P19446" s="128">
        <v>1.5026466337382325E-5</v>
      </c>
    </row>
    <row r="19447" spans="14:16">
      <c r="N19447" s="3">
        <v>19445</v>
      </c>
      <c r="O19447" s="44" t="s">
        <v>46</v>
      </c>
      <c r="P19447" s="128">
        <v>5.7471461131216656E-6</v>
      </c>
    </row>
    <row r="19448" spans="14:16">
      <c r="N19448" s="3">
        <v>19446</v>
      </c>
      <c r="O19448" s="44" t="s">
        <v>11</v>
      </c>
      <c r="P19448" s="128">
        <v>2.7799214985643087E-5</v>
      </c>
    </row>
    <row r="19449" spans="14:16">
      <c r="N19449" s="3">
        <v>19447</v>
      </c>
      <c r="O19449" s="44" t="s">
        <v>14</v>
      </c>
      <c r="P19449" s="128">
        <v>2.9145197044668613E-5</v>
      </c>
    </row>
    <row r="19450" spans="14:16">
      <c r="N19450" s="3">
        <v>19448</v>
      </c>
      <c r="O19450" s="44" t="s">
        <v>38</v>
      </c>
      <c r="P19450" s="128">
        <v>3.4280755679263587E-6</v>
      </c>
    </row>
    <row r="19451" spans="14:16">
      <c r="N19451" s="3">
        <v>19449</v>
      </c>
      <c r="O19451" s="44" t="s">
        <v>46</v>
      </c>
      <c r="P19451" s="128">
        <v>3.3310692350837492E-6</v>
      </c>
    </row>
    <row r="19452" spans="14:16">
      <c r="N19452" s="3">
        <v>19450</v>
      </c>
      <c r="O19452" s="44" t="s">
        <v>38</v>
      </c>
      <c r="P19452" s="128">
        <v>4.1653051740264046E-6</v>
      </c>
    </row>
    <row r="19453" spans="14:16">
      <c r="N19453" s="3">
        <v>19451</v>
      </c>
      <c r="O19453" s="44" t="s">
        <v>21</v>
      </c>
      <c r="P19453" s="128">
        <v>6.2170453403053051E-6</v>
      </c>
    </row>
    <row r="19454" spans="14:16">
      <c r="N19454" s="3">
        <v>19452</v>
      </c>
      <c r="O19454" s="44" t="s">
        <v>11</v>
      </c>
      <c r="P19454" s="128">
        <v>1.2421512617884711E-5</v>
      </c>
    </row>
    <row r="19455" spans="14:16">
      <c r="N19455" s="3">
        <v>19453</v>
      </c>
      <c r="O19455" s="44" t="s">
        <v>46</v>
      </c>
      <c r="P19455" s="128">
        <v>4.7508340522728638E-6</v>
      </c>
    </row>
    <row r="19456" spans="14:16">
      <c r="N19456" s="3">
        <v>19454</v>
      </c>
      <c r="O19456" s="44" t="s">
        <v>11</v>
      </c>
      <c r="P19456" s="128">
        <v>1.661586737370824E-5</v>
      </c>
    </row>
    <row r="19457" spans="14:16">
      <c r="N19457" s="3">
        <v>19455</v>
      </c>
      <c r="O19457" s="44" t="s">
        <v>21</v>
      </c>
      <c r="P19457" s="128">
        <v>9.7616297031103817E-6</v>
      </c>
    </row>
    <row r="19458" spans="14:16">
      <c r="N19458" s="3">
        <v>19456</v>
      </c>
      <c r="O19458" s="44" t="s">
        <v>13</v>
      </c>
      <c r="P19458" s="128">
        <v>2.9737093168832842E-6</v>
      </c>
    </row>
    <row r="19459" spans="14:16">
      <c r="N19459" s="3">
        <v>19457</v>
      </c>
      <c r="O19459" s="44" t="s">
        <v>52</v>
      </c>
      <c r="P19459" s="128">
        <v>1.0740937387364146E-6</v>
      </c>
    </row>
    <row r="19460" spans="14:16">
      <c r="N19460" s="3">
        <v>19458</v>
      </c>
      <c r="O19460" s="44" t="s">
        <v>13</v>
      </c>
      <c r="P19460" s="128">
        <v>2.4968048239398108E-6</v>
      </c>
    </row>
    <row r="19461" spans="14:16">
      <c r="N19461" s="3">
        <v>19459</v>
      </c>
      <c r="O19461" s="44" t="s">
        <v>59</v>
      </c>
      <c r="P19461" s="128">
        <v>7.1574593583535889E-7</v>
      </c>
    </row>
    <row r="19462" spans="14:16">
      <c r="N19462" s="3">
        <v>19460</v>
      </c>
      <c r="O19462" s="44" t="s">
        <v>7</v>
      </c>
      <c r="P19462" s="128">
        <v>7.1485402659459597E-6</v>
      </c>
    </row>
    <row r="19463" spans="14:16">
      <c r="N19463" s="3">
        <v>19461</v>
      </c>
      <c r="O19463" s="44" t="s">
        <v>52</v>
      </c>
      <c r="P19463" s="128">
        <v>1.2451644830017358E-6</v>
      </c>
    </row>
    <row r="19464" spans="14:16">
      <c r="N19464" s="3">
        <v>19462</v>
      </c>
      <c r="O19464" s="44" t="s">
        <v>7</v>
      </c>
      <c r="P19464" s="128">
        <v>5.8526116833665855E-6</v>
      </c>
    </row>
    <row r="19465" spans="14:16">
      <c r="N19465" s="3">
        <v>19463</v>
      </c>
      <c r="O19465" s="44" t="s">
        <v>59</v>
      </c>
      <c r="P19465" s="128">
        <v>8.0907669377016382E-7</v>
      </c>
    </row>
    <row r="19466" spans="14:16">
      <c r="N19466" s="3">
        <v>19464</v>
      </c>
      <c r="O19466" s="44" t="s">
        <v>13</v>
      </c>
      <c r="P19466" s="128">
        <v>4.6816296237331669E-6</v>
      </c>
    </row>
    <row r="19467" spans="14:16">
      <c r="N19467" s="3">
        <v>19465</v>
      </c>
      <c r="O19467" s="44" t="s">
        <v>52</v>
      </c>
      <c r="P19467" s="128">
        <v>1.6909887719641147E-6</v>
      </c>
    </row>
    <row r="19468" spans="14:16">
      <c r="N19468" s="3">
        <v>19466</v>
      </c>
      <c r="O19468" s="44" t="s">
        <v>13</v>
      </c>
      <c r="P19468" s="128">
        <v>7.9986010888854854E-6</v>
      </c>
    </row>
    <row r="19469" spans="14:16">
      <c r="N19469" s="3">
        <v>19467</v>
      </c>
      <c r="O19469" s="44" t="s">
        <v>19</v>
      </c>
      <c r="P19469" s="128">
        <v>6.6336049458748562E-6</v>
      </c>
    </row>
    <row r="19470" spans="14:16">
      <c r="N19470" s="3">
        <v>19468</v>
      </c>
      <c r="O19470" s="44" t="s">
        <v>7</v>
      </c>
      <c r="P19470" s="128">
        <v>1.1254233117370806E-5</v>
      </c>
    </row>
    <row r="19471" spans="14:16">
      <c r="N19471" s="3">
        <v>19469</v>
      </c>
      <c r="O19471" s="44" t="s">
        <v>52</v>
      </c>
      <c r="P19471" s="128">
        <v>1.9603122931164824E-6</v>
      </c>
    </row>
    <row r="19472" spans="14:16">
      <c r="N19472" s="3">
        <v>19470</v>
      </c>
      <c r="O19472" s="44" t="s">
        <v>7</v>
      </c>
      <c r="P19472" s="128">
        <v>2.1673690576846206E-5</v>
      </c>
    </row>
    <row r="19473" spans="14:16">
      <c r="N19473" s="3">
        <v>19471</v>
      </c>
      <c r="O19473" s="44" t="s">
        <v>19</v>
      </c>
      <c r="P19473" s="128">
        <v>8.6683037331378542E-6</v>
      </c>
    </row>
    <row r="19474" spans="14:16">
      <c r="N19474" s="3">
        <v>19472</v>
      </c>
      <c r="O19474" s="44" t="s">
        <v>13</v>
      </c>
      <c r="P19474" s="128">
        <v>1.6584635833064123E-6</v>
      </c>
    </row>
    <row r="19475" spans="14:16">
      <c r="N19475" s="3">
        <v>19473</v>
      </c>
      <c r="O19475" s="44" t="s">
        <v>89</v>
      </c>
      <c r="P19475" s="128">
        <v>3.7898485576140184E-7</v>
      </c>
    </row>
    <row r="19476" spans="14:16">
      <c r="N19476" s="3">
        <v>19474</v>
      </c>
      <c r="O19476" s="44" t="s">
        <v>13</v>
      </c>
      <c r="P19476" s="128">
        <v>1.9864589875673409E-6</v>
      </c>
    </row>
    <row r="19477" spans="14:16">
      <c r="N19477" s="3">
        <v>19475</v>
      </c>
      <c r="O19477" s="44" t="s">
        <v>59</v>
      </c>
      <c r="P19477" s="128">
        <v>5.694477731789341E-7</v>
      </c>
    </row>
    <row r="19478" spans="14:16">
      <c r="N19478" s="3">
        <v>19476</v>
      </c>
      <c r="O19478" s="44" t="s">
        <v>7</v>
      </c>
      <c r="P19478" s="128">
        <v>3.8055700292895634E-6</v>
      </c>
    </row>
    <row r="19479" spans="14:16">
      <c r="N19479" s="3">
        <v>19477</v>
      </c>
      <c r="O19479" s="44" t="s">
        <v>89</v>
      </c>
      <c r="P19479" s="128">
        <v>4.1937382389436697E-7</v>
      </c>
    </row>
    <row r="19480" spans="14:16">
      <c r="N19480" s="3">
        <v>19478</v>
      </c>
      <c r="O19480" s="44" t="s">
        <v>7</v>
      </c>
      <c r="P19480" s="128">
        <v>4.6563403625678995E-6</v>
      </c>
    </row>
    <row r="19481" spans="14:16">
      <c r="N19481" s="3">
        <v>19479</v>
      </c>
      <c r="O19481" s="44" t="s">
        <v>59</v>
      </c>
      <c r="P19481" s="128">
        <v>6.4370176417512207E-7</v>
      </c>
    </row>
    <row r="19482" spans="14:16">
      <c r="N19482" s="3">
        <v>19480</v>
      </c>
      <c r="O19482" s="44" t="s">
        <v>13</v>
      </c>
      <c r="P19482" s="128">
        <v>2.3366723022669315E-6</v>
      </c>
    </row>
    <row r="19483" spans="14:16">
      <c r="N19483" s="3">
        <v>19481</v>
      </c>
      <c r="O19483" s="44" t="s">
        <v>89</v>
      </c>
      <c r="P19483" s="128">
        <v>5.339661505685783E-7</v>
      </c>
    </row>
    <row r="19484" spans="14:16">
      <c r="N19484" s="3">
        <v>19482</v>
      </c>
      <c r="O19484" s="44" t="s">
        <v>13</v>
      </c>
      <c r="P19484" s="128">
        <v>5.6951134283012268E-6</v>
      </c>
    </row>
    <row r="19485" spans="14:16">
      <c r="N19485" s="3">
        <v>19483</v>
      </c>
      <c r="O19485" s="44" t="s">
        <v>19</v>
      </c>
      <c r="P19485" s="128">
        <v>4.7232174958435673E-6</v>
      </c>
    </row>
    <row r="19486" spans="14:16">
      <c r="N19486" s="3">
        <v>19484</v>
      </c>
      <c r="O19486" s="44" t="s">
        <v>7</v>
      </c>
      <c r="P19486" s="128">
        <v>5.361812083958887E-6</v>
      </c>
    </row>
    <row r="19487" spans="14:16">
      <c r="N19487" s="3">
        <v>19485</v>
      </c>
      <c r="O19487" s="44" t="s">
        <v>89</v>
      </c>
      <c r="P19487" s="128">
        <v>5.9087170104517563E-7</v>
      </c>
    </row>
    <row r="19488" spans="14:16">
      <c r="N19488" s="3">
        <v>19486</v>
      </c>
      <c r="O19488" s="44" t="s">
        <v>7</v>
      </c>
      <c r="P19488" s="128">
        <v>1.5431964273923027E-5</v>
      </c>
    </row>
    <row r="19489" spans="14:16">
      <c r="N19489" s="3">
        <v>19487</v>
      </c>
      <c r="O19489" s="44" t="s">
        <v>19</v>
      </c>
      <c r="P19489" s="128">
        <v>6.1719508752330824E-6</v>
      </c>
    </row>
    <row r="19490" spans="14:16">
      <c r="N19490" s="3">
        <v>19488</v>
      </c>
      <c r="O19490" s="44" t="s">
        <v>13</v>
      </c>
      <c r="P19490" s="128">
        <v>2.3028219480003534E-6</v>
      </c>
    </row>
    <row r="19491" spans="14:16">
      <c r="N19491" s="3">
        <v>19489</v>
      </c>
      <c r="O19491" s="44" t="s">
        <v>52</v>
      </c>
      <c r="P19491" s="128">
        <v>8.317714921660092E-7</v>
      </c>
    </row>
    <row r="19492" spans="14:16">
      <c r="N19492" s="3">
        <v>19490</v>
      </c>
      <c r="O19492" s="44" t="s">
        <v>13</v>
      </c>
      <c r="P19492" s="128">
        <v>1.9335100831132869E-6</v>
      </c>
    </row>
    <row r="19493" spans="14:16">
      <c r="N19493" s="3">
        <v>19491</v>
      </c>
      <c r="O19493" s="44" t="s">
        <v>59</v>
      </c>
      <c r="P19493" s="128">
        <v>5.5426918861094905E-7</v>
      </c>
    </row>
    <row r="19494" spans="14:16">
      <c r="N19494" s="3">
        <v>19492</v>
      </c>
      <c r="O19494" s="44" t="s">
        <v>11</v>
      </c>
      <c r="P19494" s="128">
        <v>2.5780960138233835E-6</v>
      </c>
    </row>
    <row r="19495" spans="14:16">
      <c r="N19495" s="3">
        <v>19493</v>
      </c>
      <c r="O19495" s="44" t="s">
        <v>52</v>
      </c>
      <c r="P19495" s="128">
        <v>8.5118019916831536E-7</v>
      </c>
    </row>
    <row r="19496" spans="14:16">
      <c r="N19496" s="3">
        <v>19494</v>
      </c>
      <c r="O19496" s="44" t="s">
        <v>11</v>
      </c>
      <c r="P19496" s="128">
        <v>2.156567176338062E-6</v>
      </c>
    </row>
    <row r="19497" spans="14:16">
      <c r="N19497" s="3">
        <v>19495</v>
      </c>
      <c r="O19497" s="44" t="s">
        <v>59</v>
      </c>
      <c r="P19497" s="128">
        <v>5.6508794179583953E-7</v>
      </c>
    </row>
    <row r="19498" spans="14:16">
      <c r="N19498" s="3">
        <v>19496</v>
      </c>
      <c r="O19498" s="44" t="s">
        <v>13</v>
      </c>
      <c r="P19498" s="128">
        <v>3.6254247813437243E-6</v>
      </c>
    </row>
    <row r="19499" spans="14:16">
      <c r="N19499" s="3">
        <v>19497</v>
      </c>
      <c r="O19499" s="44" t="s">
        <v>52</v>
      </c>
      <c r="P19499" s="128">
        <v>1.3094911583296384E-6</v>
      </c>
    </row>
    <row r="19500" spans="14:16">
      <c r="N19500" s="3">
        <v>19498</v>
      </c>
      <c r="O19500" s="44" t="s">
        <v>13</v>
      </c>
      <c r="P19500" s="128">
        <v>6.1940667960411725E-6</v>
      </c>
    </row>
    <row r="19501" spans="14:16">
      <c r="N19501" s="3">
        <v>19499</v>
      </c>
      <c r="O19501" s="44" t="s">
        <v>19</v>
      </c>
      <c r="P19501" s="128">
        <v>5.13702229636048E-6</v>
      </c>
    </row>
    <row r="19502" spans="14:16">
      <c r="N19502" s="3">
        <v>19500</v>
      </c>
      <c r="O19502" s="44" t="s">
        <v>11</v>
      </c>
      <c r="P19502" s="128">
        <v>4.0587997631840053E-6</v>
      </c>
    </row>
    <row r="19503" spans="14:16">
      <c r="N19503" s="3">
        <v>19501</v>
      </c>
      <c r="O19503" s="44" t="s">
        <v>52</v>
      </c>
      <c r="P19503" s="128">
        <v>1.3400470627499085E-6</v>
      </c>
    </row>
    <row r="19504" spans="14:16">
      <c r="N19504" s="3">
        <v>19502</v>
      </c>
      <c r="O19504" s="44" t="s">
        <v>11</v>
      </c>
      <c r="P19504" s="128">
        <v>7.0510627180541523E-6</v>
      </c>
    </row>
    <row r="19505" spans="14:16">
      <c r="N19505" s="3">
        <v>19503</v>
      </c>
      <c r="O19505" s="44" t="s">
        <v>19</v>
      </c>
      <c r="P19505" s="128">
        <v>5.3452607712849906E-6</v>
      </c>
    </row>
    <row r="19506" spans="14:16">
      <c r="N19506" s="3">
        <v>19504</v>
      </c>
      <c r="O19506" s="44" t="s">
        <v>13</v>
      </c>
      <c r="P19506" s="128">
        <v>1.2843038550923762E-6</v>
      </c>
    </row>
    <row r="19507" spans="14:16">
      <c r="N19507" s="3">
        <v>19505</v>
      </c>
      <c r="O19507" s="44" t="s">
        <v>89</v>
      </c>
      <c r="P19507" s="128">
        <v>2.9348350857702825E-7</v>
      </c>
    </row>
    <row r="19508" spans="14:16">
      <c r="N19508" s="3">
        <v>19506</v>
      </c>
      <c r="O19508" s="44" t="s">
        <v>13</v>
      </c>
      <c r="P19508" s="128">
        <v>1.5383014504481163E-6</v>
      </c>
    </row>
    <row r="19509" spans="14:16">
      <c r="N19509" s="3">
        <v>19507</v>
      </c>
      <c r="O19509" s="44" t="s">
        <v>59</v>
      </c>
      <c r="P19509" s="128">
        <v>4.4097680390993157E-7</v>
      </c>
    </row>
    <row r="19510" spans="14:16">
      <c r="N19510" s="3">
        <v>19508</v>
      </c>
      <c r="O19510" s="44" t="s">
        <v>11</v>
      </c>
      <c r="P19510" s="128">
        <v>1.4278642030086831E-6</v>
      </c>
    </row>
    <row r="19511" spans="14:16">
      <c r="N19511" s="3">
        <v>19509</v>
      </c>
      <c r="O19511" s="44" t="s">
        <v>89</v>
      </c>
      <c r="P19511" s="128">
        <v>2.9825077128387119E-7</v>
      </c>
    </row>
    <row r="19512" spans="14:16">
      <c r="N19512" s="3">
        <v>19510</v>
      </c>
      <c r="O19512" s="44" t="s">
        <v>11</v>
      </c>
      <c r="P19512" s="128">
        <v>1.7157657693762675E-6</v>
      </c>
    </row>
    <row r="19513" spans="14:16">
      <c r="N19513" s="3">
        <v>19511</v>
      </c>
      <c r="O19513" s="44" t="s">
        <v>59</v>
      </c>
      <c r="P19513" s="128">
        <v>4.495842085786261E-7</v>
      </c>
    </row>
    <row r="19514" spans="14:16">
      <c r="N19514" s="3">
        <v>19512</v>
      </c>
      <c r="O19514" s="44" t="s">
        <v>13</v>
      </c>
      <c r="P19514" s="128">
        <v>1.8095044570746803E-6</v>
      </c>
    </row>
    <row r="19515" spans="14:16">
      <c r="N19515" s="3">
        <v>19513</v>
      </c>
      <c r="O19515" s="44" t="s">
        <v>89</v>
      </c>
      <c r="P19515" s="128">
        <v>4.1350005665898299E-7</v>
      </c>
    </row>
    <row r="19516" spans="14:16">
      <c r="N19516" s="3">
        <v>19514</v>
      </c>
      <c r="O19516" s="44" t="s">
        <v>13</v>
      </c>
      <c r="P19516" s="128">
        <v>4.4102603185132886E-6</v>
      </c>
    </row>
    <row r="19517" spans="14:16">
      <c r="N19517" s="3">
        <v>19515</v>
      </c>
      <c r="O19517" s="44" t="s">
        <v>19</v>
      </c>
      <c r="P19517" s="128">
        <v>3.6576301701228925E-6</v>
      </c>
    </row>
    <row r="19518" spans="14:16">
      <c r="N19518" s="3">
        <v>19516</v>
      </c>
      <c r="O19518" s="44" t="s">
        <v>11</v>
      </c>
      <c r="P19518" s="128">
        <v>2.0117720811916113E-6</v>
      </c>
    </row>
    <row r="19519" spans="14:16">
      <c r="N19519" s="3">
        <v>19517</v>
      </c>
      <c r="O19519" s="44" t="s">
        <v>89</v>
      </c>
      <c r="P19519" s="128">
        <v>4.2021683406479235E-7</v>
      </c>
    </row>
    <row r="19520" spans="14:16">
      <c r="N19520" s="3">
        <v>19518</v>
      </c>
      <c r="O19520" s="44" t="s">
        <v>11</v>
      </c>
      <c r="P19520" s="128">
        <v>5.0204531421355982E-6</v>
      </c>
    </row>
    <row r="19521" spans="14:16">
      <c r="N19521" s="3">
        <v>19519</v>
      </c>
      <c r="O19521" s="44" t="s">
        <v>19</v>
      </c>
      <c r="P19521" s="128">
        <v>3.805898813808535E-6</v>
      </c>
    </row>
    <row r="19522" spans="14:16">
      <c r="N19522" s="3">
        <v>19520</v>
      </c>
      <c r="O19522" s="44" t="s">
        <v>38</v>
      </c>
      <c r="P19522" s="128">
        <v>5.009864890101184E-7</v>
      </c>
    </row>
    <row r="19523" spans="14:16">
      <c r="N19523" s="3">
        <v>19521</v>
      </c>
      <c r="O19523" s="44" t="s">
        <v>52</v>
      </c>
      <c r="P19523" s="128">
        <v>4.2022930519604103E-7</v>
      </c>
    </row>
    <row r="19524" spans="14:16">
      <c r="N19524" s="3">
        <v>19522</v>
      </c>
      <c r="O19524" s="44" t="s">
        <v>38</v>
      </c>
      <c r="P19524" s="128">
        <v>4.3892494434263844E-7</v>
      </c>
    </row>
    <row r="19525" spans="14:16">
      <c r="N19525" s="3">
        <v>19523</v>
      </c>
      <c r="O19525" s="44" t="s">
        <v>59</v>
      </c>
      <c r="P19525" s="128">
        <v>2.922006709427144E-7</v>
      </c>
    </row>
    <row r="19526" spans="14:16">
      <c r="N19526" s="3">
        <v>19524</v>
      </c>
      <c r="O19526" s="44" t="s">
        <v>7</v>
      </c>
      <c r="P19526" s="128">
        <v>3.7781223622613282E-6</v>
      </c>
    </row>
    <row r="19527" spans="14:16">
      <c r="N19527" s="3">
        <v>19525</v>
      </c>
      <c r="O19527" s="44" t="s">
        <v>52</v>
      </c>
      <c r="P19527" s="128">
        <v>6.5809012790108368E-7</v>
      </c>
    </row>
    <row r="19528" spans="14:16">
      <c r="N19528" s="3">
        <v>19526</v>
      </c>
      <c r="O19528" s="44" t="s">
        <v>7</v>
      </c>
      <c r="P19528" s="128">
        <v>3.0932025638710128E-6</v>
      </c>
    </row>
    <row r="19529" spans="14:16">
      <c r="N19529" s="3">
        <v>19527</v>
      </c>
      <c r="O19529" s="44" t="s">
        <v>59</v>
      </c>
      <c r="P19529" s="128">
        <v>4.2761048211190497E-7</v>
      </c>
    </row>
    <row r="19530" spans="14:16">
      <c r="N19530" s="3">
        <v>19528</v>
      </c>
      <c r="O19530" s="44" t="s">
        <v>38</v>
      </c>
      <c r="P19530" s="128">
        <v>7.8872308558324948E-7</v>
      </c>
    </row>
    <row r="19531" spans="14:16">
      <c r="N19531" s="3">
        <v>19529</v>
      </c>
      <c r="O19531" s="44" t="s">
        <v>52</v>
      </c>
      <c r="P19531" s="128">
        <v>6.6158381816167583E-7</v>
      </c>
    </row>
    <row r="19532" spans="14:16">
      <c r="N19532" s="3">
        <v>19530</v>
      </c>
      <c r="O19532" s="44" t="s">
        <v>38</v>
      </c>
      <c r="P19532" s="128">
        <v>1.1380993204374265E-6</v>
      </c>
    </row>
    <row r="19533" spans="14:16">
      <c r="N19533" s="3">
        <v>19531</v>
      </c>
      <c r="O19533" s="44" t="s">
        <v>19</v>
      </c>
      <c r="P19533" s="128">
        <v>2.1919587673902374E-6</v>
      </c>
    </row>
    <row r="19534" spans="14:16">
      <c r="N19534" s="3">
        <v>19532</v>
      </c>
      <c r="O19534" s="44" t="s">
        <v>7</v>
      </c>
      <c r="P19534" s="128">
        <v>5.9480492840469511E-6</v>
      </c>
    </row>
    <row r="19535" spans="14:16">
      <c r="N19535" s="3">
        <v>19533</v>
      </c>
      <c r="O19535" s="44" t="s">
        <v>52</v>
      </c>
      <c r="P19535" s="128">
        <v>1.0360576336012425E-6</v>
      </c>
    </row>
    <row r="19536" spans="14:16">
      <c r="N19536" s="3">
        <v>19534</v>
      </c>
      <c r="O19536" s="44" t="s">
        <v>7</v>
      </c>
      <c r="P19536" s="128">
        <v>1.145490575624245E-5</v>
      </c>
    </row>
    <row r="19537" spans="14:16">
      <c r="N19537" s="3">
        <v>19535</v>
      </c>
      <c r="O19537" s="44" t="s">
        <v>19</v>
      </c>
      <c r="P19537" s="128">
        <v>4.5813426180243699E-6</v>
      </c>
    </row>
    <row r="19538" spans="14:16">
      <c r="N19538" s="3">
        <v>19536</v>
      </c>
      <c r="O19538" s="44" t="s">
        <v>38</v>
      </c>
      <c r="P19538" s="128">
        <v>3.0293138758953136E-7</v>
      </c>
    </row>
    <row r="19539" spans="14:16">
      <c r="N19539" s="3">
        <v>19537</v>
      </c>
      <c r="O19539" s="44" t="s">
        <v>89</v>
      </c>
      <c r="P19539" s="128">
        <v>1.607595717184202E-7</v>
      </c>
    </row>
    <row r="19540" spans="14:16">
      <c r="N19540" s="3">
        <v>19538</v>
      </c>
      <c r="O19540" s="44" t="s">
        <v>38</v>
      </c>
      <c r="P19540" s="128">
        <v>3.4920887375614407E-7</v>
      </c>
    </row>
    <row r="19541" spans="14:16">
      <c r="N19541" s="3">
        <v>19539</v>
      </c>
      <c r="O19541" s="44" t="s">
        <v>59</v>
      </c>
      <c r="P19541" s="128">
        <v>2.3247497898191929E-7</v>
      </c>
    </row>
    <row r="19542" spans="14:16">
      <c r="N19542" s="3">
        <v>19540</v>
      </c>
      <c r="O19542" s="44" t="s">
        <v>7</v>
      </c>
      <c r="P19542" s="128">
        <v>2.0113070212814674E-6</v>
      </c>
    </row>
    <row r="19543" spans="14:16">
      <c r="N19543" s="3">
        <v>19541</v>
      </c>
      <c r="O19543" s="44" t="s">
        <v>89</v>
      </c>
      <c r="P19543" s="128">
        <v>2.2164603726865683E-7</v>
      </c>
    </row>
    <row r="19544" spans="14:16">
      <c r="N19544" s="3">
        <v>19542</v>
      </c>
      <c r="O19544" s="44" t="s">
        <v>7</v>
      </c>
      <c r="P19544" s="128">
        <v>2.4609532849556994E-6</v>
      </c>
    </row>
    <row r="19545" spans="14:16">
      <c r="N19545" s="3">
        <v>19543</v>
      </c>
      <c r="O19545" s="44" t="s">
        <v>59</v>
      </c>
      <c r="P19545" s="128">
        <v>3.4020708275821318E-7</v>
      </c>
    </row>
    <row r="19546" spans="14:16">
      <c r="N19546" s="3">
        <v>19544</v>
      </c>
      <c r="O19546" s="44" t="s">
        <v>38</v>
      </c>
      <c r="P19546" s="128">
        <v>4.2681153206664418E-7</v>
      </c>
    </row>
    <row r="19547" spans="14:16">
      <c r="N19547" s="3">
        <v>19545</v>
      </c>
      <c r="O19547" s="44" t="s">
        <v>89</v>
      </c>
      <c r="P19547" s="128">
        <v>2.2650026346060828E-7</v>
      </c>
    </row>
    <row r="19548" spans="14:16">
      <c r="N19548" s="3">
        <v>19546</v>
      </c>
      <c r="O19548" s="44" t="s">
        <v>38</v>
      </c>
      <c r="P19548" s="128">
        <v>8.1034228992495308E-7</v>
      </c>
    </row>
    <row r="19549" spans="14:16">
      <c r="N19549" s="3">
        <v>19547</v>
      </c>
      <c r="O19549" s="44" t="s">
        <v>19</v>
      </c>
      <c r="P19549" s="128">
        <v>1.5607046371887729E-6</v>
      </c>
    </row>
    <row r="19550" spans="14:16">
      <c r="N19550" s="3">
        <v>19548</v>
      </c>
      <c r="O19550" s="44" t="s">
        <v>7</v>
      </c>
      <c r="P19550" s="128">
        <v>2.8338068169176662E-6</v>
      </c>
    </row>
    <row r="19551" spans="14:16">
      <c r="N19551" s="3">
        <v>19549</v>
      </c>
      <c r="O19551" s="44" t="s">
        <v>89</v>
      </c>
      <c r="P19551" s="128">
        <v>3.1228551618863391E-7</v>
      </c>
    </row>
    <row r="19552" spans="14:16">
      <c r="N19552" s="3">
        <v>19550</v>
      </c>
      <c r="O19552" s="44" t="s">
        <v>7</v>
      </c>
      <c r="P19552" s="128">
        <v>8.1560496476004919E-6</v>
      </c>
    </row>
    <row r="19553" spans="14:16">
      <c r="N19553" s="3">
        <v>19551</v>
      </c>
      <c r="O19553" s="44" t="s">
        <v>19</v>
      </c>
      <c r="P19553" s="128">
        <v>3.2619786352159243E-6</v>
      </c>
    </row>
    <row r="19554" spans="14:16">
      <c r="N19554" s="3">
        <v>19552</v>
      </c>
      <c r="O19554" s="44" t="s">
        <v>38</v>
      </c>
      <c r="P19554" s="128">
        <v>4.3414011910466029E-7</v>
      </c>
    </row>
    <row r="19555" spans="14:16">
      <c r="N19555" s="3">
        <v>19553</v>
      </c>
      <c r="O19555" s="44" t="s">
        <v>52</v>
      </c>
      <c r="P19555" s="128">
        <v>3.6415832484734578E-7</v>
      </c>
    </row>
    <row r="19556" spans="14:16">
      <c r="N19556" s="3">
        <v>19554</v>
      </c>
      <c r="O19556" s="44" t="s">
        <v>38</v>
      </c>
      <c r="P19556" s="128">
        <v>3.8035941446530875E-7</v>
      </c>
    </row>
    <row r="19557" spans="14:16">
      <c r="N19557" s="3">
        <v>19555</v>
      </c>
      <c r="O19557" s="44" t="s">
        <v>59</v>
      </c>
      <c r="P19557" s="128">
        <v>2.5321248550271701E-7</v>
      </c>
    </row>
    <row r="19558" spans="14:16">
      <c r="N19558" s="3">
        <v>19556</v>
      </c>
      <c r="O19558" s="44" t="s">
        <v>11</v>
      </c>
      <c r="P19558" s="128">
        <v>1.5247540649565137E-6</v>
      </c>
    </row>
    <row r="19559" spans="14:16">
      <c r="N19559" s="3">
        <v>19557</v>
      </c>
      <c r="O19559" s="44" t="s">
        <v>52</v>
      </c>
      <c r="P19559" s="128">
        <v>5.0341044776204919E-7</v>
      </c>
    </row>
    <row r="19560" spans="14:16">
      <c r="N19560" s="3">
        <v>19558</v>
      </c>
      <c r="O19560" s="44" t="s">
        <v>11</v>
      </c>
      <c r="P19560" s="128">
        <v>1.2754507787305846E-6</v>
      </c>
    </row>
    <row r="19561" spans="14:16">
      <c r="N19561" s="3">
        <v>19559</v>
      </c>
      <c r="O19561" s="44" t="s">
        <v>59</v>
      </c>
      <c r="P19561" s="128">
        <v>3.3420793162521168E-7</v>
      </c>
    </row>
    <row r="19562" spans="14:16">
      <c r="N19562" s="3">
        <v>19560</v>
      </c>
      <c r="O19562" s="44" t="s">
        <v>38</v>
      </c>
      <c r="P19562" s="128">
        <v>6.8348416938803189E-7</v>
      </c>
    </row>
    <row r="19563" spans="14:16">
      <c r="N19563" s="3">
        <v>19561</v>
      </c>
      <c r="O19563" s="44" t="s">
        <v>52</v>
      </c>
      <c r="P19563" s="128">
        <v>5.7330902911560339E-7</v>
      </c>
    </row>
    <row r="19564" spans="14:16">
      <c r="N19564" s="3">
        <v>19562</v>
      </c>
      <c r="O19564" s="44" t="s">
        <v>38</v>
      </c>
      <c r="P19564" s="128">
        <v>9.862433126767579E-7</v>
      </c>
    </row>
    <row r="19565" spans="14:16">
      <c r="N19565" s="3">
        <v>19563</v>
      </c>
      <c r="O19565" s="44" t="s">
        <v>19</v>
      </c>
      <c r="P19565" s="128">
        <v>1.8994868349195786E-6</v>
      </c>
    </row>
    <row r="19566" spans="14:16">
      <c r="N19566" s="3">
        <v>19564</v>
      </c>
      <c r="O19566" s="44" t="s">
        <v>11</v>
      </c>
      <c r="P19566" s="128">
        <v>2.4004813647655381E-6</v>
      </c>
    </row>
    <row r="19567" spans="14:16">
      <c r="N19567" s="3">
        <v>19565</v>
      </c>
      <c r="O19567" s="44" t="s">
        <v>52</v>
      </c>
      <c r="P19567" s="128">
        <v>7.9253922088447689E-7</v>
      </c>
    </row>
    <row r="19568" spans="14:16">
      <c r="N19568" s="3">
        <v>19566</v>
      </c>
      <c r="O19568" s="44" t="s">
        <v>11</v>
      </c>
      <c r="P19568" s="128">
        <v>4.170184695981194E-6</v>
      </c>
    </row>
    <row r="19569" spans="14:16">
      <c r="N19569" s="3">
        <v>19567</v>
      </c>
      <c r="O19569" s="44" t="s">
        <v>19</v>
      </c>
      <c r="P19569" s="128">
        <v>3.1613283778296565E-6</v>
      </c>
    </row>
    <row r="19570" spans="14:16">
      <c r="N19570" s="3">
        <v>19568</v>
      </c>
      <c r="O19570" s="44" t="s">
        <v>38</v>
      </c>
      <c r="P19570" s="128">
        <v>2.625114081389987E-7</v>
      </c>
    </row>
    <row r="19571" spans="14:16">
      <c r="N19571" s="3">
        <v>19569</v>
      </c>
      <c r="O19571" s="44" t="s">
        <v>89</v>
      </c>
      <c r="P19571" s="128">
        <v>1.3930950463544247E-7</v>
      </c>
    </row>
    <row r="19572" spans="14:16">
      <c r="N19572" s="3">
        <v>19570</v>
      </c>
      <c r="O19572" s="44" t="s">
        <v>38</v>
      </c>
      <c r="P19572" s="128">
        <v>3.0261411309604144E-7</v>
      </c>
    </row>
    <row r="19573" spans="14:16">
      <c r="N19573" s="3">
        <v>19571</v>
      </c>
      <c r="O19573" s="44" t="s">
        <v>59</v>
      </c>
      <c r="P19573" s="128">
        <v>2.0145596194316816E-7</v>
      </c>
    </row>
    <row r="19574" spans="14:16">
      <c r="N19574" s="3">
        <v>19572</v>
      </c>
      <c r="O19574" s="44" t="s">
        <v>11</v>
      </c>
      <c r="P19574" s="128">
        <v>8.4447659670929971E-7</v>
      </c>
    </row>
    <row r="19575" spans="14:16">
      <c r="N19575" s="3">
        <v>19573</v>
      </c>
      <c r="O19575" s="44" t="s">
        <v>89</v>
      </c>
      <c r="P19575" s="128">
        <v>1.7639338234617513E-7</v>
      </c>
    </row>
    <row r="19576" spans="14:16">
      <c r="N19576" s="3">
        <v>19574</v>
      </c>
      <c r="O19576" s="44" t="s">
        <v>11</v>
      </c>
      <c r="P19576" s="128">
        <v>1.0147491859660917E-6</v>
      </c>
    </row>
    <row r="19577" spans="14:16">
      <c r="N19577" s="3">
        <v>19575</v>
      </c>
      <c r="O19577" s="44" t="s">
        <v>59</v>
      </c>
      <c r="P19577" s="128">
        <v>2.658959735769868E-7</v>
      </c>
    </row>
    <row r="19578" spans="14:16">
      <c r="N19578" s="3">
        <v>19576</v>
      </c>
      <c r="O19578" s="44" t="s">
        <v>38</v>
      </c>
      <c r="P19578" s="128">
        <v>3.6986228856745288E-7</v>
      </c>
    </row>
    <row r="19579" spans="14:16">
      <c r="N19579" s="3">
        <v>19577</v>
      </c>
      <c r="O19579" s="44" t="s">
        <v>89</v>
      </c>
      <c r="P19579" s="128">
        <v>1.9627844964505502E-7</v>
      </c>
    </row>
    <row r="19580" spans="14:16">
      <c r="N19580" s="3">
        <v>19578</v>
      </c>
      <c r="O19580" s="44" t="s">
        <v>38</v>
      </c>
      <c r="P19580" s="128">
        <v>7.0221873439875739E-7</v>
      </c>
    </row>
    <row r="19581" spans="14:16">
      <c r="N19581" s="3">
        <v>19579</v>
      </c>
      <c r="O19581" s="44" t="s">
        <v>19</v>
      </c>
      <c r="P19581" s="128">
        <v>1.3524606190779822E-6</v>
      </c>
    </row>
    <row r="19582" spans="14:16">
      <c r="N19582" s="3">
        <v>19580</v>
      </c>
      <c r="O19582" s="44" t="s">
        <v>11</v>
      </c>
      <c r="P19582" s="128">
        <v>1.1898151357108751E-6</v>
      </c>
    </row>
    <row r="19583" spans="14:16">
      <c r="N19583" s="3">
        <v>19581</v>
      </c>
      <c r="O19583" s="44" t="s">
        <v>89</v>
      </c>
      <c r="P19583" s="128">
        <v>2.4852733275563065E-7</v>
      </c>
    </row>
    <row r="19584" spans="14:16">
      <c r="N19584" s="3">
        <v>19582</v>
      </c>
      <c r="O19584" s="44" t="s">
        <v>11</v>
      </c>
      <c r="P19584" s="128">
        <v>2.9692285684280843E-6</v>
      </c>
    </row>
    <row r="19585" spans="14:16">
      <c r="N19585" s="3">
        <v>19583</v>
      </c>
      <c r="O19585" s="44" t="s">
        <v>19</v>
      </c>
      <c r="P19585" s="128">
        <v>2.2509090646944719E-6</v>
      </c>
    </row>
    <row r="19586" spans="14:16">
      <c r="N19586" s="3">
        <v>19584</v>
      </c>
      <c r="O19586" s="44" t="s">
        <v>13</v>
      </c>
      <c r="P19586" s="128">
        <v>2.7673052714627243E-6</v>
      </c>
    </row>
    <row r="19587" spans="14:16">
      <c r="N19587" s="3">
        <v>19585</v>
      </c>
      <c r="O19587" s="44" t="s">
        <v>52</v>
      </c>
      <c r="P19587" s="128">
        <v>9.9954129624400288E-7</v>
      </c>
    </row>
    <row r="19588" spans="14:16">
      <c r="N19588" s="3">
        <v>19586</v>
      </c>
      <c r="O19588" s="44" t="s">
        <v>13</v>
      </c>
      <c r="P19588" s="128">
        <v>2.3235025400343749E-6</v>
      </c>
    </row>
    <row r="19589" spans="14:16">
      <c r="N19589" s="3">
        <v>19587</v>
      </c>
      <c r="O19589" s="44" t="s">
        <v>59</v>
      </c>
      <c r="P19589" s="128">
        <v>6.6606627958550722E-7</v>
      </c>
    </row>
    <row r="19590" spans="14:16">
      <c r="N19590" s="3">
        <v>19588</v>
      </c>
      <c r="O19590" s="44" t="s">
        <v>7</v>
      </c>
      <c r="P19590" s="128">
        <v>6.6523627742974287E-6</v>
      </c>
    </row>
    <row r="19591" spans="14:16">
      <c r="N19591" s="3">
        <v>19589</v>
      </c>
      <c r="O19591" s="44" t="s">
        <v>52</v>
      </c>
      <c r="P19591" s="128">
        <v>1.1587380844810742E-6</v>
      </c>
    </row>
    <row r="19592" spans="14:16">
      <c r="N19592" s="3">
        <v>19590</v>
      </c>
      <c r="O19592" s="44" t="s">
        <v>7</v>
      </c>
      <c r="P19592" s="128">
        <v>5.4463841073005452E-6</v>
      </c>
    </row>
    <row r="19593" spans="14:16">
      <c r="N19593" s="3">
        <v>19591</v>
      </c>
      <c r="O19593" s="44" t="s">
        <v>59</v>
      </c>
      <c r="P19593" s="128">
        <v>7.5291898470911784E-7</v>
      </c>
    </row>
    <row r="19594" spans="14:16">
      <c r="N19594" s="3">
        <v>19592</v>
      </c>
      <c r="O19594" s="44" t="s">
        <v>13</v>
      </c>
      <c r="P19594" s="128">
        <v>4.0039493790396077E-6</v>
      </c>
    </row>
    <row r="19595" spans="14:16">
      <c r="N19595" s="3">
        <v>19593</v>
      </c>
      <c r="O19595" s="44" t="s">
        <v>52</v>
      </c>
      <c r="P19595" s="128">
        <v>1.4462129616459731E-6</v>
      </c>
    </row>
    <row r="19596" spans="14:16">
      <c r="N19596" s="3">
        <v>19594</v>
      </c>
      <c r="O19596" s="44" t="s">
        <v>13</v>
      </c>
      <c r="P19596" s="128">
        <v>5.9036862976003351E-6</v>
      </c>
    </row>
    <row r="19597" spans="14:16">
      <c r="N19597" s="3">
        <v>19595</v>
      </c>
      <c r="O19597" s="44" t="s">
        <v>21</v>
      </c>
      <c r="P19597" s="128">
        <v>3.7944062864393439E-6</v>
      </c>
    </row>
    <row r="19598" spans="14:16">
      <c r="N19598" s="3">
        <v>19596</v>
      </c>
      <c r="O19598" s="44" t="s">
        <v>7</v>
      </c>
      <c r="P19598" s="128">
        <v>9.625148361465542E-6</v>
      </c>
    </row>
    <row r="19599" spans="14:16">
      <c r="N19599" s="3">
        <v>19597</v>
      </c>
      <c r="O19599" s="44" t="s">
        <v>52</v>
      </c>
      <c r="P19599" s="128">
        <v>1.6765510772055919E-6</v>
      </c>
    </row>
    <row r="19600" spans="14:16">
      <c r="N19600" s="3">
        <v>19598</v>
      </c>
      <c r="O19600" s="44" t="s">
        <v>7</v>
      </c>
      <c r="P19600" s="128">
        <v>1.5352079063835833E-5</v>
      </c>
    </row>
    <row r="19601" spans="14:16">
      <c r="N19601" s="3">
        <v>19599</v>
      </c>
      <c r="O19601" s="44" t="s">
        <v>21</v>
      </c>
      <c r="P19601" s="128">
        <v>4.7583177760929042E-6</v>
      </c>
    </row>
    <row r="19602" spans="14:16">
      <c r="N19602" s="3">
        <v>19600</v>
      </c>
      <c r="O19602" s="44" t="s">
        <v>13</v>
      </c>
      <c r="P19602" s="128">
        <v>1.543350249654857E-6</v>
      </c>
    </row>
    <row r="19603" spans="14:16">
      <c r="N19603" s="3">
        <v>19601</v>
      </c>
      <c r="O19603" s="44" t="s">
        <v>89</v>
      </c>
      <c r="P19603" s="128">
        <v>3.5267965944037501E-7</v>
      </c>
    </row>
    <row r="19604" spans="14:16">
      <c r="N19604" s="3">
        <v>19602</v>
      </c>
      <c r="O19604" s="44" t="s">
        <v>13</v>
      </c>
      <c r="P19604" s="128">
        <v>1.848579616248808E-6</v>
      </c>
    </row>
    <row r="19605" spans="14:16">
      <c r="N19605" s="3">
        <v>19603</v>
      </c>
      <c r="O19605" s="44" t="s">
        <v>59</v>
      </c>
      <c r="P19605" s="128">
        <v>5.2992261738359548E-7</v>
      </c>
    </row>
    <row r="19606" spans="14:16">
      <c r="N19606" s="3">
        <v>19604</v>
      </c>
      <c r="O19606" s="44" t="s">
        <v>7</v>
      </c>
      <c r="P19606" s="128">
        <v>3.5414268446423602E-6</v>
      </c>
    </row>
    <row r="19607" spans="14:16">
      <c r="N19607" s="3">
        <v>19605</v>
      </c>
      <c r="O19607" s="44" t="s">
        <v>89</v>
      </c>
      <c r="P19607" s="128">
        <v>3.9026524448351501E-7</v>
      </c>
    </row>
    <row r="19608" spans="14:16">
      <c r="N19608" s="3">
        <v>19606</v>
      </c>
      <c r="O19608" s="44" t="s">
        <v>7</v>
      </c>
      <c r="P19608" s="128">
        <v>4.3331455290202944E-6</v>
      </c>
    </row>
    <row r="19609" spans="14:16">
      <c r="N19609" s="3">
        <v>19607</v>
      </c>
      <c r="O19609" s="44" t="s">
        <v>59</v>
      </c>
      <c r="P19609" s="128">
        <v>5.9902266678797427E-7</v>
      </c>
    </row>
    <row r="19610" spans="14:16">
      <c r="N19610" s="3">
        <v>19608</v>
      </c>
      <c r="O19610" s="44" t="s">
        <v>13</v>
      </c>
      <c r="P19610" s="128">
        <v>2.0461401417393941E-6</v>
      </c>
    </row>
    <row r="19611" spans="14:16">
      <c r="N19611" s="3">
        <v>19609</v>
      </c>
      <c r="O19611" s="44" t="s">
        <v>89</v>
      </c>
      <c r="P19611" s="128">
        <v>4.6757500996116106E-7</v>
      </c>
    </row>
    <row r="19612" spans="14:16">
      <c r="N19612" s="3">
        <v>19610</v>
      </c>
      <c r="O19612" s="44" t="s">
        <v>13</v>
      </c>
      <c r="P19612" s="128">
        <v>4.3038552061408496E-6</v>
      </c>
    </row>
    <row r="19613" spans="14:16">
      <c r="N19613" s="3">
        <v>19611</v>
      </c>
      <c r="O19613" s="44" t="s">
        <v>21</v>
      </c>
      <c r="P19613" s="128">
        <v>2.7661658202847614E-6</v>
      </c>
    </row>
    <row r="19614" spans="14:16">
      <c r="N19614" s="3">
        <v>19612</v>
      </c>
      <c r="O19614" s="44" t="s">
        <v>7</v>
      </c>
      <c r="P19614" s="128">
        <v>4.6951465666829109E-6</v>
      </c>
    </row>
    <row r="19615" spans="14:16">
      <c r="N19615" s="3">
        <v>19613</v>
      </c>
      <c r="O19615" s="44" t="s">
        <v>89</v>
      </c>
      <c r="P19615" s="128">
        <v>5.1740515987348789E-7</v>
      </c>
    </row>
    <row r="19616" spans="14:16">
      <c r="N19616" s="3">
        <v>19614</v>
      </c>
      <c r="O19616" s="44" t="s">
        <v>7</v>
      </c>
      <c r="P19616" s="128">
        <v>1.1191842193720973E-5</v>
      </c>
    </row>
    <row r="19617" spans="14:16">
      <c r="N19617" s="3">
        <v>19615</v>
      </c>
      <c r="O19617" s="44" t="s">
        <v>21</v>
      </c>
      <c r="P19617" s="128">
        <v>3.4688683816811398E-6</v>
      </c>
    </row>
    <row r="19618" spans="14:16">
      <c r="N19618" s="3">
        <v>19616</v>
      </c>
      <c r="O19618" s="44" t="s">
        <v>13</v>
      </c>
      <c r="P19618" s="128">
        <v>2.142983942566555E-6</v>
      </c>
    </row>
    <row r="19619" spans="14:16">
      <c r="N19619" s="3">
        <v>19617</v>
      </c>
      <c r="O19619" s="44" t="s">
        <v>52</v>
      </c>
      <c r="P19619" s="128">
        <v>7.7403854568269339E-7</v>
      </c>
    </row>
    <row r="19620" spans="14:16">
      <c r="N19620" s="3">
        <v>19618</v>
      </c>
      <c r="O19620" s="44" t="s">
        <v>13</v>
      </c>
      <c r="P19620" s="128">
        <v>1.7993058753414588E-6</v>
      </c>
    </row>
    <row r="19621" spans="14:16">
      <c r="N19621" s="3">
        <v>19619</v>
      </c>
      <c r="O19621" s="44" t="s">
        <v>59</v>
      </c>
      <c r="P19621" s="128">
        <v>5.1579757266256292E-7</v>
      </c>
    </row>
    <row r="19622" spans="14:16">
      <c r="N19622" s="3">
        <v>19620</v>
      </c>
      <c r="O19622" s="44" t="s">
        <v>11</v>
      </c>
      <c r="P19622" s="128">
        <v>2.3991513389977058E-6</v>
      </c>
    </row>
    <row r="19623" spans="14:16">
      <c r="N19623" s="3">
        <v>19621</v>
      </c>
      <c r="O19623" s="44" t="s">
        <v>52</v>
      </c>
      <c r="P19623" s="128">
        <v>7.9210010163061968E-7</v>
      </c>
    </row>
    <row r="19624" spans="14:16">
      <c r="N19624" s="3">
        <v>19622</v>
      </c>
      <c r="O19624" s="44" t="s">
        <v>11</v>
      </c>
      <c r="P19624" s="128">
        <v>2.0068806596061902E-6</v>
      </c>
    </row>
    <row r="19625" spans="14:16">
      <c r="N19625" s="3">
        <v>19623</v>
      </c>
      <c r="O19625" s="44" t="s">
        <v>59</v>
      </c>
      <c r="P19625" s="128">
        <v>5.2586540025728549E-7</v>
      </c>
    </row>
    <row r="19626" spans="14:16">
      <c r="N19626" s="3">
        <v>19624</v>
      </c>
      <c r="O19626" s="44" t="s">
        <v>13</v>
      </c>
      <c r="P19626" s="128">
        <v>3.1006334265376651E-6</v>
      </c>
    </row>
    <row r="19627" spans="14:16">
      <c r="N19627" s="3">
        <v>19625</v>
      </c>
      <c r="O19627" s="44" t="s">
        <v>52</v>
      </c>
      <c r="P19627" s="128">
        <v>1.1199382974834508E-6</v>
      </c>
    </row>
    <row r="19628" spans="14:16">
      <c r="N19628" s="3">
        <v>19626</v>
      </c>
      <c r="O19628" s="44" t="s">
        <v>13</v>
      </c>
      <c r="P19628" s="128">
        <v>4.5717778476317017E-6</v>
      </c>
    </row>
    <row r="19629" spans="14:16">
      <c r="N19629" s="3">
        <v>19627</v>
      </c>
      <c r="O19629" s="44" t="s">
        <v>21</v>
      </c>
      <c r="P19629" s="128">
        <v>2.9383645625461081E-6</v>
      </c>
    </row>
    <row r="19630" spans="14:16">
      <c r="N19630" s="3">
        <v>19628</v>
      </c>
      <c r="O19630" s="44" t="s">
        <v>11</v>
      </c>
      <c r="P19630" s="128">
        <v>3.4712760507713665E-6</v>
      </c>
    </row>
    <row r="19631" spans="14:16">
      <c r="N19631" s="3">
        <v>19629</v>
      </c>
      <c r="O19631" s="44" t="s">
        <v>52</v>
      </c>
      <c r="P19631" s="128">
        <v>1.1460711410363283E-6</v>
      </c>
    </row>
    <row r="19632" spans="14:16">
      <c r="N19632" s="3">
        <v>19630</v>
      </c>
      <c r="O19632" s="44" t="s">
        <v>11</v>
      </c>
      <c r="P19632" s="128">
        <v>5.1755779319910588E-6</v>
      </c>
    </row>
    <row r="19633" spans="14:16">
      <c r="N19633" s="3">
        <v>19631</v>
      </c>
      <c r="O19633" s="44" t="s">
        <v>21</v>
      </c>
      <c r="P19633" s="128">
        <v>3.0405921120692762E-6</v>
      </c>
    </row>
    <row r="19634" spans="14:16">
      <c r="N19634" s="3">
        <v>19632</v>
      </c>
      <c r="O19634" s="44" t="s">
        <v>13</v>
      </c>
      <c r="P19634" s="128">
        <v>1.1951608074732763E-6</v>
      </c>
    </row>
    <row r="19635" spans="14:16">
      <c r="N19635" s="3">
        <v>19633</v>
      </c>
      <c r="O19635" s="44" t="s">
        <v>89</v>
      </c>
      <c r="P19635" s="128">
        <v>2.7311292861126092E-7</v>
      </c>
    </row>
    <row r="19636" spans="14:16">
      <c r="N19636" s="3">
        <v>19634</v>
      </c>
      <c r="O19636" s="44" t="s">
        <v>13</v>
      </c>
      <c r="P19636" s="128">
        <v>1.4315285252512488E-6</v>
      </c>
    </row>
    <row r="19637" spans="14:16">
      <c r="N19637" s="3">
        <v>19635</v>
      </c>
      <c r="O19637" s="44" t="s">
        <v>59</v>
      </c>
      <c r="P19637" s="128">
        <v>4.1036876978000672E-7</v>
      </c>
    </row>
    <row r="19638" spans="14:16">
      <c r="N19638" s="3">
        <v>19636</v>
      </c>
      <c r="O19638" s="44" t="s">
        <v>11</v>
      </c>
      <c r="P19638" s="128">
        <v>1.3287566856266259E-6</v>
      </c>
    </row>
    <row r="19639" spans="14:16">
      <c r="N19639" s="3">
        <v>19637</v>
      </c>
      <c r="O19639" s="44" t="s">
        <v>89</v>
      </c>
      <c r="P19639" s="128">
        <v>2.775492974063525E-7</v>
      </c>
    </row>
    <row r="19640" spans="14:16">
      <c r="N19640" s="3">
        <v>19638</v>
      </c>
      <c r="O19640" s="44" t="s">
        <v>11</v>
      </c>
      <c r="P19640" s="128">
        <v>1.5966751125381088E-6</v>
      </c>
    </row>
    <row r="19641" spans="14:16">
      <c r="N19641" s="3">
        <v>19639</v>
      </c>
      <c r="O19641" s="44" t="s">
        <v>59</v>
      </c>
      <c r="P19641" s="128">
        <v>4.1837873772746434E-7</v>
      </c>
    </row>
    <row r="19642" spans="14:16">
      <c r="N19642" s="3">
        <v>19640</v>
      </c>
      <c r="O19642" s="44" t="s">
        <v>13</v>
      </c>
      <c r="P19642" s="128">
        <v>1.5845181640082169E-6</v>
      </c>
    </row>
    <row r="19643" spans="14:16">
      <c r="N19643" s="3">
        <v>19641</v>
      </c>
      <c r="O19643" s="44" t="s">
        <v>89</v>
      </c>
      <c r="P19643" s="128">
        <v>3.6208717145345204E-7</v>
      </c>
    </row>
    <row r="19644" spans="14:16">
      <c r="N19644" s="3">
        <v>19642</v>
      </c>
      <c r="O19644" s="44" t="s">
        <v>13</v>
      </c>
      <c r="P19644" s="128">
        <v>3.3328786285353433E-6</v>
      </c>
    </row>
    <row r="19645" spans="14:16">
      <c r="N19645" s="3">
        <v>19643</v>
      </c>
      <c r="O19645" s="44" t="s">
        <v>21</v>
      </c>
      <c r="P19645" s="128">
        <v>2.1421015586810858E-6</v>
      </c>
    </row>
    <row r="19646" spans="14:16">
      <c r="N19646" s="3">
        <v>19644</v>
      </c>
      <c r="O19646" s="44" t="s">
        <v>11</v>
      </c>
      <c r="P19646" s="128">
        <v>1.7616366691055695E-6</v>
      </c>
    </row>
    <row r="19647" spans="14:16">
      <c r="N19647" s="3">
        <v>19645</v>
      </c>
      <c r="O19647" s="44" t="s">
        <v>89</v>
      </c>
      <c r="P19647" s="128">
        <v>3.6796881256325654E-7</v>
      </c>
    </row>
    <row r="19648" spans="14:16">
      <c r="N19648" s="3">
        <v>19646</v>
      </c>
      <c r="O19648" s="44" t="s">
        <v>11</v>
      </c>
      <c r="P19648" s="128">
        <v>3.7730558340204296E-6</v>
      </c>
    </row>
    <row r="19649" spans="14:16">
      <c r="N19649" s="3">
        <v>19647</v>
      </c>
      <c r="O19649" s="44" t="s">
        <v>21</v>
      </c>
      <c r="P19649" s="128">
        <v>2.2166266179487417E-6</v>
      </c>
    </row>
    <row r="19650" spans="14:16">
      <c r="N19650" s="3">
        <v>19648</v>
      </c>
      <c r="O19650" s="44" t="s">
        <v>38</v>
      </c>
      <c r="P19650" s="128">
        <v>4.6621320520405015E-7</v>
      </c>
    </row>
    <row r="19651" spans="14:16">
      <c r="N19651" s="3">
        <v>19649</v>
      </c>
      <c r="O19651" s="44" t="s">
        <v>52</v>
      </c>
      <c r="P19651" s="128">
        <v>3.9106134714974401E-7</v>
      </c>
    </row>
    <row r="19652" spans="14:16">
      <c r="N19652" s="3">
        <v>19650</v>
      </c>
      <c r="O19652" s="44" t="s">
        <v>38</v>
      </c>
      <c r="P19652" s="128">
        <v>4.0845932901367693E-7</v>
      </c>
    </row>
    <row r="19653" spans="14:16">
      <c r="N19653" s="3">
        <v>19651</v>
      </c>
      <c r="O19653" s="44" t="s">
        <v>59</v>
      </c>
      <c r="P19653" s="128">
        <v>2.7191913225473329E-7</v>
      </c>
    </row>
    <row r="19654" spans="14:16">
      <c r="N19654" s="3">
        <v>19652</v>
      </c>
      <c r="O19654" s="44" t="s">
        <v>7</v>
      </c>
      <c r="P19654" s="128">
        <v>3.5158843098608517E-6</v>
      </c>
    </row>
    <row r="19655" spans="14:16">
      <c r="N19655" s="3">
        <v>19653</v>
      </c>
      <c r="O19655" s="44" t="s">
        <v>52</v>
      </c>
      <c r="P19655" s="128">
        <v>6.1241233959846555E-7</v>
      </c>
    </row>
    <row r="19656" spans="14:16">
      <c r="N19656" s="3">
        <v>19654</v>
      </c>
      <c r="O19656" s="44" t="s">
        <v>7</v>
      </c>
      <c r="P19656" s="128">
        <v>2.8785045371125062E-6</v>
      </c>
    </row>
    <row r="19657" spans="14:16">
      <c r="N19657" s="3">
        <v>19655</v>
      </c>
      <c r="O19657" s="44" t="s">
        <v>59</v>
      </c>
      <c r="P19657" s="128">
        <v>3.9793019935157161E-7</v>
      </c>
    </row>
    <row r="19658" spans="14:16">
      <c r="N19658" s="3">
        <v>19656</v>
      </c>
      <c r="O19658" s="44" t="s">
        <v>38</v>
      </c>
      <c r="P19658" s="128">
        <v>6.745530002514458E-7</v>
      </c>
    </row>
    <row r="19659" spans="14:16">
      <c r="N19659" s="3">
        <v>19657</v>
      </c>
      <c r="O19659" s="44" t="s">
        <v>52</v>
      </c>
      <c r="P19659" s="128">
        <v>5.6581753167368311E-7</v>
      </c>
    </row>
    <row r="19660" spans="14:16">
      <c r="N19660" s="3">
        <v>19658</v>
      </c>
      <c r="O19660" s="44" t="s">
        <v>38</v>
      </c>
      <c r="P19660" s="128">
        <v>8.854814472750791E-7</v>
      </c>
    </row>
    <row r="19661" spans="14:16">
      <c r="N19661" s="3">
        <v>19659</v>
      </c>
      <c r="O19661" s="44" t="s">
        <v>21</v>
      </c>
      <c r="P19661" s="128">
        <v>1.3216506536030894E-6</v>
      </c>
    </row>
    <row r="19662" spans="14:16">
      <c r="N19662" s="3">
        <v>19660</v>
      </c>
      <c r="O19662" s="44" t="s">
        <v>7</v>
      </c>
      <c r="P19662" s="128">
        <v>5.087050909927804E-6</v>
      </c>
    </row>
    <row r="19663" spans="14:16">
      <c r="N19663" s="3">
        <v>19661</v>
      </c>
      <c r="O19663" s="44" t="s">
        <v>52</v>
      </c>
      <c r="P19663" s="128">
        <v>8.8608511396914722E-7</v>
      </c>
    </row>
    <row r="19664" spans="14:16">
      <c r="N19664" s="3">
        <v>19662</v>
      </c>
      <c r="O19664" s="44" t="s">
        <v>7</v>
      </c>
      <c r="P19664" s="128">
        <v>8.1138289861205311E-6</v>
      </c>
    </row>
    <row r="19665" spans="14:16">
      <c r="N19665" s="3">
        <v>19663</v>
      </c>
      <c r="O19665" s="44" t="s">
        <v>21</v>
      </c>
      <c r="P19665" s="128">
        <v>2.5148500431959509E-6</v>
      </c>
    </row>
    <row r="19666" spans="14:16">
      <c r="N19666" s="3">
        <v>19664</v>
      </c>
      <c r="O19666" s="44" t="s">
        <v>38</v>
      </c>
      <c r="P19666" s="128">
        <v>2.8190503389438404E-7</v>
      </c>
    </row>
    <row r="19667" spans="14:16">
      <c r="N19667" s="3">
        <v>19665</v>
      </c>
      <c r="O19667" s="44" t="s">
        <v>89</v>
      </c>
      <c r="P19667" s="128">
        <v>1.4960131029913136E-7</v>
      </c>
    </row>
    <row r="19668" spans="14:16">
      <c r="N19668" s="3">
        <v>19666</v>
      </c>
      <c r="O19668" s="44" t="s">
        <v>38</v>
      </c>
      <c r="P19668" s="128">
        <v>3.2497041714883518E-7</v>
      </c>
    </row>
    <row r="19669" spans="14:16">
      <c r="N19669" s="3">
        <v>19667</v>
      </c>
      <c r="O19669" s="44" t="s">
        <v>59</v>
      </c>
      <c r="P19669" s="128">
        <v>2.1633897811307206E-7</v>
      </c>
    </row>
    <row r="19670" spans="14:16">
      <c r="N19670" s="3">
        <v>19668</v>
      </c>
      <c r="O19670" s="44" t="s">
        <v>7</v>
      </c>
      <c r="P19670" s="128">
        <v>1.8717029572869481E-6</v>
      </c>
    </row>
    <row r="19671" spans="14:16">
      <c r="N19671" s="3">
        <v>19669</v>
      </c>
      <c r="O19671" s="44" t="s">
        <v>89</v>
      </c>
      <c r="P19671" s="128">
        <v>2.0626166917190019E-7</v>
      </c>
    </row>
    <row r="19672" spans="14:16">
      <c r="N19672" s="3">
        <v>19670</v>
      </c>
      <c r="O19672" s="44" t="s">
        <v>7</v>
      </c>
      <c r="P19672" s="128">
        <v>2.2901394428891691E-6</v>
      </c>
    </row>
    <row r="19673" spans="14:16">
      <c r="N19673" s="3">
        <v>19671</v>
      </c>
      <c r="O19673" s="44" t="s">
        <v>59</v>
      </c>
      <c r="P19673" s="128">
        <v>3.1659343707894435E-7</v>
      </c>
    </row>
    <row r="19674" spans="14:16">
      <c r="N19674" s="3">
        <v>19672</v>
      </c>
      <c r="O19674" s="44" t="s">
        <v>38</v>
      </c>
      <c r="P19674" s="128">
        <v>3.7374355311679799E-7</v>
      </c>
    </row>
    <row r="19675" spans="14:16">
      <c r="N19675" s="3">
        <v>19673</v>
      </c>
      <c r="O19675" s="44" t="s">
        <v>89</v>
      </c>
      <c r="P19675" s="128">
        <v>1.9833815838518747E-7</v>
      </c>
    </row>
    <row r="19676" spans="14:16">
      <c r="N19676" s="3">
        <v>19674</v>
      </c>
      <c r="O19676" s="44" t="s">
        <v>38</v>
      </c>
      <c r="P19676" s="128">
        <v>6.4552615851980996E-7</v>
      </c>
    </row>
    <row r="19677" spans="14:16">
      <c r="N19677" s="3">
        <v>19675</v>
      </c>
      <c r="O19677" s="44" t="s">
        <v>21</v>
      </c>
      <c r="P19677" s="128">
        <v>9.6349852608550471E-7</v>
      </c>
    </row>
    <row r="19678" spans="14:16">
      <c r="N19678" s="3">
        <v>19676</v>
      </c>
      <c r="O19678" s="44" t="s">
        <v>7</v>
      </c>
      <c r="P19678" s="128">
        <v>2.4814630089142877E-6</v>
      </c>
    </row>
    <row r="19679" spans="14:16">
      <c r="N19679" s="3">
        <v>19677</v>
      </c>
      <c r="O19679" s="44" t="s">
        <v>89</v>
      </c>
      <c r="P19679" s="128">
        <v>2.734572279294202E-7</v>
      </c>
    </row>
    <row r="19680" spans="14:16">
      <c r="N19680" s="3">
        <v>19678</v>
      </c>
      <c r="O19680" s="44" t="s">
        <v>7</v>
      </c>
      <c r="P19680" s="128">
        <v>5.9150746437603873E-6</v>
      </c>
    </row>
    <row r="19681" spans="14:16">
      <c r="N19681" s="3">
        <v>19679</v>
      </c>
      <c r="O19681" s="44" t="s">
        <v>21</v>
      </c>
      <c r="P19681" s="128">
        <v>1.8333546034571433E-6</v>
      </c>
    </row>
    <row r="19682" spans="14:16">
      <c r="N19682" s="3">
        <v>19680</v>
      </c>
      <c r="O19682" s="44" t="s">
        <v>38</v>
      </c>
      <c r="P19682" s="128">
        <v>4.04006616696132E-7</v>
      </c>
    </row>
    <row r="19683" spans="14:16">
      <c r="N19683" s="3">
        <v>19681</v>
      </c>
      <c r="O19683" s="44" t="s">
        <v>52</v>
      </c>
      <c r="P19683" s="128">
        <v>3.3888223246154224E-7</v>
      </c>
    </row>
    <row r="19684" spans="14:16">
      <c r="N19684" s="3">
        <v>19682</v>
      </c>
      <c r="O19684" s="44" t="s">
        <v>38</v>
      </c>
      <c r="P19684" s="128">
        <v>3.5395881054154718E-7</v>
      </c>
    </row>
    <row r="19685" spans="14:16">
      <c r="N19685" s="3">
        <v>19683</v>
      </c>
      <c r="O19685" s="44" t="s">
        <v>59</v>
      </c>
      <c r="P19685" s="128">
        <v>2.3563710210460696E-7</v>
      </c>
    </row>
    <row r="19686" spans="14:16">
      <c r="N19686" s="3">
        <v>19684</v>
      </c>
      <c r="O19686" s="44" t="s">
        <v>11</v>
      </c>
      <c r="P19686" s="128">
        <v>1.4189214586921201E-6</v>
      </c>
    </row>
    <row r="19687" spans="14:16">
      <c r="N19687" s="3">
        <v>19685</v>
      </c>
      <c r="O19687" s="44" t="s">
        <v>52</v>
      </c>
      <c r="P19687" s="128">
        <v>4.6846891789054005E-7</v>
      </c>
    </row>
    <row r="19688" spans="14:16">
      <c r="N19688" s="3">
        <v>19686</v>
      </c>
      <c r="O19688" s="44" t="s">
        <v>11</v>
      </c>
      <c r="P19688" s="128">
        <v>1.1869222198125547E-6</v>
      </c>
    </row>
    <row r="19689" spans="14:16">
      <c r="N19689" s="3">
        <v>19687</v>
      </c>
      <c r="O19689" s="44" t="s">
        <v>59</v>
      </c>
      <c r="P19689" s="128">
        <v>3.1101068477010184E-7</v>
      </c>
    </row>
    <row r="19690" spans="14:16">
      <c r="N19690" s="3">
        <v>19688</v>
      </c>
      <c r="O19690" s="44" t="s">
        <v>38</v>
      </c>
      <c r="P19690" s="128">
        <v>5.8454773990053455E-7</v>
      </c>
    </row>
    <row r="19691" spans="14:16">
      <c r="N19691" s="3">
        <v>19689</v>
      </c>
      <c r="O19691" s="44" t="s">
        <v>52</v>
      </c>
      <c r="P19691" s="128">
        <v>4.9032078904498467E-7</v>
      </c>
    </row>
    <row r="19692" spans="14:16">
      <c r="N19692" s="3">
        <v>19690</v>
      </c>
      <c r="O19692" s="44" t="s">
        <v>38</v>
      </c>
      <c r="P19692" s="128">
        <v>7.6733211257760242E-7</v>
      </c>
    </row>
    <row r="19693" spans="14:16">
      <c r="N19693" s="3">
        <v>19691</v>
      </c>
      <c r="O19693" s="44" t="s">
        <v>21</v>
      </c>
      <c r="P19693" s="128">
        <v>1.1453034857361372E-6</v>
      </c>
    </row>
    <row r="19694" spans="14:16">
      <c r="N19694" s="3">
        <v>19692</v>
      </c>
      <c r="O19694" s="44" t="s">
        <v>11</v>
      </c>
      <c r="P19694" s="128">
        <v>2.053004325913531E-6</v>
      </c>
    </row>
    <row r="19695" spans="14:16">
      <c r="N19695" s="3">
        <v>19693</v>
      </c>
      <c r="O19695" s="44" t="s">
        <v>52</v>
      </c>
      <c r="P19695" s="128">
        <v>6.778167382652824E-7</v>
      </c>
    </row>
    <row r="19696" spans="14:16">
      <c r="N19696" s="3">
        <v>19694</v>
      </c>
      <c r="O19696" s="44" t="s">
        <v>11</v>
      </c>
      <c r="P19696" s="128">
        <v>3.0609734656853693E-6</v>
      </c>
    </row>
    <row r="19697" spans="14:16">
      <c r="N19697" s="3">
        <v>19695</v>
      </c>
      <c r="O19697" s="44" t="s">
        <v>21</v>
      </c>
      <c r="P19697" s="128">
        <v>1.7982864710600146E-6</v>
      </c>
    </row>
    <row r="19698" spans="14:16">
      <c r="N19698" s="3">
        <v>19696</v>
      </c>
      <c r="O19698" s="44" t="s">
        <v>38</v>
      </c>
      <c r="P19698" s="128">
        <v>2.4429059001756704E-7</v>
      </c>
    </row>
    <row r="19699" spans="14:16">
      <c r="N19699" s="3">
        <v>19697</v>
      </c>
      <c r="O19699" s="44" t="s">
        <v>89</v>
      </c>
      <c r="P19699" s="128">
        <v>1.2964008430607872E-7</v>
      </c>
    </row>
    <row r="19700" spans="14:16">
      <c r="N19700" s="3">
        <v>19698</v>
      </c>
      <c r="O19700" s="44" t="s">
        <v>38</v>
      </c>
      <c r="P19700" s="128">
        <v>2.8160978130417603E-7</v>
      </c>
    </row>
    <row r="19701" spans="14:16">
      <c r="N19701" s="3">
        <v>19699</v>
      </c>
      <c r="O19701" s="44" t="s">
        <v>59</v>
      </c>
      <c r="P19701" s="128">
        <v>1.8747297938226968E-7</v>
      </c>
    </row>
    <row r="19702" spans="14:16">
      <c r="N19702" s="3">
        <v>19700</v>
      </c>
      <c r="O19702" s="44" t="s">
        <v>11</v>
      </c>
      <c r="P19702" s="128">
        <v>7.8586179369739279E-7</v>
      </c>
    </row>
    <row r="19703" spans="14:16">
      <c r="N19703" s="3">
        <v>19701</v>
      </c>
      <c r="O19703" s="44" t="s">
        <v>89</v>
      </c>
      <c r="P19703" s="128">
        <v>1.6414998401031315E-7</v>
      </c>
    </row>
    <row r="19704" spans="14:16">
      <c r="N19704" s="3">
        <v>19702</v>
      </c>
      <c r="O19704" s="44" t="s">
        <v>11</v>
      </c>
      <c r="P19704" s="128">
        <v>9.4431582656493056E-7</v>
      </c>
    </row>
    <row r="19705" spans="14:16">
      <c r="N19705" s="3">
        <v>19703</v>
      </c>
      <c r="O19705" s="44" t="s">
        <v>59</v>
      </c>
      <c r="P19705" s="128">
        <v>2.4744023404127126E-7</v>
      </c>
    </row>
    <row r="19706" spans="14:16">
      <c r="N19706" s="3">
        <v>19704</v>
      </c>
      <c r="O19706" s="44" t="s">
        <v>38</v>
      </c>
      <c r="P19706" s="128">
        <v>3.2387514279142276E-7</v>
      </c>
    </row>
    <row r="19707" spans="14:16">
      <c r="N19707" s="3">
        <v>19705</v>
      </c>
      <c r="O19707" s="44" t="s">
        <v>89</v>
      </c>
      <c r="P19707" s="128">
        <v>1.7187399978486284E-7</v>
      </c>
    </row>
    <row r="19708" spans="14:16">
      <c r="N19708" s="3">
        <v>19706</v>
      </c>
      <c r="O19708" s="44" t="s">
        <v>38</v>
      </c>
      <c r="P19708" s="128">
        <v>5.5939393475200889E-7</v>
      </c>
    </row>
    <row r="19709" spans="14:16">
      <c r="N19709" s="3">
        <v>19707</v>
      </c>
      <c r="O19709" s="44" t="s">
        <v>21</v>
      </c>
      <c r="P19709" s="128">
        <v>8.3493941263449424E-7</v>
      </c>
    </row>
    <row r="19710" spans="14:16">
      <c r="N19710" s="3">
        <v>19708</v>
      </c>
      <c r="O19710" s="44" t="s">
        <v>11</v>
      </c>
      <c r="P19710" s="128">
        <v>1.0418784474251095E-6</v>
      </c>
    </row>
    <row r="19711" spans="14:16">
      <c r="N19711" s="3">
        <v>19709</v>
      </c>
      <c r="O19711" s="44" t="s">
        <v>89</v>
      </c>
      <c r="P19711" s="128">
        <v>2.1762647307342814E-7</v>
      </c>
    </row>
    <row r="19712" spans="14:16">
      <c r="N19712" s="3">
        <v>19710</v>
      </c>
      <c r="O19712" s="44" t="s">
        <v>11</v>
      </c>
      <c r="P19712" s="128">
        <v>2.2314848591300983E-6</v>
      </c>
    </row>
    <row r="19713" spans="14:16">
      <c r="N19713" s="3">
        <v>19711</v>
      </c>
      <c r="O19713" s="44" t="s">
        <v>21</v>
      </c>
      <c r="P19713" s="128">
        <v>1.3109715185493835E-6</v>
      </c>
    </row>
    <row r="19714" spans="14:16">
      <c r="N19714" s="3">
        <v>19712</v>
      </c>
      <c r="O19714" s="44" t="s">
        <v>13</v>
      </c>
      <c r="P19714" s="128">
        <v>1.1547850087551434E-5</v>
      </c>
    </row>
    <row r="19715" spans="14:16">
      <c r="N19715" s="3">
        <v>19713</v>
      </c>
      <c r="O19715" s="44" t="s">
        <v>52</v>
      </c>
      <c r="P19715" s="128">
        <v>4.1710443601480566E-6</v>
      </c>
    </row>
    <row r="19716" spans="14:16">
      <c r="N19716" s="3">
        <v>19714</v>
      </c>
      <c r="O19716" s="44" t="s">
        <v>13</v>
      </c>
      <c r="P19716" s="128">
        <v>2.3249098087232496E-5</v>
      </c>
    </row>
    <row r="19717" spans="14:16">
      <c r="N19717" s="3">
        <v>19715</v>
      </c>
      <c r="O19717" s="44" t="s">
        <v>14</v>
      </c>
      <c r="P19717" s="128">
        <v>2.666624224453765E-5</v>
      </c>
    </row>
    <row r="19718" spans="14:16">
      <c r="N19718" s="3">
        <v>19716</v>
      </c>
      <c r="O19718" s="44" t="s">
        <v>7</v>
      </c>
      <c r="P19718" s="128">
        <v>2.7760033863191827E-5</v>
      </c>
    </row>
    <row r="19719" spans="14:16">
      <c r="N19719" s="3">
        <v>19717</v>
      </c>
      <c r="O19719" s="44" t="s">
        <v>52</v>
      </c>
      <c r="P19719" s="128">
        <v>4.8353659526876667E-6</v>
      </c>
    </row>
    <row r="19720" spans="14:16">
      <c r="N19720" s="3">
        <v>19718</v>
      </c>
      <c r="O19720" s="44" t="s">
        <v>7</v>
      </c>
      <c r="P19720" s="128">
        <v>6.6644239271051737E-5</v>
      </c>
    </row>
    <row r="19721" spans="14:16">
      <c r="N19721" s="3">
        <v>19719</v>
      </c>
      <c r="O19721" s="44" t="s">
        <v>14</v>
      </c>
      <c r="P19721" s="128">
        <v>3.6862434208638229E-5</v>
      </c>
    </row>
    <row r="19722" spans="14:16">
      <c r="N19722" s="3">
        <v>19720</v>
      </c>
      <c r="O19722" s="44" t="s">
        <v>13</v>
      </c>
      <c r="P19722" s="128">
        <v>1.0577627743834867E-5</v>
      </c>
    </row>
    <row r="19723" spans="14:16">
      <c r="N19723" s="3">
        <v>19721</v>
      </c>
      <c r="O19723" s="44" t="s">
        <v>52</v>
      </c>
      <c r="P19723" s="128">
        <v>3.8206033339685513E-6</v>
      </c>
    </row>
    <row r="19724" spans="14:16">
      <c r="N19724" s="3">
        <v>19722</v>
      </c>
      <c r="O19724" s="44" t="s">
        <v>13</v>
      </c>
      <c r="P19724" s="128">
        <v>1.8071960319278146E-5</v>
      </c>
    </row>
    <row r="19725" spans="14:16">
      <c r="N19725" s="3">
        <v>19723</v>
      </c>
      <c r="O19725" s="44" t="s">
        <v>19</v>
      </c>
      <c r="P19725" s="128">
        <v>1.4987901512203293E-5</v>
      </c>
    </row>
    <row r="19726" spans="14:16">
      <c r="N19726" s="3">
        <v>19724</v>
      </c>
      <c r="O19726" s="44" t="s">
        <v>7</v>
      </c>
      <c r="P19726" s="128">
        <v>2.5427703177202801E-5</v>
      </c>
    </row>
    <row r="19727" spans="14:16">
      <c r="N19727" s="3">
        <v>19725</v>
      </c>
      <c r="O19727" s="44" t="s">
        <v>52</v>
      </c>
      <c r="P19727" s="128">
        <v>4.429110238266744E-6</v>
      </c>
    </row>
    <row r="19728" spans="14:16">
      <c r="N19728" s="3">
        <v>19726</v>
      </c>
      <c r="O19728" s="44" t="s">
        <v>7</v>
      </c>
      <c r="P19728" s="128">
        <v>4.896932247581989E-5</v>
      </c>
    </row>
    <row r="19729" spans="14:16">
      <c r="N19729" s="3">
        <v>19727</v>
      </c>
      <c r="O19729" s="44" t="s">
        <v>19</v>
      </c>
      <c r="P19729" s="128">
        <v>1.9585079860826742E-5</v>
      </c>
    </row>
    <row r="19730" spans="14:16">
      <c r="N19730" s="3">
        <v>19728</v>
      </c>
      <c r="O19730" s="44" t="s">
        <v>13</v>
      </c>
      <c r="P19730" s="128">
        <v>5.6153754170812132E-6</v>
      </c>
    </row>
    <row r="19731" spans="14:16">
      <c r="N19731" s="3">
        <v>19729</v>
      </c>
      <c r="O19731" s="44" t="s">
        <v>89</v>
      </c>
      <c r="P19731" s="128">
        <v>1.2832010686938652E-6</v>
      </c>
    </row>
    <row r="19732" spans="14:16">
      <c r="N19732" s="3">
        <v>19730</v>
      </c>
      <c r="O19732" s="44" t="s">
        <v>13</v>
      </c>
      <c r="P19732" s="128">
        <v>1.6127659698681089E-5</v>
      </c>
    </row>
    <row r="19733" spans="14:16">
      <c r="N19733" s="3">
        <v>19731</v>
      </c>
      <c r="O19733" s="44" t="s">
        <v>14</v>
      </c>
      <c r="P19733" s="128">
        <v>1.8498097377750386E-5</v>
      </c>
    </row>
    <row r="19734" spans="14:16">
      <c r="N19734" s="3">
        <v>19732</v>
      </c>
      <c r="O19734" s="44" t="s">
        <v>7</v>
      </c>
      <c r="P19734" s="128">
        <v>1.2885241862139491E-5</v>
      </c>
    </row>
    <row r="19735" spans="14:16">
      <c r="N19735" s="3">
        <v>19733</v>
      </c>
      <c r="O19735" s="44" t="s">
        <v>89</v>
      </c>
      <c r="P19735" s="128">
        <v>1.4199536757803401E-6</v>
      </c>
    </row>
    <row r="19736" spans="14:16">
      <c r="N19736" s="3">
        <v>19734</v>
      </c>
      <c r="O19736" s="44" t="s">
        <v>7</v>
      </c>
      <c r="P19736" s="128">
        <v>4.6230421834352689E-5</v>
      </c>
    </row>
    <row r="19737" spans="14:16">
      <c r="N19737" s="3">
        <v>19735</v>
      </c>
      <c r="O19737" s="44" t="s">
        <v>14</v>
      </c>
      <c r="P19737" s="128">
        <v>2.5571090644088975E-5</v>
      </c>
    </row>
    <row r="19738" spans="14:16">
      <c r="N19738" s="3">
        <v>19736</v>
      </c>
      <c r="O19738" s="44" t="s">
        <v>13</v>
      </c>
      <c r="P19738" s="128">
        <v>5.2794543266325487E-6</v>
      </c>
    </row>
    <row r="19739" spans="14:16">
      <c r="N19739" s="3">
        <v>19737</v>
      </c>
      <c r="O19739" s="44" t="s">
        <v>89</v>
      </c>
      <c r="P19739" s="128">
        <v>1.2064378480284532E-6</v>
      </c>
    </row>
    <row r="19740" spans="14:16">
      <c r="N19740" s="3">
        <v>19738</v>
      </c>
      <c r="O19740" s="44" t="s">
        <v>13</v>
      </c>
      <c r="P19740" s="128">
        <v>1.2867483044386815E-5</v>
      </c>
    </row>
    <row r="19741" spans="14:16">
      <c r="N19741" s="3">
        <v>19739</v>
      </c>
      <c r="O19741" s="44" t="s">
        <v>19</v>
      </c>
      <c r="P19741" s="128">
        <v>1.0671590971428091E-5</v>
      </c>
    </row>
    <row r="19742" spans="14:16">
      <c r="N19742" s="3">
        <v>19740</v>
      </c>
      <c r="O19742" s="44" t="s">
        <v>7</v>
      </c>
      <c r="P19742" s="128">
        <v>1.2114425278112323E-5</v>
      </c>
    </row>
    <row r="19743" spans="14:16">
      <c r="N19743" s="3">
        <v>19741</v>
      </c>
      <c r="O19743" s="44" t="s">
        <v>89</v>
      </c>
      <c r="P19743" s="128">
        <v>1.3350096868702176E-6</v>
      </c>
    </row>
    <row r="19744" spans="14:16">
      <c r="N19744" s="3">
        <v>19742</v>
      </c>
      <c r="O19744" s="44" t="s">
        <v>7</v>
      </c>
      <c r="P19744" s="128">
        <v>3.4866827699956528E-5</v>
      </c>
    </row>
    <row r="19745" spans="14:16">
      <c r="N19745" s="3">
        <v>19743</v>
      </c>
      <c r="O19745" s="44" t="s">
        <v>19</v>
      </c>
      <c r="P19745" s="128">
        <v>1.3944844863527006E-5</v>
      </c>
    </row>
    <row r="19746" spans="14:16">
      <c r="N19746" s="3">
        <v>19744</v>
      </c>
      <c r="O19746" s="44" t="s">
        <v>13</v>
      </c>
      <c r="P19746" s="128">
        <v>8.9425830839790171E-6</v>
      </c>
    </row>
    <row r="19747" spans="14:16">
      <c r="N19747" s="3">
        <v>19745</v>
      </c>
      <c r="O19747" s="44" t="s">
        <v>52</v>
      </c>
      <c r="P19747" s="128">
        <v>3.2300307377383904E-6</v>
      </c>
    </row>
    <row r="19748" spans="14:16">
      <c r="N19748" s="3">
        <v>19746</v>
      </c>
      <c r="O19748" s="44" t="s">
        <v>13</v>
      </c>
      <c r="P19748" s="128">
        <v>1.8003956554370039E-5</v>
      </c>
    </row>
    <row r="19749" spans="14:16">
      <c r="N19749" s="3">
        <v>19747</v>
      </c>
      <c r="O19749" s="44" t="s">
        <v>14</v>
      </c>
      <c r="P19749" s="128">
        <v>2.0650171677094602E-5</v>
      </c>
    </row>
    <row r="19750" spans="14:16">
      <c r="N19750" s="3">
        <v>19748</v>
      </c>
      <c r="O19750" s="44" t="s">
        <v>11</v>
      </c>
      <c r="P19750" s="128">
        <v>1.0011559001385365E-5</v>
      </c>
    </row>
    <row r="19751" spans="14:16">
      <c r="N19751" s="3">
        <v>19749</v>
      </c>
      <c r="O19751" s="44" t="s">
        <v>52</v>
      </c>
      <c r="P19751" s="128">
        <v>3.3054008613692858E-6</v>
      </c>
    </row>
    <row r="19752" spans="14:16">
      <c r="N19752" s="3">
        <v>19750</v>
      </c>
      <c r="O19752" s="44" t="s">
        <v>11</v>
      </c>
      <c r="P19752" s="128">
        <v>2.0644223335855517E-5</v>
      </c>
    </row>
    <row r="19753" spans="14:16">
      <c r="N19753" s="3">
        <v>19751</v>
      </c>
      <c r="O19753" s="44" t="s">
        <v>14</v>
      </c>
      <c r="P19753" s="128">
        <v>2.1643775094670581E-5</v>
      </c>
    </row>
    <row r="19754" spans="14:16">
      <c r="N19754" s="3">
        <v>19752</v>
      </c>
      <c r="O19754" s="44" t="s">
        <v>13</v>
      </c>
      <c r="P19754" s="128">
        <v>8.1912489522715648E-6</v>
      </c>
    </row>
    <row r="19755" spans="14:16">
      <c r="N19755" s="3">
        <v>19753</v>
      </c>
      <c r="O19755" s="44" t="s">
        <v>52</v>
      </c>
      <c r="P19755" s="128">
        <v>2.9586513927620137E-6</v>
      </c>
    </row>
    <row r="19756" spans="14:16">
      <c r="N19756" s="3">
        <v>19754</v>
      </c>
      <c r="O19756" s="44" t="s">
        <v>13</v>
      </c>
      <c r="P19756" s="128">
        <v>1.3994813356620565E-5</v>
      </c>
    </row>
    <row r="19757" spans="14:16">
      <c r="N19757" s="3">
        <v>19755</v>
      </c>
      <c r="O19757" s="44" t="s">
        <v>19</v>
      </c>
      <c r="P19757" s="128">
        <v>1.1606537451664482E-5</v>
      </c>
    </row>
    <row r="19758" spans="14:16">
      <c r="N19758" s="3">
        <v>19756</v>
      </c>
      <c r="O19758" s="44" t="s">
        <v>11</v>
      </c>
      <c r="P19758" s="128">
        <v>9.1704121069472479E-6</v>
      </c>
    </row>
    <row r="19759" spans="14:16">
      <c r="N19759" s="3">
        <v>19757</v>
      </c>
      <c r="O19759" s="44" t="s">
        <v>52</v>
      </c>
      <c r="P19759" s="128">
        <v>3.0276891014896189E-6</v>
      </c>
    </row>
    <row r="19760" spans="14:16">
      <c r="N19760" s="3">
        <v>19758</v>
      </c>
      <c r="O19760" s="44" t="s">
        <v>11</v>
      </c>
      <c r="P19760" s="128">
        <v>1.593110148054297E-5</v>
      </c>
    </row>
    <row r="19761" spans="14:16">
      <c r="N19761" s="3">
        <v>19759</v>
      </c>
      <c r="O19761" s="44" t="s">
        <v>19</v>
      </c>
      <c r="P19761" s="128">
        <v>1.2077029405690302E-5</v>
      </c>
    </row>
    <row r="19762" spans="14:16">
      <c r="N19762" s="3">
        <v>19760</v>
      </c>
      <c r="O19762" s="44" t="s">
        <v>13</v>
      </c>
      <c r="P19762" s="128">
        <v>4.3485116999496554E-6</v>
      </c>
    </row>
    <row r="19763" spans="14:16">
      <c r="N19763" s="3">
        <v>19761</v>
      </c>
      <c r="O19763" s="44" t="s">
        <v>89</v>
      </c>
      <c r="P19763" s="128">
        <v>9.9370290428481807E-7</v>
      </c>
    </row>
    <row r="19764" spans="14:16">
      <c r="N19764" s="3">
        <v>19762</v>
      </c>
      <c r="O19764" s="44" t="s">
        <v>13</v>
      </c>
      <c r="P19764" s="128">
        <v>1.2489159082612938E-5</v>
      </c>
    </row>
    <row r="19765" spans="14:16">
      <c r="N19765" s="3">
        <v>19763</v>
      </c>
      <c r="O19765" s="44" t="s">
        <v>14</v>
      </c>
      <c r="P19765" s="128">
        <v>1.4324811236889066E-5</v>
      </c>
    </row>
    <row r="19766" spans="14:16">
      <c r="N19766" s="3">
        <v>19764</v>
      </c>
      <c r="O19766" s="44" t="s">
        <v>11</v>
      </c>
      <c r="P19766" s="128">
        <v>4.8345912597731386E-6</v>
      </c>
    </row>
    <row r="19767" spans="14:16">
      <c r="N19767" s="3">
        <v>19765</v>
      </c>
      <c r="O19767" s="44" t="s">
        <v>89</v>
      </c>
      <c r="P19767" s="128">
        <v>1.0098443318568387E-6</v>
      </c>
    </row>
    <row r="19768" spans="14:16">
      <c r="N19768" s="3">
        <v>19766</v>
      </c>
      <c r="O19768" s="44" t="s">
        <v>11</v>
      </c>
      <c r="P19768" s="128">
        <v>1.4320684933885157E-5</v>
      </c>
    </row>
    <row r="19769" spans="14:16">
      <c r="N19769" s="3">
        <v>19767</v>
      </c>
      <c r="O19769" s="44" t="s">
        <v>14</v>
      </c>
      <c r="P19769" s="128">
        <v>1.5014063685908237E-5</v>
      </c>
    </row>
    <row r="19770" spans="14:16">
      <c r="N19770" s="3">
        <v>19768</v>
      </c>
      <c r="O19770" s="44" t="s">
        <v>13</v>
      </c>
      <c r="P19770" s="128">
        <v>4.0883765026425552E-6</v>
      </c>
    </row>
    <row r="19771" spans="14:16">
      <c r="N19771" s="3">
        <v>19769</v>
      </c>
      <c r="O19771" s="44" t="s">
        <v>89</v>
      </c>
      <c r="P19771" s="128">
        <v>9.3425794497293159E-7</v>
      </c>
    </row>
    <row r="19772" spans="14:16">
      <c r="N19772" s="3">
        <v>19770</v>
      </c>
      <c r="O19772" s="44" t="s">
        <v>13</v>
      </c>
      <c r="P19772" s="128">
        <v>9.9644986152153156E-6</v>
      </c>
    </row>
    <row r="19773" spans="14:16">
      <c r="N19773" s="3">
        <v>19771</v>
      </c>
      <c r="O19773" s="44" t="s">
        <v>19</v>
      </c>
      <c r="P19773" s="128">
        <v>8.264013489672086E-6</v>
      </c>
    </row>
    <row r="19774" spans="14:16">
      <c r="N19774" s="3">
        <v>19772</v>
      </c>
      <c r="O19774" s="44" t="s">
        <v>11</v>
      </c>
      <c r="P19774" s="128">
        <v>4.5453779753119681E-6</v>
      </c>
    </row>
    <row r="19775" spans="14:16">
      <c r="N19775" s="3">
        <v>19773</v>
      </c>
      <c r="O19775" s="44" t="s">
        <v>89</v>
      </c>
      <c r="P19775" s="128">
        <v>9.4943376551983709E-7</v>
      </c>
    </row>
    <row r="19776" spans="14:16">
      <c r="N19776" s="3">
        <v>19774</v>
      </c>
      <c r="O19776" s="44" t="s">
        <v>11</v>
      </c>
      <c r="P19776" s="128">
        <v>1.1343162255652874E-5</v>
      </c>
    </row>
    <row r="19777" spans="14:16">
      <c r="N19777" s="3">
        <v>19775</v>
      </c>
      <c r="O19777" s="44" t="s">
        <v>19</v>
      </c>
      <c r="P19777" s="128">
        <v>8.5990101991596306E-6</v>
      </c>
    </row>
    <row r="19778" spans="14:16">
      <c r="N19778" s="3">
        <v>19776</v>
      </c>
      <c r="O19778" s="44" t="s">
        <v>38</v>
      </c>
      <c r="P19778" s="128">
        <v>1.9454883630122647E-6</v>
      </c>
    </row>
    <row r="19779" spans="14:16">
      <c r="N19779" s="3">
        <v>19777</v>
      </c>
      <c r="O19779" s="44" t="s">
        <v>52</v>
      </c>
      <c r="P19779" s="128">
        <v>1.6318827772601176E-6</v>
      </c>
    </row>
    <row r="19780" spans="14:16">
      <c r="N19780" s="3">
        <v>19778</v>
      </c>
      <c r="O19780" s="44" t="s">
        <v>38</v>
      </c>
      <c r="P19780" s="128">
        <v>3.1007414080074874E-6</v>
      </c>
    </row>
    <row r="19781" spans="14:16">
      <c r="N19781" s="3">
        <v>19779</v>
      </c>
      <c r="O19781" s="44" t="s">
        <v>14</v>
      </c>
      <c r="P19781" s="128">
        <v>8.2591986026516109E-6</v>
      </c>
    </row>
    <row r="19782" spans="14:16">
      <c r="N19782" s="3">
        <v>19780</v>
      </c>
      <c r="O19782" s="44" t="s">
        <v>7</v>
      </c>
      <c r="P19782" s="128">
        <v>1.4671639357658144E-5</v>
      </c>
    </row>
    <row r="19783" spans="14:16">
      <c r="N19783" s="3">
        <v>19781</v>
      </c>
      <c r="O19783" s="44" t="s">
        <v>52</v>
      </c>
      <c r="P19783" s="128">
        <v>2.5555712853145487E-6</v>
      </c>
    </row>
    <row r="19784" spans="14:16">
      <c r="N19784" s="3">
        <v>19782</v>
      </c>
      <c r="O19784" s="44" t="s">
        <v>7</v>
      </c>
      <c r="P19784" s="128">
        <v>3.5222588296148595E-5</v>
      </c>
    </row>
    <row r="19785" spans="14:16">
      <c r="N19785" s="3">
        <v>19783</v>
      </c>
      <c r="O19785" s="44" t="s">
        <v>14</v>
      </c>
      <c r="P19785" s="128">
        <v>1.9482409251368113E-5</v>
      </c>
    </row>
    <row r="19786" spans="14:16">
      <c r="N19786" s="3">
        <v>19784</v>
      </c>
      <c r="O19786" s="44" t="s">
        <v>38</v>
      </c>
      <c r="P19786" s="128">
        <v>1.782033151442636E-6</v>
      </c>
    </row>
    <row r="19787" spans="14:16">
      <c r="N19787" s="3">
        <v>19785</v>
      </c>
      <c r="O19787" s="44" t="s">
        <v>52</v>
      </c>
      <c r="P19787" s="128">
        <v>1.4947759460473708E-6</v>
      </c>
    </row>
    <row r="19788" spans="14:16">
      <c r="N19788" s="3">
        <v>19786</v>
      </c>
      <c r="O19788" s="44" t="s">
        <v>38</v>
      </c>
      <c r="P19788" s="128">
        <v>2.5714103666105521E-6</v>
      </c>
    </row>
    <row r="19789" spans="14:16">
      <c r="N19789" s="3">
        <v>19787</v>
      </c>
      <c r="O19789" s="44" t="s">
        <v>19</v>
      </c>
      <c r="P19789" s="128">
        <v>4.9524899948835692E-6</v>
      </c>
    </row>
    <row r="19790" spans="14:16">
      <c r="N19790" s="3">
        <v>19788</v>
      </c>
      <c r="O19790" s="44" t="s">
        <v>7</v>
      </c>
      <c r="P19790" s="128">
        <v>1.34389638192827E-5</v>
      </c>
    </row>
    <row r="19791" spans="14:16">
      <c r="N19791" s="3">
        <v>19789</v>
      </c>
      <c r="O19791" s="44" t="s">
        <v>52</v>
      </c>
      <c r="P19791" s="128">
        <v>2.3408583869677368E-6</v>
      </c>
    </row>
    <row r="19792" spans="14:16">
      <c r="N19792" s="3">
        <v>19790</v>
      </c>
      <c r="O19792" s="44" t="s">
        <v>7</v>
      </c>
      <c r="P19792" s="128">
        <v>2.5881100955958428E-5</v>
      </c>
    </row>
    <row r="19793" spans="14:16">
      <c r="N19793" s="3">
        <v>19791</v>
      </c>
      <c r="O19793" s="44" t="s">
        <v>19</v>
      </c>
      <c r="P19793" s="128">
        <v>1.0351040273404935E-5</v>
      </c>
    </row>
    <row r="19794" spans="14:16">
      <c r="N19794" s="3">
        <v>19792</v>
      </c>
      <c r="O19794" s="44" t="s">
        <v>38</v>
      </c>
      <c r="P19794" s="128">
        <v>1.0256923842374599E-6</v>
      </c>
    </row>
    <row r="19795" spans="14:16">
      <c r="N19795" s="3">
        <v>19793</v>
      </c>
      <c r="O19795" s="44" t="s">
        <v>89</v>
      </c>
      <c r="P19795" s="128">
        <v>5.443142413102577E-7</v>
      </c>
    </row>
    <row r="19796" spans="14:16">
      <c r="N19796" s="3">
        <v>19794</v>
      </c>
      <c r="O19796" s="44" t="s">
        <v>38</v>
      </c>
      <c r="P19796" s="128">
        <v>2.1509523532620945E-6</v>
      </c>
    </row>
    <row r="19797" spans="14:16">
      <c r="N19797" s="3">
        <v>19795</v>
      </c>
      <c r="O19797" s="44" t="s">
        <v>14</v>
      </c>
      <c r="P19797" s="128">
        <v>5.7293209374232306E-6</v>
      </c>
    </row>
    <row r="19798" spans="14:16">
      <c r="N19798" s="3">
        <v>19796</v>
      </c>
      <c r="O19798" s="44" t="s">
        <v>7</v>
      </c>
      <c r="P19798" s="128">
        <v>6.8100645182632897E-6</v>
      </c>
    </row>
    <row r="19799" spans="14:16">
      <c r="N19799" s="3">
        <v>19797</v>
      </c>
      <c r="O19799" s="44" t="s">
        <v>89</v>
      </c>
      <c r="P19799" s="128">
        <v>7.5046912184259202E-7</v>
      </c>
    </row>
    <row r="19800" spans="14:16">
      <c r="N19800" s="3">
        <v>19798</v>
      </c>
      <c r="O19800" s="44" t="s">
        <v>7</v>
      </c>
      <c r="P19800" s="128">
        <v>2.4433546437613736E-5</v>
      </c>
    </row>
    <row r="19801" spans="14:16">
      <c r="N19801" s="3">
        <v>19799</v>
      </c>
      <c r="O19801" s="44" t="s">
        <v>14</v>
      </c>
      <c r="P19801" s="128">
        <v>1.3514746479092479E-5</v>
      </c>
    </row>
    <row r="19802" spans="14:16">
      <c r="N19802" s="3">
        <v>19800</v>
      </c>
      <c r="O19802" s="44" t="s">
        <v>38</v>
      </c>
      <c r="P19802" s="128">
        <v>9.6433376106689527E-7</v>
      </c>
    </row>
    <row r="19803" spans="14:16">
      <c r="N19803" s="3">
        <v>19801</v>
      </c>
      <c r="O19803" s="44" t="s">
        <v>89</v>
      </c>
      <c r="P19803" s="128">
        <v>5.1175245872106785E-7</v>
      </c>
    </row>
    <row r="19804" spans="14:16">
      <c r="N19804" s="3">
        <v>19802</v>
      </c>
      <c r="O19804" s="44" t="s">
        <v>38</v>
      </c>
      <c r="P19804" s="128">
        <v>1.8308793682567908E-6</v>
      </c>
    </row>
    <row r="19805" spans="14:16">
      <c r="N19805" s="3">
        <v>19803</v>
      </c>
      <c r="O19805" s="44" t="s">
        <v>19</v>
      </c>
      <c r="P19805" s="128">
        <v>3.5262406463276866E-6</v>
      </c>
    </row>
    <row r="19806" spans="14:16">
      <c r="N19806" s="3">
        <v>19804</v>
      </c>
      <c r="O19806" s="44" t="s">
        <v>7</v>
      </c>
      <c r="P19806" s="128">
        <v>6.4026751401565196E-6</v>
      </c>
    </row>
    <row r="19807" spans="14:16">
      <c r="N19807" s="3">
        <v>19805</v>
      </c>
      <c r="O19807" s="44" t="s">
        <v>89</v>
      </c>
      <c r="P19807" s="128">
        <v>7.0557481166155483E-7</v>
      </c>
    </row>
    <row r="19808" spans="14:16">
      <c r="N19808" s="3">
        <v>19806</v>
      </c>
      <c r="O19808" s="44" t="s">
        <v>7</v>
      </c>
      <c r="P19808" s="128">
        <v>1.8427698038137382E-5</v>
      </c>
    </row>
    <row r="19809" spans="14:16">
      <c r="N19809" s="3">
        <v>19807</v>
      </c>
      <c r="O19809" s="44" t="s">
        <v>19</v>
      </c>
      <c r="P19809" s="128">
        <v>7.370082318503188E-6</v>
      </c>
    </row>
    <row r="19810" spans="14:16">
      <c r="N19810" s="3">
        <v>19808</v>
      </c>
      <c r="O19810" s="44" t="s">
        <v>38</v>
      </c>
      <c r="P19810" s="128">
        <v>1.6859028500024414E-6</v>
      </c>
    </row>
    <row r="19811" spans="14:16">
      <c r="N19811" s="3">
        <v>19809</v>
      </c>
      <c r="O19811" s="44" t="s">
        <v>52</v>
      </c>
      <c r="P19811" s="128">
        <v>1.4141414964790449E-6</v>
      </c>
    </row>
    <row r="19812" spans="14:16">
      <c r="N19812" s="3">
        <v>19810</v>
      </c>
      <c r="O19812" s="44" t="s">
        <v>38</v>
      </c>
      <c r="P19812" s="128">
        <v>2.6870110745799668E-6</v>
      </c>
    </row>
    <row r="19813" spans="14:16">
      <c r="N19813" s="3">
        <v>19811</v>
      </c>
      <c r="O19813" s="44" t="s">
        <v>14</v>
      </c>
      <c r="P19813" s="128">
        <v>7.1571779752962482E-6</v>
      </c>
    </row>
    <row r="19814" spans="14:16">
      <c r="N19814" s="3">
        <v>19812</v>
      </c>
      <c r="O19814" s="44" t="s">
        <v>11</v>
      </c>
      <c r="P19814" s="128">
        <v>5.9211003787541925E-6</v>
      </c>
    </row>
    <row r="19815" spans="14:16">
      <c r="N19815" s="3">
        <v>19813</v>
      </c>
      <c r="O19815" s="44" t="s">
        <v>52</v>
      </c>
      <c r="P19815" s="128">
        <v>1.9549013584677335E-6</v>
      </c>
    </row>
    <row r="19816" spans="14:16">
      <c r="N19816" s="3">
        <v>19814</v>
      </c>
      <c r="O19816" s="44" t="s">
        <v>11</v>
      </c>
      <c r="P19816" s="128">
        <v>1.2209538853649623E-5</v>
      </c>
    </row>
    <row r="19817" spans="14:16">
      <c r="N19817" s="3">
        <v>19815</v>
      </c>
      <c r="O19817" s="44" t="s">
        <v>14</v>
      </c>
      <c r="P19817" s="128">
        <v>1.2800700159984162E-5</v>
      </c>
    </row>
    <row r="19818" spans="14:16">
      <c r="N19818" s="3">
        <v>19816</v>
      </c>
      <c r="O19818" s="44" t="s">
        <v>38</v>
      </c>
      <c r="P19818" s="128">
        <v>1.5442573833565681E-6</v>
      </c>
    </row>
    <row r="19819" spans="14:16">
      <c r="N19819" s="3">
        <v>19817</v>
      </c>
      <c r="O19819" s="44" t="s">
        <v>52</v>
      </c>
      <c r="P19819" s="128">
        <v>1.2953287593324307E-6</v>
      </c>
    </row>
    <row r="19820" spans="14:16">
      <c r="N19820" s="3">
        <v>19818</v>
      </c>
      <c r="O19820" s="44" t="s">
        <v>38</v>
      </c>
      <c r="P19820" s="128">
        <v>2.228308402154767E-6</v>
      </c>
    </row>
    <row r="19821" spans="14:16">
      <c r="N19821" s="3">
        <v>19819</v>
      </c>
      <c r="O19821" s="44" t="s">
        <v>19</v>
      </c>
      <c r="P19821" s="128">
        <v>4.2916817986282403E-6</v>
      </c>
    </row>
    <row r="19822" spans="14:16">
      <c r="N19822" s="3">
        <v>19820</v>
      </c>
      <c r="O19822" s="44" t="s">
        <v>11</v>
      </c>
      <c r="P19822" s="128">
        <v>5.4236238923691792E-6</v>
      </c>
    </row>
    <row r="19823" spans="14:16">
      <c r="N19823" s="3">
        <v>19821</v>
      </c>
      <c r="O19823" s="44" t="s">
        <v>52</v>
      </c>
      <c r="P19823" s="128">
        <v>1.7906552898603919E-6</v>
      </c>
    </row>
    <row r="19824" spans="14:16">
      <c r="N19824" s="3">
        <v>19822</v>
      </c>
      <c r="O19824" s="44" t="s">
        <v>11</v>
      </c>
      <c r="P19824" s="128">
        <v>9.422074124255918E-6</v>
      </c>
    </row>
    <row r="19825" spans="14:16">
      <c r="N19825" s="3">
        <v>19823</v>
      </c>
      <c r="O19825" s="44" t="s">
        <v>19</v>
      </c>
      <c r="P19825" s="128">
        <v>7.1426741208200596E-6</v>
      </c>
    </row>
    <row r="19826" spans="14:16">
      <c r="N19826" s="3">
        <v>19824</v>
      </c>
      <c r="O19826" s="44" t="s">
        <v>38</v>
      </c>
      <c r="P19826" s="128">
        <v>8.8883477623804835E-7</v>
      </c>
    </row>
    <row r="19827" spans="14:16">
      <c r="N19827" s="3">
        <v>19825</v>
      </c>
      <c r="O19827" s="44" t="s">
        <v>89</v>
      </c>
      <c r="P19827" s="128">
        <v>4.7168667166995288E-7</v>
      </c>
    </row>
    <row r="19828" spans="14:16">
      <c r="N19828" s="3">
        <v>19826</v>
      </c>
      <c r="O19828" s="44" t="s">
        <v>38</v>
      </c>
      <c r="P19828" s="128">
        <v>1.8639518855663094E-6</v>
      </c>
    </row>
    <row r="19829" spans="14:16">
      <c r="N19829" s="3">
        <v>19827</v>
      </c>
      <c r="O19829" s="44" t="s">
        <v>14</v>
      </c>
      <c r="P19829" s="128">
        <v>4.9648605875107939E-6</v>
      </c>
    </row>
    <row r="19830" spans="14:16">
      <c r="N19830" s="3">
        <v>19828</v>
      </c>
      <c r="O19830" s="44" t="s">
        <v>11</v>
      </c>
      <c r="P19830" s="128">
        <v>2.8593049429567625E-6</v>
      </c>
    </row>
    <row r="19831" spans="14:16">
      <c r="N19831" s="3">
        <v>19829</v>
      </c>
      <c r="O19831" s="44" t="s">
        <v>89</v>
      </c>
      <c r="P19831" s="128">
        <v>5.9724860583780156E-7</v>
      </c>
    </row>
    <row r="19832" spans="14:16">
      <c r="N19832" s="3">
        <v>19830</v>
      </c>
      <c r="O19832" s="44" t="s">
        <v>11</v>
      </c>
      <c r="P19832" s="128">
        <v>8.4696312506686866E-6</v>
      </c>
    </row>
    <row r="19833" spans="14:16">
      <c r="N19833" s="3">
        <v>19831</v>
      </c>
      <c r="O19833" s="44" t="s">
        <v>14</v>
      </c>
      <c r="P19833" s="128">
        <v>8.8797137553670904E-6</v>
      </c>
    </row>
    <row r="19834" spans="14:16">
      <c r="N19834" s="3">
        <v>19832</v>
      </c>
      <c r="O19834" s="44" t="s">
        <v>38</v>
      </c>
      <c r="P19834" s="128">
        <v>8.3566320264132224E-7</v>
      </c>
    </row>
    <row r="19835" spans="14:16">
      <c r="N19835" s="3">
        <v>19833</v>
      </c>
      <c r="O19835" s="44" t="s">
        <v>89</v>
      </c>
      <c r="P19835" s="128">
        <v>4.4346959100683459E-7</v>
      </c>
    </row>
    <row r="19836" spans="14:16">
      <c r="N19836" s="3">
        <v>19834</v>
      </c>
      <c r="O19836" s="44" t="s">
        <v>38</v>
      </c>
      <c r="P19836" s="128">
        <v>1.5865860745502359E-6</v>
      </c>
    </row>
    <row r="19837" spans="14:16">
      <c r="N19837" s="3">
        <v>19835</v>
      </c>
      <c r="O19837" s="44" t="s">
        <v>19</v>
      </c>
      <c r="P19837" s="128">
        <v>3.0557361680815258E-6</v>
      </c>
    </row>
    <row r="19838" spans="14:16">
      <c r="N19838" s="3">
        <v>19836</v>
      </c>
      <c r="O19838" s="44" t="s">
        <v>11</v>
      </c>
      <c r="P19838" s="128">
        <v>2.6882565689795607E-6</v>
      </c>
    </row>
    <row r="19839" spans="14:16">
      <c r="N19839" s="3">
        <v>19837</v>
      </c>
      <c r="O19839" s="44" t="s">
        <v>89</v>
      </c>
      <c r="P19839" s="128">
        <v>5.6152020158335143E-7</v>
      </c>
    </row>
    <row r="19840" spans="14:16">
      <c r="N19840" s="3">
        <v>19838</v>
      </c>
      <c r="O19840" s="44" t="s">
        <v>11</v>
      </c>
      <c r="P19840" s="128">
        <v>6.7086457083180124E-6</v>
      </c>
    </row>
    <row r="19841" spans="14:16">
      <c r="N19841" s="3">
        <v>19839</v>
      </c>
      <c r="O19841" s="44" t="s">
        <v>19</v>
      </c>
      <c r="P19841" s="128">
        <v>5.0856817145171625E-6</v>
      </c>
    </row>
    <row r="19842" spans="14:16">
      <c r="N19842" s="3">
        <v>19840</v>
      </c>
      <c r="O19842" s="44" t="s">
        <v>13</v>
      </c>
      <c r="P19842" s="128">
        <v>9.8824552389221117E-6</v>
      </c>
    </row>
    <row r="19843" spans="14:16">
      <c r="N19843" s="3">
        <v>19841</v>
      </c>
      <c r="O19843" s="44" t="s">
        <v>52</v>
      </c>
      <c r="P19843" s="128">
        <v>3.5695093784735708E-6</v>
      </c>
    </row>
    <row r="19844" spans="14:16">
      <c r="N19844" s="3">
        <v>19842</v>
      </c>
      <c r="O19844" s="44" t="s">
        <v>13</v>
      </c>
      <c r="P19844" s="128">
        <v>1.9896185822507674E-5</v>
      </c>
    </row>
    <row r="19845" spans="14:16">
      <c r="N19845" s="3">
        <v>19843</v>
      </c>
      <c r="O19845" s="44" t="s">
        <v>14</v>
      </c>
      <c r="P19845" s="128">
        <v>2.2820520129195304E-5</v>
      </c>
    </row>
    <row r="19846" spans="14:16">
      <c r="N19846" s="3">
        <v>19844</v>
      </c>
      <c r="O19846" s="44" t="s">
        <v>7</v>
      </c>
      <c r="P19846" s="128">
        <v>2.3756568539081618E-5</v>
      </c>
    </row>
    <row r="19847" spans="14:16">
      <c r="N19847" s="3">
        <v>19845</v>
      </c>
      <c r="O19847" s="44" t="s">
        <v>52</v>
      </c>
      <c r="P19847" s="128">
        <v>4.1380245871702396E-6</v>
      </c>
    </row>
    <row r="19848" spans="14:16">
      <c r="N19848" s="3">
        <v>19846</v>
      </c>
      <c r="O19848" s="44" t="s">
        <v>7</v>
      </c>
      <c r="P19848" s="128">
        <v>5.7033015369515693E-5</v>
      </c>
    </row>
    <row r="19849" spans="14:16">
      <c r="N19849" s="3">
        <v>19847</v>
      </c>
      <c r="O19849" s="44" t="s">
        <v>14</v>
      </c>
      <c r="P19849" s="128">
        <v>3.1546249154834818E-5</v>
      </c>
    </row>
    <row r="19850" spans="14:16">
      <c r="N19850" s="3">
        <v>19848</v>
      </c>
      <c r="O19850" s="44" t="s">
        <v>13</v>
      </c>
      <c r="P19850" s="128">
        <v>8.3192651518579296E-6</v>
      </c>
    </row>
    <row r="19851" spans="14:16">
      <c r="N19851" s="3">
        <v>19849</v>
      </c>
      <c r="O19851" s="44" t="s">
        <v>52</v>
      </c>
      <c r="P19851" s="128">
        <v>3.0048904106955682E-6</v>
      </c>
    </row>
    <row r="19852" spans="14:16">
      <c r="N19852" s="3">
        <v>19850</v>
      </c>
      <c r="O19852" s="44" t="s">
        <v>13</v>
      </c>
      <c r="P19852" s="128">
        <v>1.2266471684241982E-5</v>
      </c>
    </row>
    <row r="19853" spans="14:16">
      <c r="N19853" s="3">
        <v>19851</v>
      </c>
      <c r="O19853" s="44" t="s">
        <v>21</v>
      </c>
      <c r="P19853" s="128">
        <v>7.8838838862486086E-6</v>
      </c>
    </row>
    <row r="19854" spans="14:16">
      <c r="N19854" s="3">
        <v>19852</v>
      </c>
      <c r="O19854" s="44" t="s">
        <v>7</v>
      </c>
      <c r="P19854" s="128">
        <v>1.9998794631167244E-5</v>
      </c>
    </row>
    <row r="19855" spans="14:16">
      <c r="N19855" s="3">
        <v>19853</v>
      </c>
      <c r="O19855" s="44" t="s">
        <v>52</v>
      </c>
      <c r="P19855" s="128">
        <v>3.483478843394333E-6</v>
      </c>
    </row>
    <row r="19856" spans="14:16">
      <c r="N19856" s="3">
        <v>19854</v>
      </c>
      <c r="O19856" s="44" t="s">
        <v>7</v>
      </c>
      <c r="P19856" s="128">
        <v>3.1898009758298124E-5</v>
      </c>
    </row>
    <row r="19857" spans="14:16">
      <c r="N19857" s="3">
        <v>19855</v>
      </c>
      <c r="O19857" s="44" t="s">
        <v>21</v>
      </c>
      <c r="P19857" s="128">
        <v>9.8866652668847917E-6</v>
      </c>
    </row>
    <row r="19858" spans="14:16">
      <c r="N19858" s="3">
        <v>19856</v>
      </c>
      <c r="O19858" s="44" t="s">
        <v>13</v>
      </c>
      <c r="P19858" s="128">
        <v>4.8055435244063995E-6</v>
      </c>
    </row>
    <row r="19859" spans="14:16">
      <c r="N19859" s="3">
        <v>19857</v>
      </c>
      <c r="O19859" s="44" t="s">
        <v>89</v>
      </c>
      <c r="P19859" s="128">
        <v>1.0981418210108589E-6</v>
      </c>
    </row>
    <row r="19860" spans="14:16">
      <c r="N19860" s="3">
        <v>19858</v>
      </c>
      <c r="O19860" s="44" t="s">
        <v>13</v>
      </c>
      <c r="P19860" s="128">
        <v>1.3801779021412503E-5</v>
      </c>
    </row>
    <row r="19861" spans="14:16">
      <c r="N19861" s="3">
        <v>19859</v>
      </c>
      <c r="O19861" s="44" t="s">
        <v>14</v>
      </c>
      <c r="P19861" s="128">
        <v>1.5830359586838241E-5</v>
      </c>
    </row>
    <row r="19862" spans="14:16">
      <c r="N19862" s="3">
        <v>19860</v>
      </c>
      <c r="O19862" s="44" t="s">
        <v>7</v>
      </c>
      <c r="P19862" s="128">
        <v>1.1026972551587669E-5</v>
      </c>
    </row>
    <row r="19863" spans="14:16">
      <c r="N19863" s="3">
        <v>19861</v>
      </c>
      <c r="O19863" s="44" t="s">
        <v>89</v>
      </c>
      <c r="P19863" s="128">
        <v>1.2151723945021839E-6</v>
      </c>
    </row>
    <row r="19864" spans="14:16">
      <c r="N19864" s="3">
        <v>19862</v>
      </c>
      <c r="O19864" s="44" t="s">
        <v>7</v>
      </c>
      <c r="P19864" s="128">
        <v>3.9563214883347261E-5</v>
      </c>
    </row>
    <row r="19865" spans="14:16">
      <c r="N19865" s="3">
        <v>19863</v>
      </c>
      <c r="O19865" s="44" t="s">
        <v>14</v>
      </c>
      <c r="P19865" s="128">
        <v>2.1883307869838479E-5</v>
      </c>
    </row>
    <row r="19866" spans="14:16">
      <c r="N19866" s="3">
        <v>19864</v>
      </c>
      <c r="O19866" s="44" t="s">
        <v>13</v>
      </c>
      <c r="P19866" s="128">
        <v>4.2513979987112614E-6</v>
      </c>
    </row>
    <row r="19867" spans="14:16">
      <c r="N19867" s="3">
        <v>19865</v>
      </c>
      <c r="O19867" s="44" t="s">
        <v>89</v>
      </c>
      <c r="P19867" s="128">
        <v>9.7151090536078225E-7</v>
      </c>
    </row>
    <row r="19868" spans="14:16">
      <c r="N19868" s="3">
        <v>19866</v>
      </c>
      <c r="O19868" s="44" t="s">
        <v>13</v>
      </c>
      <c r="P19868" s="128">
        <v>8.9423989280499111E-6</v>
      </c>
    </row>
    <row r="19869" spans="14:16">
      <c r="N19869" s="3">
        <v>19867</v>
      </c>
      <c r="O19869" s="44" t="s">
        <v>21</v>
      </c>
      <c r="P19869" s="128">
        <v>5.7474420214761351E-6</v>
      </c>
    </row>
    <row r="19870" spans="14:16">
      <c r="N19870" s="3">
        <v>19868</v>
      </c>
      <c r="O19870" s="44" t="s">
        <v>7</v>
      </c>
      <c r="P19870" s="128">
        <v>9.7554103504773974E-6</v>
      </c>
    </row>
    <row r="19871" spans="14:16">
      <c r="N19871" s="3">
        <v>19869</v>
      </c>
      <c r="O19871" s="44" t="s">
        <v>89</v>
      </c>
      <c r="P19871" s="128">
        <v>1.0750462377122897E-6</v>
      </c>
    </row>
    <row r="19872" spans="14:16">
      <c r="N19872" s="3">
        <v>19870</v>
      </c>
      <c r="O19872" s="44" t="s">
        <v>7</v>
      </c>
      <c r="P19872" s="128">
        <v>2.325401595602816E-5</v>
      </c>
    </row>
    <row r="19873" spans="14:16">
      <c r="N19873" s="3">
        <v>19871</v>
      </c>
      <c r="O19873" s="44" t="s">
        <v>21</v>
      </c>
      <c r="P19873" s="128">
        <v>7.2074926808949155E-6</v>
      </c>
    </row>
    <row r="19874" spans="14:16">
      <c r="N19874" s="3">
        <v>19872</v>
      </c>
      <c r="O19874" s="44" t="s">
        <v>13</v>
      </c>
      <c r="P19874" s="128">
        <v>7.6529117002508053E-6</v>
      </c>
    </row>
    <row r="19875" spans="14:16">
      <c r="N19875" s="3">
        <v>19873</v>
      </c>
      <c r="O19875" s="44" t="s">
        <v>52</v>
      </c>
      <c r="P19875" s="128">
        <v>2.7642057996970875E-6</v>
      </c>
    </row>
    <row r="19876" spans="14:16">
      <c r="N19876" s="3">
        <v>19874</v>
      </c>
      <c r="O19876" s="44" t="s">
        <v>13</v>
      </c>
      <c r="P19876" s="128">
        <v>1.5407482208646026E-5</v>
      </c>
    </row>
    <row r="19877" spans="14:16">
      <c r="N19877" s="3">
        <v>19875</v>
      </c>
      <c r="O19877" s="44" t="s">
        <v>14</v>
      </c>
      <c r="P19877" s="128">
        <v>1.7672068456702288E-5</v>
      </c>
    </row>
    <row r="19878" spans="14:16">
      <c r="N19878" s="3">
        <v>19876</v>
      </c>
      <c r="O19878" s="44" t="s">
        <v>11</v>
      </c>
      <c r="P19878" s="128">
        <v>8.5677232517656652E-6</v>
      </c>
    </row>
    <row r="19879" spans="14:16">
      <c r="N19879" s="3">
        <v>19877</v>
      </c>
      <c r="O19879" s="44" t="s">
        <v>52</v>
      </c>
      <c r="P19879" s="128">
        <v>2.8287062796554563E-6</v>
      </c>
    </row>
    <row r="19880" spans="14:16">
      <c r="N19880" s="3">
        <v>19878</v>
      </c>
      <c r="O19880" s="44" t="s">
        <v>11</v>
      </c>
      <c r="P19880" s="128">
        <v>1.7666977966646101E-5</v>
      </c>
    </row>
    <row r="19881" spans="14:16">
      <c r="N19881" s="3">
        <v>19879</v>
      </c>
      <c r="O19881" s="44" t="s">
        <v>14</v>
      </c>
      <c r="P19881" s="128">
        <v>1.8522377494747368E-5</v>
      </c>
    </row>
    <row r="19882" spans="14:16">
      <c r="N19882" s="3">
        <v>19880</v>
      </c>
      <c r="O19882" s="44" t="s">
        <v>13</v>
      </c>
      <c r="P19882" s="128">
        <v>6.4423870464286065E-6</v>
      </c>
    </row>
    <row r="19883" spans="14:16">
      <c r="N19883" s="3">
        <v>19881</v>
      </c>
      <c r="O19883" s="44" t="s">
        <v>52</v>
      </c>
      <c r="P19883" s="128">
        <v>2.3269683925724283E-6</v>
      </c>
    </row>
    <row r="19884" spans="14:16">
      <c r="N19884" s="3">
        <v>19882</v>
      </c>
      <c r="O19884" s="44" t="s">
        <v>13</v>
      </c>
      <c r="P19884" s="128">
        <v>9.4990791664207554E-6</v>
      </c>
    </row>
    <row r="19885" spans="14:16">
      <c r="N19885" s="3">
        <v>19883</v>
      </c>
      <c r="O19885" s="44" t="s">
        <v>21</v>
      </c>
      <c r="P19885" s="128">
        <v>6.1052305098091715E-6</v>
      </c>
    </row>
    <row r="19886" spans="14:16">
      <c r="N19886" s="3">
        <v>19884</v>
      </c>
      <c r="O19886" s="44" t="s">
        <v>11</v>
      </c>
      <c r="P19886" s="128">
        <v>7.2124952510233948E-6</v>
      </c>
    </row>
    <row r="19887" spans="14:16">
      <c r="N19887" s="3">
        <v>19885</v>
      </c>
      <c r="O19887" s="44" t="s">
        <v>52</v>
      </c>
      <c r="P19887" s="128">
        <v>2.3812662954946069E-6</v>
      </c>
    </row>
    <row r="19888" spans="14:16">
      <c r="N19888" s="3">
        <v>19886</v>
      </c>
      <c r="O19888" s="44" t="s">
        <v>11</v>
      </c>
      <c r="P19888" s="128">
        <v>1.0753633738662763E-5</v>
      </c>
    </row>
    <row r="19889" spans="14:16">
      <c r="N19889" s="3">
        <v>19887</v>
      </c>
      <c r="O19889" s="44" t="s">
        <v>21</v>
      </c>
      <c r="P19889" s="128">
        <v>6.3176353156141647E-6</v>
      </c>
    </row>
    <row r="19890" spans="14:16">
      <c r="N19890" s="3">
        <v>19888</v>
      </c>
      <c r="O19890" s="44" t="s">
        <v>13</v>
      </c>
      <c r="P19890" s="128">
        <v>3.7213829331753662E-6</v>
      </c>
    </row>
    <row r="19891" spans="14:16">
      <c r="N19891" s="3">
        <v>19889</v>
      </c>
      <c r="O19891" s="44" t="s">
        <v>89</v>
      </c>
      <c r="P19891" s="128">
        <v>8.503941770917001E-7</v>
      </c>
    </row>
    <row r="19892" spans="14:16">
      <c r="N19892" s="3">
        <v>19890</v>
      </c>
      <c r="O19892" s="44" t="s">
        <v>13</v>
      </c>
      <c r="P19892" s="128">
        <v>1.0688011592629722E-5</v>
      </c>
    </row>
    <row r="19893" spans="14:16">
      <c r="N19893" s="3">
        <v>19891</v>
      </c>
      <c r="O19893" s="44" t="s">
        <v>14</v>
      </c>
      <c r="P19893" s="128">
        <v>1.225893173025954E-5</v>
      </c>
    </row>
    <row r="19894" spans="14:16">
      <c r="N19894" s="3">
        <v>19892</v>
      </c>
      <c r="O19894" s="44" t="s">
        <v>11</v>
      </c>
      <c r="P19894" s="128">
        <v>4.1373616180466629E-6</v>
      </c>
    </row>
    <row r="19895" spans="14:16">
      <c r="N19895" s="3">
        <v>19893</v>
      </c>
      <c r="O19895" s="44" t="s">
        <v>89</v>
      </c>
      <c r="P19895" s="128">
        <v>8.6420773842678807E-7</v>
      </c>
    </row>
    <row r="19896" spans="14:16">
      <c r="N19896" s="3">
        <v>19894</v>
      </c>
      <c r="O19896" s="44" t="s">
        <v>11</v>
      </c>
      <c r="P19896" s="128">
        <v>1.2255400509778739E-5</v>
      </c>
    </row>
    <row r="19897" spans="14:16">
      <c r="N19897" s="3">
        <v>19895</v>
      </c>
      <c r="O19897" s="44" t="s">
        <v>14</v>
      </c>
      <c r="P19897" s="128">
        <v>1.2848782345231775E-5</v>
      </c>
    </row>
    <row r="19898" spans="14:16">
      <c r="N19898" s="3">
        <v>19896</v>
      </c>
      <c r="O19898" s="44" t="s">
        <v>13</v>
      </c>
      <c r="P19898" s="128">
        <v>3.2922560942769272E-6</v>
      </c>
    </row>
    <row r="19899" spans="14:16">
      <c r="N19899" s="3">
        <v>19897</v>
      </c>
      <c r="O19899" s="44" t="s">
        <v>89</v>
      </c>
      <c r="P19899" s="128">
        <v>7.5233198580798363E-7</v>
      </c>
    </row>
    <row r="19900" spans="14:16">
      <c r="N19900" s="3">
        <v>19898</v>
      </c>
      <c r="O19900" s="44" t="s">
        <v>13</v>
      </c>
      <c r="P19900" s="128">
        <v>6.9249379562327998E-6</v>
      </c>
    </row>
    <row r="19901" spans="14:16">
      <c r="N19901" s="3">
        <v>19899</v>
      </c>
      <c r="O19901" s="44" t="s">
        <v>21</v>
      </c>
      <c r="P19901" s="128">
        <v>4.4507832546950442E-6</v>
      </c>
    </row>
    <row r="19902" spans="14:16">
      <c r="N19902" s="3">
        <v>19900</v>
      </c>
      <c r="O19902" s="44" t="s">
        <v>11</v>
      </c>
      <c r="P19902" s="128">
        <v>3.6602666927423369E-6</v>
      </c>
    </row>
    <row r="19903" spans="14:16">
      <c r="N19903" s="3">
        <v>19901</v>
      </c>
      <c r="O19903" s="44" t="s">
        <v>89</v>
      </c>
      <c r="P19903" s="128">
        <v>7.6455265277662231E-7</v>
      </c>
    </row>
    <row r="19904" spans="14:16">
      <c r="N19904" s="3">
        <v>19902</v>
      </c>
      <c r="O19904" s="44" t="s">
        <v>11</v>
      </c>
      <c r="P19904" s="128">
        <v>7.839522667369343E-6</v>
      </c>
    </row>
    <row r="19905" spans="14:16">
      <c r="N19905" s="3">
        <v>19903</v>
      </c>
      <c r="O19905" s="44" t="s">
        <v>21</v>
      </c>
      <c r="P19905" s="128">
        <v>4.6056288008828106E-6</v>
      </c>
    </row>
    <row r="19906" spans="14:16">
      <c r="N19906" s="3">
        <v>19904</v>
      </c>
      <c r="O19906" s="44" t="s">
        <v>38</v>
      </c>
      <c r="P19906" s="128">
        <v>1.6649161116178998E-6</v>
      </c>
    </row>
    <row r="19907" spans="14:16">
      <c r="N19907" s="3">
        <v>19905</v>
      </c>
      <c r="O19907" s="44" t="s">
        <v>52</v>
      </c>
      <c r="P19907" s="128">
        <v>1.3965377433177717E-6</v>
      </c>
    </row>
    <row r="19908" spans="14:16">
      <c r="N19908" s="3">
        <v>19906</v>
      </c>
      <c r="O19908" s="44" t="s">
        <v>38</v>
      </c>
      <c r="P19908" s="128">
        <v>2.6535621730264196E-6</v>
      </c>
    </row>
    <row r="19909" spans="14:16">
      <c r="N19909" s="3">
        <v>19907</v>
      </c>
      <c r="O19909" s="44" t="s">
        <v>14</v>
      </c>
      <c r="P19909" s="128">
        <v>7.0680827930092444E-6</v>
      </c>
    </row>
    <row r="19910" spans="14:16">
      <c r="N19910" s="3">
        <v>19908</v>
      </c>
      <c r="O19910" s="44" t="s">
        <v>7</v>
      </c>
      <c r="P19910" s="128">
        <v>1.2555741383408287E-5</v>
      </c>
    </row>
    <row r="19911" spans="14:16">
      <c r="N19911" s="3">
        <v>19909</v>
      </c>
      <c r="O19911" s="44" t="s">
        <v>52</v>
      </c>
      <c r="P19911" s="128">
        <v>2.1870147815843982E-6</v>
      </c>
    </row>
    <row r="19912" spans="14:16">
      <c r="N19912" s="3">
        <v>19910</v>
      </c>
      <c r="O19912" s="44" t="s">
        <v>7</v>
      </c>
      <c r="P19912" s="128">
        <v>3.0142896694762795E-5</v>
      </c>
    </row>
    <row r="19913" spans="14:16">
      <c r="N19913" s="3">
        <v>19911</v>
      </c>
      <c r="O19913" s="44" t="s">
        <v>14</v>
      </c>
      <c r="P19913" s="128">
        <v>1.6672717078355464E-5</v>
      </c>
    </row>
    <row r="19914" spans="14:16">
      <c r="N19914" s="3">
        <v>19912</v>
      </c>
      <c r="O19914" s="44" t="s">
        <v>38</v>
      </c>
      <c r="P19914" s="128">
        <v>1.4015624916364739E-6</v>
      </c>
    </row>
    <row r="19915" spans="14:16">
      <c r="N19915" s="3">
        <v>19913</v>
      </c>
      <c r="O19915" s="44" t="s">
        <v>52</v>
      </c>
      <c r="P19915" s="128">
        <v>1.1756357605830203E-6</v>
      </c>
    </row>
    <row r="19916" spans="14:16">
      <c r="N19916" s="3">
        <v>19914</v>
      </c>
      <c r="O19916" s="44" t="s">
        <v>38</v>
      </c>
      <c r="P19916" s="128">
        <v>1.8398221979267979E-6</v>
      </c>
    </row>
    <row r="19917" spans="14:16">
      <c r="N19917" s="3">
        <v>19915</v>
      </c>
      <c r="O19917" s="44" t="s">
        <v>21</v>
      </c>
      <c r="P19917" s="128">
        <v>2.7460792294251603E-6</v>
      </c>
    </row>
    <row r="19918" spans="14:16">
      <c r="N19918" s="3">
        <v>19916</v>
      </c>
      <c r="O19918" s="44" t="s">
        <v>7</v>
      </c>
      <c r="P19918" s="128">
        <v>1.0569695406798724E-5</v>
      </c>
    </row>
    <row r="19919" spans="14:16">
      <c r="N19919" s="3">
        <v>19917</v>
      </c>
      <c r="O19919" s="44" t="s">
        <v>52</v>
      </c>
      <c r="P19919" s="128">
        <v>1.8410764753453859E-6</v>
      </c>
    </row>
    <row r="19920" spans="14:16">
      <c r="N19920" s="3">
        <v>19918</v>
      </c>
      <c r="O19920" s="44" t="s">
        <v>7</v>
      </c>
      <c r="P19920" s="128">
        <v>1.6858628404677331E-5</v>
      </c>
    </row>
    <row r="19921" spans="14:16">
      <c r="N19921" s="3">
        <v>19919</v>
      </c>
      <c r="O19921" s="44" t="s">
        <v>21</v>
      </c>
      <c r="P19921" s="128">
        <v>5.2252669416931508E-6</v>
      </c>
    </row>
    <row r="19922" spans="14:16">
      <c r="N19922" s="3">
        <v>19920</v>
      </c>
      <c r="O19922" s="44" t="s">
        <v>38</v>
      </c>
      <c r="P19922" s="128">
        <v>8.7777023422368288E-7</v>
      </c>
    </row>
    <row r="19923" spans="14:16">
      <c r="N19923" s="3">
        <v>19921</v>
      </c>
      <c r="O19923" s="44" t="s">
        <v>89</v>
      </c>
      <c r="P19923" s="128">
        <v>4.6581494259742763E-7</v>
      </c>
    </row>
    <row r="19924" spans="14:16">
      <c r="N19924" s="3">
        <v>19922</v>
      </c>
      <c r="O19924" s="44" t="s">
        <v>38</v>
      </c>
      <c r="P19924" s="128">
        <v>1.8407487273394301E-6</v>
      </c>
    </row>
    <row r="19925" spans="14:16">
      <c r="N19925" s="3">
        <v>19923</v>
      </c>
      <c r="O19925" s="44" t="s">
        <v>14</v>
      </c>
      <c r="P19925" s="128">
        <v>4.9030561779235745E-6</v>
      </c>
    </row>
    <row r="19926" spans="14:16">
      <c r="N19926" s="3">
        <v>19924</v>
      </c>
      <c r="O19926" s="44" t="s">
        <v>7</v>
      </c>
      <c r="P19926" s="128">
        <v>5.8279382972297247E-6</v>
      </c>
    </row>
    <row r="19927" spans="14:16">
      <c r="N19927" s="3">
        <v>19925</v>
      </c>
      <c r="O19927" s="44" t="s">
        <v>89</v>
      </c>
      <c r="P19927" s="128">
        <v>6.422388105641891E-7</v>
      </c>
    </row>
    <row r="19928" spans="14:16">
      <c r="N19928" s="3">
        <v>19926</v>
      </c>
      <c r="O19928" s="44" t="s">
        <v>7</v>
      </c>
      <c r="P19928" s="128">
        <v>2.0909816733604795E-5</v>
      </c>
    </row>
    <row r="19929" spans="14:16">
      <c r="N19929" s="3">
        <v>19927</v>
      </c>
      <c r="O19929" s="44" t="s">
        <v>14</v>
      </c>
      <c r="P19929" s="128">
        <v>1.1565691980101812E-5</v>
      </c>
    </row>
    <row r="19930" spans="14:16">
      <c r="N19930" s="3">
        <v>19928</v>
      </c>
      <c r="O19930" s="44" t="s">
        <v>38</v>
      </c>
      <c r="P19930" s="128">
        <v>7.7655120553045886E-7</v>
      </c>
    </row>
    <row r="19931" spans="14:16">
      <c r="N19931" s="3">
        <v>19929</v>
      </c>
      <c r="O19931" s="44" t="s">
        <v>89</v>
      </c>
      <c r="P19931" s="128">
        <v>4.121000475119258E-7</v>
      </c>
    </row>
    <row r="19932" spans="14:16">
      <c r="N19932" s="3">
        <v>19930</v>
      </c>
      <c r="O19932" s="44" t="s">
        <v>38</v>
      </c>
      <c r="P19932" s="128">
        <v>1.3412515411158119E-6</v>
      </c>
    </row>
    <row r="19933" spans="14:16">
      <c r="N19933" s="3">
        <v>19931</v>
      </c>
      <c r="O19933" s="44" t="s">
        <v>21</v>
      </c>
      <c r="P19933" s="128">
        <v>2.0019233394634595E-6</v>
      </c>
    </row>
    <row r="19934" spans="14:16">
      <c r="N19934" s="3">
        <v>19932</v>
      </c>
      <c r="O19934" s="44" t="s">
        <v>7</v>
      </c>
      <c r="P19934" s="128">
        <v>5.1558965364933842E-6</v>
      </c>
    </row>
    <row r="19935" spans="14:16">
      <c r="N19935" s="3">
        <v>19933</v>
      </c>
      <c r="O19935" s="44" t="s">
        <v>89</v>
      </c>
      <c r="P19935" s="128">
        <v>5.6817980735375117E-7</v>
      </c>
    </row>
    <row r="19936" spans="14:16">
      <c r="N19936" s="3">
        <v>19934</v>
      </c>
      <c r="O19936" s="44" t="s">
        <v>7</v>
      </c>
      <c r="P19936" s="128">
        <v>1.2290133989225808E-5</v>
      </c>
    </row>
    <row r="19937" spans="14:16">
      <c r="N19937" s="3">
        <v>19935</v>
      </c>
      <c r="O19937" s="44" t="s">
        <v>21</v>
      </c>
      <c r="P19937" s="128">
        <v>3.8092796935404134E-6</v>
      </c>
    </row>
    <row r="19938" spans="14:16">
      <c r="N19938" s="3">
        <v>19936</v>
      </c>
      <c r="O19938" s="44" t="s">
        <v>38</v>
      </c>
      <c r="P19938" s="128">
        <v>1.4427672100004769E-6</v>
      </c>
    </row>
    <row r="19939" spans="14:16">
      <c r="N19939" s="3">
        <v>19937</v>
      </c>
      <c r="O19939" s="44" t="s">
        <v>52</v>
      </c>
      <c r="P19939" s="128">
        <v>1.2101984295346652E-6</v>
      </c>
    </row>
    <row r="19940" spans="14:16">
      <c r="N19940" s="3">
        <v>19938</v>
      </c>
      <c r="O19940" s="44" t="s">
        <v>38</v>
      </c>
      <c r="P19940" s="128">
        <v>2.299498735236439E-6</v>
      </c>
    </row>
    <row r="19941" spans="14:16">
      <c r="N19941" s="3">
        <v>19939</v>
      </c>
      <c r="O19941" s="44" t="s">
        <v>14</v>
      </c>
      <c r="P19941" s="128">
        <v>6.1249921363381509E-6</v>
      </c>
    </row>
    <row r="19942" spans="14:16">
      <c r="N19942" s="3">
        <v>19940</v>
      </c>
      <c r="O19942" s="44" t="s">
        <v>11</v>
      </c>
      <c r="P19942" s="128">
        <v>5.0671777876024E-6</v>
      </c>
    </row>
    <row r="19943" spans="14:16">
      <c r="N19943" s="3">
        <v>19941</v>
      </c>
      <c r="O19943" s="44" t="s">
        <v>52</v>
      </c>
      <c r="P19943" s="128">
        <v>1.672971594287624E-6</v>
      </c>
    </row>
    <row r="19944" spans="14:16">
      <c r="N19944" s="3">
        <v>19942</v>
      </c>
      <c r="O19944" s="44" t="s">
        <v>11</v>
      </c>
      <c r="P19944" s="128">
        <v>1.0448717319178254E-5</v>
      </c>
    </row>
    <row r="19945" spans="14:16">
      <c r="N19945" s="3">
        <v>19943</v>
      </c>
      <c r="O19945" s="44" t="s">
        <v>14</v>
      </c>
      <c r="P19945" s="128">
        <v>1.0954623189495329E-5</v>
      </c>
    </row>
    <row r="19946" spans="14:16">
      <c r="N19946" s="3">
        <v>19944</v>
      </c>
      <c r="O19946" s="44" t="s">
        <v>38</v>
      </c>
      <c r="P19946" s="128">
        <v>1.2145527282660793E-6</v>
      </c>
    </row>
    <row r="19947" spans="14:16">
      <c r="N19947" s="3">
        <v>19945</v>
      </c>
      <c r="O19947" s="44" t="s">
        <v>52</v>
      </c>
      <c r="P19947" s="128">
        <v>1.0187712848936775E-6</v>
      </c>
    </row>
    <row r="19948" spans="14:16">
      <c r="N19948" s="3">
        <v>19946</v>
      </c>
      <c r="O19948" s="44" t="s">
        <v>38</v>
      </c>
      <c r="P19948" s="128">
        <v>1.594335667050706E-6</v>
      </c>
    </row>
    <row r="19949" spans="14:16">
      <c r="N19949" s="3">
        <v>19947</v>
      </c>
      <c r="O19949" s="44" t="s">
        <v>21</v>
      </c>
      <c r="P19949" s="128">
        <v>2.3796712883197036E-6</v>
      </c>
    </row>
    <row r="19950" spans="14:16">
      <c r="N19950" s="3">
        <v>19948</v>
      </c>
      <c r="O19950" s="44" t="s">
        <v>11</v>
      </c>
      <c r="P19950" s="128">
        <v>4.2656601590909024E-6</v>
      </c>
    </row>
    <row r="19951" spans="14:16">
      <c r="N19951" s="3">
        <v>19949</v>
      </c>
      <c r="O19951" s="44" t="s">
        <v>52</v>
      </c>
      <c r="P19951" s="128">
        <v>1.4083437716560071E-6</v>
      </c>
    </row>
    <row r="19952" spans="14:16">
      <c r="N19952" s="3">
        <v>19950</v>
      </c>
      <c r="O19952" s="44" t="s">
        <v>11</v>
      </c>
      <c r="P19952" s="128">
        <v>6.3599829750959932E-6</v>
      </c>
    </row>
    <row r="19953" spans="14:16">
      <c r="N19953" s="3">
        <v>19951</v>
      </c>
      <c r="O19953" s="44" t="s">
        <v>21</v>
      </c>
      <c r="P19953" s="128">
        <v>3.736416361821131E-6</v>
      </c>
    </row>
    <row r="19954" spans="14:16">
      <c r="N19954" s="3">
        <v>19952</v>
      </c>
      <c r="O19954" s="44" t="s">
        <v>38</v>
      </c>
      <c r="P19954" s="128">
        <v>7.606498027229208E-7</v>
      </c>
    </row>
    <row r="19955" spans="14:16">
      <c r="N19955" s="3">
        <v>19953</v>
      </c>
      <c r="O19955" s="44" t="s">
        <v>89</v>
      </c>
      <c r="P19955" s="128">
        <v>4.0366149406455023E-7</v>
      </c>
    </row>
    <row r="19956" spans="14:16">
      <c r="N19956" s="3">
        <v>19954</v>
      </c>
      <c r="O19956" s="44" t="s">
        <v>38</v>
      </c>
      <c r="P19956" s="128">
        <v>1.5951385701197062E-6</v>
      </c>
    </row>
    <row r="19957" spans="14:16">
      <c r="N19957" s="3">
        <v>19955</v>
      </c>
      <c r="O19957" s="44" t="s">
        <v>14</v>
      </c>
      <c r="P19957" s="128">
        <v>4.2488439104743801E-6</v>
      </c>
    </row>
    <row r="19958" spans="14:16">
      <c r="N19958" s="3">
        <v>19956</v>
      </c>
      <c r="O19958" s="44" t="s">
        <v>11</v>
      </c>
      <c r="P19958" s="128">
        <v>2.4469449203934419E-6</v>
      </c>
    </row>
    <row r="19959" spans="14:16">
      <c r="N19959" s="3">
        <v>19957</v>
      </c>
      <c r="O19959" s="44" t="s">
        <v>89</v>
      </c>
      <c r="P19959" s="128">
        <v>5.1111527851087724E-7</v>
      </c>
    </row>
    <row r="19960" spans="14:16">
      <c r="N19960" s="3">
        <v>19958</v>
      </c>
      <c r="O19960" s="44" t="s">
        <v>11</v>
      </c>
      <c r="P19960" s="128">
        <v>7.2481675022035898E-6</v>
      </c>
    </row>
    <row r="19961" spans="14:16">
      <c r="N19961" s="3">
        <v>19959</v>
      </c>
      <c r="O19961" s="44" t="s">
        <v>14</v>
      </c>
      <c r="P19961" s="128">
        <v>7.599109189723051E-6</v>
      </c>
    </row>
    <row r="19962" spans="14:16">
      <c r="N19962" s="3">
        <v>19960</v>
      </c>
      <c r="O19962" s="44" t="s">
        <v>38</v>
      </c>
      <c r="P19962" s="128">
        <v>6.729363770388069E-7</v>
      </c>
    </row>
    <row r="19963" spans="14:16">
      <c r="N19963" s="3">
        <v>19961</v>
      </c>
      <c r="O19963" s="44" t="s">
        <v>89</v>
      </c>
      <c r="P19963" s="128">
        <v>3.571137498405677E-7</v>
      </c>
    </row>
    <row r="19964" spans="14:16">
      <c r="N19964" s="3">
        <v>19962</v>
      </c>
      <c r="O19964" s="44" t="s">
        <v>38</v>
      </c>
      <c r="P19964" s="128">
        <v>1.1622890368956985E-6</v>
      </c>
    </row>
    <row r="19965" spans="14:16">
      <c r="N19965" s="3">
        <v>19963</v>
      </c>
      <c r="O19965" s="44" t="s">
        <v>21</v>
      </c>
      <c r="P19965" s="128">
        <v>1.7348077365326162E-6</v>
      </c>
    </row>
    <row r="19966" spans="14:16">
      <c r="N19966" s="3">
        <v>19964</v>
      </c>
      <c r="O19966" s="44" t="s">
        <v>11</v>
      </c>
      <c r="P19966" s="128">
        <v>2.1647783824416359E-6</v>
      </c>
    </row>
    <row r="19967" spans="14:16">
      <c r="N19967" s="3">
        <v>19965</v>
      </c>
      <c r="O19967" s="44" t="s">
        <v>89</v>
      </c>
      <c r="P19967" s="128">
        <v>4.5217662916502337E-7</v>
      </c>
    </row>
    <row r="19968" spans="14:16">
      <c r="N19968" s="3">
        <v>19966</v>
      </c>
      <c r="O19968" s="44" t="s">
        <v>11</v>
      </c>
      <c r="P19968" s="128">
        <v>4.6365007316632164E-6</v>
      </c>
    </row>
    <row r="19969" spans="14:16">
      <c r="N19969" s="3">
        <v>19967</v>
      </c>
      <c r="O19969" s="44" t="s">
        <v>21</v>
      </c>
      <c r="P19969" s="128">
        <v>2.7238904983264697E-6</v>
      </c>
    </row>
    <row r="19970" spans="14:16">
      <c r="N19970" s="3">
        <v>19968</v>
      </c>
      <c r="O19970" s="44" t="s">
        <v>13</v>
      </c>
      <c r="P19970" s="128">
        <v>4.1186608758385089E-6</v>
      </c>
    </row>
    <row r="19971" spans="14:16">
      <c r="N19971" s="3">
        <v>19969</v>
      </c>
      <c r="O19971" s="44" t="s">
        <v>52</v>
      </c>
      <c r="P19971" s="128">
        <v>1.487646365971423E-6</v>
      </c>
    </row>
    <row r="19972" spans="14:16">
      <c r="N19972" s="3">
        <v>19970</v>
      </c>
      <c r="O19972" s="44" t="s">
        <v>13</v>
      </c>
      <c r="P19972" s="128">
        <v>3.4581363701492463E-6</v>
      </c>
    </row>
    <row r="19973" spans="14:16">
      <c r="N19973" s="3">
        <v>19971</v>
      </c>
      <c r="O19973" s="44" t="s">
        <v>59</v>
      </c>
      <c r="P19973" s="128">
        <v>9.9132580519174396E-7</v>
      </c>
    </row>
    <row r="19974" spans="14:16">
      <c r="N19974" s="3">
        <v>19972</v>
      </c>
      <c r="O19974" s="44" t="s">
        <v>7</v>
      </c>
      <c r="P19974" s="128">
        <v>9.9009048885672989E-6</v>
      </c>
    </row>
    <row r="19975" spans="14:16">
      <c r="N19975" s="3">
        <v>19973</v>
      </c>
      <c r="O19975" s="44" t="s">
        <v>52</v>
      </c>
      <c r="P19975" s="128">
        <v>1.7245835734536319E-6</v>
      </c>
    </row>
    <row r="19976" spans="14:16">
      <c r="N19976" s="3">
        <v>19974</v>
      </c>
      <c r="O19976" s="44" t="s">
        <v>7</v>
      </c>
      <c r="P19976" s="128">
        <v>8.1060117829611695E-6</v>
      </c>
    </row>
    <row r="19977" spans="14:16">
      <c r="N19977" s="3">
        <v>19975</v>
      </c>
      <c r="O19977" s="44" t="s">
        <v>59</v>
      </c>
      <c r="P19977" s="128">
        <v>1.1205912108707763E-6</v>
      </c>
    </row>
    <row r="19978" spans="14:16">
      <c r="N19978" s="3">
        <v>19976</v>
      </c>
      <c r="O19978" s="44" t="s">
        <v>13</v>
      </c>
      <c r="P19978" s="128">
        <v>6.4841726987107406E-6</v>
      </c>
    </row>
    <row r="19979" spans="14:16">
      <c r="N19979" s="3">
        <v>19977</v>
      </c>
      <c r="O19979" s="44" t="s">
        <v>52</v>
      </c>
      <c r="P19979" s="128">
        <v>2.3420612287250546E-6</v>
      </c>
    </row>
    <row r="19980" spans="14:16">
      <c r="N19980" s="3">
        <v>19978</v>
      </c>
      <c r="O19980" s="44" t="s">
        <v>13</v>
      </c>
      <c r="P19980" s="128">
        <v>1.1078260130939678E-5</v>
      </c>
    </row>
    <row r="19981" spans="14:16">
      <c r="N19981" s="3">
        <v>19979</v>
      </c>
      <c r="O19981" s="44" t="s">
        <v>19</v>
      </c>
      <c r="P19981" s="128">
        <v>9.1877067476719878E-6</v>
      </c>
    </row>
    <row r="19982" spans="14:16">
      <c r="N19982" s="3">
        <v>19980</v>
      </c>
      <c r="O19982" s="44" t="s">
        <v>7</v>
      </c>
      <c r="P19982" s="128">
        <v>1.5587390927860655E-5</v>
      </c>
    </row>
    <row r="19983" spans="14:16">
      <c r="N19983" s="3">
        <v>19981</v>
      </c>
      <c r="O19983" s="44" t="s">
        <v>52</v>
      </c>
      <c r="P19983" s="128">
        <v>2.715080959744332E-6</v>
      </c>
    </row>
    <row r="19984" spans="14:16">
      <c r="N19984" s="3">
        <v>19982</v>
      </c>
      <c r="O19984" s="44" t="s">
        <v>7</v>
      </c>
      <c r="P19984" s="128">
        <v>3.001859694458828E-5</v>
      </c>
    </row>
    <row r="19985" spans="14:16">
      <c r="N19985" s="3">
        <v>19983</v>
      </c>
      <c r="O19985" s="44" t="s">
        <v>19</v>
      </c>
      <c r="P19985" s="128">
        <v>1.2005814839689339E-5</v>
      </c>
    </row>
    <row r="19986" spans="14:16">
      <c r="N19986" s="3">
        <v>19984</v>
      </c>
      <c r="O19986" s="44" t="s">
        <v>13</v>
      </c>
      <c r="P19986" s="128">
        <v>4.8736573307949595E-6</v>
      </c>
    </row>
    <row r="19987" spans="14:16">
      <c r="N19987" s="3">
        <v>19985</v>
      </c>
      <c r="O19987" s="44" t="s">
        <v>46</v>
      </c>
      <c r="P19987" s="128">
        <v>2.0392553619704811E-6</v>
      </c>
    </row>
    <row r="19988" spans="14:16">
      <c r="N19988" s="3">
        <v>19986</v>
      </c>
      <c r="O19988" s="44" t="s">
        <v>13</v>
      </c>
      <c r="P19988" s="128">
        <v>3.6808942598459244E-6</v>
      </c>
    </row>
    <row r="19989" spans="14:16">
      <c r="N19989" s="3">
        <v>19987</v>
      </c>
      <c r="O19989" s="44" t="s">
        <v>59</v>
      </c>
      <c r="P19989" s="128">
        <v>1.0551826404144807E-6</v>
      </c>
    </row>
    <row r="19990" spans="14:16">
      <c r="N19990" s="3">
        <v>19988</v>
      </c>
      <c r="O19990" s="44" t="s">
        <v>7</v>
      </c>
      <c r="P19990" s="128">
        <v>1.192805714426434E-5</v>
      </c>
    </row>
    <row r="19991" spans="14:16">
      <c r="N19991" s="3">
        <v>19989</v>
      </c>
      <c r="O19991" s="44" t="s">
        <v>46</v>
      </c>
      <c r="P19991" s="128">
        <v>2.4068665911600217E-6</v>
      </c>
    </row>
    <row r="19992" spans="14:16">
      <c r="N19992" s="3">
        <v>19990</v>
      </c>
      <c r="O19992" s="44" t="s">
        <v>7</v>
      </c>
      <c r="P19992" s="128">
        <v>8.6281653030523702E-6</v>
      </c>
    </row>
    <row r="19993" spans="14:16">
      <c r="N19993" s="3">
        <v>19991</v>
      </c>
      <c r="O19993" s="44" t="s">
        <v>59</v>
      </c>
      <c r="P19993" s="128">
        <v>1.1927747532842427E-6</v>
      </c>
    </row>
    <row r="19994" spans="14:16">
      <c r="N19994" s="3">
        <v>19992</v>
      </c>
      <c r="O19994" s="44" t="s">
        <v>13</v>
      </c>
      <c r="P19994" s="128">
        <v>7.9675654908356833E-6</v>
      </c>
    </row>
    <row r="19995" spans="14:16">
      <c r="N19995" s="3">
        <v>19993</v>
      </c>
      <c r="O19995" s="44" t="s">
        <v>46</v>
      </c>
      <c r="P19995" s="128">
        <v>3.3338208959363541E-6</v>
      </c>
    </row>
    <row r="19996" spans="14:16">
      <c r="N19996" s="3">
        <v>19994</v>
      </c>
      <c r="O19996" s="44" t="s">
        <v>13</v>
      </c>
      <c r="P19996" s="128">
        <v>1.2244890263706552E-5</v>
      </c>
    </row>
    <row r="19997" spans="14:16">
      <c r="N19997" s="3">
        <v>19995</v>
      </c>
      <c r="O19997" s="44" t="s">
        <v>19</v>
      </c>
      <c r="P19997" s="128">
        <v>1.0155246362753271E-5</v>
      </c>
    </row>
    <row r="19998" spans="14:16">
      <c r="N19998" s="3">
        <v>19996</v>
      </c>
      <c r="O19998" s="44" t="s">
        <v>7</v>
      </c>
      <c r="P19998" s="128">
        <v>1.9500258230066134E-5</v>
      </c>
    </row>
    <row r="19999" spans="14:16">
      <c r="N19999" s="3">
        <v>19997</v>
      </c>
      <c r="O19999" s="44" t="s">
        <v>46</v>
      </c>
      <c r="P19999" s="128">
        <v>3.9348000672102839E-6</v>
      </c>
    </row>
    <row r="20000" spans="14:16">
      <c r="N20000" s="3">
        <v>19998</v>
      </c>
      <c r="O20000" s="44" t="s">
        <v>7</v>
      </c>
      <c r="P20000" s="128">
        <v>3.3179797288777149E-5</v>
      </c>
    </row>
    <row r="20001" spans="14:16">
      <c r="N20001" s="3">
        <v>19999</v>
      </c>
      <c r="O20001" s="44" t="s">
        <v>19</v>
      </c>
      <c r="P20001" s="128">
        <v>1.3270123963581816E-5</v>
      </c>
    </row>
    <row r="20002" spans="14:16">
      <c r="N20002" s="3">
        <v>20000</v>
      </c>
      <c r="O20002" s="44" t="s">
        <v>13</v>
      </c>
      <c r="P20002" s="128">
        <v>3.1894652942043228E-6</v>
      </c>
    </row>
    <row r="20003" spans="14:16">
      <c r="N20003" s="3">
        <v>20001</v>
      </c>
      <c r="O20003" s="44" t="s">
        <v>52</v>
      </c>
      <c r="P20003" s="128">
        <v>1.1520240673733678E-6</v>
      </c>
    </row>
    <row r="20004" spans="14:16">
      <c r="N20004" s="3">
        <v>20002</v>
      </c>
      <c r="O20004" s="44" t="s">
        <v>13</v>
      </c>
      <c r="P20004" s="128">
        <v>2.6779592366830253E-6</v>
      </c>
    </row>
    <row r="20005" spans="14:16">
      <c r="N20005" s="3">
        <v>20003</v>
      </c>
      <c r="O20005" s="44" t="s">
        <v>59</v>
      </c>
      <c r="P20005" s="128">
        <v>7.6767652065175652E-7</v>
      </c>
    </row>
    <row r="20006" spans="14:16">
      <c r="N20006" s="3">
        <v>20004</v>
      </c>
      <c r="O20006" s="44" t="s">
        <v>11</v>
      </c>
      <c r="P20006" s="128">
        <v>3.5707266766136124E-6</v>
      </c>
    </row>
    <row r="20007" spans="14:16">
      <c r="N20007" s="3">
        <v>20005</v>
      </c>
      <c r="O20007" s="44" t="s">
        <v>52</v>
      </c>
      <c r="P20007" s="128">
        <v>1.178905606105873E-6</v>
      </c>
    </row>
    <row r="20008" spans="14:16">
      <c r="N20008" s="3">
        <v>20006</v>
      </c>
      <c r="O20008" s="44" t="s">
        <v>11</v>
      </c>
      <c r="P20008" s="128">
        <v>2.9868988219098752E-6</v>
      </c>
    </row>
    <row r="20009" spans="14:16">
      <c r="N20009" s="3">
        <v>20007</v>
      </c>
      <c r="O20009" s="44" t="s">
        <v>59</v>
      </c>
      <c r="P20009" s="128">
        <v>7.8266076111365308E-7</v>
      </c>
    </row>
    <row r="20010" spans="14:16">
      <c r="N20010" s="3">
        <v>20008</v>
      </c>
      <c r="O20010" s="44" t="s">
        <v>13</v>
      </c>
      <c r="P20010" s="128">
        <v>5.0213028961639568E-6</v>
      </c>
    </row>
    <row r="20011" spans="14:16">
      <c r="N20011" s="3">
        <v>20009</v>
      </c>
      <c r="O20011" s="44" t="s">
        <v>52</v>
      </c>
      <c r="P20011" s="128">
        <v>1.8136776081131727E-6</v>
      </c>
    </row>
    <row r="20012" spans="14:16">
      <c r="N20012" s="3">
        <v>20010</v>
      </c>
      <c r="O20012" s="44" t="s">
        <v>13</v>
      </c>
      <c r="P20012" s="128">
        <v>8.5789355504065416E-6</v>
      </c>
    </row>
    <row r="20013" spans="14:16">
      <c r="N20013" s="3">
        <v>20011</v>
      </c>
      <c r="O20013" s="44" t="s">
        <v>19</v>
      </c>
      <c r="P20013" s="128">
        <v>7.11490280176582E-6</v>
      </c>
    </row>
    <row r="20014" spans="14:16">
      <c r="N20014" s="3">
        <v>20012</v>
      </c>
      <c r="O20014" s="44" t="s">
        <v>11</v>
      </c>
      <c r="P20014" s="128">
        <v>5.6215379534840694E-6</v>
      </c>
    </row>
    <row r="20015" spans="14:16">
      <c r="N20015" s="3">
        <v>20013</v>
      </c>
      <c r="O20015" s="44" t="s">
        <v>52</v>
      </c>
      <c r="P20015" s="128">
        <v>1.8559982906853111E-6</v>
      </c>
    </row>
    <row r="20016" spans="14:16">
      <c r="N20016" s="3">
        <v>20014</v>
      </c>
      <c r="O20016" s="44" t="s">
        <v>11</v>
      </c>
      <c r="P20016" s="128">
        <v>9.765896076342356E-6</v>
      </c>
    </row>
    <row r="20017" spans="14:16">
      <c r="N20017" s="3">
        <v>20015</v>
      </c>
      <c r="O20017" s="44" t="s">
        <v>19</v>
      </c>
      <c r="P20017" s="128">
        <v>7.4033182345206159E-6</v>
      </c>
    </row>
    <row r="20018" spans="14:16">
      <c r="N20018" s="3">
        <v>20016</v>
      </c>
      <c r="O20018" s="44" t="s">
        <v>13</v>
      </c>
      <c r="P20018" s="128">
        <v>3.7741298400175652E-6</v>
      </c>
    </row>
    <row r="20019" spans="14:16">
      <c r="N20019" s="3">
        <v>20017</v>
      </c>
      <c r="O20019" s="44" t="s">
        <v>46</v>
      </c>
      <c r="P20019" s="128">
        <v>1.5791866334954706E-6</v>
      </c>
    </row>
    <row r="20020" spans="14:16">
      <c r="N20020" s="3">
        <v>20018</v>
      </c>
      <c r="O20020" s="44" t="s">
        <v>13</v>
      </c>
      <c r="P20020" s="128">
        <v>2.8504615571254929E-6</v>
      </c>
    </row>
    <row r="20021" spans="14:16">
      <c r="N20021" s="3">
        <v>20019</v>
      </c>
      <c r="O20021" s="44" t="s">
        <v>59</v>
      </c>
      <c r="P20021" s="128">
        <v>8.1712685557382701E-7</v>
      </c>
    </row>
    <row r="20022" spans="14:16">
      <c r="N20022" s="3">
        <v>20020</v>
      </c>
      <c r="O20022" s="44" t="s">
        <v>11</v>
      </c>
      <c r="P20022" s="128">
        <v>4.2363223853270934E-6</v>
      </c>
    </row>
    <row r="20023" spans="14:16">
      <c r="N20023" s="3">
        <v>20021</v>
      </c>
      <c r="O20023" s="44" t="s">
        <v>46</v>
      </c>
      <c r="P20023" s="128">
        <v>1.6202587610497532E-6</v>
      </c>
    </row>
    <row r="20024" spans="14:16">
      <c r="N20024" s="3">
        <v>20022</v>
      </c>
      <c r="O20024" s="44" t="s">
        <v>11</v>
      </c>
      <c r="P20024" s="128">
        <v>3.1793016675725015E-6</v>
      </c>
    </row>
    <row r="20025" spans="14:16">
      <c r="N20025" s="3">
        <v>20023</v>
      </c>
      <c r="O20025" s="44" t="s">
        <v>59</v>
      </c>
      <c r="P20025" s="128">
        <v>8.3307631470460337E-7</v>
      </c>
    </row>
    <row r="20026" spans="14:16">
      <c r="N20026" s="3">
        <v>20024</v>
      </c>
      <c r="O20026" s="44" t="s">
        <v>13</v>
      </c>
      <c r="P20026" s="128">
        <v>6.170033022480105E-6</v>
      </c>
    </row>
    <row r="20027" spans="14:16">
      <c r="N20027" s="3">
        <v>20025</v>
      </c>
      <c r="O20027" s="44" t="s">
        <v>46</v>
      </c>
      <c r="P20027" s="128">
        <v>2.5816901088068801E-6</v>
      </c>
    </row>
    <row r="20028" spans="14:16">
      <c r="N20028" s="3">
        <v>20026</v>
      </c>
      <c r="O20028" s="44" t="s">
        <v>13</v>
      </c>
      <c r="P20028" s="128">
        <v>9.4823666489612157E-6</v>
      </c>
    </row>
    <row r="20029" spans="14:16">
      <c r="N20029" s="3">
        <v>20027</v>
      </c>
      <c r="O20029" s="44" t="s">
        <v>19</v>
      </c>
      <c r="P20029" s="128">
        <v>7.8641594451502554E-6</v>
      </c>
    </row>
    <row r="20030" spans="14:16">
      <c r="N20030" s="3">
        <v>20028</v>
      </c>
      <c r="O20030" s="44" t="s">
        <v>11</v>
      </c>
      <c r="P20030" s="128">
        <v>6.9256358735178559E-6</v>
      </c>
    </row>
    <row r="20031" spans="14:16">
      <c r="N20031" s="3">
        <v>20029</v>
      </c>
      <c r="O20031" s="44" t="s">
        <v>46</v>
      </c>
      <c r="P20031" s="128">
        <v>2.6488357540431498E-6</v>
      </c>
    </row>
    <row r="20032" spans="14:16">
      <c r="N20032" s="3">
        <v>20030</v>
      </c>
      <c r="O20032" s="44" t="s">
        <v>11</v>
      </c>
      <c r="P20032" s="128">
        <v>1.0794323690558744E-5</v>
      </c>
    </row>
    <row r="20033" spans="14:16">
      <c r="N20033" s="3">
        <v>20031</v>
      </c>
      <c r="O20033" s="44" t="s">
        <v>19</v>
      </c>
      <c r="P20033" s="128">
        <v>8.1829473489095044E-6</v>
      </c>
    </row>
    <row r="20034" spans="14:16">
      <c r="N20034" s="3">
        <v>20032</v>
      </c>
      <c r="O20034" s="44" t="s">
        <v>38</v>
      </c>
      <c r="P20034" s="128">
        <v>6.938786652396461E-7</v>
      </c>
    </row>
    <row r="20035" spans="14:16">
      <c r="N20035" s="3">
        <v>20033</v>
      </c>
      <c r="O20035" s="44" t="s">
        <v>52</v>
      </c>
      <c r="P20035" s="128">
        <v>5.8202797037531228E-7</v>
      </c>
    </row>
    <row r="20036" spans="14:16">
      <c r="N20036" s="3">
        <v>20034</v>
      </c>
      <c r="O20036" s="44" t="s">
        <v>38</v>
      </c>
      <c r="P20036" s="128">
        <v>6.0792189250976946E-7</v>
      </c>
    </row>
    <row r="20037" spans="14:16">
      <c r="N20037" s="3">
        <v>20035</v>
      </c>
      <c r="O20037" s="44" t="s">
        <v>59</v>
      </c>
      <c r="P20037" s="128">
        <v>4.0470514870864074E-7</v>
      </c>
    </row>
    <row r="20038" spans="14:16">
      <c r="N20038" s="3">
        <v>20036</v>
      </c>
      <c r="O20038" s="44" t="s">
        <v>7</v>
      </c>
      <c r="P20038" s="128">
        <v>5.2327928184606226E-6</v>
      </c>
    </row>
    <row r="20039" spans="14:16">
      <c r="N20039" s="3">
        <v>20037</v>
      </c>
      <c r="O20039" s="44" t="s">
        <v>52</v>
      </c>
      <c r="P20039" s="128">
        <v>9.1147108669066189E-7</v>
      </c>
    </row>
    <row r="20040" spans="14:16">
      <c r="N20040" s="3">
        <v>20038</v>
      </c>
      <c r="O20040" s="44" t="s">
        <v>7</v>
      </c>
      <c r="P20040" s="128">
        <v>4.2841619752570231E-6</v>
      </c>
    </row>
    <row r="20041" spans="14:16">
      <c r="N20041" s="3">
        <v>20039</v>
      </c>
      <c r="O20041" s="44" t="s">
        <v>59</v>
      </c>
      <c r="P20041" s="128">
        <v>5.922510827718101E-7</v>
      </c>
    </row>
    <row r="20042" spans="14:16">
      <c r="N20042" s="3">
        <v>20040</v>
      </c>
      <c r="O20042" s="44" t="s">
        <v>38</v>
      </c>
      <c r="P20042" s="128">
        <v>1.0924009606517493E-6</v>
      </c>
    </row>
    <row r="20043" spans="14:16">
      <c r="N20043" s="3">
        <v>20041</v>
      </c>
      <c r="O20043" s="44" t="s">
        <v>52</v>
      </c>
      <c r="P20043" s="128">
        <v>9.1630993402079715E-7</v>
      </c>
    </row>
    <row r="20044" spans="14:16">
      <c r="N20044" s="3">
        <v>20042</v>
      </c>
      <c r="O20044" s="44" t="s">
        <v>38</v>
      </c>
      <c r="P20044" s="128">
        <v>1.5762956780244033E-6</v>
      </c>
    </row>
    <row r="20045" spans="14:16">
      <c r="N20045" s="3">
        <v>20043</v>
      </c>
      <c r="O20045" s="44" t="s">
        <v>19</v>
      </c>
      <c r="P20045" s="128">
        <v>3.0359170499433553E-6</v>
      </c>
    </row>
    <row r="20046" spans="14:16">
      <c r="N20046" s="3">
        <v>20044</v>
      </c>
      <c r="O20046" s="44" t="s">
        <v>7</v>
      </c>
      <c r="P20046" s="128">
        <v>8.2381952178969317E-6</v>
      </c>
    </row>
    <row r="20047" spans="14:16">
      <c r="N20047" s="3">
        <v>20045</v>
      </c>
      <c r="O20047" s="44" t="s">
        <v>52</v>
      </c>
      <c r="P20047" s="128">
        <v>1.4349654205945199E-6</v>
      </c>
    </row>
    <row r="20048" spans="14:16">
      <c r="N20048" s="3">
        <v>20046</v>
      </c>
      <c r="O20048" s="44" t="s">
        <v>7</v>
      </c>
      <c r="P20048" s="128">
        <v>1.5865327490751787E-5</v>
      </c>
    </row>
    <row r="20049" spans="14:16">
      <c r="N20049" s="3">
        <v>20047</v>
      </c>
      <c r="O20049" s="44" t="s">
        <v>19</v>
      </c>
      <c r="P20049" s="128">
        <v>6.3452727179954967E-6</v>
      </c>
    </row>
    <row r="20050" spans="14:16">
      <c r="N20050" s="3">
        <v>20048</v>
      </c>
      <c r="O20050" s="44" t="s">
        <v>38</v>
      </c>
      <c r="P20050" s="128">
        <v>7.9792433380718268E-7</v>
      </c>
    </row>
    <row r="20051" spans="14:16">
      <c r="N20051" s="3">
        <v>20049</v>
      </c>
      <c r="O20051" s="44" t="s">
        <v>46</v>
      </c>
      <c r="P20051" s="128">
        <v>7.7534498513916649E-7</v>
      </c>
    </row>
    <row r="20052" spans="14:16">
      <c r="N20052" s="3">
        <v>20050</v>
      </c>
      <c r="O20052" s="44" t="s">
        <v>38</v>
      </c>
      <c r="P20052" s="128">
        <v>6.4708153903060411E-7</v>
      </c>
    </row>
    <row r="20053" spans="14:16">
      <c r="N20053" s="3">
        <v>20051</v>
      </c>
      <c r="O20053" s="44" t="s">
        <v>59</v>
      </c>
      <c r="P20053" s="128">
        <v>4.307744690668273E-7</v>
      </c>
    </row>
    <row r="20054" spans="14:16">
      <c r="N20054" s="3">
        <v>20052</v>
      </c>
      <c r="O20054" s="44" t="s">
        <v>7</v>
      </c>
      <c r="P20054" s="128">
        <v>6.304176483380638E-6</v>
      </c>
    </row>
    <row r="20055" spans="14:16">
      <c r="N20055" s="3">
        <v>20053</v>
      </c>
      <c r="O20055" s="44" t="s">
        <v>46</v>
      </c>
      <c r="P20055" s="128">
        <v>1.2720690032845531E-6</v>
      </c>
    </row>
    <row r="20056" spans="14:16">
      <c r="N20056" s="3">
        <v>20054</v>
      </c>
      <c r="O20056" s="44" t="s">
        <v>7</v>
      </c>
      <c r="P20056" s="128">
        <v>4.5601287904945099E-6</v>
      </c>
    </row>
    <row r="20057" spans="14:16">
      <c r="N20057" s="3">
        <v>20055</v>
      </c>
      <c r="O20057" s="44" t="s">
        <v>59</v>
      </c>
      <c r="P20057" s="128">
        <v>6.3040128485974218E-7</v>
      </c>
    </row>
    <row r="20058" spans="14:16">
      <c r="N20058" s="3">
        <v>20056</v>
      </c>
      <c r="O20058" s="44" t="s">
        <v>38</v>
      </c>
      <c r="P20058" s="128">
        <v>1.3044647899574759E-6</v>
      </c>
    </row>
    <row r="20059" spans="14:16">
      <c r="N20059" s="3">
        <v>20057</v>
      </c>
      <c r="O20059" s="44" t="s">
        <v>46</v>
      </c>
      <c r="P20059" s="128">
        <v>1.2675515588782018E-6</v>
      </c>
    </row>
    <row r="20060" spans="14:16">
      <c r="N20060" s="3">
        <v>20058</v>
      </c>
      <c r="O20060" s="44" t="s">
        <v>38</v>
      </c>
      <c r="P20060" s="128">
        <v>1.7422923250066835E-6</v>
      </c>
    </row>
    <row r="20061" spans="14:16">
      <c r="N20061" s="3">
        <v>20059</v>
      </c>
      <c r="O20061" s="44" t="s">
        <v>19</v>
      </c>
      <c r="P20061" s="128">
        <v>3.3556235985513832E-6</v>
      </c>
    </row>
    <row r="20062" spans="14:16">
      <c r="N20062" s="3">
        <v>20060</v>
      </c>
      <c r="O20062" s="44" t="s">
        <v>7</v>
      </c>
      <c r="P20062" s="128">
        <v>1.0306210631539907E-5</v>
      </c>
    </row>
    <row r="20063" spans="14:16">
      <c r="N20063" s="3">
        <v>20061</v>
      </c>
      <c r="O20063" s="44" t="s">
        <v>46</v>
      </c>
      <c r="P20063" s="128">
        <v>2.0796072445410402E-6</v>
      </c>
    </row>
    <row r="20064" spans="14:16">
      <c r="N20064" s="3">
        <v>20062</v>
      </c>
      <c r="O20064" s="44" t="s">
        <v>7</v>
      </c>
      <c r="P20064" s="128">
        <v>1.7536074421962888E-5</v>
      </c>
    </row>
    <row r="20065" spans="14:16">
      <c r="N20065" s="3">
        <v>20063</v>
      </c>
      <c r="O20065" s="44" t="s">
        <v>19</v>
      </c>
      <c r="P20065" s="128">
        <v>7.0134811068527857E-6</v>
      </c>
    </row>
    <row r="20066" spans="14:16">
      <c r="N20066" s="3">
        <v>20064</v>
      </c>
      <c r="O20066" s="44" t="s">
        <v>38</v>
      </c>
      <c r="P20066" s="128">
        <v>6.0129479133565747E-7</v>
      </c>
    </row>
    <row r="20067" spans="14:16">
      <c r="N20067" s="3">
        <v>20065</v>
      </c>
      <c r="O20067" s="44" t="s">
        <v>52</v>
      </c>
      <c r="P20067" s="128">
        <v>5.0436827723687065E-7</v>
      </c>
    </row>
    <row r="20068" spans="14:16">
      <c r="N20068" s="3">
        <v>20066</v>
      </c>
      <c r="O20068" s="44" t="s">
        <v>38</v>
      </c>
      <c r="P20068" s="128">
        <v>5.2680718664089848E-7</v>
      </c>
    </row>
    <row r="20069" spans="14:16">
      <c r="N20069" s="3">
        <v>20067</v>
      </c>
      <c r="O20069" s="44" t="s">
        <v>59</v>
      </c>
      <c r="P20069" s="128">
        <v>3.5070554858634129E-7</v>
      </c>
    </row>
    <row r="20070" spans="14:16">
      <c r="N20070" s="3">
        <v>20068</v>
      </c>
      <c r="O20070" s="44" t="s">
        <v>11</v>
      </c>
      <c r="P20070" s="128">
        <v>2.1118220523296044E-6</v>
      </c>
    </row>
    <row r="20071" spans="14:16">
      <c r="N20071" s="3">
        <v>20069</v>
      </c>
      <c r="O20071" s="44" t="s">
        <v>52</v>
      </c>
      <c r="P20071" s="128">
        <v>6.9723590800024278E-7</v>
      </c>
    </row>
    <row r="20072" spans="14:16">
      <c r="N20072" s="3">
        <v>20070</v>
      </c>
      <c r="O20072" s="44" t="s">
        <v>11</v>
      </c>
      <c r="P20072" s="128">
        <v>1.766530841326883E-6</v>
      </c>
    </row>
    <row r="20073" spans="14:16">
      <c r="N20073" s="3">
        <v>20071</v>
      </c>
      <c r="O20073" s="44" t="s">
        <v>59</v>
      </c>
      <c r="P20073" s="128">
        <v>4.6288624263462171E-7</v>
      </c>
    </row>
    <row r="20074" spans="14:16">
      <c r="N20074" s="3">
        <v>20072</v>
      </c>
      <c r="O20074" s="44" t="s">
        <v>38</v>
      </c>
      <c r="P20074" s="128">
        <v>9.4664246156510115E-7</v>
      </c>
    </row>
    <row r="20075" spans="14:16">
      <c r="N20075" s="3">
        <v>20073</v>
      </c>
      <c r="O20075" s="44" t="s">
        <v>52</v>
      </c>
      <c r="P20075" s="128">
        <v>7.9404717017136551E-7</v>
      </c>
    </row>
    <row r="20076" spans="14:16">
      <c r="N20076" s="3">
        <v>20074</v>
      </c>
      <c r="O20076" s="44" t="s">
        <v>38</v>
      </c>
      <c r="P20076" s="128">
        <v>1.365971355342987E-6</v>
      </c>
    </row>
    <row r="20077" spans="14:16">
      <c r="N20077" s="3">
        <v>20075</v>
      </c>
      <c r="O20077" s="44" t="s">
        <v>19</v>
      </c>
      <c r="P20077" s="128">
        <v>2.6308361973164068E-6</v>
      </c>
    </row>
    <row r="20078" spans="14:16">
      <c r="N20078" s="3">
        <v>20076</v>
      </c>
      <c r="O20078" s="44" t="s">
        <v>11</v>
      </c>
      <c r="P20078" s="128">
        <v>3.3247259993123592E-6</v>
      </c>
    </row>
    <row r="20079" spans="14:16">
      <c r="N20079" s="3">
        <v>20077</v>
      </c>
      <c r="O20079" s="44" t="s">
        <v>52</v>
      </c>
      <c r="P20079" s="128">
        <v>1.0976864023298705E-6</v>
      </c>
    </row>
    <row r="20080" spans="14:16">
      <c r="N20080" s="3">
        <v>20078</v>
      </c>
      <c r="O20080" s="44" t="s">
        <v>11</v>
      </c>
      <c r="P20080" s="128">
        <v>5.7758088374151525E-6</v>
      </c>
    </row>
    <row r="20081" spans="14:16">
      <c r="N20081" s="3">
        <v>20079</v>
      </c>
      <c r="O20081" s="44" t="s">
        <v>19</v>
      </c>
      <c r="P20081" s="128">
        <v>4.3785179107861224E-6</v>
      </c>
    </row>
    <row r="20082" spans="14:16">
      <c r="N20082" s="3">
        <v>20080</v>
      </c>
      <c r="O20082" s="44" t="s">
        <v>38</v>
      </c>
      <c r="P20082" s="128">
        <v>6.9145769978750987E-7</v>
      </c>
    </row>
    <row r="20083" spans="14:16">
      <c r="N20083" s="3">
        <v>20081</v>
      </c>
      <c r="O20083" s="44" t="s">
        <v>46</v>
      </c>
      <c r="P20083" s="128">
        <v>6.7189110201476992E-7</v>
      </c>
    </row>
    <row r="20084" spans="14:16">
      <c r="N20084" s="3">
        <v>20082</v>
      </c>
      <c r="O20084" s="44" t="s">
        <v>38</v>
      </c>
      <c r="P20084" s="128">
        <v>5.6074178164014254E-7</v>
      </c>
    </row>
    <row r="20085" spans="14:16">
      <c r="N20085" s="3">
        <v>20083</v>
      </c>
      <c r="O20085" s="44" t="s">
        <v>59</v>
      </c>
      <c r="P20085" s="128">
        <v>3.7329645291919659E-7</v>
      </c>
    </row>
    <row r="20086" spans="14:16">
      <c r="N20086" s="3">
        <v>20084</v>
      </c>
      <c r="O20086" s="44" t="s">
        <v>11</v>
      </c>
      <c r="P20086" s="128">
        <v>2.5054729315198687E-6</v>
      </c>
    </row>
    <row r="20087" spans="14:16">
      <c r="N20087" s="3">
        <v>20085</v>
      </c>
      <c r="O20087" s="44" t="s">
        <v>46</v>
      </c>
      <c r="P20087" s="128">
        <v>9.582638190919064E-7</v>
      </c>
    </row>
    <row r="20088" spans="14:16">
      <c r="N20088" s="3">
        <v>20086</v>
      </c>
      <c r="O20088" s="44" t="s">
        <v>11</v>
      </c>
      <c r="P20088" s="128">
        <v>1.8803229652277373E-6</v>
      </c>
    </row>
    <row r="20089" spans="14:16">
      <c r="N20089" s="3">
        <v>20087</v>
      </c>
      <c r="O20089" s="44" t="s">
        <v>59</v>
      </c>
      <c r="P20089" s="128">
        <v>4.9270333240267573E-7</v>
      </c>
    </row>
    <row r="20090" spans="14:16">
      <c r="N20090" s="3">
        <v>20088</v>
      </c>
      <c r="O20090" s="44" t="s">
        <v>38</v>
      </c>
      <c r="P20090" s="128">
        <v>1.130410723049532E-6</v>
      </c>
    </row>
    <row r="20091" spans="14:16">
      <c r="N20091" s="3">
        <v>20089</v>
      </c>
      <c r="O20091" s="44" t="s">
        <v>46</v>
      </c>
      <c r="P20091" s="128">
        <v>1.0984228054333143E-6</v>
      </c>
    </row>
    <row r="20092" spans="14:16">
      <c r="N20092" s="3">
        <v>20090</v>
      </c>
      <c r="O20092" s="44" t="s">
        <v>38</v>
      </c>
      <c r="P20092" s="128">
        <v>1.5098191549797668E-6</v>
      </c>
    </row>
    <row r="20093" spans="14:16">
      <c r="N20093" s="3">
        <v>20091</v>
      </c>
      <c r="O20093" s="44" t="s">
        <v>19</v>
      </c>
      <c r="P20093" s="128">
        <v>2.9078844653554786E-6</v>
      </c>
    </row>
    <row r="20094" spans="14:16">
      <c r="N20094" s="3">
        <v>20092</v>
      </c>
      <c r="O20094" s="44" t="s">
        <v>11</v>
      </c>
      <c r="P20094" s="128">
        <v>4.0960039478492541E-6</v>
      </c>
    </row>
    <row r="20095" spans="14:16">
      <c r="N20095" s="3">
        <v>20093</v>
      </c>
      <c r="O20095" s="44" t="s">
        <v>46</v>
      </c>
      <c r="P20095" s="128">
        <v>1.5665914154181421E-6</v>
      </c>
    </row>
    <row r="20096" spans="14:16">
      <c r="N20096" s="3">
        <v>20094</v>
      </c>
      <c r="O20096" s="44" t="s">
        <v>11</v>
      </c>
      <c r="P20096" s="128">
        <v>6.3840480871878684E-6</v>
      </c>
    </row>
    <row r="20097" spans="14:16">
      <c r="N20097" s="3">
        <v>20095</v>
      </c>
      <c r="O20097" s="44" t="s">
        <v>19</v>
      </c>
      <c r="P20097" s="128">
        <v>4.8396111574879646E-6</v>
      </c>
    </row>
    <row r="20098" spans="14:16">
      <c r="N20098" s="3">
        <v>20096</v>
      </c>
      <c r="O20098" s="44" t="s">
        <v>13</v>
      </c>
      <c r="P20098" s="128">
        <v>3.832786173270254E-6</v>
      </c>
    </row>
    <row r="20099" spans="14:16">
      <c r="N20099" s="3">
        <v>20097</v>
      </c>
      <c r="O20099" s="44" t="s">
        <v>52</v>
      </c>
      <c r="P20099" s="128">
        <v>1.3843893911392223E-6</v>
      </c>
    </row>
    <row r="20100" spans="14:16">
      <c r="N20100" s="3">
        <v>20098</v>
      </c>
      <c r="O20100" s="44" t="s">
        <v>13</v>
      </c>
      <c r="P20100" s="128">
        <v>3.2181084251304385E-6</v>
      </c>
    </row>
    <row r="20101" spans="14:16">
      <c r="N20101" s="3">
        <v>20099</v>
      </c>
      <c r="O20101" s="44" t="s">
        <v>59</v>
      </c>
      <c r="P20101" s="128">
        <v>9.2251825384176069E-7</v>
      </c>
    </row>
    <row r="20102" spans="14:16">
      <c r="N20102" s="3">
        <v>20100</v>
      </c>
      <c r="O20102" s="44" t="s">
        <v>7</v>
      </c>
      <c r="P20102" s="128">
        <v>9.2136868034901882E-6</v>
      </c>
    </row>
    <row r="20103" spans="14:16">
      <c r="N20103" s="3">
        <v>20101</v>
      </c>
      <c r="O20103" s="44" t="s">
        <v>52</v>
      </c>
      <c r="P20103" s="128">
        <v>1.6048808761504015E-6</v>
      </c>
    </row>
    <row r="20104" spans="14:16">
      <c r="N20104" s="3">
        <v>20102</v>
      </c>
      <c r="O20104" s="44" t="s">
        <v>7</v>
      </c>
      <c r="P20104" s="128">
        <v>7.5433765533740722E-6</v>
      </c>
    </row>
    <row r="20105" spans="14:16">
      <c r="N20105" s="3">
        <v>20103</v>
      </c>
      <c r="O20105" s="44" t="s">
        <v>59</v>
      </c>
      <c r="P20105" s="128">
        <v>1.042811396322907E-6</v>
      </c>
    </row>
    <row r="20106" spans="14:16">
      <c r="N20106" s="3">
        <v>20104</v>
      </c>
      <c r="O20106" s="44" t="s">
        <v>13</v>
      </c>
      <c r="P20106" s="128">
        <v>5.5455688162460642E-6</v>
      </c>
    </row>
    <row r="20107" spans="14:16">
      <c r="N20107" s="3">
        <v>20105</v>
      </c>
      <c r="O20107" s="44" t="s">
        <v>52</v>
      </c>
      <c r="P20107" s="128">
        <v>2.0030406837157564E-6</v>
      </c>
    </row>
    <row r="20108" spans="14:16">
      <c r="N20108" s="3">
        <v>20106</v>
      </c>
      <c r="O20108" s="44" t="s">
        <v>13</v>
      </c>
      <c r="P20108" s="128">
        <v>8.1767513855843227E-6</v>
      </c>
    </row>
    <row r="20109" spans="14:16">
      <c r="N20109" s="3">
        <v>20107</v>
      </c>
      <c r="O20109" s="44" t="s">
        <v>21</v>
      </c>
      <c r="P20109" s="128">
        <v>5.2553464557769333E-6</v>
      </c>
    </row>
    <row r="20110" spans="14:16">
      <c r="N20110" s="3">
        <v>20108</v>
      </c>
      <c r="O20110" s="44" t="s">
        <v>7</v>
      </c>
      <c r="P20110" s="128">
        <v>1.3331068290850434E-5</v>
      </c>
    </row>
    <row r="20111" spans="14:16">
      <c r="N20111" s="3">
        <v>20109</v>
      </c>
      <c r="O20111" s="44" t="s">
        <v>52</v>
      </c>
      <c r="P20111" s="128">
        <v>2.322064664769855E-6</v>
      </c>
    </row>
    <row r="20112" spans="14:16">
      <c r="N20112" s="3">
        <v>20110</v>
      </c>
      <c r="O20112" s="44" t="s">
        <v>7</v>
      </c>
      <c r="P20112" s="128">
        <v>2.1263008809909799E-5</v>
      </c>
    </row>
    <row r="20113" spans="14:16">
      <c r="N20113" s="3">
        <v>20111</v>
      </c>
      <c r="O20113" s="44" t="s">
        <v>21</v>
      </c>
      <c r="P20113" s="128">
        <v>6.5903876844765418E-6</v>
      </c>
    </row>
    <row r="20114" spans="14:16">
      <c r="N20114" s="3">
        <v>20112</v>
      </c>
      <c r="O20114" s="44" t="s">
        <v>13</v>
      </c>
      <c r="P20114" s="128">
        <v>4.5353786082048279E-6</v>
      </c>
    </row>
    <row r="20115" spans="14:16">
      <c r="N20115" s="3">
        <v>20113</v>
      </c>
      <c r="O20115" s="44" t="s">
        <v>46</v>
      </c>
      <c r="P20115" s="128">
        <v>1.8977114141587193E-6</v>
      </c>
    </row>
    <row r="20116" spans="14:16">
      <c r="N20116" s="3">
        <v>20114</v>
      </c>
      <c r="O20116" s="44" t="s">
        <v>13</v>
      </c>
      <c r="P20116" s="128">
        <v>3.4254047734714434E-6</v>
      </c>
    </row>
    <row r="20117" spans="14:16">
      <c r="N20117" s="3">
        <v>20115</v>
      </c>
      <c r="O20117" s="44" t="s">
        <v>59</v>
      </c>
      <c r="P20117" s="128">
        <v>9.8194281014506979E-7</v>
      </c>
    </row>
    <row r="20118" spans="14:16">
      <c r="N20118" s="3">
        <v>20116</v>
      </c>
      <c r="O20118" s="44" t="s">
        <v>7</v>
      </c>
      <c r="P20118" s="128">
        <v>1.1100135183430529E-5</v>
      </c>
    </row>
    <row r="20119" spans="14:16">
      <c r="N20119" s="3">
        <v>20117</v>
      </c>
      <c r="O20119" s="44" t="s">
        <v>46</v>
      </c>
      <c r="P20119" s="128">
        <v>2.2398068861705305E-6</v>
      </c>
    </row>
    <row r="20120" spans="14:16">
      <c r="N20120" s="3">
        <v>20118</v>
      </c>
      <c r="O20120" s="44" t="s">
        <v>7</v>
      </c>
      <c r="P20120" s="128">
        <v>8.0292875939917364E-6</v>
      </c>
    </row>
    <row r="20121" spans="14:16">
      <c r="N20121" s="3">
        <v>20119</v>
      </c>
      <c r="O20121" s="44" t="s">
        <v>59</v>
      </c>
      <c r="P20121" s="128">
        <v>1.1099847062020982E-6</v>
      </c>
    </row>
    <row r="20122" spans="14:16">
      <c r="N20122" s="3">
        <v>20120</v>
      </c>
      <c r="O20122" s="44" t="s">
        <v>13</v>
      </c>
      <c r="P20122" s="128">
        <v>6.7566285127671797E-6</v>
      </c>
    </row>
    <row r="20123" spans="14:16">
      <c r="N20123" s="3">
        <v>20121</v>
      </c>
      <c r="O20123" s="44" t="s">
        <v>46</v>
      </c>
      <c r="P20123" s="128">
        <v>2.8271357603337387E-6</v>
      </c>
    </row>
    <row r="20124" spans="14:16">
      <c r="N20124" s="3">
        <v>20122</v>
      </c>
      <c r="O20124" s="44" t="s">
        <v>13</v>
      </c>
      <c r="P20124" s="128">
        <v>8.9614235866010987E-6</v>
      </c>
    </row>
    <row r="20125" spans="14:16">
      <c r="N20125" s="3">
        <v>20123</v>
      </c>
      <c r="O20125" s="44" t="s">
        <v>21</v>
      </c>
      <c r="P20125" s="128">
        <v>5.7596695146668439E-6</v>
      </c>
    </row>
    <row r="20126" spans="14:16">
      <c r="N20126" s="3">
        <v>20124</v>
      </c>
      <c r="O20126" s="44" t="s">
        <v>7</v>
      </c>
      <c r="P20126" s="128">
        <v>1.6536544433194035E-5</v>
      </c>
    </row>
    <row r="20127" spans="14:16">
      <c r="N20127" s="3">
        <v>20125</v>
      </c>
      <c r="O20127" s="44" t="s">
        <v>46</v>
      </c>
      <c r="P20127" s="128">
        <v>3.3367761277557739E-6</v>
      </c>
    </row>
    <row r="20128" spans="14:16">
      <c r="N20128" s="3">
        <v>20126</v>
      </c>
      <c r="O20128" s="44" t="s">
        <v>7</v>
      </c>
      <c r="P20128" s="128">
        <v>2.3303488107412467E-5</v>
      </c>
    </row>
    <row r="20129" spans="14:16">
      <c r="N20129" s="3">
        <v>20127</v>
      </c>
      <c r="O20129" s="44" t="s">
        <v>21</v>
      </c>
      <c r="P20129" s="128">
        <v>7.2228263836705894E-6</v>
      </c>
    </row>
    <row r="20130" spans="14:16">
      <c r="N20130" s="3">
        <v>20128</v>
      </c>
      <c r="O20130" s="44" t="s">
        <v>13</v>
      </c>
      <c r="P20130" s="128">
        <v>2.9680857075330111E-6</v>
      </c>
    </row>
    <row r="20131" spans="14:16">
      <c r="N20131" s="3">
        <v>20129</v>
      </c>
      <c r="O20131" s="44" t="s">
        <v>52</v>
      </c>
      <c r="P20131" s="128">
        <v>1.0720625100759891E-6</v>
      </c>
    </row>
    <row r="20132" spans="14:16">
      <c r="N20132" s="3">
        <v>20130</v>
      </c>
      <c r="O20132" s="44" t="s">
        <v>13</v>
      </c>
      <c r="P20132" s="128">
        <v>2.4920830931122554E-6</v>
      </c>
    </row>
    <row r="20133" spans="14:16">
      <c r="N20133" s="3">
        <v>20131</v>
      </c>
      <c r="O20133" s="44" t="s">
        <v>59</v>
      </c>
      <c r="P20133" s="128">
        <v>7.1439238203831108E-7</v>
      </c>
    </row>
    <row r="20134" spans="14:16">
      <c r="N20134" s="3">
        <v>20132</v>
      </c>
      <c r="O20134" s="44" t="s">
        <v>11</v>
      </c>
      <c r="P20134" s="128">
        <v>3.3228838807627336E-6</v>
      </c>
    </row>
    <row r="20135" spans="14:16">
      <c r="N20135" s="3">
        <v>20133</v>
      </c>
      <c r="O20135" s="44" t="s">
        <v>52</v>
      </c>
      <c r="P20135" s="128">
        <v>1.0970782113138826E-6</v>
      </c>
    </row>
    <row r="20136" spans="14:16">
      <c r="N20136" s="3">
        <v>20134</v>
      </c>
      <c r="O20136" s="44" t="s">
        <v>11</v>
      </c>
      <c r="P20136" s="128">
        <v>2.7795792979053374E-6</v>
      </c>
    </row>
    <row r="20137" spans="14:16">
      <c r="N20137" s="3">
        <v>20135</v>
      </c>
      <c r="O20137" s="44" t="s">
        <v>59</v>
      </c>
      <c r="P20137" s="128">
        <v>7.2833657200457586E-7</v>
      </c>
    </row>
    <row r="20138" spans="14:16">
      <c r="N20138" s="3">
        <v>20136</v>
      </c>
      <c r="O20138" s="44" t="s">
        <v>13</v>
      </c>
      <c r="P20138" s="128">
        <v>4.2944539036459586E-6</v>
      </c>
    </row>
    <row r="20139" spans="14:16">
      <c r="N20139" s="3">
        <v>20137</v>
      </c>
      <c r="O20139" s="44" t="s">
        <v>52</v>
      </c>
      <c r="P20139" s="128">
        <v>1.5511422125255832E-6</v>
      </c>
    </row>
    <row r="20140" spans="14:16">
      <c r="N20140" s="3">
        <v>20138</v>
      </c>
      <c r="O20140" s="44" t="s">
        <v>13</v>
      </c>
      <c r="P20140" s="128">
        <v>6.3320252746832029E-6</v>
      </c>
    </row>
    <row r="20141" spans="14:16">
      <c r="N20141" s="3">
        <v>20139</v>
      </c>
      <c r="O20141" s="44" t="s">
        <v>21</v>
      </c>
      <c r="P20141" s="128">
        <v>4.0697075178125047E-6</v>
      </c>
    </row>
    <row r="20142" spans="14:16">
      <c r="N20142" s="3">
        <v>20140</v>
      </c>
      <c r="O20142" s="44" t="s">
        <v>11</v>
      </c>
      <c r="P20142" s="128">
        <v>4.8078030957416492E-6</v>
      </c>
    </row>
    <row r="20143" spans="14:16">
      <c r="N20143" s="3">
        <v>20141</v>
      </c>
      <c r="O20143" s="44" t="s">
        <v>52</v>
      </c>
      <c r="P20143" s="128">
        <v>1.5873368465150461E-6</v>
      </c>
    </row>
    <row r="20144" spans="14:16">
      <c r="N20144" s="3">
        <v>20142</v>
      </c>
      <c r="O20144" s="44" t="s">
        <v>11</v>
      </c>
      <c r="P20144" s="128">
        <v>7.1683033097149937E-6</v>
      </c>
    </row>
    <row r="20145" spans="14:16">
      <c r="N20145" s="3">
        <v>20143</v>
      </c>
      <c r="O20145" s="44" t="s">
        <v>21</v>
      </c>
      <c r="P20145" s="128">
        <v>4.211295199656004E-6</v>
      </c>
    </row>
    <row r="20146" spans="14:16">
      <c r="N20146" s="3">
        <v>20144</v>
      </c>
      <c r="O20146" s="44" t="s">
        <v>13</v>
      </c>
      <c r="P20146" s="128">
        <v>3.5121689070846406E-6</v>
      </c>
    </row>
    <row r="20147" spans="14:16">
      <c r="N20147" s="3">
        <v>20145</v>
      </c>
      <c r="O20147" s="44" t="s">
        <v>46</v>
      </c>
      <c r="P20147" s="128">
        <v>1.4695758831181723E-6</v>
      </c>
    </row>
    <row r="20148" spans="14:16">
      <c r="N20148" s="3">
        <v>20146</v>
      </c>
      <c r="O20148" s="44" t="s">
        <v>13</v>
      </c>
      <c r="P20148" s="128">
        <v>2.6526120923623633E-6</v>
      </c>
    </row>
    <row r="20149" spans="14:16">
      <c r="N20149" s="3">
        <v>20147</v>
      </c>
      <c r="O20149" s="44" t="s">
        <v>59</v>
      </c>
      <c r="P20149" s="128">
        <v>7.6041038780925458E-7</v>
      </c>
    </row>
    <row r="20150" spans="14:16">
      <c r="N20150" s="3">
        <v>20148</v>
      </c>
      <c r="O20150" s="44" t="s">
        <v>11</v>
      </c>
      <c r="P20150" s="128">
        <v>3.9422808416318838E-6</v>
      </c>
    </row>
    <row r="20151" spans="14:16">
      <c r="N20151" s="3">
        <v>20149</v>
      </c>
      <c r="O20151" s="44" t="s">
        <v>46</v>
      </c>
      <c r="P20151" s="128">
        <v>1.5077972097440985E-6</v>
      </c>
    </row>
    <row r="20152" spans="14:16">
      <c r="N20152" s="3">
        <v>20150</v>
      </c>
      <c r="O20152" s="44" t="s">
        <v>11</v>
      </c>
      <c r="P20152" s="128">
        <v>2.9586275344036701E-6</v>
      </c>
    </row>
    <row r="20153" spans="14:16">
      <c r="N20153" s="3">
        <v>20151</v>
      </c>
      <c r="O20153" s="44" t="s">
        <v>59</v>
      </c>
      <c r="P20153" s="128">
        <v>7.752528009795629E-7</v>
      </c>
    </row>
    <row r="20154" spans="14:16">
      <c r="N20154" s="3">
        <v>20152</v>
      </c>
      <c r="O20154" s="44" t="s">
        <v>13</v>
      </c>
      <c r="P20154" s="128">
        <v>5.2322909792651868E-6</v>
      </c>
    </row>
    <row r="20155" spans="14:16">
      <c r="N20155" s="3">
        <v>20153</v>
      </c>
      <c r="O20155" s="44" t="s">
        <v>46</v>
      </c>
      <c r="P20155" s="128">
        <v>2.1893162999861322E-6</v>
      </c>
    </row>
    <row r="20156" spans="14:16">
      <c r="N20156" s="3">
        <v>20154</v>
      </c>
      <c r="O20156" s="44" t="s">
        <v>13</v>
      </c>
      <c r="P20156" s="128">
        <v>6.9396705331582456E-6</v>
      </c>
    </row>
    <row r="20157" spans="14:16">
      <c r="N20157" s="3">
        <v>20155</v>
      </c>
      <c r="O20157" s="44" t="s">
        <v>21</v>
      </c>
      <c r="P20157" s="128">
        <v>4.4602521491591832E-6</v>
      </c>
    </row>
    <row r="20158" spans="14:16">
      <c r="N20158" s="3">
        <v>20156</v>
      </c>
      <c r="O20158" s="44" t="s">
        <v>11</v>
      </c>
      <c r="P20158" s="128">
        <v>5.8730548077548298E-6</v>
      </c>
    </row>
    <row r="20159" spans="14:16">
      <c r="N20159" s="3">
        <v>20157</v>
      </c>
      <c r="O20159" s="44" t="s">
        <v>46</v>
      </c>
      <c r="P20159" s="128">
        <v>2.2462569277893616E-6</v>
      </c>
    </row>
    <row r="20160" spans="14:16">
      <c r="N20160" s="3">
        <v>20158</v>
      </c>
      <c r="O20160" s="44" t="s">
        <v>11</v>
      </c>
      <c r="P20160" s="128">
        <v>7.856200993079372E-6</v>
      </c>
    </row>
    <row r="20161" spans="14:16">
      <c r="N20161" s="3">
        <v>20159</v>
      </c>
      <c r="O20161" s="44" t="s">
        <v>21</v>
      </c>
      <c r="P20161" s="128">
        <v>4.6154271241353648E-6</v>
      </c>
    </row>
    <row r="20162" spans="14:16">
      <c r="N20162" s="3">
        <v>20160</v>
      </c>
      <c r="O20162" s="44" t="s">
        <v>38</v>
      </c>
      <c r="P20162" s="128">
        <v>6.4571680801864913E-7</v>
      </c>
    </row>
    <row r="20163" spans="14:16">
      <c r="N20163" s="3">
        <v>20161</v>
      </c>
      <c r="O20163" s="44" t="s">
        <v>52</v>
      </c>
      <c r="P20163" s="128">
        <v>5.4162962782336011E-7</v>
      </c>
    </row>
    <row r="20164" spans="14:16">
      <c r="N20164" s="3">
        <v>20162</v>
      </c>
      <c r="O20164" s="44" t="s">
        <v>38</v>
      </c>
      <c r="P20164" s="128">
        <v>5.6572626255988202E-7</v>
      </c>
    </row>
    <row r="20165" spans="14:16">
      <c r="N20165" s="3">
        <v>20163</v>
      </c>
      <c r="O20165" s="44" t="s">
        <v>59</v>
      </c>
      <c r="P20165" s="128">
        <v>3.7661471652627035E-7</v>
      </c>
    </row>
    <row r="20166" spans="14:16">
      <c r="N20166" s="3">
        <v>20164</v>
      </c>
      <c r="O20166" s="44" t="s">
        <v>7</v>
      </c>
      <c r="P20166" s="128">
        <v>4.8695866367246309E-6</v>
      </c>
    </row>
    <row r="20167" spans="14:16">
      <c r="N20167" s="3">
        <v>20165</v>
      </c>
      <c r="O20167" s="44" t="s">
        <v>52</v>
      </c>
      <c r="P20167" s="128">
        <v>8.4820622132244744E-7</v>
      </c>
    </row>
    <row r="20168" spans="14:16">
      <c r="N20168" s="3">
        <v>20166</v>
      </c>
      <c r="O20168" s="44" t="s">
        <v>7</v>
      </c>
      <c r="P20168" s="128">
        <v>3.9867999036148695E-6</v>
      </c>
    </row>
    <row r="20169" spans="14:16">
      <c r="N20169" s="3">
        <v>20167</v>
      </c>
      <c r="O20169" s="44" t="s">
        <v>59</v>
      </c>
      <c r="P20169" s="128">
        <v>5.5114315783282171E-7</v>
      </c>
    </row>
    <row r="20170" spans="14:16">
      <c r="N20170" s="3">
        <v>20168</v>
      </c>
      <c r="O20170" s="44" t="s">
        <v>38</v>
      </c>
      <c r="P20170" s="128">
        <v>9.3427257164697438E-7</v>
      </c>
    </row>
    <row r="20171" spans="14:16">
      <c r="N20171" s="3">
        <v>20169</v>
      </c>
      <c r="O20171" s="44" t="s">
        <v>52</v>
      </c>
      <c r="P20171" s="128">
        <v>7.8367126112057096E-7</v>
      </c>
    </row>
    <row r="20172" spans="14:16">
      <c r="N20172" s="3">
        <v>20170</v>
      </c>
      <c r="O20172" s="44" t="s">
        <v>38</v>
      </c>
      <c r="P20172" s="128">
        <v>1.2264136822206653E-6</v>
      </c>
    </row>
    <row r="20173" spans="14:16">
      <c r="N20173" s="3">
        <v>20171</v>
      </c>
      <c r="O20173" s="44" t="s">
        <v>21</v>
      </c>
      <c r="P20173" s="128">
        <v>1.8305188094936745E-6</v>
      </c>
    </row>
    <row r="20174" spans="14:16">
      <c r="N20174" s="3">
        <v>20172</v>
      </c>
      <c r="O20174" s="44" t="s">
        <v>7</v>
      </c>
      <c r="P20174" s="128">
        <v>7.0456911969047963E-6</v>
      </c>
    </row>
    <row r="20175" spans="14:16">
      <c r="N20175" s="3">
        <v>20173</v>
      </c>
      <c r="O20175" s="44" t="s">
        <v>52</v>
      </c>
      <c r="P20175" s="128">
        <v>1.2272497755068479E-6</v>
      </c>
    </row>
    <row r="20176" spans="14:16">
      <c r="N20176" s="3">
        <v>20174</v>
      </c>
      <c r="O20176" s="44" t="s">
        <v>7</v>
      </c>
      <c r="P20176" s="128">
        <v>1.1237853615565986E-5</v>
      </c>
    </row>
    <row r="20177" spans="14:16">
      <c r="N20177" s="3">
        <v>20175</v>
      </c>
      <c r="O20177" s="44" t="s">
        <v>21</v>
      </c>
      <c r="P20177" s="128">
        <v>3.4831294446653823E-6</v>
      </c>
    </row>
    <row r="20178" spans="14:16">
      <c r="N20178" s="3">
        <v>20176</v>
      </c>
      <c r="O20178" s="44" t="s">
        <v>38</v>
      </c>
      <c r="P20178" s="128">
        <v>7.4254070585731862E-7</v>
      </c>
    </row>
    <row r="20179" spans="14:16">
      <c r="N20179" s="3">
        <v>20177</v>
      </c>
      <c r="O20179" s="44" t="s">
        <v>46</v>
      </c>
      <c r="P20179" s="128">
        <v>7.2152858128937834E-7</v>
      </c>
    </row>
    <row r="20180" spans="14:16">
      <c r="N20180" s="3">
        <v>20178</v>
      </c>
      <c r="O20180" s="44" t="s">
        <v>38</v>
      </c>
      <c r="P20180" s="128">
        <v>6.021678527417028E-7</v>
      </c>
    </row>
    <row r="20181" spans="14:16">
      <c r="N20181" s="3">
        <v>20179</v>
      </c>
      <c r="O20181" s="44" t="s">
        <v>59</v>
      </c>
      <c r="P20181" s="128">
        <v>4.0087457516177116E-7</v>
      </c>
    </row>
    <row r="20182" spans="14:16">
      <c r="N20182" s="3">
        <v>20180</v>
      </c>
      <c r="O20182" s="44" t="s">
        <v>7</v>
      </c>
      <c r="P20182" s="128">
        <v>5.866605964356705E-6</v>
      </c>
    </row>
    <row r="20183" spans="14:16">
      <c r="N20183" s="3">
        <v>20181</v>
      </c>
      <c r="O20183" s="44" t="s">
        <v>46</v>
      </c>
      <c r="P20183" s="128">
        <v>1.1837751721285143E-6</v>
      </c>
    </row>
    <row r="20184" spans="14:16">
      <c r="N20184" s="3">
        <v>20182</v>
      </c>
      <c r="O20184" s="44" t="s">
        <v>7</v>
      </c>
      <c r="P20184" s="128">
        <v>4.2436119659841274E-6</v>
      </c>
    </row>
    <row r="20185" spans="14:16">
      <c r="N20185" s="3">
        <v>20183</v>
      </c>
      <c r="O20185" s="44" t="s">
        <v>59</v>
      </c>
      <c r="P20185" s="128">
        <v>5.8664536874022554E-7</v>
      </c>
    </row>
    <row r="20186" spans="14:16">
      <c r="N20186" s="3">
        <v>20184</v>
      </c>
      <c r="O20186" s="44" t="s">
        <v>38</v>
      </c>
      <c r="P20186" s="128">
        <v>1.1062079130526347E-6</v>
      </c>
    </row>
    <row r="20187" spans="14:16">
      <c r="N20187" s="3">
        <v>20185</v>
      </c>
      <c r="O20187" s="44" t="s">
        <v>46</v>
      </c>
      <c r="P20187" s="128">
        <v>1.0749048770254496E-6</v>
      </c>
    </row>
    <row r="20188" spans="14:16">
      <c r="N20188" s="3">
        <v>20186</v>
      </c>
      <c r="O20188" s="44" t="s">
        <v>38</v>
      </c>
      <c r="P20188" s="128">
        <v>1.344105009497875E-6</v>
      </c>
    </row>
    <row r="20189" spans="14:16">
      <c r="N20189" s="3">
        <v>20187</v>
      </c>
      <c r="O20189" s="44" t="s">
        <v>21</v>
      </c>
      <c r="P20189" s="128">
        <v>2.0061823652892349E-6</v>
      </c>
    </row>
    <row r="20190" spans="14:16">
      <c r="N20190" s="3">
        <v>20188</v>
      </c>
      <c r="O20190" s="44" t="s">
        <v>7</v>
      </c>
      <c r="P20190" s="128">
        <v>8.7398386234467029E-6</v>
      </c>
    </row>
    <row r="20191" spans="14:16">
      <c r="N20191" s="3">
        <v>20189</v>
      </c>
      <c r="O20191" s="44" t="s">
        <v>46</v>
      </c>
      <c r="P20191" s="128">
        <v>1.7635416514598891E-6</v>
      </c>
    </row>
    <row r="20192" spans="14:16">
      <c r="N20192" s="3">
        <v>20190</v>
      </c>
      <c r="O20192" s="44" t="s">
        <v>7</v>
      </c>
      <c r="P20192" s="128">
        <v>1.2316280843618533E-5</v>
      </c>
    </row>
    <row r="20193" spans="14:16">
      <c r="N20193" s="3">
        <v>20191</v>
      </c>
      <c r="O20193" s="44" t="s">
        <v>21</v>
      </c>
      <c r="P20193" s="128">
        <v>3.8173838103527676E-6</v>
      </c>
    </row>
    <row r="20194" spans="14:16">
      <c r="N20194" s="3">
        <v>20192</v>
      </c>
      <c r="O20194" s="44" t="s">
        <v>38</v>
      </c>
      <c r="P20194" s="128">
        <v>5.5955914598614184E-7</v>
      </c>
    </row>
    <row r="20195" spans="14:16">
      <c r="N20195" s="3">
        <v>20193</v>
      </c>
      <c r="O20195" s="44" t="s">
        <v>52</v>
      </c>
      <c r="P20195" s="128">
        <v>4.6936026478170613E-7</v>
      </c>
    </row>
    <row r="20196" spans="14:16">
      <c r="N20196" s="3">
        <v>20194</v>
      </c>
      <c r="O20196" s="44" t="s">
        <v>38</v>
      </c>
      <c r="P20196" s="128">
        <v>4.902416979221592E-7</v>
      </c>
    </row>
    <row r="20197" spans="14:16">
      <c r="N20197" s="3">
        <v>20195</v>
      </c>
      <c r="O20197" s="44" t="s">
        <v>59</v>
      </c>
      <c r="P20197" s="128">
        <v>3.2636320834189337E-7</v>
      </c>
    </row>
    <row r="20198" spans="14:16">
      <c r="N20198" s="3">
        <v>20196</v>
      </c>
      <c r="O20198" s="44" t="s">
        <v>11</v>
      </c>
      <c r="P20198" s="128">
        <v>1.9652412778287425E-6</v>
      </c>
    </row>
    <row r="20199" spans="14:16">
      <c r="N20199" s="3">
        <v>20197</v>
      </c>
      <c r="O20199" s="44" t="s">
        <v>52</v>
      </c>
      <c r="P20199" s="128">
        <v>6.4884102582172476E-7</v>
      </c>
    </row>
    <row r="20200" spans="14:16">
      <c r="N20200" s="3">
        <v>20198</v>
      </c>
      <c r="O20200" s="44" t="s">
        <v>11</v>
      </c>
      <c r="P20200" s="128">
        <v>1.6439165999348533E-6</v>
      </c>
    </row>
    <row r="20201" spans="14:16">
      <c r="N20201" s="3">
        <v>20199</v>
      </c>
      <c r="O20201" s="44" t="s">
        <v>59</v>
      </c>
      <c r="P20201" s="128">
        <v>4.3075748260186731E-7</v>
      </c>
    </row>
    <row r="20202" spans="14:16">
      <c r="N20202" s="3">
        <v>20200</v>
      </c>
      <c r="O20202" s="44" t="s">
        <v>38</v>
      </c>
      <c r="P20202" s="128">
        <v>8.0961306228528429E-7</v>
      </c>
    </row>
    <row r="20203" spans="14:16">
      <c r="N20203" s="3">
        <v>20201</v>
      </c>
      <c r="O20203" s="44" t="s">
        <v>52</v>
      </c>
      <c r="P20203" s="128">
        <v>6.7910640726862532E-7</v>
      </c>
    </row>
    <row r="20204" spans="14:16">
      <c r="N20204" s="3">
        <v>20202</v>
      </c>
      <c r="O20204" s="44" t="s">
        <v>38</v>
      </c>
      <c r="P20204" s="128">
        <v>1.0627739345284246E-6</v>
      </c>
    </row>
    <row r="20205" spans="14:16">
      <c r="N20205" s="3">
        <v>20203</v>
      </c>
      <c r="O20205" s="44" t="s">
        <v>21</v>
      </c>
      <c r="P20205" s="128">
        <v>1.5862736249576874E-6</v>
      </c>
    </row>
    <row r="20206" spans="14:16">
      <c r="N20206" s="3">
        <v>20204</v>
      </c>
      <c r="O20206" s="44" t="s">
        <v>11</v>
      </c>
      <c r="P20206" s="128">
        <v>2.8434617153264775E-6</v>
      </c>
    </row>
    <row r="20207" spans="14:16">
      <c r="N20207" s="3">
        <v>20205</v>
      </c>
      <c r="O20207" s="44" t="s">
        <v>52</v>
      </c>
      <c r="P20207" s="128">
        <v>9.3879292943388287E-7</v>
      </c>
    </row>
    <row r="20208" spans="14:16">
      <c r="N20208" s="3">
        <v>20206</v>
      </c>
      <c r="O20208" s="44" t="s">
        <v>11</v>
      </c>
      <c r="P20208" s="128">
        <v>4.2395238779799535E-6</v>
      </c>
    </row>
    <row r="20209" spans="14:16">
      <c r="N20209" s="3">
        <v>20207</v>
      </c>
      <c r="O20209" s="44" t="s">
        <v>21</v>
      </c>
      <c r="P20209" s="128">
        <v>2.490671192995856E-6</v>
      </c>
    </row>
    <row r="20210" spans="14:16">
      <c r="N20210" s="3">
        <v>20208</v>
      </c>
      <c r="O20210" s="44" t="s">
        <v>38</v>
      </c>
      <c r="P20210" s="128">
        <v>6.434638808681406E-7</v>
      </c>
    </row>
    <row r="20211" spans="14:16">
      <c r="N20211" s="3">
        <v>20209</v>
      </c>
      <c r="O20211" s="44" t="s">
        <v>46</v>
      </c>
      <c r="P20211" s="128">
        <v>6.2525539328878142E-7</v>
      </c>
    </row>
    <row r="20212" spans="14:16">
      <c r="N20212" s="3">
        <v>20210</v>
      </c>
      <c r="O20212" s="44" t="s">
        <v>38</v>
      </c>
      <c r="P20212" s="128">
        <v>5.2182090544362053E-7</v>
      </c>
    </row>
    <row r="20213" spans="14:16">
      <c r="N20213" s="3">
        <v>20211</v>
      </c>
      <c r="O20213" s="44" t="s">
        <v>59</v>
      </c>
      <c r="P20213" s="128">
        <v>3.4738608650032169E-7</v>
      </c>
    </row>
    <row r="20214" spans="14:16">
      <c r="N20214" s="3">
        <v>20212</v>
      </c>
      <c r="O20214" s="44" t="s">
        <v>11</v>
      </c>
      <c r="P20214" s="128">
        <v>2.331568997526945E-6</v>
      </c>
    </row>
    <row r="20215" spans="14:16">
      <c r="N20215" s="3">
        <v>20213</v>
      </c>
      <c r="O20215" s="44" t="s">
        <v>46</v>
      </c>
      <c r="P20215" s="128">
        <v>8.9175108776414273E-7</v>
      </c>
    </row>
    <row r="20216" spans="14:16">
      <c r="N20216" s="3">
        <v>20214</v>
      </c>
      <c r="O20216" s="44" t="s">
        <v>11</v>
      </c>
      <c r="P20216" s="128">
        <v>1.7498104553073125E-6</v>
      </c>
    </row>
    <row r="20217" spans="14:16">
      <c r="N20217" s="3">
        <v>20215</v>
      </c>
      <c r="O20217" s="44" t="s">
        <v>59</v>
      </c>
      <c r="P20217" s="128">
        <v>4.5850497938184652E-7</v>
      </c>
    </row>
    <row r="20218" spans="14:16">
      <c r="N20218" s="3">
        <v>20216</v>
      </c>
      <c r="O20218" s="44" t="s">
        <v>38</v>
      </c>
      <c r="P20218" s="128">
        <v>9.5860715939884182E-7</v>
      </c>
    </row>
    <row r="20219" spans="14:16">
      <c r="N20219" s="3">
        <v>20217</v>
      </c>
      <c r="O20219" s="44" t="s">
        <v>46</v>
      </c>
      <c r="P20219" s="128">
        <v>9.3148087139049347E-7</v>
      </c>
    </row>
    <row r="20220" spans="14:16">
      <c r="N20220" s="3">
        <v>20218</v>
      </c>
      <c r="O20220" s="44" t="s">
        <v>38</v>
      </c>
      <c r="P20220" s="128">
        <v>1.1647617684571778E-6</v>
      </c>
    </row>
    <row r="20221" spans="14:16">
      <c r="N20221" s="3">
        <v>20219</v>
      </c>
      <c r="O20221" s="44" t="s">
        <v>21</v>
      </c>
      <c r="P20221" s="128">
        <v>1.7384984827300339E-6</v>
      </c>
    </row>
    <row r="20222" spans="14:16">
      <c r="N20222" s="3">
        <v>20220</v>
      </c>
      <c r="O20222" s="44" t="s">
        <v>11</v>
      </c>
      <c r="P20222" s="128">
        <v>3.4734797089873032E-6</v>
      </c>
    </row>
    <row r="20223" spans="14:16">
      <c r="N20223" s="3">
        <v>20221</v>
      </c>
      <c r="O20223" s="44" t="s">
        <v>46</v>
      </c>
      <c r="P20223" s="128">
        <v>1.3284956662665992E-6</v>
      </c>
    </row>
    <row r="20224" spans="14:16">
      <c r="N20224" s="3">
        <v>20222</v>
      </c>
      <c r="O20224" s="44" t="s">
        <v>11</v>
      </c>
      <c r="P20224" s="128">
        <v>4.6463647339294924E-6</v>
      </c>
    </row>
    <row r="20225" spans="14:16">
      <c r="N20225" s="3">
        <v>20223</v>
      </c>
      <c r="O20225" s="44" t="s">
        <v>21</v>
      </c>
      <c r="P20225" s="128">
        <v>2.7296854854522327E-6</v>
      </c>
    </row>
    <row r="20226" spans="14:16">
      <c r="N20226" s="3">
        <v>20224</v>
      </c>
      <c r="O20226" s="44" t="s">
        <v>13</v>
      </c>
      <c r="P20226" s="128">
        <v>1.5994057686006558E-5</v>
      </c>
    </row>
    <row r="20227" spans="14:16">
      <c r="N20227" s="3">
        <v>20225</v>
      </c>
      <c r="O20227" s="44" t="s">
        <v>52</v>
      </c>
      <c r="P20227" s="128">
        <v>5.7769994935261316E-6</v>
      </c>
    </row>
    <row r="20228" spans="14:16">
      <c r="N20228" s="3">
        <v>20226</v>
      </c>
      <c r="O20228" s="44" t="s">
        <v>13</v>
      </c>
      <c r="P20228" s="128">
        <v>3.2200575270341641E-5</v>
      </c>
    </row>
    <row r="20229" spans="14:16">
      <c r="N20229" s="3">
        <v>20227</v>
      </c>
      <c r="O20229" s="44" t="s">
        <v>14</v>
      </c>
      <c r="P20229" s="128">
        <v>3.693340435618644E-5</v>
      </c>
    </row>
    <row r="20230" spans="14:16">
      <c r="N20230" s="3">
        <v>20228</v>
      </c>
      <c r="O20230" s="44" t="s">
        <v>7</v>
      </c>
      <c r="P20230" s="128">
        <v>3.8448332772522918E-5</v>
      </c>
    </row>
    <row r="20231" spans="14:16">
      <c r="N20231" s="3">
        <v>20229</v>
      </c>
      <c r="O20231" s="44" t="s">
        <v>52</v>
      </c>
      <c r="P20231" s="128">
        <v>6.697101312703036E-6</v>
      </c>
    </row>
    <row r="20232" spans="14:16">
      <c r="N20232" s="3">
        <v>20230</v>
      </c>
      <c r="O20232" s="44" t="s">
        <v>7</v>
      </c>
      <c r="P20232" s="128">
        <v>9.2303917981259259E-5</v>
      </c>
    </row>
    <row r="20233" spans="14:16">
      <c r="N20233" s="3">
        <v>20231</v>
      </c>
      <c r="O20233" s="44" t="s">
        <v>14</v>
      </c>
      <c r="P20233" s="128">
        <v>5.1055382145560372E-5</v>
      </c>
    </row>
    <row r="20234" spans="14:16">
      <c r="N20234" s="3">
        <v>20232</v>
      </c>
      <c r="O20234" s="44" t="s">
        <v>13</v>
      </c>
      <c r="P20234" s="128">
        <v>1.4650275768506306E-5</v>
      </c>
    </row>
    <row r="20235" spans="14:16">
      <c r="N20235" s="3">
        <v>20233</v>
      </c>
      <c r="O20235" s="44" t="s">
        <v>52</v>
      </c>
      <c r="P20235" s="128">
        <v>5.291630013859911E-6</v>
      </c>
    </row>
    <row r="20236" spans="14:16">
      <c r="N20236" s="3">
        <v>20234</v>
      </c>
      <c r="O20236" s="44" t="s">
        <v>13</v>
      </c>
      <c r="P20236" s="128">
        <v>2.5030111549278348E-5</v>
      </c>
    </row>
    <row r="20237" spans="14:16">
      <c r="N20237" s="3">
        <v>20235</v>
      </c>
      <c r="O20237" s="44" t="s">
        <v>19</v>
      </c>
      <c r="P20237" s="128">
        <v>2.07586139031004E-5</v>
      </c>
    </row>
    <row r="20238" spans="14:16">
      <c r="N20238" s="3">
        <v>20236</v>
      </c>
      <c r="O20238" s="44" t="s">
        <v>7</v>
      </c>
      <c r="P20238" s="128">
        <v>3.5217997147126742E-5</v>
      </c>
    </row>
    <row r="20239" spans="14:16">
      <c r="N20239" s="3">
        <v>20237</v>
      </c>
      <c r="O20239" s="44" t="s">
        <v>52</v>
      </c>
      <c r="P20239" s="128">
        <v>6.1344271107992082E-6</v>
      </c>
    </row>
    <row r="20240" spans="14:16">
      <c r="N20240" s="3">
        <v>20238</v>
      </c>
      <c r="O20240" s="44" t="s">
        <v>7</v>
      </c>
      <c r="P20240" s="128">
        <v>6.7823721522608659E-5</v>
      </c>
    </row>
    <row r="20241" spans="14:16">
      <c r="N20241" s="3">
        <v>20239</v>
      </c>
      <c r="O20241" s="44" t="s">
        <v>19</v>
      </c>
      <c r="P20241" s="128">
        <v>2.7125819499231775E-5</v>
      </c>
    </row>
    <row r="20242" spans="14:16">
      <c r="N20242" s="3">
        <v>20240</v>
      </c>
      <c r="O20242" s="44" t="s">
        <v>13</v>
      </c>
      <c r="P20242" s="128">
        <v>1.9844725184378542E-5</v>
      </c>
    </row>
    <row r="20243" spans="14:16">
      <c r="N20243" s="3">
        <v>20241</v>
      </c>
      <c r="O20243" s="44" t="s">
        <v>46</v>
      </c>
      <c r="P20243" s="128">
        <v>8.3035099705037379E-6</v>
      </c>
    </row>
    <row r="20244" spans="14:16">
      <c r="N20244" s="3">
        <v>20242</v>
      </c>
      <c r="O20244" s="44" t="s">
        <v>13</v>
      </c>
      <c r="P20244" s="128">
        <v>3.5938697364451173E-5</v>
      </c>
    </row>
    <row r="20245" spans="14:16">
      <c r="N20245" s="3">
        <v>20243</v>
      </c>
      <c r="O20245" s="44" t="s">
        <v>14</v>
      </c>
      <c r="P20245" s="128">
        <v>4.1220954304454085E-5</v>
      </c>
    </row>
    <row r="20246" spans="14:16">
      <c r="N20246" s="3">
        <v>20244</v>
      </c>
      <c r="O20246" s="44" t="s">
        <v>7</v>
      </c>
      <c r="P20246" s="128">
        <v>4.8569072453208047E-5</v>
      </c>
    </row>
    <row r="20247" spans="14:16">
      <c r="N20247" s="3">
        <v>20245</v>
      </c>
      <c r="O20247" s="44" t="s">
        <v>46</v>
      </c>
      <c r="P20247" s="128">
        <v>9.8003619900050955E-6</v>
      </c>
    </row>
    <row r="20248" spans="14:16">
      <c r="N20248" s="3">
        <v>20246</v>
      </c>
      <c r="O20248" s="44" t="s">
        <v>7</v>
      </c>
      <c r="P20248" s="128">
        <v>1.0301935745033052E-4</v>
      </c>
    </row>
    <row r="20249" spans="14:16">
      <c r="N20249" s="3">
        <v>20247</v>
      </c>
      <c r="O20249" s="44" t="s">
        <v>14</v>
      </c>
      <c r="P20249" s="128">
        <v>5.6982333773573929E-5</v>
      </c>
    </row>
    <row r="20250" spans="14:16">
      <c r="N20250" s="3">
        <v>20248</v>
      </c>
      <c r="O20250" s="44" t="s">
        <v>13</v>
      </c>
      <c r="P20250" s="128">
        <v>1.8001838795500633E-5</v>
      </c>
    </row>
    <row r="20251" spans="14:16">
      <c r="N20251" s="3">
        <v>20249</v>
      </c>
      <c r="O20251" s="44" t="s">
        <v>46</v>
      </c>
      <c r="P20251" s="128">
        <v>7.5324020129796319E-6</v>
      </c>
    </row>
    <row r="20252" spans="14:16">
      <c r="N20252" s="3">
        <v>20250</v>
      </c>
      <c r="O20252" s="44" t="s">
        <v>13</v>
      </c>
      <c r="P20252" s="128">
        <v>2.7665984151542965E-5</v>
      </c>
    </row>
    <row r="20253" spans="14:16">
      <c r="N20253" s="3">
        <v>20251</v>
      </c>
      <c r="O20253" s="44" t="s">
        <v>19</v>
      </c>
      <c r="P20253" s="128">
        <v>2.2944663355594717E-5</v>
      </c>
    </row>
    <row r="20254" spans="14:16">
      <c r="N20254" s="3">
        <v>20252</v>
      </c>
      <c r="O20254" s="44" t="s">
        <v>7</v>
      </c>
      <c r="P20254" s="128">
        <v>4.4058690892726632E-5</v>
      </c>
    </row>
    <row r="20255" spans="14:16">
      <c r="N20255" s="3">
        <v>20253</v>
      </c>
      <c r="O20255" s="44" t="s">
        <v>46</v>
      </c>
      <c r="P20255" s="128">
        <v>8.8902484182800461E-6</v>
      </c>
    </row>
    <row r="20256" spans="14:16">
      <c r="N20256" s="3">
        <v>20254</v>
      </c>
      <c r="O20256" s="44" t="s">
        <v>7</v>
      </c>
      <c r="P20256" s="128">
        <v>7.4966106365484969E-5</v>
      </c>
    </row>
    <row r="20257" spans="14:16">
      <c r="N20257" s="3">
        <v>20255</v>
      </c>
      <c r="O20257" s="44" t="s">
        <v>19</v>
      </c>
      <c r="P20257" s="128">
        <v>2.998238704952948E-5</v>
      </c>
    </row>
    <row r="20258" spans="14:16">
      <c r="N20258" s="3">
        <v>20256</v>
      </c>
      <c r="O20258" s="44" t="s">
        <v>13</v>
      </c>
      <c r="P20258" s="128">
        <v>1.2385698517272144E-5</v>
      </c>
    </row>
    <row r="20259" spans="14:16">
      <c r="N20259" s="3">
        <v>20257</v>
      </c>
      <c r="O20259" s="44" t="s">
        <v>52</v>
      </c>
      <c r="P20259" s="128">
        <v>4.4736723767009179E-6</v>
      </c>
    </row>
    <row r="20260" spans="14:16">
      <c r="N20260" s="3">
        <v>20258</v>
      </c>
      <c r="O20260" s="44" t="s">
        <v>13</v>
      </c>
      <c r="P20260" s="128">
        <v>2.4935924654699726E-5</v>
      </c>
    </row>
    <row r="20261" spans="14:16">
      <c r="N20261" s="3">
        <v>20259</v>
      </c>
      <c r="O20261" s="44" t="s">
        <v>14</v>
      </c>
      <c r="P20261" s="128">
        <v>2.8600997980172186E-5</v>
      </c>
    </row>
    <row r="20262" spans="14:16">
      <c r="N20262" s="3">
        <v>20260</v>
      </c>
      <c r="O20262" s="44" t="s">
        <v>11</v>
      </c>
      <c r="P20262" s="128">
        <v>1.3866256574254519E-5</v>
      </c>
    </row>
    <row r="20263" spans="14:16">
      <c r="N20263" s="3">
        <v>20261</v>
      </c>
      <c r="O20263" s="44" t="s">
        <v>52</v>
      </c>
      <c r="P20263" s="128">
        <v>4.5780618601125092E-6</v>
      </c>
    </row>
    <row r="20264" spans="14:16">
      <c r="N20264" s="3">
        <v>20262</v>
      </c>
      <c r="O20264" s="44" t="s">
        <v>11</v>
      </c>
      <c r="P20264" s="128">
        <v>2.8592759380589348E-5</v>
      </c>
    </row>
    <row r="20265" spans="14:16">
      <c r="N20265" s="3">
        <v>20263</v>
      </c>
      <c r="O20265" s="44" t="s">
        <v>14</v>
      </c>
      <c r="P20265" s="128">
        <v>2.997716326264799E-5</v>
      </c>
    </row>
    <row r="20266" spans="14:16">
      <c r="N20266" s="3">
        <v>20264</v>
      </c>
      <c r="O20266" s="44" t="s">
        <v>13</v>
      </c>
      <c r="P20266" s="128">
        <v>1.1345082181513784E-5</v>
      </c>
    </row>
    <row r="20267" spans="14:16">
      <c r="N20267" s="3">
        <v>20265</v>
      </c>
      <c r="O20267" s="44" t="s">
        <v>52</v>
      </c>
      <c r="P20267" s="128">
        <v>4.09780527889179E-6</v>
      </c>
    </row>
    <row r="20268" spans="14:16">
      <c r="N20268" s="3">
        <v>20266</v>
      </c>
      <c r="O20268" s="44" t="s">
        <v>13</v>
      </c>
      <c r="P20268" s="128">
        <v>1.9383162271215911E-5</v>
      </c>
    </row>
    <row r="20269" spans="14:16">
      <c r="N20269" s="3">
        <v>20267</v>
      </c>
      <c r="O20269" s="44" t="s">
        <v>19</v>
      </c>
      <c r="P20269" s="128">
        <v>1.6075341135302076E-5</v>
      </c>
    </row>
    <row r="20270" spans="14:16">
      <c r="N20270" s="3">
        <v>20268</v>
      </c>
      <c r="O20270" s="44" t="s">
        <v>11</v>
      </c>
      <c r="P20270" s="128">
        <v>1.2701247343094583E-5</v>
      </c>
    </row>
    <row r="20271" spans="14:16">
      <c r="N20271" s="3">
        <v>20269</v>
      </c>
      <c r="O20271" s="44" t="s">
        <v>52</v>
      </c>
      <c r="P20271" s="128">
        <v>4.1934242112062434E-6</v>
      </c>
    </row>
    <row r="20272" spans="14:16">
      <c r="N20272" s="3">
        <v>20270</v>
      </c>
      <c r="O20272" s="44" t="s">
        <v>11</v>
      </c>
      <c r="P20272" s="128">
        <v>2.2064969163057107E-5</v>
      </c>
    </row>
    <row r="20273" spans="14:16">
      <c r="N20273" s="3">
        <v>20271</v>
      </c>
      <c r="O20273" s="44" t="s">
        <v>19</v>
      </c>
      <c r="P20273" s="128">
        <v>1.6726984116154669E-5</v>
      </c>
    </row>
    <row r="20274" spans="14:16">
      <c r="N20274" s="3">
        <v>20272</v>
      </c>
      <c r="O20274" s="44" t="s">
        <v>13</v>
      </c>
      <c r="P20274" s="128">
        <v>1.5367631411438295E-5</v>
      </c>
    </row>
    <row r="20275" spans="14:16">
      <c r="N20275" s="3">
        <v>20273</v>
      </c>
      <c r="O20275" s="44" t="s">
        <v>46</v>
      </c>
      <c r="P20275" s="128">
        <v>6.4301863322528256E-6</v>
      </c>
    </row>
    <row r="20276" spans="14:16">
      <c r="N20276" s="3">
        <v>20274</v>
      </c>
      <c r="O20276" s="44" t="s">
        <v>13</v>
      </c>
      <c r="P20276" s="128">
        <v>2.783070308974955E-5</v>
      </c>
    </row>
    <row r="20277" spans="14:16">
      <c r="N20277" s="3">
        <v>20275</v>
      </c>
      <c r="O20277" s="44" t="s">
        <v>14</v>
      </c>
      <c r="P20277" s="128">
        <v>3.1921249918706249E-5</v>
      </c>
    </row>
    <row r="20278" spans="14:16">
      <c r="N20278" s="3">
        <v>20276</v>
      </c>
      <c r="O20278" s="44" t="s">
        <v>11</v>
      </c>
      <c r="P20278" s="128">
        <v>1.7249602879965795E-5</v>
      </c>
    </row>
    <row r="20279" spans="14:16">
      <c r="N20279" s="3">
        <v>20277</v>
      </c>
      <c r="O20279" s="44" t="s">
        <v>46</v>
      </c>
      <c r="P20279" s="128">
        <v>6.5974252308315907E-6</v>
      </c>
    </row>
    <row r="20280" spans="14:16">
      <c r="N20280" s="3">
        <v>20278</v>
      </c>
      <c r="O20280" s="44" t="s">
        <v>11</v>
      </c>
      <c r="P20280" s="128">
        <v>3.191205491101994E-5</v>
      </c>
    </row>
    <row r="20281" spans="14:16">
      <c r="N20281" s="3">
        <v>20279</v>
      </c>
      <c r="O20281" s="44" t="s">
        <v>14</v>
      </c>
      <c r="P20281" s="128">
        <v>3.3457172404411502E-5</v>
      </c>
    </row>
    <row r="20282" spans="14:16">
      <c r="N20282" s="3">
        <v>20280</v>
      </c>
      <c r="O20282" s="44" t="s">
        <v>13</v>
      </c>
      <c r="P20282" s="128">
        <v>1.3940511685954477E-5</v>
      </c>
    </row>
    <row r="20283" spans="14:16">
      <c r="N20283" s="3">
        <v>20281</v>
      </c>
      <c r="O20283" s="44" t="s">
        <v>46</v>
      </c>
      <c r="P20283" s="128">
        <v>5.8330451393384653E-6</v>
      </c>
    </row>
    <row r="20284" spans="14:16">
      <c r="N20284" s="3">
        <v>20282</v>
      </c>
      <c r="O20284" s="44" t="s">
        <v>13</v>
      </c>
      <c r="P20284" s="128">
        <v>2.1424365574499648E-5</v>
      </c>
    </row>
    <row r="20285" spans="14:16">
      <c r="N20285" s="3">
        <v>20283</v>
      </c>
      <c r="O20285" s="44" t="s">
        <v>19</v>
      </c>
      <c r="P20285" s="128">
        <v>1.7768204196945993E-5</v>
      </c>
    </row>
    <row r="20286" spans="14:16">
      <c r="N20286" s="3">
        <v>20284</v>
      </c>
      <c r="O20286" s="44" t="s">
        <v>11</v>
      </c>
      <c r="P20286" s="128">
        <v>1.5647713306505643E-5</v>
      </c>
    </row>
    <row r="20287" spans="14:16">
      <c r="N20287" s="3">
        <v>20285</v>
      </c>
      <c r="O20287" s="44" t="s">
        <v>46</v>
      </c>
      <c r="P20287" s="128">
        <v>5.9847533471659991E-6</v>
      </c>
    </row>
    <row r="20288" spans="14:16">
      <c r="N20288" s="3">
        <v>20286</v>
      </c>
      <c r="O20288" s="44" t="s">
        <v>11</v>
      </c>
      <c r="P20288" s="128">
        <v>2.4388588359568149E-5</v>
      </c>
    </row>
    <row r="20289" spans="14:16">
      <c r="N20289" s="3">
        <v>20287</v>
      </c>
      <c r="O20289" s="44" t="s">
        <v>19</v>
      </c>
      <c r="P20289" s="128">
        <v>1.8488470438877778E-5</v>
      </c>
    </row>
    <row r="20290" spans="14:16">
      <c r="N20290" s="3">
        <v>20288</v>
      </c>
      <c r="O20290" s="44" t="s">
        <v>38</v>
      </c>
      <c r="P20290" s="128">
        <v>2.6945494502925616E-6</v>
      </c>
    </row>
    <row r="20291" spans="14:16">
      <c r="N20291" s="3">
        <v>20289</v>
      </c>
      <c r="O20291" s="44" t="s">
        <v>52</v>
      </c>
      <c r="P20291" s="128">
        <v>2.2601979657178902E-6</v>
      </c>
    </row>
    <row r="20292" spans="14:16">
      <c r="N20292" s="3">
        <v>20290</v>
      </c>
      <c r="O20292" s="44" t="s">
        <v>38</v>
      </c>
      <c r="P20292" s="128">
        <v>4.29460346064958E-6</v>
      </c>
    </row>
    <row r="20293" spans="14:16">
      <c r="N20293" s="3">
        <v>20291</v>
      </c>
      <c r="O20293" s="44" t="s">
        <v>14</v>
      </c>
      <c r="P20293" s="128">
        <v>1.1439194126134022E-5</v>
      </c>
    </row>
    <row r="20294" spans="14:16">
      <c r="N20294" s="3">
        <v>20292</v>
      </c>
      <c r="O20294" s="44" t="s">
        <v>7</v>
      </c>
      <c r="P20294" s="128">
        <v>2.0320583005111112E-5</v>
      </c>
    </row>
    <row r="20295" spans="14:16">
      <c r="N20295" s="3">
        <v>20293</v>
      </c>
      <c r="O20295" s="44" t="s">
        <v>52</v>
      </c>
      <c r="P20295" s="128">
        <v>3.5395293711064776E-6</v>
      </c>
    </row>
    <row r="20296" spans="14:16">
      <c r="N20296" s="3">
        <v>20294</v>
      </c>
      <c r="O20296" s="44" t="s">
        <v>7</v>
      </c>
      <c r="P20296" s="128">
        <v>4.8784155040803037E-5</v>
      </c>
    </row>
    <row r="20297" spans="14:16">
      <c r="N20297" s="3">
        <v>20295</v>
      </c>
      <c r="O20297" s="44" t="s">
        <v>14</v>
      </c>
      <c r="P20297" s="128">
        <v>2.6983618168430915E-5</v>
      </c>
    </row>
    <row r="20298" spans="14:16">
      <c r="N20298" s="3">
        <v>20296</v>
      </c>
      <c r="O20298" s="44" t="s">
        <v>38</v>
      </c>
      <c r="P20298" s="128">
        <v>2.468159943752183E-6</v>
      </c>
    </row>
    <row r="20299" spans="14:16">
      <c r="N20299" s="3">
        <v>20297</v>
      </c>
      <c r="O20299" s="44" t="s">
        <v>52</v>
      </c>
      <c r="P20299" s="128">
        <v>2.0703016169658249E-6</v>
      </c>
    </row>
    <row r="20300" spans="14:16">
      <c r="N20300" s="3">
        <v>20298</v>
      </c>
      <c r="O20300" s="44" t="s">
        <v>38</v>
      </c>
      <c r="P20300" s="128">
        <v>3.5614668900403896E-6</v>
      </c>
    </row>
    <row r="20301" spans="14:16">
      <c r="N20301" s="3">
        <v>20299</v>
      </c>
      <c r="O20301" s="44" t="s">
        <v>19</v>
      </c>
      <c r="P20301" s="128">
        <v>6.8593210049485186E-6</v>
      </c>
    </row>
    <row r="20302" spans="14:16">
      <c r="N20302" s="3">
        <v>20300</v>
      </c>
      <c r="O20302" s="44" t="s">
        <v>7</v>
      </c>
      <c r="P20302" s="128">
        <v>1.8613296928531434E-5</v>
      </c>
    </row>
    <row r="20303" spans="14:16">
      <c r="N20303" s="3">
        <v>20301</v>
      </c>
      <c r="O20303" s="44" t="s">
        <v>52</v>
      </c>
      <c r="P20303" s="128">
        <v>3.2421467019470863E-6</v>
      </c>
    </row>
    <row r="20304" spans="14:16">
      <c r="N20304" s="3">
        <v>20302</v>
      </c>
      <c r="O20304" s="44" t="s">
        <v>7</v>
      </c>
      <c r="P20304" s="128">
        <v>3.5845964272881364E-5</v>
      </c>
    </row>
    <row r="20305" spans="14:16">
      <c r="N20305" s="3">
        <v>20303</v>
      </c>
      <c r="O20305" s="44" t="s">
        <v>19</v>
      </c>
      <c r="P20305" s="128">
        <v>1.4336446523624675E-5</v>
      </c>
    </row>
    <row r="20306" spans="14:16">
      <c r="N20306" s="3">
        <v>20304</v>
      </c>
      <c r="O20306" s="44" t="s">
        <v>38</v>
      </c>
      <c r="P20306" s="128">
        <v>3.2490156873111622E-6</v>
      </c>
    </row>
    <row r="20307" spans="14:16">
      <c r="N20307" s="3">
        <v>20305</v>
      </c>
      <c r="O20307" s="44" t="s">
        <v>46</v>
      </c>
      <c r="P20307" s="128">
        <v>3.1570763204771882E-6</v>
      </c>
    </row>
    <row r="20308" spans="14:16">
      <c r="N20308" s="3">
        <v>20306</v>
      </c>
      <c r="O20308" s="44" t="s">
        <v>38</v>
      </c>
      <c r="P20308" s="128">
        <v>4.7931582829443166E-6</v>
      </c>
    </row>
    <row r="20309" spans="14:16">
      <c r="N20309" s="3">
        <v>20307</v>
      </c>
      <c r="O20309" s="44" t="s">
        <v>14</v>
      </c>
      <c r="P20309" s="128">
        <v>1.2767155007040854E-5</v>
      </c>
    </row>
    <row r="20310" spans="14:16">
      <c r="N20310" s="3">
        <v>20308</v>
      </c>
      <c r="O20310" s="44" t="s">
        <v>7</v>
      </c>
      <c r="P20310" s="128">
        <v>2.5669562165566625E-5</v>
      </c>
    </row>
    <row r="20311" spans="14:16">
      <c r="N20311" s="3">
        <v>20309</v>
      </c>
      <c r="O20311" s="44" t="s">
        <v>46</v>
      </c>
      <c r="P20311" s="128">
        <v>5.1796542252244612E-6</v>
      </c>
    </row>
    <row r="20312" spans="14:16">
      <c r="N20312" s="3">
        <v>20310</v>
      </c>
      <c r="O20312" s="44" t="s">
        <v>7</v>
      </c>
      <c r="P20312" s="128">
        <v>5.4447442925241998E-5</v>
      </c>
    </row>
    <row r="20313" spans="14:16">
      <c r="N20313" s="3">
        <v>20311</v>
      </c>
      <c r="O20313" s="44" t="s">
        <v>14</v>
      </c>
      <c r="P20313" s="128">
        <v>3.0116110628816601E-5</v>
      </c>
    </row>
    <row r="20314" spans="14:16">
      <c r="N20314" s="3">
        <v>20312</v>
      </c>
      <c r="O20314" s="44" t="s">
        <v>38</v>
      </c>
      <c r="P20314" s="128">
        <v>2.9472948656940478E-6</v>
      </c>
    </row>
    <row r="20315" spans="14:16">
      <c r="N20315" s="3">
        <v>20313</v>
      </c>
      <c r="O20315" s="44" t="s">
        <v>46</v>
      </c>
      <c r="P20315" s="128">
        <v>2.8638934758875287E-6</v>
      </c>
    </row>
    <row r="20316" spans="14:16">
      <c r="N20316" s="3">
        <v>20314</v>
      </c>
      <c r="O20316" s="44" t="s">
        <v>38</v>
      </c>
      <c r="P20316" s="128">
        <v>3.9365180751239293E-6</v>
      </c>
    </row>
    <row r="20317" spans="14:16">
      <c r="N20317" s="3">
        <v>20315</v>
      </c>
      <c r="O20317" s="44" t="s">
        <v>19</v>
      </c>
      <c r="P20317" s="128">
        <v>7.5816628239806152E-6</v>
      </c>
    </row>
    <row r="20318" spans="14:16">
      <c r="N20318" s="3">
        <v>20316</v>
      </c>
      <c r="O20318" s="44" t="s">
        <v>7</v>
      </c>
      <c r="P20318" s="128">
        <v>2.3285750533817924E-5</v>
      </c>
    </row>
    <row r="20319" spans="14:16">
      <c r="N20319" s="3">
        <v>20317</v>
      </c>
      <c r="O20319" s="44" t="s">
        <v>46</v>
      </c>
      <c r="P20319" s="128">
        <v>4.6986440735558369E-6</v>
      </c>
    </row>
    <row r="20320" spans="14:16">
      <c r="N20320" s="3">
        <v>20318</v>
      </c>
      <c r="O20320" s="44" t="s">
        <v>7</v>
      </c>
      <c r="P20320" s="128">
        <v>3.9620833391727485E-5</v>
      </c>
    </row>
    <row r="20321" spans="14:16">
      <c r="N20321" s="3">
        <v>20319</v>
      </c>
      <c r="O20321" s="44" t="s">
        <v>19</v>
      </c>
      <c r="P20321" s="128">
        <v>1.5846189959288415E-5</v>
      </c>
    </row>
    <row r="20322" spans="14:16">
      <c r="N20322" s="3">
        <v>20320</v>
      </c>
      <c r="O20322" s="44" t="s">
        <v>38</v>
      </c>
      <c r="P20322" s="128">
        <v>2.3350171011493757E-6</v>
      </c>
    </row>
    <row r="20323" spans="14:16">
      <c r="N20323" s="3">
        <v>20321</v>
      </c>
      <c r="O20323" s="44" t="s">
        <v>52</v>
      </c>
      <c r="P20323" s="128">
        <v>1.9586209120642735E-6</v>
      </c>
    </row>
    <row r="20324" spans="14:16">
      <c r="N20324" s="3">
        <v>20322</v>
      </c>
      <c r="O20324" s="44" t="s">
        <v>38</v>
      </c>
      <c r="P20324" s="128">
        <v>3.7215767267448996E-6</v>
      </c>
    </row>
    <row r="20325" spans="14:16">
      <c r="N20325" s="3">
        <v>20323</v>
      </c>
      <c r="O20325" s="44" t="s">
        <v>14</v>
      </c>
      <c r="P20325" s="128">
        <v>9.912868329430846E-6</v>
      </c>
    </row>
    <row r="20326" spans="14:16">
      <c r="N20326" s="3">
        <v>20324</v>
      </c>
      <c r="O20326" s="44" t="s">
        <v>11</v>
      </c>
      <c r="P20326" s="128">
        <v>8.2008703182351599E-6</v>
      </c>
    </row>
    <row r="20327" spans="14:16">
      <c r="N20327" s="3">
        <v>20325</v>
      </c>
      <c r="O20327" s="44" t="s">
        <v>52</v>
      </c>
      <c r="P20327" s="128">
        <v>2.7075866815669081E-6</v>
      </c>
    </row>
    <row r="20328" spans="14:16">
      <c r="N20328" s="3">
        <v>20326</v>
      </c>
      <c r="O20328" s="44" t="s">
        <v>11</v>
      </c>
      <c r="P20328" s="128">
        <v>1.6910512975512398E-5</v>
      </c>
    </row>
    <row r="20329" spans="14:16">
      <c r="N20329" s="3">
        <v>20327</v>
      </c>
      <c r="O20329" s="44" t="s">
        <v>14</v>
      </c>
      <c r="P20329" s="128">
        <v>1.772928599071132E-5</v>
      </c>
    </row>
    <row r="20330" spans="14:16">
      <c r="N20330" s="3">
        <v>20328</v>
      </c>
      <c r="O20330" s="44" t="s">
        <v>38</v>
      </c>
      <c r="P20330" s="128">
        <v>2.138834630185572E-6</v>
      </c>
    </row>
    <row r="20331" spans="14:16">
      <c r="N20331" s="3">
        <v>20329</v>
      </c>
      <c r="O20331" s="44" t="s">
        <v>52</v>
      </c>
      <c r="P20331" s="128">
        <v>1.7940623355891766E-6</v>
      </c>
    </row>
    <row r="20332" spans="14:16">
      <c r="N20332" s="3">
        <v>20330</v>
      </c>
      <c r="O20332" s="44" t="s">
        <v>38</v>
      </c>
      <c r="P20332" s="128">
        <v>3.0862621921890019E-6</v>
      </c>
    </row>
    <row r="20333" spans="14:16">
      <c r="N20333" s="3">
        <v>20331</v>
      </c>
      <c r="O20333" s="44" t="s">
        <v>19</v>
      </c>
      <c r="P20333" s="128">
        <v>5.944085326431437E-6</v>
      </c>
    </row>
    <row r="20334" spans="14:16">
      <c r="N20334" s="3">
        <v>20332</v>
      </c>
      <c r="O20334" s="44" t="s">
        <v>11</v>
      </c>
      <c r="P20334" s="128">
        <v>7.5118530933535304E-6</v>
      </c>
    </row>
    <row r="20335" spans="14:16">
      <c r="N20335" s="3">
        <v>20333</v>
      </c>
      <c r="O20335" s="44" t="s">
        <v>52</v>
      </c>
      <c r="P20335" s="128">
        <v>2.4801018184894531E-6</v>
      </c>
    </row>
    <row r="20336" spans="14:16">
      <c r="N20336" s="3">
        <v>20334</v>
      </c>
      <c r="O20336" s="44" t="s">
        <v>11</v>
      </c>
      <c r="P20336" s="128">
        <v>1.3049805454924483E-5</v>
      </c>
    </row>
    <row r="20337" spans="14:16">
      <c r="N20337" s="3">
        <v>20335</v>
      </c>
      <c r="O20337" s="44" t="s">
        <v>19</v>
      </c>
      <c r="P20337" s="128">
        <v>9.8927801326320593E-6</v>
      </c>
    </row>
    <row r="20338" spans="14:16">
      <c r="N20338" s="3">
        <v>20336</v>
      </c>
      <c r="O20338" s="44" t="s">
        <v>38</v>
      </c>
      <c r="P20338" s="128">
        <v>2.8155011929547061E-6</v>
      </c>
    </row>
    <row r="20339" spans="14:16">
      <c r="N20339" s="3">
        <v>20337</v>
      </c>
      <c r="O20339" s="44" t="s">
        <v>46</v>
      </c>
      <c r="P20339" s="128">
        <v>2.7358292486143021E-6</v>
      </c>
    </row>
    <row r="20340" spans="14:16">
      <c r="N20340" s="3">
        <v>20338</v>
      </c>
      <c r="O20340" s="44" t="s">
        <v>38</v>
      </c>
      <c r="P20340" s="128">
        <v>4.1536096351750256E-6</v>
      </c>
    </row>
    <row r="20341" spans="14:16">
      <c r="N20341" s="3">
        <v>20339</v>
      </c>
      <c r="O20341" s="44" t="s">
        <v>14</v>
      </c>
      <c r="P20341" s="128">
        <v>1.1063640072082724E-5</v>
      </c>
    </row>
    <row r="20342" spans="14:16">
      <c r="N20342" s="3">
        <v>20340</v>
      </c>
      <c r="O20342" s="44" t="s">
        <v>11</v>
      </c>
      <c r="P20342" s="128">
        <v>1.02018706708707E-5</v>
      </c>
    </row>
    <row r="20343" spans="14:16">
      <c r="N20343" s="3">
        <v>20341</v>
      </c>
      <c r="O20343" s="44" t="s">
        <v>46</v>
      </c>
      <c r="P20343" s="128">
        <v>3.9018915063751672E-6</v>
      </c>
    </row>
    <row r="20344" spans="14:16">
      <c r="N20344" s="3">
        <v>20342</v>
      </c>
      <c r="O20344" s="44" t="s">
        <v>11</v>
      </c>
      <c r="P20344" s="128">
        <v>1.8873632008193518E-5</v>
      </c>
    </row>
    <row r="20345" spans="14:16">
      <c r="N20345" s="3">
        <v>20343</v>
      </c>
      <c r="O20345" s="44" t="s">
        <v>14</v>
      </c>
      <c r="P20345" s="128">
        <v>1.9787455297261144E-5</v>
      </c>
    </row>
    <row r="20346" spans="14:16">
      <c r="N20346" s="3">
        <v>20344</v>
      </c>
      <c r="O20346" s="44" t="s">
        <v>38</v>
      </c>
      <c r="P20346" s="128">
        <v>2.5540388255922117E-6</v>
      </c>
    </row>
    <row r="20347" spans="14:16">
      <c r="N20347" s="3">
        <v>20345</v>
      </c>
      <c r="O20347" s="44" t="s">
        <v>46</v>
      </c>
      <c r="P20347" s="128">
        <v>2.4817656403898753E-6</v>
      </c>
    </row>
    <row r="20348" spans="14:16">
      <c r="N20348" s="3">
        <v>20346</v>
      </c>
      <c r="O20348" s="44" t="s">
        <v>38</v>
      </c>
      <c r="P20348" s="128">
        <v>3.4112704902854871E-6</v>
      </c>
    </row>
    <row r="20349" spans="14:16">
      <c r="N20349" s="3">
        <v>20347</v>
      </c>
      <c r="O20349" s="44" t="s">
        <v>19</v>
      </c>
      <c r="P20349" s="128">
        <v>6.5700454475686318E-6</v>
      </c>
    </row>
    <row r="20350" spans="14:16">
      <c r="N20350" s="3">
        <v>20348</v>
      </c>
      <c r="O20350" s="44" t="s">
        <v>11</v>
      </c>
      <c r="P20350" s="128">
        <v>9.2544708744129439E-6</v>
      </c>
    </row>
    <row r="20351" spans="14:16">
      <c r="N20351" s="3">
        <v>20349</v>
      </c>
      <c r="O20351" s="44" t="s">
        <v>46</v>
      </c>
      <c r="P20351" s="128">
        <v>3.539541174931044E-6</v>
      </c>
    </row>
    <row r="20352" spans="14:16">
      <c r="N20352" s="3">
        <v>20350</v>
      </c>
      <c r="O20352" s="44" t="s">
        <v>11</v>
      </c>
      <c r="P20352" s="128">
        <v>1.4424055209896531E-5</v>
      </c>
    </row>
    <row r="20353" spans="14:16">
      <c r="N20353" s="3">
        <v>20351</v>
      </c>
      <c r="O20353" s="44" t="s">
        <v>19</v>
      </c>
      <c r="P20353" s="128">
        <v>1.0934569661236232E-5</v>
      </c>
    </row>
    <row r="20354" spans="14:16">
      <c r="N20354" s="3">
        <v>20352</v>
      </c>
      <c r="O20354" s="44" t="s">
        <v>13</v>
      </c>
      <c r="P20354" s="128">
        <v>1.368744467345372E-5</v>
      </c>
    </row>
    <row r="20355" spans="14:16">
      <c r="N20355" s="3">
        <v>20353</v>
      </c>
      <c r="O20355" s="44" t="s">
        <v>52</v>
      </c>
      <c r="P20355" s="128">
        <v>4.9438586816771763E-6</v>
      </c>
    </row>
    <row r="20356" spans="14:16">
      <c r="N20356" s="3">
        <v>20354</v>
      </c>
      <c r="O20356" s="44" t="s">
        <v>13</v>
      </c>
      <c r="P20356" s="128">
        <v>2.7556708942709176E-5</v>
      </c>
    </row>
    <row r="20357" spans="14:16">
      <c r="N20357" s="3">
        <v>20355</v>
      </c>
      <c r="O20357" s="44" t="s">
        <v>14</v>
      </c>
      <c r="P20357" s="128">
        <v>3.1606984209509704E-5</v>
      </c>
    </row>
    <row r="20358" spans="14:16">
      <c r="N20358" s="3">
        <v>20356</v>
      </c>
      <c r="O20358" s="44" t="s">
        <v>7</v>
      </c>
      <c r="P20358" s="128">
        <v>3.2903434384313702E-5</v>
      </c>
    </row>
    <row r="20359" spans="14:16">
      <c r="N20359" s="3">
        <v>20357</v>
      </c>
      <c r="O20359" s="44" t="s">
        <v>52</v>
      </c>
      <c r="P20359" s="128">
        <v>5.7312662921265592E-6</v>
      </c>
    </row>
    <row r="20360" spans="14:16">
      <c r="N20360" s="3">
        <v>20358</v>
      </c>
      <c r="O20360" s="44" t="s">
        <v>7</v>
      </c>
      <c r="P20360" s="128">
        <v>7.8992135411445232E-5</v>
      </c>
    </row>
    <row r="20361" spans="14:16">
      <c r="N20361" s="3">
        <v>20359</v>
      </c>
      <c r="O20361" s="44" t="s">
        <v>14</v>
      </c>
      <c r="P20361" s="128">
        <v>4.3692334498130564E-5</v>
      </c>
    </row>
    <row r="20362" spans="14:16">
      <c r="N20362" s="3">
        <v>20360</v>
      </c>
      <c r="O20362" s="44" t="s">
        <v>13</v>
      </c>
      <c r="P20362" s="128">
        <v>1.1522387780859487E-5</v>
      </c>
    </row>
    <row r="20363" spans="14:16">
      <c r="N20363" s="3">
        <v>20361</v>
      </c>
      <c r="O20363" s="44" t="s">
        <v>52</v>
      </c>
      <c r="P20363" s="128">
        <v>4.16184746116525E-6</v>
      </c>
    </row>
    <row r="20364" spans="14:16">
      <c r="N20364" s="3">
        <v>20362</v>
      </c>
      <c r="O20364" s="44" t="s">
        <v>13</v>
      </c>
      <c r="P20364" s="128">
        <v>1.6989366352532196E-5</v>
      </c>
    </row>
    <row r="20365" spans="14:16">
      <c r="N20365" s="3">
        <v>20363</v>
      </c>
      <c r="O20365" s="44" t="s">
        <v>21</v>
      </c>
      <c r="P20365" s="128">
        <v>1.0919373970949653E-5</v>
      </c>
    </row>
    <row r="20366" spans="14:16">
      <c r="N20366" s="3">
        <v>20364</v>
      </c>
      <c r="O20366" s="44" t="s">
        <v>7</v>
      </c>
      <c r="P20366" s="128">
        <v>2.7698824677876424E-5</v>
      </c>
    </row>
    <row r="20367" spans="14:16">
      <c r="N20367" s="3">
        <v>20365</v>
      </c>
      <c r="O20367" s="44" t="s">
        <v>52</v>
      </c>
      <c r="P20367" s="128">
        <v>4.8247042650209855E-6</v>
      </c>
    </row>
    <row r="20368" spans="14:16">
      <c r="N20368" s="3">
        <v>20366</v>
      </c>
      <c r="O20368" s="44" t="s">
        <v>7</v>
      </c>
      <c r="P20368" s="128">
        <v>4.4179531624937884E-5</v>
      </c>
    </row>
    <row r="20369" spans="14:16">
      <c r="N20369" s="3">
        <v>20367</v>
      </c>
      <c r="O20369" s="44" t="s">
        <v>21</v>
      </c>
      <c r="P20369" s="128">
        <v>1.3693275666199929E-5</v>
      </c>
    </row>
    <row r="20370" spans="14:16">
      <c r="N20370" s="3">
        <v>20368</v>
      </c>
      <c r="O20370" s="44" t="s">
        <v>13</v>
      </c>
      <c r="P20370" s="128">
        <v>1.6982780939868847E-5</v>
      </c>
    </row>
    <row r="20371" spans="14:16">
      <c r="N20371" s="3">
        <v>20369</v>
      </c>
      <c r="O20371" s="44" t="s">
        <v>46</v>
      </c>
      <c r="P20371" s="128">
        <v>7.1060037138779806E-6</v>
      </c>
    </row>
    <row r="20372" spans="14:16">
      <c r="N20372" s="3">
        <v>20370</v>
      </c>
      <c r="O20372" s="44" t="s">
        <v>13</v>
      </c>
      <c r="P20372" s="128">
        <v>3.0755730751321541E-5</v>
      </c>
    </row>
    <row r="20373" spans="14:16">
      <c r="N20373" s="3">
        <v>20371</v>
      </c>
      <c r="O20373" s="44" t="s">
        <v>14</v>
      </c>
      <c r="P20373" s="128">
        <v>3.5276197104304231E-5</v>
      </c>
    </row>
    <row r="20374" spans="14:16">
      <c r="N20374" s="3">
        <v>20372</v>
      </c>
      <c r="O20374" s="44" t="s">
        <v>7</v>
      </c>
      <c r="P20374" s="128">
        <v>4.1564592619037634E-5</v>
      </c>
    </row>
    <row r="20375" spans="14:16">
      <c r="N20375" s="3">
        <v>20373</v>
      </c>
      <c r="O20375" s="44" t="s">
        <v>46</v>
      </c>
      <c r="P20375" s="128">
        <v>8.3869844133034695E-6</v>
      </c>
    </row>
    <row r="20376" spans="14:16">
      <c r="N20376" s="3">
        <v>20374</v>
      </c>
      <c r="O20376" s="44" t="s">
        <v>7</v>
      </c>
      <c r="P20376" s="128">
        <v>8.8162227689715322E-5</v>
      </c>
    </row>
    <row r="20377" spans="14:16">
      <c r="N20377" s="3">
        <v>20375</v>
      </c>
      <c r="O20377" s="44" t="s">
        <v>14</v>
      </c>
      <c r="P20377" s="128">
        <v>4.8764519686111299E-5</v>
      </c>
    </row>
    <row r="20378" spans="14:16">
      <c r="N20378" s="3">
        <v>20376</v>
      </c>
      <c r="O20378" s="44" t="s">
        <v>13</v>
      </c>
      <c r="P20378" s="128">
        <v>1.4038685010497388E-5</v>
      </c>
    </row>
    <row r="20379" spans="14:16">
      <c r="N20379" s="3">
        <v>20377</v>
      </c>
      <c r="O20379" s="44" t="s">
        <v>46</v>
      </c>
      <c r="P20379" s="128">
        <v>5.8741232178507972E-6</v>
      </c>
    </row>
    <row r="20380" spans="14:16">
      <c r="N20380" s="3">
        <v>20378</v>
      </c>
      <c r="O20380" s="44" t="s">
        <v>13</v>
      </c>
      <c r="P20380" s="128">
        <v>1.8619730645278657E-5</v>
      </c>
    </row>
    <row r="20381" spans="14:16">
      <c r="N20381" s="3">
        <v>20379</v>
      </c>
      <c r="O20381" s="44" t="s">
        <v>21</v>
      </c>
      <c r="P20381" s="128">
        <v>1.1967238679495894E-5</v>
      </c>
    </row>
    <row r="20382" spans="14:16">
      <c r="N20382" s="3">
        <v>20380</v>
      </c>
      <c r="O20382" s="44" t="s">
        <v>7</v>
      </c>
      <c r="P20382" s="128">
        <v>3.4359050230604941E-5</v>
      </c>
    </row>
    <row r="20383" spans="14:16">
      <c r="N20383" s="3">
        <v>20381</v>
      </c>
      <c r="O20383" s="44" t="s">
        <v>46</v>
      </c>
      <c r="P20383" s="128">
        <v>6.9330360429902548E-6</v>
      </c>
    </row>
    <row r="20384" spans="14:16">
      <c r="N20384" s="3">
        <v>20382</v>
      </c>
      <c r="O20384" s="44" t="s">
        <v>7</v>
      </c>
      <c r="P20384" s="128">
        <v>4.8419167720655254E-5</v>
      </c>
    </row>
    <row r="20385" spans="14:16">
      <c r="N20385" s="3">
        <v>20383</v>
      </c>
      <c r="O20385" s="44" t="s">
        <v>21</v>
      </c>
      <c r="P20385" s="128">
        <v>1.5007334544774813E-5</v>
      </c>
    </row>
    <row r="20386" spans="14:16">
      <c r="N20386" s="3">
        <v>20384</v>
      </c>
      <c r="O20386" s="44" t="s">
        <v>13</v>
      </c>
      <c r="P20386" s="128">
        <v>1.0599471786672581E-5</v>
      </c>
    </row>
    <row r="20387" spans="14:16">
      <c r="N20387" s="3">
        <v>20385</v>
      </c>
      <c r="O20387" s="44" t="s">
        <v>52</v>
      </c>
      <c r="P20387" s="128">
        <v>3.8284933282956596E-6</v>
      </c>
    </row>
    <row r="20388" spans="14:16">
      <c r="N20388" s="3">
        <v>20386</v>
      </c>
      <c r="O20388" s="44" t="s">
        <v>13</v>
      </c>
      <c r="P20388" s="128">
        <v>2.1339743534327098E-5</v>
      </c>
    </row>
    <row r="20389" spans="14:16">
      <c r="N20389" s="3">
        <v>20387</v>
      </c>
      <c r="O20389" s="44" t="s">
        <v>14</v>
      </c>
      <c r="P20389" s="128">
        <v>2.4476251439412742E-5</v>
      </c>
    </row>
    <row r="20390" spans="14:16">
      <c r="N20390" s="3">
        <v>20388</v>
      </c>
      <c r="O20390" s="44" t="s">
        <v>11</v>
      </c>
      <c r="P20390" s="128">
        <v>1.1866508387929349E-5</v>
      </c>
    </row>
    <row r="20391" spans="14:16">
      <c r="N20391" s="3">
        <v>20389</v>
      </c>
      <c r="O20391" s="44" t="s">
        <v>52</v>
      </c>
      <c r="P20391" s="128">
        <v>3.9178280866626174E-6</v>
      </c>
    </row>
    <row r="20392" spans="14:16">
      <c r="N20392" s="3">
        <v>20390</v>
      </c>
      <c r="O20392" s="44" t="s">
        <v>11</v>
      </c>
      <c r="P20392" s="128">
        <v>2.4469200984913292E-5</v>
      </c>
    </row>
    <row r="20393" spans="14:16">
      <c r="N20393" s="3">
        <v>20391</v>
      </c>
      <c r="O20393" s="44" t="s">
        <v>14</v>
      </c>
      <c r="P20393" s="128">
        <v>2.5653950465839005E-5</v>
      </c>
    </row>
    <row r="20394" spans="14:16">
      <c r="N20394" s="3">
        <v>20392</v>
      </c>
      <c r="O20394" s="44" t="s">
        <v>13</v>
      </c>
      <c r="P20394" s="128">
        <v>8.922865232484916E-6</v>
      </c>
    </row>
    <row r="20395" spans="14:16">
      <c r="N20395" s="3">
        <v>20393</v>
      </c>
      <c r="O20395" s="44" t="s">
        <v>52</v>
      </c>
      <c r="P20395" s="128">
        <v>3.2229087165270687E-6</v>
      </c>
    </row>
    <row r="20396" spans="14:16">
      <c r="N20396" s="3">
        <v>20394</v>
      </c>
      <c r="O20396" s="44" t="s">
        <v>13</v>
      </c>
      <c r="P20396" s="128">
        <v>1.3156459340899804E-5</v>
      </c>
    </row>
    <row r="20397" spans="14:16">
      <c r="N20397" s="3">
        <v>20395</v>
      </c>
      <c r="O20397" s="44" t="s">
        <v>21</v>
      </c>
      <c r="P20397" s="128">
        <v>8.4558950990815954E-6</v>
      </c>
    </row>
    <row r="20398" spans="14:16">
      <c r="N20398" s="3">
        <v>20396</v>
      </c>
      <c r="O20398" s="44" t="s">
        <v>11</v>
      </c>
      <c r="P20398" s="128">
        <v>9.9894841230465325E-6</v>
      </c>
    </row>
    <row r="20399" spans="14:16">
      <c r="N20399" s="3">
        <v>20397</v>
      </c>
      <c r="O20399" s="44" t="s">
        <v>52</v>
      </c>
      <c r="P20399" s="128">
        <v>3.2981126536220507E-6</v>
      </c>
    </row>
    <row r="20400" spans="14:16">
      <c r="N20400" s="3">
        <v>20398</v>
      </c>
      <c r="O20400" s="44" t="s">
        <v>11</v>
      </c>
      <c r="P20400" s="128">
        <v>1.4894048419953787E-5</v>
      </c>
    </row>
    <row r="20401" spans="14:16">
      <c r="N20401" s="3">
        <v>20399</v>
      </c>
      <c r="O20401" s="44" t="s">
        <v>21</v>
      </c>
      <c r="P20401" s="128">
        <v>8.7500810030441221E-6</v>
      </c>
    </row>
    <row r="20402" spans="14:16">
      <c r="N20402" s="3">
        <v>20400</v>
      </c>
      <c r="O20402" s="44" t="s">
        <v>13</v>
      </c>
      <c r="P20402" s="128">
        <v>1.3151359638406454E-5</v>
      </c>
    </row>
    <row r="20403" spans="14:16">
      <c r="N20403" s="3">
        <v>20401</v>
      </c>
      <c r="O20403" s="44" t="s">
        <v>46</v>
      </c>
      <c r="P20403" s="128">
        <v>5.5028449559558976E-6</v>
      </c>
    </row>
    <row r="20404" spans="14:16">
      <c r="N20404" s="3">
        <v>20402</v>
      </c>
      <c r="O20404" s="44" t="s">
        <v>13</v>
      </c>
      <c r="P20404" s="128">
        <v>2.3817046070650783E-5</v>
      </c>
    </row>
    <row r="20405" spans="14:16">
      <c r="N20405" s="3">
        <v>20403</v>
      </c>
      <c r="O20405" s="44" t="s">
        <v>14</v>
      </c>
      <c r="P20405" s="128">
        <v>2.7317667020298983E-5</v>
      </c>
    </row>
    <row r="20406" spans="14:16">
      <c r="N20406" s="3">
        <v>20404</v>
      </c>
      <c r="O20406" s="44" t="s">
        <v>11</v>
      </c>
      <c r="P20406" s="128">
        <v>1.4761919063550072E-5</v>
      </c>
    </row>
    <row r="20407" spans="14:16">
      <c r="N20407" s="3">
        <v>20405</v>
      </c>
      <c r="O20407" s="44" t="s">
        <v>46</v>
      </c>
      <c r="P20407" s="128">
        <v>5.6459651832606255E-6</v>
      </c>
    </row>
    <row r="20408" spans="14:16">
      <c r="N20408" s="3">
        <v>20406</v>
      </c>
      <c r="O20408" s="44" t="s">
        <v>11</v>
      </c>
      <c r="P20408" s="128">
        <v>2.7309798087883631E-5</v>
      </c>
    </row>
    <row r="20409" spans="14:16">
      <c r="N20409" s="3">
        <v>20407</v>
      </c>
      <c r="O20409" s="44" t="s">
        <v>14</v>
      </c>
      <c r="P20409" s="128">
        <v>2.8632083565401069E-5</v>
      </c>
    </row>
    <row r="20410" spans="14:16">
      <c r="N20410" s="3">
        <v>20408</v>
      </c>
      <c r="O20410" s="44" t="s">
        <v>13</v>
      </c>
      <c r="P20410" s="128">
        <v>1.0871470112996871E-5</v>
      </c>
    </row>
    <row r="20411" spans="14:16">
      <c r="N20411" s="3">
        <v>20409</v>
      </c>
      <c r="O20411" s="44" t="s">
        <v>46</v>
      </c>
      <c r="P20411" s="128">
        <v>4.5488843830582813E-6</v>
      </c>
    </row>
    <row r="20412" spans="14:16">
      <c r="N20412" s="3">
        <v>20410</v>
      </c>
      <c r="O20412" s="44" t="s">
        <v>13</v>
      </c>
      <c r="P20412" s="128">
        <v>1.4419003280637535E-5</v>
      </c>
    </row>
    <row r="20413" spans="14:16">
      <c r="N20413" s="3">
        <v>20411</v>
      </c>
      <c r="O20413" s="44" t="s">
        <v>21</v>
      </c>
      <c r="P20413" s="128">
        <v>9.2673549938585205E-6</v>
      </c>
    </row>
    <row r="20414" spans="14:16">
      <c r="N20414" s="3">
        <v>20412</v>
      </c>
      <c r="O20414" s="44" t="s">
        <v>11</v>
      </c>
      <c r="P20414" s="128">
        <v>1.2202826652325439E-5</v>
      </c>
    </row>
    <row r="20415" spans="14:16">
      <c r="N20415" s="3">
        <v>20413</v>
      </c>
      <c r="O20415" s="44" t="s">
        <v>46</v>
      </c>
      <c r="P20415" s="128">
        <v>4.6671936162089593E-6</v>
      </c>
    </row>
    <row r="20416" spans="14:16">
      <c r="N20416" s="3">
        <v>20414</v>
      </c>
      <c r="O20416" s="44" t="s">
        <v>11</v>
      </c>
      <c r="P20416" s="128">
        <v>1.6323338024666454E-5</v>
      </c>
    </row>
    <row r="20417" spans="14:16">
      <c r="N20417" s="3">
        <v>20415</v>
      </c>
      <c r="O20417" s="44" t="s">
        <v>21</v>
      </c>
      <c r="P20417" s="128">
        <v>9.5897720974607181E-6</v>
      </c>
    </row>
    <row r="20418" spans="14:16">
      <c r="N20418" s="3">
        <v>20416</v>
      </c>
      <c r="O20418" s="44" t="s">
        <v>38</v>
      </c>
      <c r="P20418" s="128">
        <v>2.3059499499637762E-6</v>
      </c>
    </row>
    <row r="20419" spans="14:16">
      <c r="N20419" s="3">
        <v>20417</v>
      </c>
      <c r="O20419" s="44" t="s">
        <v>52</v>
      </c>
      <c r="P20419" s="128">
        <v>1.9342392789969074E-6</v>
      </c>
    </row>
    <row r="20420" spans="14:16">
      <c r="N20420" s="3">
        <v>20418</v>
      </c>
      <c r="O20420" s="44" t="s">
        <v>38</v>
      </c>
      <c r="P20420" s="128">
        <v>3.6752491716653865E-6</v>
      </c>
    </row>
    <row r="20421" spans="14:16">
      <c r="N20421" s="3">
        <v>20419</v>
      </c>
      <c r="O20421" s="44" t="s">
        <v>14</v>
      </c>
      <c r="P20421" s="128">
        <v>9.7894693006731236E-6</v>
      </c>
    </row>
    <row r="20422" spans="14:16">
      <c r="N20422" s="3">
        <v>20420</v>
      </c>
      <c r="O20422" s="44" t="s">
        <v>7</v>
      </c>
      <c r="P20422" s="128">
        <v>1.7390012032914475E-5</v>
      </c>
    </row>
    <row r="20423" spans="14:16">
      <c r="N20423" s="3">
        <v>20421</v>
      </c>
      <c r="O20423" s="44" t="s">
        <v>52</v>
      </c>
      <c r="P20423" s="128">
        <v>3.0290695074503492E-6</v>
      </c>
    </row>
    <row r="20424" spans="14:16">
      <c r="N20424" s="3">
        <v>20422</v>
      </c>
      <c r="O20424" s="44" t="s">
        <v>7</v>
      </c>
      <c r="P20424" s="128">
        <v>4.1748656668056622E-5</v>
      </c>
    </row>
    <row r="20425" spans="14:16">
      <c r="N20425" s="3">
        <v>20423</v>
      </c>
      <c r="O20425" s="44" t="s">
        <v>14</v>
      </c>
      <c r="P20425" s="128">
        <v>2.3092125089253434E-5</v>
      </c>
    </row>
    <row r="20426" spans="14:16">
      <c r="N20426" s="3">
        <v>20424</v>
      </c>
      <c r="O20426" s="44" t="s">
        <v>38</v>
      </c>
      <c r="P20426" s="128">
        <v>1.9411986795656441E-6</v>
      </c>
    </row>
    <row r="20427" spans="14:16">
      <c r="N20427" s="3">
        <v>20425</v>
      </c>
      <c r="O20427" s="44" t="s">
        <v>52</v>
      </c>
      <c r="P20427" s="128">
        <v>1.6282845750454308E-6</v>
      </c>
    </row>
    <row r="20428" spans="14:16">
      <c r="N20428" s="3">
        <v>20426</v>
      </c>
      <c r="O20428" s="44" t="s">
        <v>38</v>
      </c>
      <c r="P20428" s="128">
        <v>2.5481992009368058E-6</v>
      </c>
    </row>
    <row r="20429" spans="14:16">
      <c r="N20429" s="3">
        <v>20427</v>
      </c>
      <c r="O20429" s="44" t="s">
        <v>21</v>
      </c>
      <c r="P20429" s="128">
        <v>3.8033875806127048E-6</v>
      </c>
    </row>
    <row r="20430" spans="14:16">
      <c r="N20430" s="3">
        <v>20428</v>
      </c>
      <c r="O20430" s="44" t="s">
        <v>7</v>
      </c>
      <c r="P20430" s="128">
        <v>1.4639289285725618E-5</v>
      </c>
    </row>
    <row r="20431" spans="14:16">
      <c r="N20431" s="3">
        <v>20429</v>
      </c>
      <c r="O20431" s="44" t="s">
        <v>52</v>
      </c>
      <c r="P20431" s="128">
        <v>2.549936406151201E-6</v>
      </c>
    </row>
    <row r="20432" spans="14:16">
      <c r="N20432" s="3">
        <v>20430</v>
      </c>
      <c r="O20432" s="44" t="s">
        <v>7</v>
      </c>
      <c r="P20432" s="128">
        <v>2.3349616869552817E-5</v>
      </c>
    </row>
    <row r="20433" spans="14:16">
      <c r="N20433" s="3">
        <v>20431</v>
      </c>
      <c r="O20433" s="44" t="s">
        <v>21</v>
      </c>
      <c r="P20433" s="128">
        <v>7.2371238158274269E-6</v>
      </c>
    </row>
    <row r="20434" spans="14:16">
      <c r="N20434" s="3">
        <v>20432</v>
      </c>
      <c r="O20434" s="44" t="s">
        <v>38</v>
      </c>
      <c r="P20434" s="128">
        <v>2.7804527991769624E-6</v>
      </c>
    </row>
    <row r="20435" spans="14:16">
      <c r="N20435" s="3">
        <v>20433</v>
      </c>
      <c r="O20435" s="44" t="s">
        <v>46</v>
      </c>
      <c r="P20435" s="128">
        <v>2.7017726404856887E-6</v>
      </c>
    </row>
    <row r="20436" spans="14:16">
      <c r="N20436" s="3">
        <v>20434</v>
      </c>
      <c r="O20436" s="44" t="s">
        <v>38</v>
      </c>
      <c r="P20436" s="128">
        <v>4.1019039756438121E-6</v>
      </c>
    </row>
    <row r="20437" spans="14:16">
      <c r="N20437" s="3">
        <v>20435</v>
      </c>
      <c r="O20437" s="44" t="s">
        <v>14</v>
      </c>
      <c r="P20437" s="128">
        <v>1.0925915813669379E-5</v>
      </c>
    </row>
    <row r="20438" spans="14:16">
      <c r="N20438" s="3">
        <v>20436</v>
      </c>
      <c r="O20438" s="44" t="s">
        <v>7</v>
      </c>
      <c r="P20438" s="128">
        <v>2.1967578136245947E-5</v>
      </c>
    </row>
    <row r="20439" spans="14:16">
      <c r="N20439" s="3">
        <v>20437</v>
      </c>
      <c r="O20439" s="44" t="s">
        <v>46</v>
      </c>
      <c r="P20439" s="128">
        <v>4.4326606810608669E-6</v>
      </c>
    </row>
    <row r="20440" spans="14:16">
      <c r="N20440" s="3">
        <v>20438</v>
      </c>
      <c r="O20440" s="44" t="s">
        <v>7</v>
      </c>
      <c r="P20440" s="128">
        <v>4.6595202873521364E-5</v>
      </c>
    </row>
    <row r="20441" spans="14:16">
      <c r="N20441" s="3">
        <v>20439</v>
      </c>
      <c r="O20441" s="44" t="s">
        <v>14</v>
      </c>
      <c r="P20441" s="128">
        <v>2.5772859277117016E-5</v>
      </c>
    </row>
    <row r="20442" spans="14:16">
      <c r="N20442" s="3">
        <v>20440</v>
      </c>
      <c r="O20442" s="44" t="s">
        <v>38</v>
      </c>
      <c r="P20442" s="128">
        <v>2.2984398828677691E-6</v>
      </c>
    </row>
    <row r="20443" spans="14:16">
      <c r="N20443" s="3">
        <v>20441</v>
      </c>
      <c r="O20443" s="44" t="s">
        <v>46</v>
      </c>
      <c r="P20443" s="128">
        <v>2.2333995359214302E-6</v>
      </c>
    </row>
    <row r="20444" spans="14:16">
      <c r="N20444" s="3">
        <v>20442</v>
      </c>
      <c r="O20444" s="44" t="s">
        <v>38</v>
      </c>
      <c r="P20444" s="128">
        <v>2.7927341001087942E-6</v>
      </c>
    </row>
    <row r="20445" spans="14:16">
      <c r="N20445" s="3">
        <v>20443</v>
      </c>
      <c r="O20445" s="44" t="s">
        <v>21</v>
      </c>
      <c r="P20445" s="128">
        <v>4.168375136607228E-6</v>
      </c>
    </row>
    <row r="20446" spans="14:16">
      <c r="N20446" s="3">
        <v>20444</v>
      </c>
      <c r="O20446" s="44" t="s">
        <v>7</v>
      </c>
      <c r="P20446" s="128">
        <v>1.8159329204691949E-5</v>
      </c>
    </row>
    <row r="20447" spans="14:16">
      <c r="N20447" s="3">
        <v>20445</v>
      </c>
      <c r="O20447" s="44" t="s">
        <v>46</v>
      </c>
      <c r="P20447" s="128">
        <v>3.6642247980565962E-6</v>
      </c>
    </row>
    <row r="20448" spans="14:16">
      <c r="N20448" s="3">
        <v>20446</v>
      </c>
      <c r="O20448" s="44" t="s">
        <v>7</v>
      </c>
      <c r="P20448" s="128">
        <v>2.559033502251415E-5</v>
      </c>
    </row>
    <row r="20449" spans="14:16">
      <c r="N20449" s="3">
        <v>20447</v>
      </c>
      <c r="O20449" s="44" t="s">
        <v>21</v>
      </c>
      <c r="P20449" s="128">
        <v>7.9316257770351462E-6</v>
      </c>
    </row>
    <row r="20450" spans="14:16">
      <c r="N20450" s="3">
        <v>20448</v>
      </c>
      <c r="O20450" s="44" t="s">
        <v>38</v>
      </c>
      <c r="P20450" s="128">
        <v>1.9982682325519567E-6</v>
      </c>
    </row>
    <row r="20451" spans="14:16">
      <c r="N20451" s="3">
        <v>20449</v>
      </c>
      <c r="O20451" s="44" t="s">
        <v>52</v>
      </c>
      <c r="P20451" s="128">
        <v>1.6761547254893531E-6</v>
      </c>
    </row>
    <row r="20452" spans="14:16">
      <c r="N20452" s="3">
        <v>20450</v>
      </c>
      <c r="O20452" s="44" t="s">
        <v>38</v>
      </c>
      <c r="P20452" s="128">
        <v>3.1848625624191027E-6</v>
      </c>
    </row>
    <row r="20453" spans="14:16">
      <c r="N20453" s="3">
        <v>20451</v>
      </c>
      <c r="O20453" s="44" t="s">
        <v>14</v>
      </c>
      <c r="P20453" s="128">
        <v>8.4832654400781834E-6</v>
      </c>
    </row>
    <row r="20454" spans="14:16">
      <c r="N20454" s="3">
        <v>20452</v>
      </c>
      <c r="O20454" s="44" t="s">
        <v>11</v>
      </c>
      <c r="P20454" s="128">
        <v>7.0181664314754115E-6</v>
      </c>
    </row>
    <row r="20455" spans="14:16">
      <c r="N20455" s="3">
        <v>20453</v>
      </c>
      <c r="O20455" s="44" t="s">
        <v>52</v>
      </c>
      <c r="P20455" s="128">
        <v>2.3171069924895607E-6</v>
      </c>
    </row>
    <row r="20456" spans="14:16">
      <c r="N20456" s="3">
        <v>20454</v>
      </c>
      <c r="O20456" s="44" t="s">
        <v>11</v>
      </c>
      <c r="P20456" s="128">
        <v>1.4471731645344537E-5</v>
      </c>
    </row>
    <row r="20457" spans="14:16">
      <c r="N20457" s="3">
        <v>20455</v>
      </c>
      <c r="O20457" s="44" t="s">
        <v>14</v>
      </c>
      <c r="P20457" s="128">
        <v>1.517242377523833E-5</v>
      </c>
    </row>
    <row r="20458" spans="14:16">
      <c r="N20458" s="3">
        <v>20456</v>
      </c>
      <c r="O20458" s="44" t="s">
        <v>38</v>
      </c>
      <c r="P20458" s="128">
        <v>1.6821855368147805E-6</v>
      </c>
    </row>
    <row r="20459" spans="14:16">
      <c r="N20459" s="3">
        <v>20457</v>
      </c>
      <c r="O20459" s="44" t="s">
        <v>52</v>
      </c>
      <c r="P20459" s="128">
        <v>1.4110234005377085E-6</v>
      </c>
    </row>
    <row r="20460" spans="14:16">
      <c r="N20460" s="3">
        <v>20458</v>
      </c>
      <c r="O20460" s="44" t="s">
        <v>38</v>
      </c>
      <c r="P20460" s="128">
        <v>2.2081942903948488E-6</v>
      </c>
    </row>
    <row r="20461" spans="14:16">
      <c r="N20461" s="3">
        <v>20459</v>
      </c>
      <c r="O20461" s="44" t="s">
        <v>21</v>
      </c>
      <c r="P20461" s="128">
        <v>3.2959035292766876E-6</v>
      </c>
    </row>
    <row r="20462" spans="14:16">
      <c r="N20462" s="3">
        <v>20460</v>
      </c>
      <c r="O20462" s="44" t="s">
        <v>11</v>
      </c>
      <c r="P20462" s="128">
        <v>5.9080447127510332E-6</v>
      </c>
    </row>
    <row r="20463" spans="14:16">
      <c r="N20463" s="3">
        <v>20461</v>
      </c>
      <c r="O20463" s="44" t="s">
        <v>52</v>
      </c>
      <c r="P20463" s="128">
        <v>1.9505909199389667E-6</v>
      </c>
    </row>
    <row r="20464" spans="14:16">
      <c r="N20464" s="3">
        <v>20462</v>
      </c>
      <c r="O20464" s="44" t="s">
        <v>11</v>
      </c>
      <c r="P20464" s="128">
        <v>8.8087335577174696E-6</v>
      </c>
    </row>
    <row r="20465" spans="14:16">
      <c r="N20465" s="3">
        <v>20463</v>
      </c>
      <c r="O20465" s="44" t="s">
        <v>21</v>
      </c>
      <c r="P20465" s="128">
        <v>5.1750289774135198E-6</v>
      </c>
    </row>
    <row r="20466" spans="14:16">
      <c r="N20466" s="3">
        <v>20464</v>
      </c>
      <c r="O20466" s="44" t="s">
        <v>38</v>
      </c>
      <c r="P20466" s="128">
        <v>2.4094584103149202E-6</v>
      </c>
    </row>
    <row r="20467" spans="14:16">
      <c r="N20467" s="3">
        <v>20465</v>
      </c>
      <c r="O20467" s="44" t="s">
        <v>46</v>
      </c>
      <c r="P20467" s="128">
        <v>2.3412765047851015E-6</v>
      </c>
    </row>
    <row r="20468" spans="14:16">
      <c r="N20468" s="3">
        <v>20466</v>
      </c>
      <c r="O20468" s="44" t="s">
        <v>38</v>
      </c>
      <c r="P20468" s="128">
        <v>3.5545890350466473E-6</v>
      </c>
    </row>
    <row r="20469" spans="14:16">
      <c r="N20469" s="3">
        <v>20467</v>
      </c>
      <c r="O20469" s="44" t="s">
        <v>14</v>
      </c>
      <c r="P20469" s="128">
        <v>9.4680764785617104E-6</v>
      </c>
    </row>
    <row r="20470" spans="14:16">
      <c r="N20470" s="3">
        <v>20468</v>
      </c>
      <c r="O20470" s="44" t="s">
        <v>11</v>
      </c>
      <c r="P20470" s="128">
        <v>8.7305887670671514E-6</v>
      </c>
    </row>
    <row r="20471" spans="14:16">
      <c r="N20471" s="3">
        <v>20469</v>
      </c>
      <c r="O20471" s="44" t="s">
        <v>46</v>
      </c>
      <c r="P20471" s="128">
        <v>3.3391729080767053E-6</v>
      </c>
    </row>
    <row r="20472" spans="14:16">
      <c r="N20472" s="3">
        <v>20470</v>
      </c>
      <c r="O20472" s="44" t="s">
        <v>11</v>
      </c>
      <c r="P20472" s="128">
        <v>1.6151735786553557E-5</v>
      </c>
    </row>
    <row r="20473" spans="14:16">
      <c r="N20473" s="3">
        <v>20471</v>
      </c>
      <c r="O20473" s="44" t="s">
        <v>14</v>
      </c>
      <c r="P20473" s="128">
        <v>1.6933770336883453E-5</v>
      </c>
    </row>
    <row r="20474" spans="14:16">
      <c r="N20474" s="3">
        <v>20472</v>
      </c>
      <c r="O20474" s="44" t="s">
        <v>38</v>
      </c>
      <c r="P20474" s="128">
        <v>1.9917602298511514E-6</v>
      </c>
    </row>
    <row r="20475" spans="14:16">
      <c r="N20475" s="3">
        <v>20473</v>
      </c>
      <c r="O20475" s="44" t="s">
        <v>46</v>
      </c>
      <c r="P20475" s="128">
        <v>1.9353981829909982E-6</v>
      </c>
    </row>
    <row r="20476" spans="14:16">
      <c r="N20476" s="3">
        <v>20474</v>
      </c>
      <c r="O20476" s="44" t="s">
        <v>38</v>
      </c>
      <c r="P20476" s="128">
        <v>2.4201010235714977E-6</v>
      </c>
    </row>
    <row r="20477" spans="14:16">
      <c r="N20477" s="3">
        <v>20475</v>
      </c>
      <c r="O20477" s="44" t="s">
        <v>21</v>
      </c>
      <c r="P20477" s="128">
        <v>3.6121909831444923E-6</v>
      </c>
    </row>
    <row r="20478" spans="14:16">
      <c r="N20478" s="3">
        <v>20476</v>
      </c>
      <c r="O20478" s="44" t="s">
        <v>11</v>
      </c>
      <c r="P20478" s="128">
        <v>7.2170739345348374E-6</v>
      </c>
    </row>
    <row r="20479" spans="14:16">
      <c r="N20479" s="3">
        <v>20477</v>
      </c>
      <c r="O20479" s="44" t="s">
        <v>46</v>
      </c>
      <c r="P20479" s="128">
        <v>2.7603015559145189E-6</v>
      </c>
    </row>
    <row r="20480" spans="14:16">
      <c r="N20480" s="3">
        <v>20478</v>
      </c>
      <c r="O20480" s="44" t="s">
        <v>11</v>
      </c>
      <c r="P20480" s="128">
        <v>9.6540531746365277E-6</v>
      </c>
    </row>
    <row r="20481" spans="14:16">
      <c r="N20481" s="3">
        <v>20479</v>
      </c>
      <c r="O20481" s="44" t="s">
        <v>21</v>
      </c>
      <c r="P20481" s="128">
        <v>5.6716444652210272E-6</v>
      </c>
    </row>
    <row r="20482" spans="14:16">
      <c r="N20482" s="3">
        <v>20480</v>
      </c>
      <c r="O20482" s="44" t="s">
        <v>13</v>
      </c>
      <c r="P20482" s="128">
        <v>2.3575956463640837E-6</v>
      </c>
    </row>
    <row r="20483" spans="14:16">
      <c r="N20483" s="3">
        <v>20481</v>
      </c>
      <c r="O20483" s="44" t="s">
        <v>8</v>
      </c>
      <c r="P20483" s="128">
        <v>3.8824876603523609E-6</v>
      </c>
    </row>
    <row r="20484" spans="14:16">
      <c r="N20484" s="3">
        <v>20482</v>
      </c>
      <c r="O20484" s="44" t="s">
        <v>13</v>
      </c>
      <c r="P20484" s="128">
        <v>8.4422559854558822E-7</v>
      </c>
    </row>
    <row r="20485" spans="14:16">
      <c r="N20485" s="3">
        <v>20483</v>
      </c>
      <c r="O20485" s="44" t="s">
        <v>59</v>
      </c>
      <c r="P20485" s="128">
        <v>2.4200972190277394E-7</v>
      </c>
    </row>
    <row r="20486" spans="14:16">
      <c r="N20486" s="3">
        <v>20484</v>
      </c>
      <c r="O20486" s="44" t="s">
        <v>31</v>
      </c>
      <c r="P20486" s="128">
        <v>4.8896965098074548E-7</v>
      </c>
    </row>
    <row r="20487" spans="14:16">
      <c r="N20487" s="3">
        <v>20485</v>
      </c>
      <c r="O20487" s="44" t="s">
        <v>8</v>
      </c>
      <c r="P20487" s="128">
        <v>2.0104002251777835E-6</v>
      </c>
    </row>
    <row r="20488" spans="14:16">
      <c r="N20488" s="3">
        <v>20486</v>
      </c>
      <c r="O20488" s="44" t="s">
        <v>31</v>
      </c>
      <c r="P20488" s="128">
        <v>2.5358374114062265E-7</v>
      </c>
    </row>
    <row r="20489" spans="14:16">
      <c r="N20489" s="3">
        <v>20487</v>
      </c>
      <c r="O20489" s="44" t="s">
        <v>59</v>
      </c>
      <c r="P20489" s="128">
        <v>1.8149119374460327E-7</v>
      </c>
    </row>
    <row r="20490" spans="14:16">
      <c r="N20490" s="3">
        <v>20488</v>
      </c>
      <c r="O20490" s="44" t="s">
        <v>13</v>
      </c>
      <c r="P20490" s="128">
        <v>5.3258710526197839E-6</v>
      </c>
    </row>
    <row r="20491" spans="14:16">
      <c r="N20491" s="3">
        <v>20489</v>
      </c>
      <c r="O20491" s="44" t="s">
        <v>8</v>
      </c>
      <c r="P20491" s="128">
        <v>8.7706425291009807E-6</v>
      </c>
    </row>
    <row r="20492" spans="14:16">
      <c r="N20492" s="3">
        <v>20490</v>
      </c>
      <c r="O20492" s="44" t="s">
        <v>13</v>
      </c>
      <c r="P20492" s="128">
        <v>3.8807060467104574E-6</v>
      </c>
    </row>
    <row r="20493" spans="14:16">
      <c r="N20493" s="3">
        <v>20491</v>
      </c>
      <c r="O20493" s="44" t="s">
        <v>19</v>
      </c>
      <c r="P20493" s="128">
        <v>3.2184466432157027E-6</v>
      </c>
    </row>
    <row r="20494" spans="14:16">
      <c r="N20494" s="3">
        <v>20492</v>
      </c>
      <c r="O20494" s="44" t="s">
        <v>31</v>
      </c>
      <c r="P20494" s="128">
        <v>1.1045954015838839E-6</v>
      </c>
    </row>
    <row r="20495" spans="14:16">
      <c r="N20495" s="3">
        <v>20493</v>
      </c>
      <c r="O20495" s="44" t="s">
        <v>8</v>
      </c>
      <c r="P20495" s="128">
        <v>4.541547393832076E-6</v>
      </c>
    </row>
    <row r="20496" spans="14:16">
      <c r="N20496" s="3">
        <v>20494</v>
      </c>
      <c r="O20496" s="44" t="s">
        <v>31</v>
      </c>
      <c r="P20496" s="128">
        <v>9.2602763151073426E-7</v>
      </c>
    </row>
    <row r="20497" spans="14:16">
      <c r="N20497" s="3">
        <v>20495</v>
      </c>
      <c r="O20497" s="44" t="s">
        <v>19</v>
      </c>
      <c r="P20497" s="128">
        <v>1.9174293397052289E-6</v>
      </c>
    </row>
    <row r="20498" spans="14:16">
      <c r="N20498" s="3">
        <v>20496</v>
      </c>
      <c r="O20498" s="44" t="s">
        <v>13</v>
      </c>
      <c r="P20498" s="128">
        <v>3.6705983487940378E-7</v>
      </c>
    </row>
    <row r="20499" spans="14:16">
      <c r="N20499" s="3">
        <v>20497</v>
      </c>
      <c r="O20499" s="44" t="s">
        <v>89</v>
      </c>
      <c r="P20499" s="128">
        <v>8.3878910563858488E-8</v>
      </c>
    </row>
    <row r="20500" spans="14:16">
      <c r="N20500" s="3">
        <v>20498</v>
      </c>
      <c r="O20500" s="44" t="s">
        <v>13</v>
      </c>
      <c r="P20500" s="128">
        <v>4.3965349333598278E-7</v>
      </c>
    </row>
    <row r="20501" spans="14:16">
      <c r="N20501" s="3">
        <v>20499</v>
      </c>
      <c r="O20501" s="44" t="s">
        <v>59</v>
      </c>
      <c r="P20501" s="128">
        <v>1.2603315966624133E-7</v>
      </c>
    </row>
    <row r="20502" spans="14:16">
      <c r="N20502" s="3">
        <v>20500</v>
      </c>
      <c r="O20502" s="44" t="s">
        <v>31</v>
      </c>
      <c r="P20502" s="128">
        <v>1.1500386724450441E-7</v>
      </c>
    </row>
    <row r="20503" spans="14:16">
      <c r="N20503" s="3">
        <v>20501</v>
      </c>
      <c r="O20503" s="44" t="s">
        <v>89</v>
      </c>
      <c r="P20503" s="128">
        <v>6.5612746501742691E-8</v>
      </c>
    </row>
    <row r="20504" spans="14:16">
      <c r="N20504" s="3">
        <v>20502</v>
      </c>
      <c r="O20504" s="44" t="s">
        <v>31</v>
      </c>
      <c r="P20504" s="128">
        <v>1.3206064568256741E-7</v>
      </c>
    </row>
    <row r="20505" spans="14:16">
      <c r="N20505" s="3">
        <v>20503</v>
      </c>
      <c r="O20505" s="44" t="s">
        <v>59</v>
      </c>
      <c r="P20505" s="128">
        <v>9.4516486442721437E-8</v>
      </c>
    </row>
    <row r="20506" spans="14:16">
      <c r="N20506" s="3">
        <v>20504</v>
      </c>
      <c r="O20506" s="44" t="s">
        <v>13</v>
      </c>
      <c r="P20506" s="128">
        <v>5.1716453594200545E-7</v>
      </c>
    </row>
    <row r="20507" spans="14:16">
      <c r="N20507" s="3">
        <v>20505</v>
      </c>
      <c r="O20507" s="44" t="s">
        <v>89</v>
      </c>
      <c r="P20507" s="128">
        <v>1.181801813628858E-7</v>
      </c>
    </row>
    <row r="20508" spans="14:16">
      <c r="N20508" s="3">
        <v>20506</v>
      </c>
      <c r="O20508" s="44" t="s">
        <v>13</v>
      </c>
      <c r="P20508" s="128">
        <v>1.2604722923394452E-6</v>
      </c>
    </row>
    <row r="20509" spans="14:16">
      <c r="N20509" s="3">
        <v>20507</v>
      </c>
      <c r="O20509" s="44" t="s">
        <v>19</v>
      </c>
      <c r="P20509" s="128">
        <v>1.0453672010496826E-6</v>
      </c>
    </row>
    <row r="20510" spans="14:16">
      <c r="N20510" s="3">
        <v>20508</v>
      </c>
      <c r="O20510" s="44" t="s">
        <v>31</v>
      </c>
      <c r="P20510" s="128">
        <v>1.6203331441747293E-7</v>
      </c>
    </row>
    <row r="20511" spans="14:16">
      <c r="N20511" s="3">
        <v>20509</v>
      </c>
      <c r="O20511" s="44" t="s">
        <v>89</v>
      </c>
      <c r="P20511" s="128">
        <v>9.2444289382962965E-8</v>
      </c>
    </row>
    <row r="20512" spans="14:16">
      <c r="N20512" s="3">
        <v>20510</v>
      </c>
      <c r="O20512" s="44" t="s">
        <v>31</v>
      </c>
      <c r="P20512" s="128">
        <v>3.0077830101288528E-7</v>
      </c>
    </row>
    <row r="20513" spans="14:16">
      <c r="N20513" s="3">
        <v>20511</v>
      </c>
      <c r="O20513" s="44" t="s">
        <v>19</v>
      </c>
      <c r="P20513" s="128">
        <v>6.2279042167232782E-7</v>
      </c>
    </row>
    <row r="20514" spans="14:16">
      <c r="N20514" s="3">
        <v>20512</v>
      </c>
      <c r="O20514" s="44" t="s">
        <v>13</v>
      </c>
      <c r="P20514" s="128">
        <v>3.5265993547031816E-6</v>
      </c>
    </row>
    <row r="20515" spans="14:16">
      <c r="N20515" s="3">
        <v>20513</v>
      </c>
      <c r="O20515" s="44" t="s">
        <v>8</v>
      </c>
      <c r="P20515" s="128">
        <v>5.8076025457366522E-6</v>
      </c>
    </row>
    <row r="20516" spans="14:16">
      <c r="N20516" s="3">
        <v>20514</v>
      </c>
      <c r="O20516" s="44" t="s">
        <v>13</v>
      </c>
      <c r="P20516" s="128">
        <v>1.2628312474390286E-6</v>
      </c>
    </row>
    <row r="20517" spans="14:16">
      <c r="N20517" s="3">
        <v>20515</v>
      </c>
      <c r="O20517" s="44" t="s">
        <v>59</v>
      </c>
      <c r="P20517" s="128">
        <v>3.6200920646017233E-7</v>
      </c>
    </row>
    <row r="20518" spans="14:16">
      <c r="N20518" s="3">
        <v>20516</v>
      </c>
      <c r="O20518" s="44" t="s">
        <v>23</v>
      </c>
      <c r="P20518" s="128">
        <v>2.1788949658985133E-6</v>
      </c>
    </row>
    <row r="20519" spans="14:16">
      <c r="N20519" s="3">
        <v>20517</v>
      </c>
      <c r="O20519" s="44" t="s">
        <v>8</v>
      </c>
      <c r="P20519" s="128">
        <v>4.7995177254793497E-6</v>
      </c>
    </row>
    <row r="20520" spans="14:16">
      <c r="N20520" s="3">
        <v>20518</v>
      </c>
      <c r="O20520" s="44" t="s">
        <v>23</v>
      </c>
      <c r="P20520" s="128">
        <v>8.7807288905989701E-7</v>
      </c>
    </row>
    <row r="20521" spans="14:16">
      <c r="N20521" s="3">
        <v>20519</v>
      </c>
      <c r="O20521" s="44" t="s">
        <v>59</v>
      </c>
      <c r="P20521" s="128">
        <v>3.3668626934442853E-7</v>
      </c>
    </row>
    <row r="20522" spans="14:16">
      <c r="N20522" s="3">
        <v>20520</v>
      </c>
      <c r="O20522" s="44" t="s">
        <v>13</v>
      </c>
      <c r="P20522" s="128">
        <v>7.9666814139088999E-6</v>
      </c>
    </row>
    <row r="20523" spans="14:16">
      <c r="N20523" s="3">
        <v>20521</v>
      </c>
      <c r="O20523" s="44" t="s">
        <v>8</v>
      </c>
      <c r="P20523" s="128">
        <v>1.3119528079872946E-5</v>
      </c>
    </row>
    <row r="20524" spans="14:16">
      <c r="N20524" s="3">
        <v>20522</v>
      </c>
      <c r="O20524" s="44" t="s">
        <v>13</v>
      </c>
      <c r="P20524" s="128">
        <v>5.8049375265975327E-6</v>
      </c>
    </row>
    <row r="20525" spans="14:16">
      <c r="N20525" s="3">
        <v>20523</v>
      </c>
      <c r="O20525" s="44" t="s">
        <v>19</v>
      </c>
      <c r="P20525" s="128">
        <v>4.81429963302465E-6</v>
      </c>
    </row>
    <row r="20526" spans="14:16">
      <c r="N20526" s="3">
        <v>20524</v>
      </c>
      <c r="O20526" s="44" t="s">
        <v>23</v>
      </c>
      <c r="P20526" s="128">
        <v>4.9221814790311923E-6</v>
      </c>
    </row>
    <row r="20527" spans="14:16">
      <c r="N20527" s="3">
        <v>20525</v>
      </c>
      <c r="O20527" s="44" t="s">
        <v>8</v>
      </c>
      <c r="P20527" s="128">
        <v>1.0842237751875511E-5</v>
      </c>
    </row>
    <row r="20528" spans="14:16">
      <c r="N20528" s="3">
        <v>20526</v>
      </c>
      <c r="O20528" s="44" t="s">
        <v>23</v>
      </c>
      <c r="P20528" s="128">
        <v>3.7638360279415735E-6</v>
      </c>
    </row>
    <row r="20529" spans="14:16">
      <c r="N20529" s="3">
        <v>20527</v>
      </c>
      <c r="O20529" s="44" t="s">
        <v>19</v>
      </c>
      <c r="P20529" s="128">
        <v>4.1752915116038217E-6</v>
      </c>
    </row>
    <row r="20530" spans="14:16">
      <c r="N20530" s="3">
        <v>20528</v>
      </c>
      <c r="O20530" s="44" t="s">
        <v>13</v>
      </c>
      <c r="P20530" s="128">
        <v>5.4906488261441933E-7</v>
      </c>
    </row>
    <row r="20531" spans="14:16">
      <c r="N20531" s="3">
        <v>20529</v>
      </c>
      <c r="O20531" s="44" t="s">
        <v>89</v>
      </c>
      <c r="P20531" s="128">
        <v>1.254699092797814E-7</v>
      </c>
    </row>
    <row r="20532" spans="14:16">
      <c r="N20532" s="3">
        <v>20530</v>
      </c>
      <c r="O20532" s="44" t="s">
        <v>13</v>
      </c>
      <c r="P20532" s="128">
        <v>6.5765379584189936E-7</v>
      </c>
    </row>
    <row r="20533" spans="14:16">
      <c r="N20533" s="3">
        <v>20531</v>
      </c>
      <c r="O20533" s="44" t="s">
        <v>59</v>
      </c>
      <c r="P20533" s="128">
        <v>1.8852616233646127E-7</v>
      </c>
    </row>
    <row r="20534" spans="14:16">
      <c r="N20534" s="3">
        <v>20532</v>
      </c>
      <c r="O20534" s="44" t="s">
        <v>23</v>
      </c>
      <c r="P20534" s="128">
        <v>3.8623730507303035E-7</v>
      </c>
    </row>
    <row r="20535" spans="14:16">
      <c r="N20535" s="3">
        <v>20533</v>
      </c>
      <c r="O20535" s="44" t="s">
        <v>89</v>
      </c>
      <c r="P20535" s="128">
        <v>1.1805670985593862E-7</v>
      </c>
    </row>
    <row r="20536" spans="14:16">
      <c r="N20536" s="3">
        <v>20534</v>
      </c>
      <c r="O20536" s="44" t="s">
        <v>23</v>
      </c>
      <c r="P20536" s="128">
        <v>4.5728039252052601E-7</v>
      </c>
    </row>
    <row r="20537" spans="14:16">
      <c r="N20537" s="3">
        <v>20535</v>
      </c>
      <c r="O20537" s="44" t="s">
        <v>59</v>
      </c>
      <c r="P20537" s="128">
        <v>1.7533855255106227E-7</v>
      </c>
    </row>
    <row r="20538" spans="14:16">
      <c r="N20538" s="3">
        <v>20536</v>
      </c>
      <c r="O20538" s="44" t="s">
        <v>13</v>
      </c>
      <c r="P20538" s="128">
        <v>7.7359835709791273E-7</v>
      </c>
    </row>
    <row r="20539" spans="14:16">
      <c r="N20539" s="3">
        <v>20537</v>
      </c>
      <c r="O20539" s="44" t="s">
        <v>89</v>
      </c>
      <c r="P20539" s="128">
        <v>1.7677931836013219E-7</v>
      </c>
    </row>
    <row r="20540" spans="14:16">
      <c r="N20540" s="3">
        <v>20538</v>
      </c>
      <c r="O20540" s="44" t="s">
        <v>13</v>
      </c>
      <c r="P20540" s="128">
        <v>1.8854720823907807E-6</v>
      </c>
    </row>
    <row r="20541" spans="14:16">
      <c r="N20541" s="3">
        <v>20539</v>
      </c>
      <c r="O20541" s="44" t="s">
        <v>19</v>
      </c>
      <c r="P20541" s="128">
        <v>1.5637080524538603E-6</v>
      </c>
    </row>
    <row r="20542" spans="14:16">
      <c r="N20542" s="3">
        <v>20540</v>
      </c>
      <c r="O20542" s="44" t="s">
        <v>23</v>
      </c>
      <c r="P20542" s="128">
        <v>5.4418440172625015E-7</v>
      </c>
    </row>
    <row r="20543" spans="14:16">
      <c r="N20543" s="3">
        <v>20541</v>
      </c>
      <c r="O20543" s="44" t="s">
        <v>89</v>
      </c>
      <c r="P20543" s="128">
        <v>1.6633458026685431E-7</v>
      </c>
    </row>
    <row r="20544" spans="14:16">
      <c r="N20544" s="3">
        <v>20542</v>
      </c>
      <c r="O20544" s="44" t="s">
        <v>23</v>
      </c>
      <c r="P20544" s="128">
        <v>1.2225123389984181E-6</v>
      </c>
    </row>
    <row r="20545" spans="14:16">
      <c r="N20545" s="3">
        <v>20543</v>
      </c>
      <c r="O20545" s="44" t="s">
        <v>19</v>
      </c>
      <c r="P20545" s="128">
        <v>1.3561550912308405E-6</v>
      </c>
    </row>
    <row r="20546" spans="14:16">
      <c r="N20546" s="3">
        <v>20544</v>
      </c>
      <c r="O20546" s="44" t="s">
        <v>38</v>
      </c>
      <c r="P20546" s="128">
        <v>4.0414394952650869E-7</v>
      </c>
    </row>
    <row r="20547" spans="14:16">
      <c r="N20547" s="3">
        <v>20545</v>
      </c>
      <c r="O20547" s="44" t="s">
        <v>8</v>
      </c>
      <c r="P20547" s="128">
        <v>1.5455871369216091E-6</v>
      </c>
    </row>
    <row r="20548" spans="14:16">
      <c r="N20548" s="3">
        <v>20546</v>
      </c>
      <c r="O20548" s="44" t="s">
        <v>38</v>
      </c>
      <c r="P20548" s="128">
        <v>2.0375417281776306E-7</v>
      </c>
    </row>
    <row r="20549" spans="14:16">
      <c r="N20549" s="3">
        <v>20547</v>
      </c>
      <c r="O20549" s="44" t="s">
        <v>59</v>
      </c>
      <c r="P20549" s="128">
        <v>1.3564302228002707E-7</v>
      </c>
    </row>
    <row r="20550" spans="14:16">
      <c r="N20550" s="3">
        <v>20548</v>
      </c>
      <c r="O20550" s="44" t="s">
        <v>31</v>
      </c>
      <c r="P20550" s="128">
        <v>3.5479940517928404E-7</v>
      </c>
    </row>
    <row r="20551" spans="14:16">
      <c r="N20551" s="3">
        <v>20549</v>
      </c>
      <c r="O20551" s="44" t="s">
        <v>8</v>
      </c>
      <c r="P20551" s="128">
        <v>1.4587588465556196E-6</v>
      </c>
    </row>
    <row r="20552" spans="14:16">
      <c r="N20552" s="3">
        <v>20550</v>
      </c>
      <c r="O20552" s="44" t="s">
        <v>31</v>
      </c>
      <c r="P20552" s="128">
        <v>1.8400193210227139E-7</v>
      </c>
    </row>
    <row r="20553" spans="14:16">
      <c r="N20553" s="3">
        <v>20551</v>
      </c>
      <c r="O20553" s="44" t="s">
        <v>59</v>
      </c>
      <c r="P20553" s="128">
        <v>1.3169113350226941E-7</v>
      </c>
    </row>
    <row r="20554" spans="14:16">
      <c r="N20554" s="3">
        <v>20552</v>
      </c>
      <c r="O20554" s="44" t="s">
        <v>38</v>
      </c>
      <c r="P20554" s="128">
        <v>9.1297189371474841E-7</v>
      </c>
    </row>
    <row r="20555" spans="14:16">
      <c r="N20555" s="3">
        <v>20553</v>
      </c>
      <c r="O20555" s="44" t="s">
        <v>8</v>
      </c>
      <c r="P20555" s="128">
        <v>3.4915223077066551E-6</v>
      </c>
    </row>
    <row r="20556" spans="14:16">
      <c r="N20556" s="3">
        <v>20554</v>
      </c>
      <c r="O20556" s="44" t="s">
        <v>38</v>
      </c>
      <c r="P20556" s="128">
        <v>7.5808726396784256E-7</v>
      </c>
    </row>
    <row r="20557" spans="14:16">
      <c r="N20557" s="3">
        <v>20555</v>
      </c>
      <c r="O20557" s="44" t="s">
        <v>19</v>
      </c>
      <c r="P20557" s="128">
        <v>1.4600623995298755E-6</v>
      </c>
    </row>
    <row r="20558" spans="14:16">
      <c r="N20558" s="3">
        <v>20556</v>
      </c>
      <c r="O20558" s="44" t="s">
        <v>31</v>
      </c>
      <c r="P20558" s="128">
        <v>8.0150126016955386E-7</v>
      </c>
    </row>
    <row r="20559" spans="14:16">
      <c r="N20559" s="3">
        <v>20557</v>
      </c>
      <c r="O20559" s="44" t="s">
        <v>8</v>
      </c>
      <c r="P20559" s="128">
        <v>3.2953748984077524E-6</v>
      </c>
    </row>
    <row r="20560" spans="14:16">
      <c r="N20560" s="3">
        <v>20558</v>
      </c>
      <c r="O20560" s="44" t="s">
        <v>31</v>
      </c>
      <c r="P20560" s="128">
        <v>6.7193138097752312E-7</v>
      </c>
    </row>
    <row r="20561" spans="14:16">
      <c r="N20561" s="3">
        <v>20559</v>
      </c>
      <c r="O20561" s="44" t="s">
        <v>19</v>
      </c>
      <c r="P20561" s="128">
        <v>1.3912985966229456E-6</v>
      </c>
    </row>
    <row r="20562" spans="14:16">
      <c r="N20562" s="3">
        <v>20560</v>
      </c>
      <c r="O20562" s="44" t="s">
        <v>38</v>
      </c>
      <c r="P20562" s="128">
        <v>9.2048671824973314E-8</v>
      </c>
    </row>
    <row r="20563" spans="14:16">
      <c r="N20563" s="3">
        <v>20561</v>
      </c>
      <c r="O20563" s="44" t="s">
        <v>89</v>
      </c>
      <c r="P20563" s="128">
        <v>4.8848371829606671E-8</v>
      </c>
    </row>
    <row r="20564" spans="14:16">
      <c r="N20564" s="3">
        <v>20562</v>
      </c>
      <c r="O20564" s="44" t="s">
        <v>38</v>
      </c>
      <c r="P20564" s="128">
        <v>1.0611053966551295E-7</v>
      </c>
    </row>
    <row r="20565" spans="14:16">
      <c r="N20565" s="3">
        <v>20563</v>
      </c>
      <c r="O20565" s="44" t="s">
        <v>59</v>
      </c>
      <c r="P20565" s="128">
        <v>7.0639801369211969E-8</v>
      </c>
    </row>
    <row r="20566" spans="14:16">
      <c r="N20566" s="3">
        <v>20564</v>
      </c>
      <c r="O20566" s="44" t="s">
        <v>31</v>
      </c>
      <c r="P20566" s="128">
        <v>8.3447517877288993E-8</v>
      </c>
    </row>
    <row r="20567" spans="14:16">
      <c r="N20567" s="3">
        <v>20565</v>
      </c>
      <c r="O20567" s="44" t="s">
        <v>89</v>
      </c>
      <c r="P20567" s="128">
        <v>4.7609014965049748E-8</v>
      </c>
    </row>
    <row r="20568" spans="14:16">
      <c r="N20568" s="3">
        <v>20566</v>
      </c>
      <c r="O20568" s="44" t="s">
        <v>31</v>
      </c>
      <c r="P20568" s="128">
        <v>9.58240218831335E-8</v>
      </c>
    </row>
    <row r="20569" spans="14:16">
      <c r="N20569" s="3">
        <v>20567</v>
      </c>
      <c r="O20569" s="44" t="s">
        <v>59</v>
      </c>
      <c r="P20569" s="128">
        <v>6.8581747562966731E-8</v>
      </c>
    </row>
    <row r="20570" spans="14:16">
      <c r="N20570" s="3">
        <v>20568</v>
      </c>
      <c r="O20570" s="44" t="s">
        <v>38</v>
      </c>
      <c r="P20570" s="128">
        <v>1.2969086814982225E-7</v>
      </c>
    </row>
    <row r="20571" spans="14:16">
      <c r="N20571" s="3">
        <v>20569</v>
      </c>
      <c r="O20571" s="44" t="s">
        <v>89</v>
      </c>
      <c r="P20571" s="128">
        <v>6.8824325486554594E-8</v>
      </c>
    </row>
    <row r="20572" spans="14:16">
      <c r="N20572" s="3">
        <v>20570</v>
      </c>
      <c r="O20572" s="44" t="s">
        <v>38</v>
      </c>
      <c r="P20572" s="128">
        <v>2.4623044876508234E-7</v>
      </c>
    </row>
    <row r="20573" spans="14:16">
      <c r="N20573" s="3">
        <v>20571</v>
      </c>
      <c r="O20573" s="44" t="s">
        <v>19</v>
      </c>
      <c r="P20573" s="128">
        <v>4.7423540395544013E-7</v>
      </c>
    </row>
    <row r="20574" spans="14:16">
      <c r="N20574" s="3">
        <v>20572</v>
      </c>
      <c r="O20574" s="44" t="s">
        <v>31</v>
      </c>
      <c r="P20574" s="128">
        <v>1.1757237582994924E-7</v>
      </c>
    </row>
    <row r="20575" spans="14:16">
      <c r="N20575" s="3">
        <v>20573</v>
      </c>
      <c r="O20575" s="44" t="s">
        <v>89</v>
      </c>
      <c r="P20575" s="128">
        <v>6.7078148550754184E-8</v>
      </c>
    </row>
    <row r="20576" spans="14:16">
      <c r="N20576" s="3">
        <v>20574</v>
      </c>
      <c r="O20576" s="44" t="s">
        <v>31</v>
      </c>
      <c r="P20576" s="128">
        <v>2.1824659685148765E-7</v>
      </c>
    </row>
    <row r="20577" spans="14:16">
      <c r="N20577" s="3">
        <v>20575</v>
      </c>
      <c r="O20577" s="44" t="s">
        <v>19</v>
      </c>
      <c r="P20577" s="128">
        <v>4.5190058466307271E-7</v>
      </c>
    </row>
    <row r="20578" spans="14:16">
      <c r="N20578" s="3">
        <v>20576</v>
      </c>
      <c r="O20578" s="44" t="s">
        <v>38</v>
      </c>
      <c r="P20578" s="128">
        <v>5.3213615049180502E-7</v>
      </c>
    </row>
    <row r="20579" spans="14:16">
      <c r="N20579" s="3">
        <v>20577</v>
      </c>
      <c r="O20579" s="44" t="s">
        <v>8</v>
      </c>
      <c r="P20579" s="128">
        <v>2.0350738647818562E-6</v>
      </c>
    </row>
    <row r="20580" spans="14:16">
      <c r="N20580" s="3">
        <v>20578</v>
      </c>
      <c r="O20580" s="44" t="s">
        <v>38</v>
      </c>
      <c r="P20580" s="128">
        <v>2.682830246423733E-7</v>
      </c>
    </row>
    <row r="20581" spans="14:16">
      <c r="N20581" s="3">
        <v>20579</v>
      </c>
      <c r="O20581" s="44" t="s">
        <v>59</v>
      </c>
      <c r="P20581" s="128">
        <v>1.7860110438801278E-7</v>
      </c>
    </row>
    <row r="20582" spans="14:16">
      <c r="N20582" s="3">
        <v>20580</v>
      </c>
      <c r="O20582" s="44" t="s">
        <v>23</v>
      </c>
      <c r="P20582" s="128">
        <v>1.3916728460365471E-6</v>
      </c>
    </row>
    <row r="20583" spans="14:16">
      <c r="N20583" s="3">
        <v>20581</v>
      </c>
      <c r="O20583" s="44" t="s">
        <v>8</v>
      </c>
      <c r="P20583" s="128">
        <v>3.0654797946473414E-6</v>
      </c>
    </row>
    <row r="20584" spans="14:16">
      <c r="N20584" s="3">
        <v>20582</v>
      </c>
      <c r="O20584" s="44" t="s">
        <v>23</v>
      </c>
      <c r="P20584" s="128">
        <v>5.6083024453710032E-7</v>
      </c>
    </row>
    <row r="20585" spans="14:16">
      <c r="N20585" s="3">
        <v>20583</v>
      </c>
      <c r="O20585" s="44" t="s">
        <v>59</v>
      </c>
      <c r="P20585" s="128">
        <v>2.1504347204123665E-7</v>
      </c>
    </row>
    <row r="20586" spans="14:16">
      <c r="N20586" s="3">
        <v>20584</v>
      </c>
      <c r="O20586" s="44" t="s">
        <v>38</v>
      </c>
      <c r="P20586" s="128">
        <v>1.2021096680966475E-6</v>
      </c>
    </row>
    <row r="20587" spans="14:16">
      <c r="N20587" s="3">
        <v>20585</v>
      </c>
      <c r="O20587" s="44" t="s">
        <v>8</v>
      </c>
      <c r="P20587" s="128">
        <v>4.5972857996663268E-6</v>
      </c>
    </row>
    <row r="20588" spans="14:16">
      <c r="N20588" s="3">
        <v>20586</v>
      </c>
      <c r="O20588" s="44" t="s">
        <v>38</v>
      </c>
      <c r="P20588" s="128">
        <v>9.9817314810066799E-7</v>
      </c>
    </row>
    <row r="20589" spans="14:16">
      <c r="N20589" s="3">
        <v>20587</v>
      </c>
      <c r="O20589" s="44" t="s">
        <v>19</v>
      </c>
      <c r="P20589" s="128">
        <v>1.9224634828108296E-6</v>
      </c>
    </row>
    <row r="20590" spans="14:16">
      <c r="N20590" s="3">
        <v>20588</v>
      </c>
      <c r="O20590" s="44" t="s">
        <v>23</v>
      </c>
      <c r="P20590" s="128">
        <v>3.1438258451374916E-6</v>
      </c>
    </row>
    <row r="20591" spans="14:16">
      <c r="N20591" s="3">
        <v>20589</v>
      </c>
      <c r="O20591" s="44" t="s">
        <v>8</v>
      </c>
      <c r="P20591" s="128">
        <v>6.9250001058840759E-6</v>
      </c>
    </row>
    <row r="20592" spans="14:16">
      <c r="N20592" s="3">
        <v>20590</v>
      </c>
      <c r="O20592" s="44" t="s">
        <v>23</v>
      </c>
      <c r="P20592" s="128">
        <v>2.4039838904581292E-6</v>
      </c>
    </row>
    <row r="20593" spans="14:16">
      <c r="N20593" s="3">
        <v>20591</v>
      </c>
      <c r="O20593" s="44" t="s">
        <v>19</v>
      </c>
      <c r="P20593" s="128">
        <v>2.6667828931303191E-6</v>
      </c>
    </row>
    <row r="20594" spans="14:16">
      <c r="N20594" s="3">
        <v>20592</v>
      </c>
      <c r="O20594" s="44" t="s">
        <v>38</v>
      </c>
      <c r="P20594" s="128">
        <v>1.2120044340689037E-7</v>
      </c>
    </row>
    <row r="20595" spans="14:16">
      <c r="N20595" s="3">
        <v>20593</v>
      </c>
      <c r="O20595" s="44" t="s">
        <v>89</v>
      </c>
      <c r="P20595" s="128">
        <v>6.4318628482879768E-8</v>
      </c>
    </row>
    <row r="20596" spans="14:16">
      <c r="N20596" s="3">
        <v>20594</v>
      </c>
      <c r="O20596" s="44" t="s">
        <v>38</v>
      </c>
      <c r="P20596" s="128">
        <v>1.3971569825644602E-7</v>
      </c>
    </row>
    <row r="20597" spans="14:16">
      <c r="N20597" s="3">
        <v>20595</v>
      </c>
      <c r="O20597" s="44" t="s">
        <v>59</v>
      </c>
      <c r="P20597" s="128">
        <v>9.3011393628825264E-8</v>
      </c>
    </row>
    <row r="20598" spans="14:16">
      <c r="N20598" s="3">
        <v>20596</v>
      </c>
      <c r="O20598" s="44" t="s">
        <v>23</v>
      </c>
      <c r="P20598" s="128">
        <v>2.4669200581443077E-7</v>
      </c>
    </row>
    <row r="20599" spans="14:16">
      <c r="N20599" s="3">
        <v>20597</v>
      </c>
      <c r="O20599" s="44" t="s">
        <v>89</v>
      </c>
      <c r="P20599" s="128">
        <v>7.5403504973987521E-8</v>
      </c>
    </row>
    <row r="20600" spans="14:16">
      <c r="N20600" s="3">
        <v>20598</v>
      </c>
      <c r="O20600" s="44" t="s">
        <v>23</v>
      </c>
      <c r="P20600" s="128">
        <v>2.9206763761250096E-7</v>
      </c>
    </row>
    <row r="20601" spans="14:16">
      <c r="N20601" s="3">
        <v>20599</v>
      </c>
      <c r="O20601" s="44" t="s">
        <v>59</v>
      </c>
      <c r="P20601" s="128">
        <v>1.119897499731205E-7</v>
      </c>
    </row>
    <row r="20602" spans="14:16">
      <c r="N20602" s="3">
        <v>20600</v>
      </c>
      <c r="O20602" s="44" t="s">
        <v>38</v>
      </c>
      <c r="P20602" s="128">
        <v>1.7076390581138695E-7</v>
      </c>
    </row>
    <row r="20603" spans="14:16">
      <c r="N20603" s="3">
        <v>20601</v>
      </c>
      <c r="O20603" s="44" t="s">
        <v>89</v>
      </c>
      <c r="P20603" s="128">
        <v>9.0620957377979854E-8</v>
      </c>
    </row>
    <row r="20604" spans="14:16">
      <c r="N20604" s="3">
        <v>20602</v>
      </c>
      <c r="O20604" s="44" t="s">
        <v>38</v>
      </c>
      <c r="P20604" s="128">
        <v>3.2421151743885276E-7</v>
      </c>
    </row>
    <row r="20605" spans="14:16">
      <c r="N20605" s="3">
        <v>20603</v>
      </c>
      <c r="O20605" s="44" t="s">
        <v>19</v>
      </c>
      <c r="P20605" s="128">
        <v>6.2442553595923939E-7</v>
      </c>
    </row>
    <row r="20606" spans="14:16">
      <c r="N20606" s="3">
        <v>20604</v>
      </c>
      <c r="O20606" s="44" t="s">
        <v>23</v>
      </c>
      <c r="P20606" s="128">
        <v>3.4757373208522985E-7</v>
      </c>
    </row>
    <row r="20607" spans="14:16">
      <c r="N20607" s="3">
        <v>20605</v>
      </c>
      <c r="O20607" s="44" t="s">
        <v>89</v>
      </c>
      <c r="P20607" s="128">
        <v>1.0623886067808252E-7</v>
      </c>
    </row>
    <row r="20608" spans="14:16">
      <c r="N20608" s="3">
        <v>20606</v>
      </c>
      <c r="O20608" s="44" t="s">
        <v>23</v>
      </c>
      <c r="P20608" s="128">
        <v>7.8082571796990758E-7</v>
      </c>
    </row>
    <row r="20609" spans="14:16">
      <c r="N20609" s="3">
        <v>20607</v>
      </c>
      <c r="O20609" s="44" t="s">
        <v>19</v>
      </c>
      <c r="P20609" s="128">
        <v>8.6618411856392452E-7</v>
      </c>
    </row>
    <row r="20610" spans="14:16">
      <c r="N20610" s="3">
        <v>20608</v>
      </c>
      <c r="O20610" s="44" t="s">
        <v>13</v>
      </c>
      <c r="P20610" s="128">
        <v>2.1939558191245253E-6</v>
      </c>
    </row>
    <row r="20611" spans="14:16">
      <c r="N20611" s="3">
        <v>20609</v>
      </c>
      <c r="O20611" s="44" t="s">
        <v>8</v>
      </c>
      <c r="P20611" s="128">
        <v>3.61300565185799E-6</v>
      </c>
    </row>
    <row r="20612" spans="14:16">
      <c r="N20612" s="3">
        <v>20610</v>
      </c>
      <c r="O20612" s="44" t="s">
        <v>13</v>
      </c>
      <c r="P20612" s="128">
        <v>7.8562821722183657E-7</v>
      </c>
    </row>
    <row r="20613" spans="14:16">
      <c r="N20613" s="3">
        <v>20611</v>
      </c>
      <c r="O20613" s="44" t="s">
        <v>59</v>
      </c>
      <c r="P20613" s="128">
        <v>2.2521191811333323E-7</v>
      </c>
    </row>
    <row r="20614" spans="14:16">
      <c r="N20614" s="3">
        <v>20612</v>
      </c>
      <c r="O20614" s="44" t="s">
        <v>31</v>
      </c>
      <c r="P20614" s="128">
        <v>4.550304513833604E-7</v>
      </c>
    </row>
    <row r="20615" spans="14:16">
      <c r="N20615" s="3">
        <v>20613</v>
      </c>
      <c r="O20615" s="44" t="s">
        <v>8</v>
      </c>
      <c r="P20615" s="128">
        <v>1.8708591015598199E-6</v>
      </c>
    </row>
    <row r="20616" spans="14:16">
      <c r="N20616" s="3">
        <v>20614</v>
      </c>
      <c r="O20616" s="44" t="s">
        <v>31</v>
      </c>
      <c r="P20616" s="128">
        <v>2.3598258902829637E-7</v>
      </c>
    </row>
    <row r="20617" spans="14:16">
      <c r="N20617" s="3">
        <v>20615</v>
      </c>
      <c r="O20617" s="44" t="s">
        <v>59</v>
      </c>
      <c r="P20617" s="128">
        <v>1.6889395823660993E-7</v>
      </c>
    </row>
    <row r="20618" spans="14:16">
      <c r="N20618" s="3">
        <v>20616</v>
      </c>
      <c r="O20618" s="44" t="s">
        <v>13</v>
      </c>
      <c r="P20618" s="128">
        <v>4.1539981408949928E-6</v>
      </c>
    </row>
    <row r="20619" spans="14:16">
      <c r="N20619" s="3">
        <v>20617</v>
      </c>
      <c r="O20619" s="44" t="s">
        <v>8</v>
      </c>
      <c r="P20619" s="128">
        <v>6.8408026406156803E-6</v>
      </c>
    </row>
    <row r="20620" spans="14:16">
      <c r="N20620" s="3">
        <v>20618</v>
      </c>
      <c r="O20620" s="44" t="s">
        <v>13</v>
      </c>
      <c r="P20620" s="128">
        <v>2.6121860553498196E-6</v>
      </c>
    </row>
    <row r="20621" spans="14:16">
      <c r="N20621" s="3">
        <v>20619</v>
      </c>
      <c r="O20621" s="44" t="s">
        <v>21</v>
      </c>
      <c r="P20621" s="128">
        <v>1.6788993672982495E-6</v>
      </c>
    </row>
    <row r="20622" spans="14:16">
      <c r="N20622" s="3">
        <v>20620</v>
      </c>
      <c r="O20622" s="44" t="s">
        <v>31</v>
      </c>
      <c r="P20622" s="128">
        <v>8.6154681540093693E-7</v>
      </c>
    </row>
    <row r="20623" spans="14:16">
      <c r="N20623" s="3">
        <v>20621</v>
      </c>
      <c r="O20623" s="44" t="s">
        <v>8</v>
      </c>
      <c r="P20623" s="128">
        <v>3.5422523835767677E-6</v>
      </c>
    </row>
    <row r="20624" spans="14:16">
      <c r="N20624" s="3">
        <v>20622</v>
      </c>
      <c r="O20624" s="44" t="s">
        <v>31</v>
      </c>
      <c r="P20624" s="128">
        <v>6.5986922167823672E-7</v>
      </c>
    </row>
    <row r="20625" spans="14:16">
      <c r="N20625" s="3">
        <v>20623</v>
      </c>
      <c r="O20625" s="44" t="s">
        <v>21</v>
      </c>
      <c r="P20625" s="128">
        <v>1.0588593776412347E-6</v>
      </c>
    </row>
    <row r="20626" spans="14:16">
      <c r="N20626" s="3">
        <v>20624</v>
      </c>
      <c r="O20626" s="44" t="s">
        <v>13</v>
      </c>
      <c r="P20626" s="128">
        <v>3.415823497733888E-7</v>
      </c>
    </row>
    <row r="20627" spans="14:16">
      <c r="N20627" s="3">
        <v>20625</v>
      </c>
      <c r="O20627" s="44" t="s">
        <v>89</v>
      </c>
      <c r="P20627" s="128">
        <v>7.8056906924311322E-8</v>
      </c>
    </row>
    <row r="20628" spans="14:16">
      <c r="N20628" s="3">
        <v>20626</v>
      </c>
      <c r="O20628" s="44" t="s">
        <v>13</v>
      </c>
      <c r="P20628" s="128">
        <v>4.0913730969536429E-7</v>
      </c>
    </row>
    <row r="20629" spans="14:16">
      <c r="N20629" s="3">
        <v>20627</v>
      </c>
      <c r="O20629" s="44" t="s">
        <v>59</v>
      </c>
      <c r="P20629" s="128">
        <v>1.1728524544861617E-7</v>
      </c>
    </row>
    <row r="20630" spans="14:16">
      <c r="N20630" s="3">
        <v>20628</v>
      </c>
      <c r="O20630" s="44" t="s">
        <v>31</v>
      </c>
      <c r="P20630" s="128">
        <v>1.0702149206630321E-7</v>
      </c>
    </row>
    <row r="20631" spans="14:16">
      <c r="N20631" s="3">
        <v>20629</v>
      </c>
      <c r="O20631" s="44" t="s">
        <v>89</v>
      </c>
      <c r="P20631" s="128">
        <v>6.1058590440750364E-8</v>
      </c>
    </row>
    <row r="20632" spans="14:16">
      <c r="N20632" s="3">
        <v>20630</v>
      </c>
      <c r="O20632" s="44" t="s">
        <v>31</v>
      </c>
      <c r="P20632" s="128">
        <v>1.2289436592718706E-7</v>
      </c>
    </row>
    <row r="20633" spans="14:16">
      <c r="N20633" s="3">
        <v>20631</v>
      </c>
      <c r="O20633" s="44" t="s">
        <v>59</v>
      </c>
      <c r="P20633" s="128">
        <v>8.795613266168611E-8</v>
      </c>
    </row>
    <row r="20634" spans="14:16">
      <c r="N20634" s="3">
        <v>20632</v>
      </c>
      <c r="O20634" s="44" t="s">
        <v>13</v>
      </c>
      <c r="P20634" s="128">
        <v>4.5286243854063534E-7</v>
      </c>
    </row>
    <row r="20635" spans="14:16">
      <c r="N20635" s="3">
        <v>20633</v>
      </c>
      <c r="O20635" s="44" t="s">
        <v>89</v>
      </c>
      <c r="P20635" s="128">
        <v>1.034861468636601E-7</v>
      </c>
    </row>
    <row r="20636" spans="14:16">
      <c r="N20636" s="3">
        <v>20634</v>
      </c>
      <c r="O20636" s="44" t="s">
        <v>13</v>
      </c>
      <c r="P20636" s="128">
        <v>9.5255174561107569E-7</v>
      </c>
    </row>
    <row r="20637" spans="14:16">
      <c r="N20637" s="3">
        <v>20635</v>
      </c>
      <c r="O20637" s="44" t="s">
        <v>21</v>
      </c>
      <c r="P20637" s="128">
        <v>6.1222228782287514E-7</v>
      </c>
    </row>
    <row r="20638" spans="14:16">
      <c r="N20638" s="3">
        <v>20636</v>
      </c>
      <c r="O20638" s="44" t="s">
        <v>31</v>
      </c>
      <c r="P20638" s="128">
        <v>1.4188676290082456E-7</v>
      </c>
    </row>
    <row r="20639" spans="14:16">
      <c r="N20639" s="3">
        <v>20637</v>
      </c>
      <c r="O20639" s="44" t="s">
        <v>89</v>
      </c>
      <c r="P20639" s="128">
        <v>8.095014914908908E-8</v>
      </c>
    </row>
    <row r="20640" spans="14:16">
      <c r="N20640" s="3">
        <v>20638</v>
      </c>
      <c r="O20640" s="44" t="s">
        <v>31</v>
      </c>
      <c r="P20640" s="128">
        <v>2.4062588409325642E-7</v>
      </c>
    </row>
    <row r="20641" spans="14:16">
      <c r="N20641" s="3">
        <v>20639</v>
      </c>
      <c r="O20641" s="44" t="s">
        <v>21</v>
      </c>
      <c r="P20641" s="128">
        <v>3.8612040917343579E-7</v>
      </c>
    </row>
    <row r="20642" spans="14:16">
      <c r="N20642" s="3">
        <v>20640</v>
      </c>
      <c r="O20642" s="44" t="s">
        <v>13</v>
      </c>
      <c r="P20642" s="128">
        <v>3.2818194196720113E-6</v>
      </c>
    </row>
    <row r="20643" spans="14:16">
      <c r="N20643" s="3">
        <v>20641</v>
      </c>
      <c r="O20643" s="44" t="s">
        <v>8</v>
      </c>
      <c r="P20643" s="128">
        <v>5.4044990369878039E-6</v>
      </c>
    </row>
    <row r="20644" spans="14:16">
      <c r="N20644" s="3">
        <v>20642</v>
      </c>
      <c r="O20644" s="44" t="s">
        <v>13</v>
      </c>
      <c r="P20644" s="128">
        <v>1.1751786054423665E-6</v>
      </c>
    </row>
    <row r="20645" spans="14:16">
      <c r="N20645" s="3">
        <v>20643</v>
      </c>
      <c r="O20645" s="44" t="s">
        <v>59</v>
      </c>
      <c r="P20645" s="128">
        <v>3.3688228357344576E-7</v>
      </c>
    </row>
    <row r="20646" spans="14:16">
      <c r="N20646" s="3">
        <v>20644</v>
      </c>
      <c r="O20646" s="44" t="s">
        <v>23</v>
      </c>
      <c r="P20646" s="128">
        <v>2.0276586856896233E-6</v>
      </c>
    </row>
    <row r="20647" spans="14:16">
      <c r="N20647" s="3">
        <v>20645</v>
      </c>
      <c r="O20647" s="44" t="s">
        <v>8</v>
      </c>
      <c r="P20647" s="128">
        <v>4.466385005013953E-6</v>
      </c>
    </row>
    <row r="20648" spans="14:16">
      <c r="N20648" s="3">
        <v>20646</v>
      </c>
      <c r="O20648" s="44" t="s">
        <v>23</v>
      </c>
      <c r="P20648" s="128">
        <v>8.171261800298312E-7</v>
      </c>
    </row>
    <row r="20649" spans="14:16">
      <c r="N20649" s="3">
        <v>20647</v>
      </c>
      <c r="O20649" s="44" t="s">
        <v>59</v>
      </c>
      <c r="P20649" s="128">
        <v>3.133170020002075E-7</v>
      </c>
    </row>
    <row r="20650" spans="14:16">
      <c r="N20650" s="3">
        <v>20648</v>
      </c>
      <c r="O20650" s="44" t="s">
        <v>13</v>
      </c>
      <c r="P20650" s="128">
        <v>6.2137403357149625E-6</v>
      </c>
    </row>
    <row r="20651" spans="14:16">
      <c r="N20651" s="3">
        <v>20649</v>
      </c>
      <c r="O20651" s="44" t="s">
        <v>8</v>
      </c>
      <c r="P20651" s="128">
        <v>1.0232785344362434E-5</v>
      </c>
    </row>
    <row r="20652" spans="14:16">
      <c r="N20652" s="3">
        <v>20650</v>
      </c>
      <c r="O20652" s="44" t="s">
        <v>13</v>
      </c>
      <c r="P20652" s="128">
        <v>3.9074273280782481E-6</v>
      </c>
    </row>
    <row r="20653" spans="14:16">
      <c r="N20653" s="3">
        <v>20651</v>
      </c>
      <c r="O20653" s="44" t="s">
        <v>21</v>
      </c>
      <c r="P20653" s="128">
        <v>2.5113744311738665E-6</v>
      </c>
    </row>
    <row r="20654" spans="14:16">
      <c r="N20654" s="3">
        <v>20652</v>
      </c>
      <c r="O20654" s="44" t="s">
        <v>23</v>
      </c>
      <c r="P20654" s="128">
        <v>3.8391340141413352E-6</v>
      </c>
    </row>
    <row r="20655" spans="14:16">
      <c r="N20655" s="3">
        <v>20653</v>
      </c>
      <c r="O20655" s="44" t="s">
        <v>8</v>
      </c>
      <c r="P20655" s="128">
        <v>8.4565764021413844E-6</v>
      </c>
    </row>
    <row r="20656" spans="14:16">
      <c r="N20656" s="3">
        <v>20654</v>
      </c>
      <c r="O20656" s="44" t="s">
        <v>23</v>
      </c>
      <c r="P20656" s="128">
        <v>2.5804367850497571E-6</v>
      </c>
    </row>
    <row r="20657" spans="14:16">
      <c r="N20657" s="3">
        <v>20655</v>
      </c>
      <c r="O20657" s="44" t="s">
        <v>21</v>
      </c>
      <c r="P20657" s="128">
        <v>2.2183717406253545E-6</v>
      </c>
    </row>
    <row r="20658" spans="14:16">
      <c r="N20658" s="3">
        <v>20656</v>
      </c>
      <c r="O20658" s="44" t="s">
        <v>13</v>
      </c>
      <c r="P20658" s="128">
        <v>5.1095449558817137E-7</v>
      </c>
    </row>
    <row r="20659" spans="14:16">
      <c r="N20659" s="3">
        <v>20657</v>
      </c>
      <c r="O20659" s="44" t="s">
        <v>89</v>
      </c>
      <c r="P20659" s="128">
        <v>1.1676109005966996E-7</v>
      </c>
    </row>
    <row r="20660" spans="14:16">
      <c r="N20660" s="3">
        <v>20658</v>
      </c>
      <c r="O20660" s="44" t="s">
        <v>13</v>
      </c>
      <c r="P20660" s="128">
        <v>6.1200629318342645E-7</v>
      </c>
    </row>
    <row r="20661" spans="14:16">
      <c r="N20661" s="3">
        <v>20659</v>
      </c>
      <c r="O20661" s="44" t="s">
        <v>59</v>
      </c>
      <c r="P20661" s="128">
        <v>1.7544063230400916E-7</v>
      </c>
    </row>
    <row r="20662" spans="14:16">
      <c r="N20662" s="3">
        <v>20660</v>
      </c>
      <c r="O20662" s="44" t="s">
        <v>23</v>
      </c>
      <c r="P20662" s="128">
        <v>3.5942871897256931E-7</v>
      </c>
    </row>
    <row r="20663" spans="14:16">
      <c r="N20663" s="3">
        <v>20661</v>
      </c>
      <c r="O20663" s="44" t="s">
        <v>89</v>
      </c>
      <c r="P20663" s="128">
        <v>1.0986243802010017E-7</v>
      </c>
    </row>
    <row r="20664" spans="14:16">
      <c r="N20664" s="3">
        <v>20662</v>
      </c>
      <c r="O20664" s="44" t="s">
        <v>23</v>
      </c>
      <c r="P20664" s="128">
        <v>4.2554073243610931E-7</v>
      </c>
    </row>
    <row r="20665" spans="14:16">
      <c r="N20665" s="3">
        <v>20663</v>
      </c>
      <c r="O20665" s="44" t="s">
        <v>59</v>
      </c>
      <c r="P20665" s="128">
        <v>1.6316836955460995E-7</v>
      </c>
    </row>
    <row r="20666" spans="14:16">
      <c r="N20666" s="3">
        <v>20664</v>
      </c>
      <c r="O20666" s="44" t="s">
        <v>13</v>
      </c>
      <c r="P20666" s="128">
        <v>6.7741233997854057E-7</v>
      </c>
    </row>
    <row r="20667" spans="14:16">
      <c r="N20667" s="3">
        <v>20665</v>
      </c>
      <c r="O20667" s="44" t="s">
        <v>89</v>
      </c>
      <c r="P20667" s="128">
        <v>1.5479930975989871E-7</v>
      </c>
    </row>
    <row r="20668" spans="14:16">
      <c r="N20668" s="3">
        <v>20666</v>
      </c>
      <c r="O20668" s="44" t="s">
        <v>13</v>
      </c>
      <c r="P20668" s="128">
        <v>1.4248704507807004E-6</v>
      </c>
    </row>
    <row r="20669" spans="14:16">
      <c r="N20669" s="3">
        <v>20667</v>
      </c>
      <c r="O20669" s="44" t="s">
        <v>21</v>
      </c>
      <c r="P20669" s="128">
        <v>9.1579008830491897E-7</v>
      </c>
    </row>
    <row r="20670" spans="14:16">
      <c r="N20670" s="3">
        <v>20668</v>
      </c>
      <c r="O20670" s="44" t="s">
        <v>23</v>
      </c>
      <c r="P20670" s="128">
        <v>4.7652276607219273E-7</v>
      </c>
    </row>
    <row r="20671" spans="14:16">
      <c r="N20671" s="3">
        <v>20669</v>
      </c>
      <c r="O20671" s="44" t="s">
        <v>89</v>
      </c>
      <c r="P20671" s="128">
        <v>1.4565322716120614E-7</v>
      </c>
    </row>
    <row r="20672" spans="14:16">
      <c r="N20672" s="3">
        <v>20670</v>
      </c>
      <c r="O20672" s="44" t="s">
        <v>23</v>
      </c>
      <c r="P20672" s="128">
        <v>9.409741541970705E-7</v>
      </c>
    </row>
    <row r="20673" spans="14:16">
      <c r="N20673" s="3">
        <v>20671</v>
      </c>
      <c r="O20673" s="44" t="s">
        <v>21</v>
      </c>
      <c r="P20673" s="128">
        <v>8.0894462690329975E-7</v>
      </c>
    </row>
    <row r="20674" spans="14:16">
      <c r="N20674" s="3">
        <v>20672</v>
      </c>
      <c r="O20674" s="44" t="s">
        <v>38</v>
      </c>
      <c r="P20674" s="128">
        <v>3.7609246996833086E-7</v>
      </c>
    </row>
    <row r="20675" spans="14:16">
      <c r="N20675" s="3">
        <v>20673</v>
      </c>
      <c r="O20675" s="44" t="s">
        <v>8</v>
      </c>
      <c r="P20675" s="128">
        <v>1.4383085149664009E-6</v>
      </c>
    </row>
    <row r="20676" spans="14:16">
      <c r="N20676" s="3">
        <v>20674</v>
      </c>
      <c r="O20676" s="44" t="s">
        <v>38</v>
      </c>
      <c r="P20676" s="128">
        <v>1.8961167230430179E-7</v>
      </c>
    </row>
    <row r="20677" spans="14:16">
      <c r="N20677" s="3">
        <v>20675</v>
      </c>
      <c r="O20677" s="44" t="s">
        <v>59</v>
      </c>
      <c r="P20677" s="128">
        <v>1.2622809111217085E-7</v>
      </c>
    </row>
    <row r="20678" spans="14:16">
      <c r="N20678" s="3">
        <v>20676</v>
      </c>
      <c r="O20678" s="44" t="s">
        <v>31</v>
      </c>
      <c r="P20678" s="128">
        <v>3.3017291188821603E-7</v>
      </c>
    </row>
    <row r="20679" spans="14:16">
      <c r="N20679" s="3">
        <v>20677</v>
      </c>
      <c r="O20679" s="44" t="s">
        <v>8</v>
      </c>
      <c r="P20679" s="128">
        <v>1.3575069435829097E-6</v>
      </c>
    </row>
    <row r="20680" spans="14:16">
      <c r="N20680" s="3">
        <v>20678</v>
      </c>
      <c r="O20680" s="44" t="s">
        <v>31</v>
      </c>
      <c r="P20680" s="128">
        <v>1.7123042718903623E-7</v>
      </c>
    </row>
    <row r="20681" spans="14:16">
      <c r="N20681" s="3">
        <v>20679</v>
      </c>
      <c r="O20681" s="44" t="s">
        <v>59</v>
      </c>
      <c r="P20681" s="128">
        <v>1.2255050144836841E-7</v>
      </c>
    </row>
    <row r="20682" spans="14:16">
      <c r="N20682" s="3">
        <v>20680</v>
      </c>
      <c r="O20682" s="44" t="s">
        <v>38</v>
      </c>
      <c r="P20682" s="128">
        <v>7.1208700167739331E-7</v>
      </c>
    </row>
    <row r="20683" spans="14:16">
      <c r="N20683" s="3">
        <v>20681</v>
      </c>
      <c r="O20683" s="44" t="s">
        <v>8</v>
      </c>
      <c r="P20683" s="128">
        <v>2.7232685567879944E-6</v>
      </c>
    </row>
    <row r="20684" spans="14:16">
      <c r="N20684" s="3">
        <v>20682</v>
      </c>
      <c r="O20684" s="44" t="s">
        <v>38</v>
      </c>
      <c r="P20684" s="128">
        <v>5.3790134168840651E-7</v>
      </c>
    </row>
    <row r="20685" spans="14:16">
      <c r="N20685" s="3">
        <v>20683</v>
      </c>
      <c r="O20685" s="44" t="s">
        <v>21</v>
      </c>
      <c r="P20685" s="128">
        <v>8.0286002829781607E-7</v>
      </c>
    </row>
    <row r="20686" spans="14:16">
      <c r="N20686" s="3">
        <v>20684</v>
      </c>
      <c r="O20686" s="44" t="s">
        <v>31</v>
      </c>
      <c r="P20686" s="128">
        <v>6.2514370171083627E-7</v>
      </c>
    </row>
    <row r="20687" spans="14:16">
      <c r="N20687" s="3">
        <v>20685</v>
      </c>
      <c r="O20687" s="44" t="s">
        <v>8</v>
      </c>
      <c r="P20687" s="128">
        <v>2.5702802539322178E-6</v>
      </c>
    </row>
    <row r="20688" spans="14:16">
      <c r="N20688" s="3">
        <v>20686</v>
      </c>
      <c r="O20688" s="44" t="s">
        <v>31</v>
      </c>
      <c r="P20688" s="128">
        <v>4.7880519144280115E-7</v>
      </c>
    </row>
    <row r="20689" spans="14:16">
      <c r="N20689" s="3">
        <v>20687</v>
      </c>
      <c r="O20689" s="44" t="s">
        <v>21</v>
      </c>
      <c r="P20689" s="128">
        <v>7.6831491811832407E-7</v>
      </c>
    </row>
    <row r="20690" spans="14:16">
      <c r="N20690" s="3">
        <v>20688</v>
      </c>
      <c r="O20690" s="44" t="s">
        <v>38</v>
      </c>
      <c r="P20690" s="128">
        <v>8.565960812853342E-8</v>
      </c>
    </row>
    <row r="20691" spans="14:16">
      <c r="N20691" s="3">
        <v>20689</v>
      </c>
      <c r="O20691" s="44" t="s">
        <v>89</v>
      </c>
      <c r="P20691" s="128">
        <v>4.5457824710359006E-8</v>
      </c>
    </row>
    <row r="20692" spans="14:16">
      <c r="N20692" s="3">
        <v>20690</v>
      </c>
      <c r="O20692" s="44" t="s">
        <v>38</v>
      </c>
      <c r="P20692" s="128">
        <v>9.8745447010230949E-8</v>
      </c>
    </row>
    <row r="20693" spans="14:16">
      <c r="N20693" s="3">
        <v>20691</v>
      </c>
      <c r="O20693" s="44" t="s">
        <v>59</v>
      </c>
      <c r="P20693" s="128">
        <v>6.5736719320294115E-8</v>
      </c>
    </row>
    <row r="20694" spans="14:16">
      <c r="N20694" s="3">
        <v>20692</v>
      </c>
      <c r="O20694" s="44" t="s">
        <v>31</v>
      </c>
      <c r="P20694" s="128">
        <v>7.7655457041891278E-8</v>
      </c>
    </row>
    <row r="20695" spans="14:16">
      <c r="N20695" s="3">
        <v>20693</v>
      </c>
      <c r="O20695" s="44" t="s">
        <v>89</v>
      </c>
      <c r="P20695" s="128">
        <v>4.4304491139710453E-8</v>
      </c>
    </row>
    <row r="20696" spans="14:16">
      <c r="N20696" s="3">
        <v>20694</v>
      </c>
      <c r="O20696" s="44" t="s">
        <v>31</v>
      </c>
      <c r="P20696" s="128">
        <v>8.9172912558878267E-8</v>
      </c>
    </row>
    <row r="20697" spans="14:16">
      <c r="N20697" s="3">
        <v>20695</v>
      </c>
      <c r="O20697" s="44" t="s">
        <v>59</v>
      </c>
      <c r="P20697" s="128">
        <v>6.3821514254808592E-8</v>
      </c>
    </row>
    <row r="20698" spans="14:16">
      <c r="N20698" s="3">
        <v>20696</v>
      </c>
      <c r="O20698" s="44" t="s">
        <v>38</v>
      </c>
      <c r="P20698" s="128">
        <v>1.135656425083384E-7</v>
      </c>
    </row>
    <row r="20699" spans="14:16">
      <c r="N20699" s="3">
        <v>20697</v>
      </c>
      <c r="O20699" s="44" t="s">
        <v>89</v>
      </c>
      <c r="P20699" s="128">
        <v>6.026699377981066E-8</v>
      </c>
    </row>
    <row r="20700" spans="14:16">
      <c r="N20700" s="3">
        <v>20698</v>
      </c>
      <c r="O20700" s="44" t="s">
        <v>38</v>
      </c>
      <c r="P20700" s="128">
        <v>1.9614945150727957E-7</v>
      </c>
    </row>
    <row r="20701" spans="14:16">
      <c r="N20701" s="3">
        <v>20699</v>
      </c>
      <c r="O20701" s="44" t="s">
        <v>21</v>
      </c>
      <c r="P20701" s="128">
        <v>2.9276847254818772E-7</v>
      </c>
    </row>
    <row r="20702" spans="14:16">
      <c r="N20702" s="3">
        <v>20700</v>
      </c>
      <c r="O20702" s="44" t="s">
        <v>31</v>
      </c>
      <c r="P20702" s="128">
        <v>1.0295391335444864E-7</v>
      </c>
    </row>
    <row r="20703" spans="14:16">
      <c r="N20703" s="3">
        <v>20701</v>
      </c>
      <c r="O20703" s="44" t="s">
        <v>89</v>
      </c>
      <c r="P20703" s="128">
        <v>5.873792925524964E-8</v>
      </c>
    </row>
    <row r="20704" spans="14:16">
      <c r="N20704" s="3">
        <v>20702</v>
      </c>
      <c r="O20704" s="44" t="s">
        <v>31</v>
      </c>
      <c r="P20704" s="128">
        <v>1.7459963082737124E-7</v>
      </c>
    </row>
    <row r="20705" spans="14:16">
      <c r="N20705" s="3">
        <v>20703</v>
      </c>
      <c r="O20705" s="44" t="s">
        <v>21</v>
      </c>
      <c r="P20705" s="128">
        <v>2.8017135874903484E-7</v>
      </c>
    </row>
    <row r="20706" spans="14:16">
      <c r="N20706" s="3">
        <v>20704</v>
      </c>
      <c r="O20706" s="44" t="s">
        <v>38</v>
      </c>
      <c r="P20706" s="128">
        <v>4.9520078039613276E-7</v>
      </c>
    </row>
    <row r="20707" spans="14:16">
      <c r="N20707" s="3">
        <v>20705</v>
      </c>
      <c r="O20707" s="44" t="s">
        <v>8</v>
      </c>
      <c r="P20707" s="128">
        <v>1.8938201531175037E-6</v>
      </c>
    </row>
    <row r="20708" spans="14:16">
      <c r="N20708" s="3">
        <v>20706</v>
      </c>
      <c r="O20708" s="44" t="s">
        <v>38</v>
      </c>
      <c r="P20708" s="128">
        <v>2.4966160078986056E-7</v>
      </c>
    </row>
    <row r="20709" spans="14:16">
      <c r="N20709" s="3">
        <v>20707</v>
      </c>
      <c r="O20709" s="44" t="s">
        <v>59</v>
      </c>
      <c r="P20709" s="128">
        <v>1.6620446889544136E-7</v>
      </c>
    </row>
    <row r="20710" spans="14:16">
      <c r="N20710" s="3">
        <v>20708</v>
      </c>
      <c r="O20710" s="44" t="s">
        <v>23</v>
      </c>
      <c r="P20710" s="128">
        <v>1.2950773571321545E-6</v>
      </c>
    </row>
    <row r="20711" spans="14:16">
      <c r="N20711" s="3">
        <v>20709</v>
      </c>
      <c r="O20711" s="44" t="s">
        <v>8</v>
      </c>
      <c r="P20711" s="128">
        <v>2.8527059948754947E-6</v>
      </c>
    </row>
    <row r="20712" spans="14:16">
      <c r="N20712" s="3">
        <v>20710</v>
      </c>
      <c r="O20712" s="44" t="s">
        <v>23</v>
      </c>
      <c r="P20712" s="128">
        <v>5.2190322816416705E-7</v>
      </c>
    </row>
    <row r="20713" spans="14:16">
      <c r="N20713" s="3">
        <v>20711</v>
      </c>
      <c r="O20713" s="44" t="s">
        <v>59</v>
      </c>
      <c r="P20713" s="128">
        <v>2.0011738551401859E-7</v>
      </c>
    </row>
    <row r="20714" spans="14:16">
      <c r="N20714" s="3">
        <v>20712</v>
      </c>
      <c r="O20714" s="44" t="s">
        <v>38</v>
      </c>
      <c r="P20714" s="128">
        <v>9.3760462412416971E-7</v>
      </c>
    </row>
    <row r="20715" spans="14:16">
      <c r="N20715" s="3">
        <v>20713</v>
      </c>
      <c r="O20715" s="44" t="s">
        <v>8</v>
      </c>
      <c r="P20715" s="128">
        <v>3.5857264429229913E-6</v>
      </c>
    </row>
    <row r="20716" spans="14:16">
      <c r="N20716" s="3">
        <v>20714</v>
      </c>
      <c r="O20716" s="44" t="s">
        <v>38</v>
      </c>
      <c r="P20716" s="128">
        <v>7.0825444657973485E-7</v>
      </c>
    </row>
    <row r="20717" spans="14:16">
      <c r="N20717" s="3">
        <v>20715</v>
      </c>
      <c r="O20717" s="44" t="s">
        <v>21</v>
      </c>
      <c r="P20717" s="128">
        <v>1.0571254260831597E-6</v>
      </c>
    </row>
    <row r="20718" spans="14:16">
      <c r="N20718" s="3">
        <v>20716</v>
      </c>
      <c r="O20718" s="44" t="s">
        <v>23</v>
      </c>
      <c r="P20718" s="128">
        <v>2.4520771507554336E-6</v>
      </c>
    </row>
    <row r="20719" spans="14:16">
      <c r="N20719" s="3">
        <v>20717</v>
      </c>
      <c r="O20719" s="44" t="s">
        <v>8</v>
      </c>
      <c r="P20719" s="128">
        <v>5.4012643718420336E-6</v>
      </c>
    </row>
    <row r="20720" spans="14:16">
      <c r="N20720" s="3">
        <v>20718</v>
      </c>
      <c r="O20720" s="44" t="s">
        <v>23</v>
      </c>
      <c r="P20720" s="128">
        <v>1.6481399337148486E-6</v>
      </c>
    </row>
    <row r="20721" spans="14:16">
      <c r="N20721" s="3">
        <v>20719</v>
      </c>
      <c r="O20721" s="44" t="s">
        <v>21</v>
      </c>
      <c r="P20721" s="128">
        <v>1.4168868909062092E-6</v>
      </c>
    </row>
    <row r="20722" spans="14:16">
      <c r="N20722" s="3">
        <v>20720</v>
      </c>
      <c r="O20722" s="44" t="s">
        <v>38</v>
      </c>
      <c r="P20722" s="128">
        <v>1.1278796620748233E-7</v>
      </c>
    </row>
    <row r="20723" spans="14:16">
      <c r="N20723" s="3">
        <v>20721</v>
      </c>
      <c r="O20723" s="44" t="s">
        <v>89</v>
      </c>
      <c r="P20723" s="128">
        <v>5.9854296666923213E-8</v>
      </c>
    </row>
    <row r="20724" spans="14:16">
      <c r="N20724" s="3">
        <v>20722</v>
      </c>
      <c r="O20724" s="44" t="s">
        <v>38</v>
      </c>
      <c r="P20724" s="128">
        <v>1.3001808418059765E-7</v>
      </c>
    </row>
    <row r="20725" spans="14:16">
      <c r="N20725" s="3">
        <v>20723</v>
      </c>
      <c r="O20725" s="44" t="s">
        <v>59</v>
      </c>
      <c r="P20725" s="128">
        <v>8.6555507774011848E-8</v>
      </c>
    </row>
    <row r="20726" spans="14:16">
      <c r="N20726" s="3">
        <v>20724</v>
      </c>
      <c r="O20726" s="44" t="s">
        <v>23</v>
      </c>
      <c r="P20726" s="128">
        <v>2.2956920645945623E-7</v>
      </c>
    </row>
    <row r="20727" spans="14:16">
      <c r="N20727" s="3">
        <v>20725</v>
      </c>
      <c r="O20727" s="44" t="s">
        <v>89</v>
      </c>
      <c r="P20727" s="128">
        <v>7.0169776049254417E-8</v>
      </c>
    </row>
    <row r="20728" spans="14:16">
      <c r="N20728" s="3">
        <v>20726</v>
      </c>
      <c r="O20728" s="44" t="s">
        <v>23</v>
      </c>
      <c r="P20728" s="128">
        <v>2.7179533271794268E-7</v>
      </c>
    </row>
    <row r="20729" spans="14:16">
      <c r="N20729" s="3">
        <v>20727</v>
      </c>
      <c r="O20729" s="44" t="s">
        <v>59</v>
      </c>
      <c r="P20729" s="128">
        <v>1.0421658354126632E-7</v>
      </c>
    </row>
    <row r="20730" spans="14:16">
      <c r="N20730" s="3">
        <v>20728</v>
      </c>
      <c r="O20730" s="44" t="s">
        <v>38</v>
      </c>
      <c r="P20730" s="128">
        <v>1.4953182870439533E-7</v>
      </c>
    </row>
    <row r="20731" spans="14:16">
      <c r="N20731" s="3">
        <v>20729</v>
      </c>
      <c r="O20731" s="44" t="s">
        <v>89</v>
      </c>
      <c r="P20731" s="128">
        <v>7.9353522697234995E-8</v>
      </c>
    </row>
    <row r="20732" spans="14:16">
      <c r="N20732" s="3">
        <v>20730</v>
      </c>
      <c r="O20732" s="44" t="s">
        <v>38</v>
      </c>
      <c r="P20732" s="128">
        <v>2.5826989162760263E-7</v>
      </c>
    </row>
    <row r="20733" spans="14:16">
      <c r="N20733" s="3">
        <v>20731</v>
      </c>
      <c r="O20733" s="44" t="s">
        <v>21</v>
      </c>
      <c r="P20733" s="128">
        <v>3.8548811172277488E-7</v>
      </c>
    </row>
    <row r="20734" spans="14:16">
      <c r="N20734" s="3">
        <v>20732</v>
      </c>
      <c r="O20734" s="44" t="s">
        <v>23</v>
      </c>
      <c r="P20734" s="128">
        <v>3.0435785315031299E-7</v>
      </c>
    </row>
    <row r="20735" spans="14:16">
      <c r="N20735" s="3">
        <v>20733</v>
      </c>
      <c r="O20735" s="44" t="s">
        <v>89</v>
      </c>
      <c r="P20735" s="128">
        <v>9.3029560557204318E-8</v>
      </c>
    </row>
    <row r="20736" spans="14:16">
      <c r="N20736" s="3">
        <v>20734</v>
      </c>
      <c r="O20736" s="44" t="s">
        <v>23</v>
      </c>
      <c r="P20736" s="128">
        <v>6.010056472264408E-7</v>
      </c>
    </row>
    <row r="20737" spans="14:16">
      <c r="N20737" s="3">
        <v>20735</v>
      </c>
      <c r="O20737" s="44" t="s">
        <v>21</v>
      </c>
      <c r="P20737" s="128">
        <v>5.1667762275280031E-7</v>
      </c>
    </row>
    <row r="20738" spans="14:16">
      <c r="N20738" s="3">
        <v>20736</v>
      </c>
      <c r="O20738" s="44" t="s">
        <v>13</v>
      </c>
      <c r="P20738" s="128">
        <v>1.4749797132470428E-5</v>
      </c>
    </row>
    <row r="20739" spans="14:16">
      <c r="N20739" s="3">
        <v>20737</v>
      </c>
      <c r="O20739" s="44" t="s">
        <v>8</v>
      </c>
      <c r="P20739" s="128">
        <v>2.4289960599406999E-5</v>
      </c>
    </row>
    <row r="20740" spans="14:16">
      <c r="N20740" s="3">
        <v>20738</v>
      </c>
      <c r="O20740" s="44" t="s">
        <v>13</v>
      </c>
      <c r="P20740" s="128">
        <v>1.2664677471265879E-5</v>
      </c>
    </row>
    <row r="20741" spans="14:16">
      <c r="N20741" s="3">
        <v>20739</v>
      </c>
      <c r="O20741" s="44" t="s">
        <v>14</v>
      </c>
      <c r="P20741" s="128">
        <v>1.4526127255799949E-5</v>
      </c>
    </row>
    <row r="20742" spans="14:16">
      <c r="N20742" s="3">
        <v>20740</v>
      </c>
      <c r="O20742" s="44" t="s">
        <v>31</v>
      </c>
      <c r="P20742" s="128">
        <v>3.0591349144301414E-6</v>
      </c>
    </row>
    <row r="20743" spans="14:16">
      <c r="N20743" s="3">
        <v>20741</v>
      </c>
      <c r="O20743" s="44" t="s">
        <v>8</v>
      </c>
      <c r="P20743" s="128">
        <v>1.25776426174592E-5</v>
      </c>
    </row>
    <row r="20744" spans="14:16">
      <c r="N20744" s="3">
        <v>20742</v>
      </c>
      <c r="O20744" s="44" t="s">
        <v>31</v>
      </c>
      <c r="P20744" s="128">
        <v>2.8188220860288477E-6</v>
      </c>
    </row>
    <row r="20745" spans="14:16">
      <c r="N20745" s="3">
        <v>20743</v>
      </c>
      <c r="O20745" s="44" t="s">
        <v>14</v>
      </c>
      <c r="P20745" s="128">
        <v>8.072038644979242E-6</v>
      </c>
    </row>
    <row r="20746" spans="14:16">
      <c r="N20746" s="3">
        <v>20744</v>
      </c>
      <c r="O20746" s="44" t="s">
        <v>13</v>
      </c>
      <c r="P20746" s="128">
        <v>1.2033220466798917E-5</v>
      </c>
    </row>
    <row r="20747" spans="14:16">
      <c r="N20747" s="3">
        <v>20745</v>
      </c>
      <c r="O20747" s="44" t="s">
        <v>8</v>
      </c>
      <c r="P20747" s="128">
        <v>1.9816303125897218E-5</v>
      </c>
    </row>
    <row r="20748" spans="14:16">
      <c r="N20748" s="3">
        <v>20746</v>
      </c>
      <c r="O20748" s="44" t="s">
        <v>13</v>
      </c>
      <c r="P20748" s="128">
        <v>8.7680289225057848E-6</v>
      </c>
    </row>
    <row r="20749" spans="14:16">
      <c r="N20749" s="3">
        <v>20747</v>
      </c>
      <c r="O20749" s="44" t="s">
        <v>19</v>
      </c>
      <c r="P20749" s="128">
        <v>7.2717265656278165E-6</v>
      </c>
    </row>
    <row r="20750" spans="14:16">
      <c r="N20750" s="3">
        <v>20748</v>
      </c>
      <c r="O20750" s="44" t="s">
        <v>31</v>
      </c>
      <c r="P20750" s="128">
        <v>2.4957119431821264E-6</v>
      </c>
    </row>
    <row r="20751" spans="14:16">
      <c r="N20751" s="3">
        <v>20749</v>
      </c>
      <c r="O20751" s="44" t="s">
        <v>8</v>
      </c>
      <c r="P20751" s="128">
        <v>1.0261127336816664E-5</v>
      </c>
    </row>
    <row r="20752" spans="14:16">
      <c r="N20752" s="3">
        <v>20750</v>
      </c>
      <c r="O20752" s="44" t="s">
        <v>31</v>
      </c>
      <c r="P20752" s="128">
        <v>2.0922576867186879E-6</v>
      </c>
    </row>
    <row r="20753" spans="14:16">
      <c r="N20753" s="3">
        <v>20751</v>
      </c>
      <c r="O20753" s="44" t="s">
        <v>19</v>
      </c>
      <c r="P20753" s="128">
        <v>4.3322209167704517E-6</v>
      </c>
    </row>
    <row r="20754" spans="14:16">
      <c r="N20754" s="3">
        <v>20752</v>
      </c>
      <c r="O20754" s="44" t="s">
        <v>13</v>
      </c>
      <c r="P20754" s="128">
        <v>1.2428242586252059E-6</v>
      </c>
    </row>
    <row r="20755" spans="14:16">
      <c r="N20755" s="3">
        <v>20753</v>
      </c>
      <c r="O20755" s="44" t="s">
        <v>89</v>
      </c>
      <c r="P20755" s="128">
        <v>2.8400477232837874E-7</v>
      </c>
    </row>
    <row r="20756" spans="14:16">
      <c r="N20756" s="3">
        <v>20754</v>
      </c>
      <c r="O20756" s="44" t="s">
        <v>13</v>
      </c>
      <c r="P20756" s="128">
        <v>3.5694580005109298E-6</v>
      </c>
    </row>
    <row r="20757" spans="14:16">
      <c r="N20757" s="3">
        <v>20755</v>
      </c>
      <c r="O20757" s="44" t="s">
        <v>14</v>
      </c>
      <c r="P20757" s="128">
        <v>4.0940956662572139E-6</v>
      </c>
    </row>
    <row r="20758" spans="14:16">
      <c r="N20758" s="3">
        <v>20756</v>
      </c>
      <c r="O20758" s="44" t="s">
        <v>31</v>
      </c>
      <c r="P20758" s="128">
        <v>3.8939045481274693E-7</v>
      </c>
    </row>
    <row r="20759" spans="14:16">
      <c r="N20759" s="3">
        <v>20757</v>
      </c>
      <c r="O20759" s="44" t="s">
        <v>89</v>
      </c>
      <c r="P20759" s="128">
        <v>2.2215754838494744E-7</v>
      </c>
    </row>
    <row r="20760" spans="14:16">
      <c r="N20760" s="3">
        <v>20758</v>
      </c>
      <c r="O20760" s="44" t="s">
        <v>31</v>
      </c>
      <c r="P20760" s="128">
        <v>7.9446689975491988E-7</v>
      </c>
    </row>
    <row r="20761" spans="14:16">
      <c r="N20761" s="3">
        <v>20759</v>
      </c>
      <c r="O20761" s="44" t="s">
        <v>14</v>
      </c>
      <c r="P20761" s="128">
        <v>2.2750522456751224E-6</v>
      </c>
    </row>
    <row r="20762" spans="14:16">
      <c r="N20762" s="3">
        <v>20760</v>
      </c>
      <c r="O20762" s="44" t="s">
        <v>13</v>
      </c>
      <c r="P20762" s="128">
        <v>1.1684764458461208E-6</v>
      </c>
    </row>
    <row r="20763" spans="14:16">
      <c r="N20763" s="3">
        <v>20761</v>
      </c>
      <c r="O20763" s="44" t="s">
        <v>89</v>
      </c>
      <c r="P20763" s="128">
        <v>2.6701513481937626E-7</v>
      </c>
    </row>
    <row r="20764" spans="14:16">
      <c r="N20764" s="3">
        <v>20762</v>
      </c>
      <c r="O20764" s="44" t="s">
        <v>13</v>
      </c>
      <c r="P20764" s="128">
        <v>2.8478986509729853E-6</v>
      </c>
    </row>
    <row r="20765" spans="14:16">
      <c r="N20765" s="3">
        <v>20763</v>
      </c>
      <c r="O20765" s="44" t="s">
        <v>19</v>
      </c>
      <c r="P20765" s="128">
        <v>2.36189233173486E-6</v>
      </c>
    </row>
    <row r="20766" spans="14:16">
      <c r="N20766" s="3">
        <v>20764</v>
      </c>
      <c r="O20766" s="44" t="s">
        <v>31</v>
      </c>
      <c r="P20766" s="128">
        <v>3.6609647062192863E-7</v>
      </c>
    </row>
    <row r="20767" spans="14:16">
      <c r="N20767" s="3">
        <v>20765</v>
      </c>
      <c r="O20767" s="44" t="s">
        <v>89</v>
      </c>
      <c r="P20767" s="128">
        <v>2.0886771460502471E-7</v>
      </c>
    </row>
    <row r="20768" spans="14:16">
      <c r="N20768" s="3">
        <v>20766</v>
      </c>
      <c r="O20768" s="44" t="s">
        <v>31</v>
      </c>
      <c r="P20768" s="128">
        <v>6.7957552331968586E-7</v>
      </c>
    </row>
    <row r="20769" spans="14:16">
      <c r="N20769" s="3">
        <v>20767</v>
      </c>
      <c r="O20769" s="44" t="s">
        <v>19</v>
      </c>
      <c r="P20769" s="128">
        <v>1.4071265290787343E-6</v>
      </c>
    </row>
    <row r="20770" spans="14:16">
      <c r="N20770" s="3">
        <v>20768</v>
      </c>
      <c r="O20770" s="44" t="s">
        <v>13</v>
      </c>
      <c r="P20770" s="128">
        <v>2.2063420896451768E-5</v>
      </c>
    </row>
    <row r="20771" spans="14:16">
      <c r="N20771" s="3">
        <v>20769</v>
      </c>
      <c r="O20771" s="44" t="s">
        <v>8</v>
      </c>
      <c r="P20771" s="128">
        <v>3.6334033576852719E-5</v>
      </c>
    </row>
    <row r="20772" spans="14:16">
      <c r="N20772" s="3">
        <v>20770</v>
      </c>
      <c r="O20772" s="44" t="s">
        <v>13</v>
      </c>
      <c r="P20772" s="128">
        <v>1.8944403577674748E-5</v>
      </c>
    </row>
    <row r="20773" spans="14:16">
      <c r="N20773" s="3">
        <v>20771</v>
      </c>
      <c r="O20773" s="44" t="s">
        <v>14</v>
      </c>
      <c r="P20773" s="128">
        <v>2.1728845268969106E-5</v>
      </c>
    </row>
    <row r="20774" spans="14:16">
      <c r="N20774" s="3">
        <v>20772</v>
      </c>
      <c r="O20774" s="44" t="s">
        <v>23</v>
      </c>
      <c r="P20774" s="128">
        <v>1.3631794226261068E-5</v>
      </c>
    </row>
    <row r="20775" spans="14:16">
      <c r="N20775" s="3">
        <v>20773</v>
      </c>
      <c r="O20775" s="44" t="s">
        <v>8</v>
      </c>
      <c r="P20775" s="128">
        <v>3.0027164706421376E-5</v>
      </c>
    </row>
    <row r="20776" spans="14:16">
      <c r="N20776" s="3">
        <v>20774</v>
      </c>
      <c r="O20776" s="44" t="s">
        <v>23</v>
      </c>
      <c r="P20776" s="128">
        <v>1.1999161621943888E-5</v>
      </c>
    </row>
    <row r="20777" spans="14:16">
      <c r="N20777" s="3">
        <v>20775</v>
      </c>
      <c r="O20777" s="44" t="s">
        <v>14</v>
      </c>
      <c r="P20777" s="128">
        <v>1.8408871006706996E-5</v>
      </c>
    </row>
    <row r="20778" spans="14:16">
      <c r="N20778" s="3">
        <v>20776</v>
      </c>
      <c r="O20778" s="44" t="s">
        <v>13</v>
      </c>
      <c r="P20778" s="128">
        <v>1.7999841320821944E-5</v>
      </c>
    </row>
    <row r="20779" spans="14:16">
      <c r="N20779" s="3">
        <v>20777</v>
      </c>
      <c r="O20779" s="44" t="s">
        <v>8</v>
      </c>
      <c r="P20779" s="128">
        <v>2.9642132196913432E-5</v>
      </c>
    </row>
    <row r="20780" spans="14:16">
      <c r="N20780" s="3">
        <v>20778</v>
      </c>
      <c r="O20780" s="44" t="s">
        <v>13</v>
      </c>
      <c r="P20780" s="128">
        <v>1.3115618527636411E-5</v>
      </c>
    </row>
    <row r="20781" spans="14:16">
      <c r="N20781" s="3">
        <v>20779</v>
      </c>
      <c r="O20781" s="44" t="s">
        <v>19</v>
      </c>
      <c r="P20781" s="128">
        <v>1.0877381052798547E-5</v>
      </c>
    </row>
    <row r="20782" spans="14:16">
      <c r="N20782" s="3">
        <v>20780</v>
      </c>
      <c r="O20782" s="44" t="s">
        <v>23</v>
      </c>
      <c r="P20782" s="128">
        <v>1.1121128230403124E-5</v>
      </c>
    </row>
    <row r="20783" spans="14:16">
      <c r="N20783" s="3">
        <v>20781</v>
      </c>
      <c r="O20783" s="44" t="s">
        <v>8</v>
      </c>
      <c r="P20783" s="128">
        <v>2.4496844916587267E-5</v>
      </c>
    </row>
    <row r="20784" spans="14:16">
      <c r="N20784" s="3">
        <v>20782</v>
      </c>
      <c r="O20784" s="44" t="s">
        <v>23</v>
      </c>
      <c r="P20784" s="128">
        <v>8.5039739561142921E-6</v>
      </c>
    </row>
    <row r="20785" spans="14:16">
      <c r="N20785" s="3">
        <v>20783</v>
      </c>
      <c r="O20785" s="44" t="s">
        <v>19</v>
      </c>
      <c r="P20785" s="128">
        <v>9.433612413047221E-6</v>
      </c>
    </row>
    <row r="20786" spans="14:16">
      <c r="N20786" s="3">
        <v>20784</v>
      </c>
      <c r="O20786" s="44" t="s">
        <v>13</v>
      </c>
      <c r="P20786" s="128">
        <v>1.8590733467108938E-6</v>
      </c>
    </row>
    <row r="20787" spans="14:16">
      <c r="N20787" s="3">
        <v>20785</v>
      </c>
      <c r="O20787" s="44" t="s">
        <v>89</v>
      </c>
      <c r="P20787" s="128">
        <v>4.2482732285772616E-7</v>
      </c>
    </row>
    <row r="20788" spans="14:16">
      <c r="N20788" s="3">
        <v>20786</v>
      </c>
      <c r="O20788" s="44" t="s">
        <v>13</v>
      </c>
      <c r="P20788" s="128">
        <v>5.3393584691486061E-6</v>
      </c>
    </row>
    <row r="20789" spans="14:16">
      <c r="N20789" s="3">
        <v>20787</v>
      </c>
      <c r="O20789" s="44" t="s">
        <v>14</v>
      </c>
      <c r="P20789" s="128">
        <v>6.1241354754716419E-6</v>
      </c>
    </row>
    <row r="20790" spans="14:16">
      <c r="N20790" s="3">
        <v>20788</v>
      </c>
      <c r="O20790" s="44" t="s">
        <v>23</v>
      </c>
      <c r="P20790" s="128">
        <v>1.3077570649714287E-6</v>
      </c>
    </row>
    <row r="20791" spans="14:16">
      <c r="N20791" s="3">
        <v>20789</v>
      </c>
      <c r="O20791" s="44" t="s">
        <v>89</v>
      </c>
      <c r="P20791" s="128">
        <v>3.9972704436769416E-7</v>
      </c>
    </row>
    <row r="20792" spans="14:16">
      <c r="N20792" s="3">
        <v>20790</v>
      </c>
      <c r="O20792" s="44" t="s">
        <v>23</v>
      </c>
      <c r="P20792" s="128">
        <v>3.381886632963757E-6</v>
      </c>
    </row>
    <row r="20793" spans="14:16">
      <c r="N20793" s="3">
        <v>20791</v>
      </c>
      <c r="O20793" s="44" t="s">
        <v>14</v>
      </c>
      <c r="P20793" s="128">
        <v>5.1884220537276788E-6</v>
      </c>
    </row>
    <row r="20794" spans="14:16">
      <c r="N20794" s="3">
        <v>20792</v>
      </c>
      <c r="O20794" s="44" t="s">
        <v>13</v>
      </c>
      <c r="P20794" s="128">
        <v>1.7478604892496597E-6</v>
      </c>
    </row>
    <row r="20795" spans="14:16">
      <c r="N20795" s="3">
        <v>20793</v>
      </c>
      <c r="O20795" s="44" t="s">
        <v>89</v>
      </c>
      <c r="P20795" s="128">
        <v>3.9941344632283693E-7</v>
      </c>
    </row>
    <row r="20796" spans="14:16">
      <c r="N20796" s="3">
        <v>20794</v>
      </c>
      <c r="O20796" s="44" t="s">
        <v>13</v>
      </c>
      <c r="P20796" s="128">
        <v>4.2600170051511814E-6</v>
      </c>
    </row>
    <row r="20797" spans="14:16">
      <c r="N20797" s="3">
        <v>20795</v>
      </c>
      <c r="O20797" s="44" t="s">
        <v>19</v>
      </c>
      <c r="P20797" s="128">
        <v>3.5330265331208664E-6</v>
      </c>
    </row>
    <row r="20798" spans="14:16">
      <c r="N20798" s="3">
        <v>20796</v>
      </c>
      <c r="O20798" s="44" t="s">
        <v>23</v>
      </c>
      <c r="P20798" s="128">
        <v>1.2295248637955559E-6</v>
      </c>
    </row>
    <row r="20799" spans="14:16">
      <c r="N20799" s="3">
        <v>20797</v>
      </c>
      <c r="O20799" s="44" t="s">
        <v>89</v>
      </c>
      <c r="P20799" s="128">
        <v>3.7581470820983622E-7</v>
      </c>
    </row>
    <row r="20800" spans="14:16">
      <c r="N20800" s="3">
        <v>20798</v>
      </c>
      <c r="O20800" s="44" t="s">
        <v>23</v>
      </c>
      <c r="P20800" s="128">
        <v>2.7621323072239582E-6</v>
      </c>
    </row>
    <row r="20801" spans="14:16">
      <c r="N20801" s="3">
        <v>20799</v>
      </c>
      <c r="O20801" s="44" t="s">
        <v>19</v>
      </c>
      <c r="P20801" s="128">
        <v>3.0640834219831998E-6</v>
      </c>
    </row>
    <row r="20802" spans="14:16">
      <c r="N20802" s="3">
        <v>20800</v>
      </c>
      <c r="O20802" s="44" t="s">
        <v>38</v>
      </c>
      <c r="P20802" s="128">
        <v>2.528440904200247E-6</v>
      </c>
    </row>
    <row r="20803" spans="14:16">
      <c r="N20803" s="3">
        <v>20801</v>
      </c>
      <c r="O20803" s="44" t="s">
        <v>8</v>
      </c>
      <c r="P20803" s="128">
        <v>9.6696381142828782E-6</v>
      </c>
    </row>
    <row r="20804" spans="14:16">
      <c r="N20804" s="3">
        <v>20802</v>
      </c>
      <c r="O20804" s="44" t="s">
        <v>38</v>
      </c>
      <c r="P20804" s="128">
        <v>2.3189741121339475E-6</v>
      </c>
    </row>
    <row r="20805" spans="14:16">
      <c r="N20805" s="3">
        <v>20803</v>
      </c>
      <c r="O20805" s="44" t="s">
        <v>14</v>
      </c>
      <c r="P20805" s="128">
        <v>6.176867150888744E-6</v>
      </c>
    </row>
    <row r="20806" spans="14:16">
      <c r="N20806" s="3">
        <v>20804</v>
      </c>
      <c r="O20806" s="44" t="s">
        <v>31</v>
      </c>
      <c r="P20806" s="128">
        <v>2.2197272281132515E-6</v>
      </c>
    </row>
    <row r="20807" spans="14:16">
      <c r="N20807" s="3">
        <v>20805</v>
      </c>
      <c r="O20807" s="44" t="s">
        <v>8</v>
      </c>
      <c r="P20807" s="128">
        <v>9.1264153312612489E-6</v>
      </c>
    </row>
    <row r="20808" spans="14:16">
      <c r="N20808" s="3">
        <v>20806</v>
      </c>
      <c r="O20808" s="44" t="s">
        <v>31</v>
      </c>
      <c r="P20808" s="128">
        <v>2.0453547524335946E-6</v>
      </c>
    </row>
    <row r="20809" spans="14:16">
      <c r="N20809" s="3">
        <v>20807</v>
      </c>
      <c r="O20809" s="44" t="s">
        <v>14</v>
      </c>
      <c r="P20809" s="128">
        <v>5.8571212018547244E-6</v>
      </c>
    </row>
    <row r="20810" spans="14:16">
      <c r="N20810" s="3">
        <v>20808</v>
      </c>
      <c r="O20810" s="44" t="s">
        <v>38</v>
      </c>
      <c r="P20810" s="128">
        <v>2.0627596816593005E-6</v>
      </c>
    </row>
    <row r="20811" spans="14:16">
      <c r="N20811" s="3">
        <v>20809</v>
      </c>
      <c r="O20811" s="44" t="s">
        <v>8</v>
      </c>
      <c r="P20811" s="128">
        <v>7.8887110255352444E-6</v>
      </c>
    </row>
    <row r="20812" spans="14:16">
      <c r="N20812" s="3">
        <v>20810</v>
      </c>
      <c r="O20812" s="44" t="s">
        <v>38</v>
      </c>
      <c r="P20812" s="128">
        <v>1.7128148785934699E-6</v>
      </c>
    </row>
    <row r="20813" spans="14:16">
      <c r="N20813" s="3">
        <v>20811</v>
      </c>
      <c r="O20813" s="44" t="s">
        <v>19</v>
      </c>
      <c r="P20813" s="128">
        <v>3.2988505683373899E-6</v>
      </c>
    </row>
    <row r="20814" spans="14:16">
      <c r="N20814" s="3">
        <v>20812</v>
      </c>
      <c r="O20814" s="44" t="s">
        <v>31</v>
      </c>
      <c r="P20814" s="128">
        <v>1.8109040329268238E-6</v>
      </c>
    </row>
    <row r="20815" spans="14:16">
      <c r="N20815" s="3">
        <v>20813</v>
      </c>
      <c r="O20815" s="44" t="s">
        <v>8</v>
      </c>
      <c r="P20815" s="128">
        <v>7.4455375057925688E-6</v>
      </c>
    </row>
    <row r="20816" spans="14:16">
      <c r="N20816" s="3">
        <v>20814</v>
      </c>
      <c r="O20816" s="44" t="s">
        <v>31</v>
      </c>
      <c r="P20816" s="128">
        <v>1.5181551272980875E-6</v>
      </c>
    </row>
    <row r="20817" spans="14:16">
      <c r="N20817" s="3">
        <v>20815</v>
      </c>
      <c r="O20817" s="44" t="s">
        <v>19</v>
      </c>
      <c r="P20817" s="128">
        <v>3.1434863110470117E-6</v>
      </c>
    </row>
    <row r="20818" spans="14:16">
      <c r="N20818" s="3">
        <v>20816</v>
      </c>
      <c r="O20818" s="44" t="s">
        <v>38</v>
      </c>
      <c r="P20818" s="128">
        <v>3.1166668604831998E-7</v>
      </c>
    </row>
    <row r="20819" spans="14:16">
      <c r="N20819" s="3">
        <v>20817</v>
      </c>
      <c r="O20819" s="44" t="s">
        <v>89</v>
      </c>
      <c r="P20819" s="128">
        <v>1.6539521825951163E-7</v>
      </c>
    </row>
    <row r="20820" spans="14:16">
      <c r="N20820" s="3">
        <v>20818</v>
      </c>
      <c r="O20820" s="44" t="s">
        <v>38</v>
      </c>
      <c r="P20820" s="128">
        <v>6.5358795881810055E-7</v>
      </c>
    </row>
    <row r="20821" spans="14:16">
      <c r="N20821" s="3">
        <v>20819</v>
      </c>
      <c r="O20821" s="44" t="s">
        <v>14</v>
      </c>
      <c r="P20821" s="128">
        <v>1.7409103326836792E-6</v>
      </c>
    </row>
    <row r="20822" spans="14:16">
      <c r="N20822" s="3">
        <v>20820</v>
      </c>
      <c r="O20822" s="44" t="s">
        <v>31</v>
      </c>
      <c r="P20822" s="128">
        <v>2.8254412410453204E-7</v>
      </c>
    </row>
    <row r="20823" spans="14:16">
      <c r="N20823" s="3">
        <v>20821</v>
      </c>
      <c r="O20823" s="44" t="s">
        <v>89</v>
      </c>
      <c r="P20823" s="128">
        <v>1.6119889212954683E-7</v>
      </c>
    </row>
    <row r="20824" spans="14:16">
      <c r="N20824" s="3">
        <v>20822</v>
      </c>
      <c r="O20824" s="44" t="s">
        <v>31</v>
      </c>
      <c r="P20824" s="128">
        <v>5.7647009973380758E-7</v>
      </c>
    </row>
    <row r="20825" spans="14:16">
      <c r="N20825" s="3">
        <v>20823</v>
      </c>
      <c r="O20825" s="44" t="s">
        <v>14</v>
      </c>
      <c r="P20825" s="128">
        <v>1.6507919906651075E-6</v>
      </c>
    </row>
    <row r="20826" spans="14:16">
      <c r="N20826" s="3">
        <v>20824</v>
      </c>
      <c r="O20826" s="44" t="s">
        <v>38</v>
      </c>
      <c r="P20826" s="128">
        <v>2.9302226688528345E-7</v>
      </c>
    </row>
    <row r="20827" spans="14:16">
      <c r="N20827" s="3">
        <v>20825</v>
      </c>
      <c r="O20827" s="44" t="s">
        <v>89</v>
      </c>
      <c r="P20827" s="128">
        <v>1.5550100140916095E-7</v>
      </c>
    </row>
    <row r="20828" spans="14:16">
      <c r="N20828" s="3">
        <v>20826</v>
      </c>
      <c r="O20828" s="44" t="s">
        <v>38</v>
      </c>
      <c r="P20828" s="128">
        <v>5.5633064457533248E-7</v>
      </c>
    </row>
    <row r="20829" spans="14:16">
      <c r="N20829" s="3">
        <v>20827</v>
      </c>
      <c r="O20829" s="44" t="s">
        <v>19</v>
      </c>
      <c r="P20829" s="128">
        <v>1.0714827889327506E-6</v>
      </c>
    </row>
    <row r="20830" spans="14:16">
      <c r="N20830" s="3">
        <v>20828</v>
      </c>
      <c r="O20830" s="44" t="s">
        <v>31</v>
      </c>
      <c r="P20830" s="128">
        <v>2.6564186499994106E-7</v>
      </c>
    </row>
    <row r="20831" spans="14:16">
      <c r="N20831" s="3">
        <v>20829</v>
      </c>
      <c r="O20831" s="44" t="s">
        <v>89</v>
      </c>
      <c r="P20831" s="128">
        <v>1.5155570648276768E-7</v>
      </c>
    </row>
    <row r="20832" spans="14:16">
      <c r="N20832" s="3">
        <v>20830</v>
      </c>
      <c r="O20832" s="44" t="s">
        <v>31</v>
      </c>
      <c r="P20832" s="128">
        <v>4.9310420588397554E-7</v>
      </c>
    </row>
    <row r="20833" spans="14:16">
      <c r="N20833" s="3">
        <v>20831</v>
      </c>
      <c r="O20833" s="44" t="s">
        <v>19</v>
      </c>
      <c r="P20833" s="128">
        <v>1.0210197187652953E-6</v>
      </c>
    </row>
    <row r="20834" spans="14:16">
      <c r="N20834" s="3">
        <v>20832</v>
      </c>
      <c r="O20834" s="44" t="s">
        <v>38</v>
      </c>
      <c r="P20834" s="128">
        <v>3.329196963318353E-6</v>
      </c>
    </row>
    <row r="20835" spans="14:16">
      <c r="N20835" s="3">
        <v>20833</v>
      </c>
      <c r="O20835" s="44" t="s">
        <v>8</v>
      </c>
      <c r="P20835" s="128">
        <v>1.2732008010541352E-5</v>
      </c>
    </row>
    <row r="20836" spans="14:16">
      <c r="N20836" s="3">
        <v>20834</v>
      </c>
      <c r="O20836" s="44" t="s">
        <v>38</v>
      </c>
      <c r="P20836" s="128">
        <v>3.0533921355667085E-6</v>
      </c>
    </row>
    <row r="20837" spans="14:16">
      <c r="N20837" s="3">
        <v>20835</v>
      </c>
      <c r="O20837" s="44" t="s">
        <v>14</v>
      </c>
      <c r="P20837" s="128">
        <v>8.1330781065117063E-6</v>
      </c>
    </row>
    <row r="20838" spans="14:16">
      <c r="N20838" s="3">
        <v>20836</v>
      </c>
      <c r="O20838" s="44" t="s">
        <v>23</v>
      </c>
      <c r="P20838" s="128">
        <v>8.7067059974697827E-6</v>
      </c>
    </row>
    <row r="20839" spans="14:16">
      <c r="N20839" s="3">
        <v>20837</v>
      </c>
      <c r="O20839" s="44" t="s">
        <v>8</v>
      </c>
      <c r="P20839" s="128">
        <v>1.9178524169090187E-5</v>
      </c>
    </row>
    <row r="20840" spans="14:16">
      <c r="N20840" s="3">
        <v>20838</v>
      </c>
      <c r="O20840" s="44" t="s">
        <v>23</v>
      </c>
      <c r="P20840" s="128">
        <v>7.6639340885240936E-6</v>
      </c>
    </row>
    <row r="20841" spans="14:16">
      <c r="N20841" s="3">
        <v>20839</v>
      </c>
      <c r="O20841" s="44" t="s">
        <v>14</v>
      </c>
      <c r="P20841" s="128">
        <v>1.1757852630431412E-5</v>
      </c>
    </row>
    <row r="20842" spans="14:16">
      <c r="N20842" s="3">
        <v>20840</v>
      </c>
      <c r="O20842" s="44" t="s">
        <v>38</v>
      </c>
      <c r="P20842" s="128">
        <v>2.7160347140515164E-6</v>
      </c>
    </row>
    <row r="20843" spans="14:16">
      <c r="N20843" s="3">
        <v>20841</v>
      </c>
      <c r="O20843" s="44" t="s">
        <v>8</v>
      </c>
      <c r="P20843" s="128">
        <v>1.0387062140578298E-5</v>
      </c>
    </row>
    <row r="20844" spans="14:16">
      <c r="N20844" s="3">
        <v>20842</v>
      </c>
      <c r="O20844" s="44" t="s">
        <v>38</v>
      </c>
      <c r="P20844" s="128">
        <v>2.2552625545122348E-6</v>
      </c>
    </row>
    <row r="20845" spans="14:16">
      <c r="N20845" s="3">
        <v>20843</v>
      </c>
      <c r="O20845" s="44" t="s">
        <v>19</v>
      </c>
      <c r="P20845" s="128">
        <v>4.3435950099943762E-6</v>
      </c>
    </row>
    <row r="20846" spans="14:16">
      <c r="N20846" s="3">
        <v>20844</v>
      </c>
      <c r="O20846" s="44" t="s">
        <v>23</v>
      </c>
      <c r="P20846" s="128">
        <v>7.1031290712814351E-6</v>
      </c>
    </row>
    <row r="20847" spans="14:16">
      <c r="N20847" s="3">
        <v>20845</v>
      </c>
      <c r="O20847" s="44" t="s">
        <v>8</v>
      </c>
      <c r="P20847" s="128">
        <v>1.5646276859391674E-5</v>
      </c>
    </row>
    <row r="20848" spans="14:16">
      <c r="N20848" s="3">
        <v>20846</v>
      </c>
      <c r="O20848" s="44" t="s">
        <v>23</v>
      </c>
      <c r="P20848" s="128">
        <v>5.4315374643338724E-6</v>
      </c>
    </row>
    <row r="20849" spans="14:16">
      <c r="N20849" s="3">
        <v>20847</v>
      </c>
      <c r="O20849" s="44" t="s">
        <v>19</v>
      </c>
      <c r="P20849" s="128">
        <v>6.0253029360033002E-6</v>
      </c>
    </row>
    <row r="20850" spans="14:16">
      <c r="N20850" s="3">
        <v>20848</v>
      </c>
      <c r="O20850" s="44" t="s">
        <v>38</v>
      </c>
      <c r="P20850" s="128">
        <v>4.1037138065433927E-7</v>
      </c>
    </row>
    <row r="20851" spans="14:16">
      <c r="N20851" s="3">
        <v>20849</v>
      </c>
      <c r="O20851" s="44" t="s">
        <v>89</v>
      </c>
      <c r="P20851" s="128">
        <v>2.1777580700511139E-7</v>
      </c>
    </row>
    <row r="20852" spans="14:16">
      <c r="N20852" s="3">
        <v>20850</v>
      </c>
      <c r="O20852" s="44" t="s">
        <v>38</v>
      </c>
      <c r="P20852" s="128">
        <v>8.605789615822211E-7</v>
      </c>
    </row>
    <row r="20853" spans="14:16">
      <c r="N20853" s="3">
        <v>20851</v>
      </c>
      <c r="O20853" s="44" t="s">
        <v>14</v>
      </c>
      <c r="P20853" s="128">
        <v>2.2922558258537929E-6</v>
      </c>
    </row>
    <row r="20854" spans="14:16">
      <c r="N20854" s="3">
        <v>20852</v>
      </c>
      <c r="O20854" s="44" t="s">
        <v>23</v>
      </c>
      <c r="P20854" s="128">
        <v>8.352720186228372E-7</v>
      </c>
    </row>
    <row r="20855" spans="14:16">
      <c r="N20855" s="3">
        <v>20853</v>
      </c>
      <c r="O20855" s="44" t="s">
        <v>89</v>
      </c>
      <c r="P20855" s="128">
        <v>2.5530798050357983E-7</v>
      </c>
    </row>
    <row r="20856" spans="14:16">
      <c r="N20856" s="3">
        <v>20854</v>
      </c>
      <c r="O20856" s="44" t="s">
        <v>23</v>
      </c>
      <c r="P20856" s="128">
        <v>2.1600305976790439E-6</v>
      </c>
    </row>
    <row r="20857" spans="14:16">
      <c r="N20857" s="3">
        <v>20855</v>
      </c>
      <c r="O20857" s="44" t="s">
        <v>14</v>
      </c>
      <c r="P20857" s="128">
        <v>3.3138752436248903E-6</v>
      </c>
    </row>
    <row r="20858" spans="14:16">
      <c r="N20858" s="3">
        <v>20856</v>
      </c>
      <c r="O20858" s="44" t="s">
        <v>38</v>
      </c>
      <c r="P20858" s="128">
        <v>3.8582228260846306E-7</v>
      </c>
    </row>
    <row r="20859" spans="14:16">
      <c r="N20859" s="3">
        <v>20857</v>
      </c>
      <c r="O20859" s="44" t="s">
        <v>89</v>
      </c>
      <c r="P20859" s="128">
        <v>2.0474809627717576E-7</v>
      </c>
    </row>
    <row r="20860" spans="14:16">
      <c r="N20860" s="3">
        <v>20858</v>
      </c>
      <c r="O20860" s="44" t="s">
        <v>38</v>
      </c>
      <c r="P20860" s="128">
        <v>7.3252030112484432E-7</v>
      </c>
    </row>
    <row r="20861" spans="14:16">
      <c r="N20861" s="3">
        <v>20859</v>
      </c>
      <c r="O20861" s="44" t="s">
        <v>19</v>
      </c>
      <c r="P20861" s="128">
        <v>1.4108208901528988E-6</v>
      </c>
    </row>
    <row r="20862" spans="14:16">
      <c r="N20862" s="3">
        <v>20860</v>
      </c>
      <c r="O20862" s="44" t="s">
        <v>23</v>
      </c>
      <c r="P20862" s="128">
        <v>7.8530465821029243E-7</v>
      </c>
    </row>
    <row r="20863" spans="14:16">
      <c r="N20863" s="3">
        <v>20861</v>
      </c>
      <c r="O20863" s="44" t="s">
        <v>89</v>
      </c>
      <c r="P20863" s="128">
        <v>2.4003503277685643E-7</v>
      </c>
    </row>
    <row r="20864" spans="14:16">
      <c r="N20864" s="3">
        <v>20862</v>
      </c>
      <c r="O20864" s="44" t="s">
        <v>23</v>
      </c>
      <c r="P20864" s="128">
        <v>1.7641899170383879E-6</v>
      </c>
    </row>
    <row r="20865" spans="14:16">
      <c r="N20865" s="3">
        <v>20863</v>
      </c>
      <c r="O20865" s="44" t="s">
        <v>19</v>
      </c>
      <c r="P20865" s="128">
        <v>1.9570478444821811E-6</v>
      </c>
    </row>
    <row r="20866" spans="14:16">
      <c r="N20866" s="3">
        <v>20864</v>
      </c>
      <c r="O20866" s="44" t="s">
        <v>13</v>
      </c>
      <c r="P20866" s="128">
        <v>1.2622627488207033E-5</v>
      </c>
    </row>
    <row r="20867" spans="14:16">
      <c r="N20867" s="3">
        <v>20865</v>
      </c>
      <c r="O20867" s="44" t="s">
        <v>8</v>
      </c>
      <c r="P20867" s="128">
        <v>2.0786938396229178E-5</v>
      </c>
    </row>
    <row r="20868" spans="14:16">
      <c r="N20868" s="3">
        <v>20866</v>
      </c>
      <c r="O20868" s="44" t="s">
        <v>13</v>
      </c>
      <c r="P20868" s="128">
        <v>1.083821726782638E-5</v>
      </c>
    </row>
    <row r="20869" spans="14:16">
      <c r="N20869" s="3">
        <v>20867</v>
      </c>
      <c r="O20869" s="44" t="s">
        <v>14</v>
      </c>
      <c r="P20869" s="128">
        <v>1.2431214582104793E-5</v>
      </c>
    </row>
    <row r="20870" spans="14:16">
      <c r="N20870" s="3">
        <v>20868</v>
      </c>
      <c r="O20870" s="44" t="s">
        <v>31</v>
      </c>
      <c r="P20870" s="128">
        <v>2.6179560379182179E-6</v>
      </c>
    </row>
    <row r="20871" spans="14:16">
      <c r="N20871" s="3">
        <v>20869</v>
      </c>
      <c r="O20871" s="44" t="s">
        <v>8</v>
      </c>
      <c r="P20871" s="128">
        <v>1.0763734308621892E-5</v>
      </c>
    </row>
    <row r="20872" spans="14:16">
      <c r="N20872" s="3">
        <v>20870</v>
      </c>
      <c r="O20872" s="44" t="s">
        <v>31</v>
      </c>
      <c r="P20872" s="128">
        <v>2.4123003745688407E-6</v>
      </c>
    </row>
    <row r="20873" spans="14:16">
      <c r="N20873" s="3">
        <v>20871</v>
      </c>
      <c r="O20873" s="44" t="s">
        <v>14</v>
      </c>
      <c r="P20873" s="128">
        <v>6.907914459493243E-6</v>
      </c>
    </row>
    <row r="20874" spans="14:16">
      <c r="N20874" s="3">
        <v>20872</v>
      </c>
      <c r="O20874" s="44" t="s">
        <v>13</v>
      </c>
      <c r="P20874" s="128">
        <v>8.6310311901894024E-6</v>
      </c>
    </row>
    <row r="20875" spans="14:16">
      <c r="N20875" s="3">
        <v>20873</v>
      </c>
      <c r="O20875" s="44" t="s">
        <v>8</v>
      </c>
      <c r="P20875" s="128">
        <v>1.4213579051906584E-5</v>
      </c>
    </row>
    <row r="20876" spans="14:16">
      <c r="N20876" s="3">
        <v>20874</v>
      </c>
      <c r="O20876" s="44" t="s">
        <v>13</v>
      </c>
      <c r="P20876" s="128">
        <v>5.4275082832474579E-6</v>
      </c>
    </row>
    <row r="20877" spans="14:16">
      <c r="N20877" s="3">
        <v>20875</v>
      </c>
      <c r="O20877" s="44" t="s">
        <v>21</v>
      </c>
      <c r="P20877" s="128">
        <v>3.4883580379307512E-6</v>
      </c>
    </row>
    <row r="20878" spans="14:16">
      <c r="N20878" s="3">
        <v>20876</v>
      </c>
      <c r="O20878" s="44" t="s">
        <v>31</v>
      </c>
      <c r="P20878" s="128">
        <v>1.7900916618926844E-6</v>
      </c>
    </row>
    <row r="20879" spans="14:16">
      <c r="N20879" s="3">
        <v>20877</v>
      </c>
      <c r="O20879" s="44" t="s">
        <v>8</v>
      </c>
      <c r="P20879" s="128">
        <v>7.3599673782200396E-6</v>
      </c>
    </row>
    <row r="20880" spans="14:16">
      <c r="N20880" s="3">
        <v>20878</v>
      </c>
      <c r="O20880" s="44" t="s">
        <v>31</v>
      </c>
      <c r="P20880" s="128">
        <v>1.3710530531252918E-6</v>
      </c>
    </row>
    <row r="20881" spans="14:16">
      <c r="N20881" s="3">
        <v>20879</v>
      </c>
      <c r="O20881" s="44" t="s">
        <v>21</v>
      </c>
      <c r="P20881" s="128">
        <v>2.2000607618175289E-6</v>
      </c>
    </row>
    <row r="20882" spans="14:16">
      <c r="N20882" s="3">
        <v>20880</v>
      </c>
      <c r="O20882" s="44" t="s">
        <v>13</v>
      </c>
      <c r="P20882" s="128">
        <v>1.0635880282989042E-6</v>
      </c>
    </row>
    <row r="20883" spans="14:16">
      <c r="N20883" s="3">
        <v>20881</v>
      </c>
      <c r="O20883" s="44" t="s">
        <v>89</v>
      </c>
      <c r="P20883" s="128">
        <v>2.4304649167562791E-7</v>
      </c>
    </row>
    <row r="20884" spans="14:16">
      <c r="N20884" s="3">
        <v>20882</v>
      </c>
      <c r="O20884" s="44" t="s">
        <v>13</v>
      </c>
      <c r="P20884" s="128">
        <v>3.054681923459337E-6</v>
      </c>
    </row>
    <row r="20885" spans="14:16">
      <c r="N20885" s="3">
        <v>20883</v>
      </c>
      <c r="O20885" s="44" t="s">
        <v>14</v>
      </c>
      <c r="P20885" s="128">
        <v>3.5036579847245711E-6</v>
      </c>
    </row>
    <row r="20886" spans="14:16">
      <c r="N20886" s="3">
        <v>20884</v>
      </c>
      <c r="O20886" s="44" t="s">
        <v>31</v>
      </c>
      <c r="P20886" s="128">
        <v>3.3323378039855031E-7</v>
      </c>
    </row>
    <row r="20887" spans="14:16">
      <c r="N20887" s="3">
        <v>20885</v>
      </c>
      <c r="O20887" s="44" t="s">
        <v>89</v>
      </c>
      <c r="P20887" s="128">
        <v>1.901186810755035E-7</v>
      </c>
    </row>
    <row r="20888" spans="14:16">
      <c r="N20888" s="3">
        <v>20886</v>
      </c>
      <c r="O20888" s="44" t="s">
        <v>31</v>
      </c>
      <c r="P20888" s="128">
        <v>6.7989136645416685E-7</v>
      </c>
    </row>
    <row r="20889" spans="14:16">
      <c r="N20889" s="3">
        <v>20887</v>
      </c>
      <c r="O20889" s="44" t="s">
        <v>14</v>
      </c>
      <c r="P20889" s="128">
        <v>1.9469513211234335E-6</v>
      </c>
    </row>
    <row r="20890" spans="14:16">
      <c r="N20890" s="3">
        <v>20888</v>
      </c>
      <c r="O20890" s="44" t="s">
        <v>13</v>
      </c>
      <c r="P20890" s="128">
        <v>9.4094164208444255E-7</v>
      </c>
    </row>
    <row r="20891" spans="14:16">
      <c r="N20891" s="3">
        <v>20889</v>
      </c>
      <c r="O20891" s="44" t="s">
        <v>89</v>
      </c>
      <c r="P20891" s="128">
        <v>2.1501987507879111E-7</v>
      </c>
    </row>
    <row r="20892" spans="14:16">
      <c r="N20892" s="3">
        <v>20890</v>
      </c>
      <c r="O20892" s="44" t="s">
        <v>13</v>
      </c>
      <c r="P20892" s="128">
        <v>1.9791785041259572E-6</v>
      </c>
    </row>
    <row r="20893" spans="14:16">
      <c r="N20893" s="3">
        <v>20891</v>
      </c>
      <c r="O20893" s="44" t="s">
        <v>21</v>
      </c>
      <c r="P20893" s="128">
        <v>1.2720539302865146E-6</v>
      </c>
    </row>
    <row r="20894" spans="14:16">
      <c r="N20894" s="3">
        <v>20892</v>
      </c>
      <c r="O20894" s="44" t="s">
        <v>31</v>
      </c>
      <c r="P20894" s="128">
        <v>2.9480732406109719E-7</v>
      </c>
    </row>
    <row r="20895" spans="14:16">
      <c r="N20895" s="3">
        <v>20893</v>
      </c>
      <c r="O20895" s="44" t="s">
        <v>89</v>
      </c>
      <c r="P20895" s="128">
        <v>1.6819537189435003E-7</v>
      </c>
    </row>
    <row r="20896" spans="14:16">
      <c r="N20896" s="3">
        <v>20894</v>
      </c>
      <c r="O20896" s="44" t="s">
        <v>31</v>
      </c>
      <c r="P20896" s="128">
        <v>4.9996399621120971E-7</v>
      </c>
    </row>
    <row r="20897" spans="14:16">
      <c r="N20897" s="3">
        <v>20895</v>
      </c>
      <c r="O20897" s="44" t="s">
        <v>21</v>
      </c>
      <c r="P20897" s="128">
        <v>8.0226740159941318E-7</v>
      </c>
    </row>
    <row r="20898" spans="14:16">
      <c r="N20898" s="3">
        <v>20896</v>
      </c>
      <c r="O20898" s="44" t="s">
        <v>13</v>
      </c>
      <c r="P20898" s="128">
        <v>1.8881503290532925E-5</v>
      </c>
    </row>
    <row r="20899" spans="14:16">
      <c r="N20899" s="3">
        <v>20897</v>
      </c>
      <c r="O20899" s="44" t="s">
        <v>8</v>
      </c>
      <c r="P20899" s="128">
        <v>3.1094052810731961E-5</v>
      </c>
    </row>
    <row r="20900" spans="14:16">
      <c r="N20900" s="3">
        <v>20898</v>
      </c>
      <c r="O20900" s="44" t="s">
        <v>13</v>
      </c>
      <c r="P20900" s="128">
        <v>1.6212300901469658E-5</v>
      </c>
    </row>
    <row r="20901" spans="14:16">
      <c r="N20901" s="3">
        <v>20899</v>
      </c>
      <c r="O20901" s="44" t="s">
        <v>14</v>
      </c>
      <c r="P20901" s="128">
        <v>1.8595179114382076E-5</v>
      </c>
    </row>
    <row r="20902" spans="14:16">
      <c r="N20902" s="3">
        <v>20900</v>
      </c>
      <c r="O20902" s="44" t="s">
        <v>23</v>
      </c>
      <c r="P20902" s="128">
        <v>1.166585946698815E-5</v>
      </c>
    </row>
    <row r="20903" spans="14:16">
      <c r="N20903" s="3">
        <v>20901</v>
      </c>
      <c r="O20903" s="44" t="s">
        <v>8</v>
      </c>
      <c r="P20903" s="128">
        <v>2.5696740857663065E-5</v>
      </c>
    </row>
    <row r="20904" spans="14:16">
      <c r="N20904" s="3">
        <v>20902</v>
      </c>
      <c r="O20904" s="44" t="s">
        <v>23</v>
      </c>
      <c r="P20904" s="128">
        <v>1.026868003432802E-5</v>
      </c>
    </row>
    <row r="20905" spans="14:16">
      <c r="N20905" s="3">
        <v>20903</v>
      </c>
      <c r="O20905" s="44" t="s">
        <v>14</v>
      </c>
      <c r="P20905" s="128">
        <v>1.5754001164163674E-5</v>
      </c>
    </row>
    <row r="20906" spans="14:16">
      <c r="N20906" s="3">
        <v>20904</v>
      </c>
      <c r="O20906" s="44" t="s">
        <v>13</v>
      </c>
      <c r="P20906" s="128">
        <v>1.2910691056240776E-5</v>
      </c>
    </row>
    <row r="20907" spans="14:16">
      <c r="N20907" s="3">
        <v>20905</v>
      </c>
      <c r="O20907" s="44" t="s">
        <v>8</v>
      </c>
      <c r="P20907" s="128">
        <v>2.1261321376199851E-5</v>
      </c>
    </row>
    <row r="20908" spans="14:16">
      <c r="N20908" s="3">
        <v>20906</v>
      </c>
      <c r="O20908" s="44" t="s">
        <v>13</v>
      </c>
      <c r="P20908" s="128">
        <v>8.1187150302324406E-6</v>
      </c>
    </row>
    <row r="20909" spans="14:16">
      <c r="N20909" s="3">
        <v>20907</v>
      </c>
      <c r="O20909" s="44" t="s">
        <v>21</v>
      </c>
      <c r="P20909" s="128">
        <v>5.2180454373134829E-6</v>
      </c>
    </row>
    <row r="20910" spans="14:16">
      <c r="N20910" s="3">
        <v>20908</v>
      </c>
      <c r="O20910" s="44" t="s">
        <v>23</v>
      </c>
      <c r="P20910" s="128">
        <v>7.9768175852461285E-6</v>
      </c>
    </row>
    <row r="20911" spans="14:16">
      <c r="N20911" s="3">
        <v>20909</v>
      </c>
      <c r="O20911" s="44" t="s">
        <v>8</v>
      </c>
      <c r="P20911" s="128">
        <v>1.7570776927063394E-5</v>
      </c>
    </row>
    <row r="20912" spans="14:16">
      <c r="N20912" s="3">
        <v>20910</v>
      </c>
      <c r="O20912" s="44" t="s">
        <v>23</v>
      </c>
      <c r="P20912" s="128">
        <v>5.3615407664284556E-6</v>
      </c>
    </row>
    <row r="20913" spans="14:16">
      <c r="N20913" s="3">
        <v>20911</v>
      </c>
      <c r="O20913" s="44" t="s">
        <v>21</v>
      </c>
      <c r="P20913" s="128">
        <v>4.6092547553829516E-6</v>
      </c>
    </row>
    <row r="20914" spans="14:16">
      <c r="N20914" s="3">
        <v>20912</v>
      </c>
      <c r="O20914" s="44" t="s">
        <v>13</v>
      </c>
      <c r="P20914" s="128">
        <v>1.5909635988909094E-6</v>
      </c>
    </row>
    <row r="20915" spans="14:16">
      <c r="N20915" s="3">
        <v>20913</v>
      </c>
      <c r="O20915" s="44" t="s">
        <v>89</v>
      </c>
      <c r="P20915" s="128">
        <v>3.6356005408646517E-7</v>
      </c>
    </row>
    <row r="20916" spans="14:16">
      <c r="N20916" s="3">
        <v>20914</v>
      </c>
      <c r="O20916" s="44" t="s">
        <v>13</v>
      </c>
      <c r="P20916" s="128">
        <v>4.5693328780568788E-6</v>
      </c>
    </row>
    <row r="20917" spans="14:16">
      <c r="N20917" s="3">
        <v>20915</v>
      </c>
      <c r="O20917" s="44" t="s">
        <v>14</v>
      </c>
      <c r="P20917" s="128">
        <v>5.2409317972256633E-6</v>
      </c>
    </row>
    <row r="20918" spans="14:16">
      <c r="N20918" s="3">
        <v>20916</v>
      </c>
      <c r="O20918" s="44" t="s">
        <v>23</v>
      </c>
      <c r="P20918" s="128">
        <v>1.1191564282511937E-6</v>
      </c>
    </row>
    <row r="20919" spans="14:16">
      <c r="N20919" s="3">
        <v>20917</v>
      </c>
      <c r="O20919" s="44" t="s">
        <v>89</v>
      </c>
      <c r="P20919" s="128">
        <v>3.4207965931327523E-7</v>
      </c>
    </row>
    <row r="20920" spans="14:16">
      <c r="N20920" s="3">
        <v>20918</v>
      </c>
      <c r="O20920" s="44" t="s">
        <v>23</v>
      </c>
      <c r="P20920" s="128">
        <v>2.8941615123148759E-6</v>
      </c>
    </row>
    <row r="20921" spans="14:16">
      <c r="N20921" s="3">
        <v>20919</v>
      </c>
      <c r="O20921" s="44" t="s">
        <v>14</v>
      </c>
      <c r="P20921" s="128">
        <v>4.4401640407398243E-6</v>
      </c>
    </row>
    <row r="20922" spans="14:16">
      <c r="N20922" s="3">
        <v>20920</v>
      </c>
      <c r="O20922" s="44" t="s">
        <v>13</v>
      </c>
      <c r="P20922" s="128">
        <v>1.4075035271234532E-6</v>
      </c>
    </row>
    <row r="20923" spans="14:16">
      <c r="N20923" s="3">
        <v>20921</v>
      </c>
      <c r="O20923" s="44" t="s">
        <v>89</v>
      </c>
      <c r="P20923" s="128">
        <v>3.2163655963255047E-7</v>
      </c>
    </row>
    <row r="20924" spans="14:16">
      <c r="N20924" s="3">
        <v>20922</v>
      </c>
      <c r="O20924" s="44" t="s">
        <v>13</v>
      </c>
      <c r="P20924" s="128">
        <v>2.9605456924970572E-6</v>
      </c>
    </row>
    <row r="20925" spans="14:16">
      <c r="N20925" s="3">
        <v>20923</v>
      </c>
      <c r="O20925" s="44" t="s">
        <v>21</v>
      </c>
      <c r="P20925" s="128">
        <v>1.9027964259326971E-6</v>
      </c>
    </row>
    <row r="20926" spans="14:16">
      <c r="N20926" s="3">
        <v>20924</v>
      </c>
      <c r="O20926" s="44" t="s">
        <v>23</v>
      </c>
      <c r="P20926" s="128">
        <v>9.9010223820617515E-7</v>
      </c>
    </row>
    <row r="20927" spans="14:16">
      <c r="N20927" s="3">
        <v>20925</v>
      </c>
      <c r="O20927" s="44" t="s">
        <v>89</v>
      </c>
      <c r="P20927" s="128">
        <v>3.0263315098866601E-7</v>
      </c>
    </row>
    <row r="20928" spans="14:16">
      <c r="N20928" s="3">
        <v>20926</v>
      </c>
      <c r="O20928" s="44" t="s">
        <v>23</v>
      </c>
      <c r="P20928" s="128">
        <v>1.9551229920115435E-6</v>
      </c>
    </row>
    <row r="20929" spans="14:16">
      <c r="N20929" s="3">
        <v>20927</v>
      </c>
      <c r="O20929" s="44" t="s">
        <v>21</v>
      </c>
      <c r="P20929" s="128">
        <v>1.6807966852951472E-6</v>
      </c>
    </row>
    <row r="20930" spans="14:16">
      <c r="N20930" s="3">
        <v>20928</v>
      </c>
      <c r="O20930" s="44" t="s">
        <v>38</v>
      </c>
      <c r="P20930" s="128">
        <v>2.1637970592426431E-6</v>
      </c>
    </row>
    <row r="20931" spans="14:16">
      <c r="N20931" s="3">
        <v>20929</v>
      </c>
      <c r="O20931" s="44" t="s">
        <v>8</v>
      </c>
      <c r="P20931" s="128">
        <v>8.2751131263809058E-6</v>
      </c>
    </row>
    <row r="20932" spans="14:16">
      <c r="N20932" s="3">
        <v>20930</v>
      </c>
      <c r="O20932" s="44" t="s">
        <v>38</v>
      </c>
      <c r="P20932" s="128">
        <v>1.984538913272484E-6</v>
      </c>
    </row>
    <row r="20933" spans="14:16">
      <c r="N20933" s="3">
        <v>20931</v>
      </c>
      <c r="O20933" s="44" t="s">
        <v>14</v>
      </c>
      <c r="P20933" s="128">
        <v>5.2860586752187075E-6</v>
      </c>
    </row>
    <row r="20934" spans="14:16">
      <c r="N20934" s="3">
        <v>20932</v>
      </c>
      <c r="O20934" s="44" t="s">
        <v>31</v>
      </c>
      <c r="P20934" s="128">
        <v>1.8996051046846562E-6</v>
      </c>
    </row>
    <row r="20935" spans="14:16">
      <c r="N20935" s="3">
        <v>20933</v>
      </c>
      <c r="O20935" s="44" t="s">
        <v>8</v>
      </c>
      <c r="P20935" s="128">
        <v>7.8102322353689018E-6</v>
      </c>
    </row>
    <row r="20936" spans="14:16">
      <c r="N20936" s="3">
        <v>20934</v>
      </c>
      <c r="O20936" s="44" t="s">
        <v>31</v>
      </c>
      <c r="P20936" s="128">
        <v>1.7503800824736491E-6</v>
      </c>
    </row>
    <row r="20937" spans="14:16">
      <c r="N20937" s="3">
        <v>20935</v>
      </c>
      <c r="O20937" s="44" t="s">
        <v>14</v>
      </c>
      <c r="P20937" s="128">
        <v>5.0124254876384743E-6</v>
      </c>
    </row>
    <row r="20938" spans="14:16">
      <c r="N20938" s="3">
        <v>20936</v>
      </c>
      <c r="O20938" s="44" t="s">
        <v>38</v>
      </c>
      <c r="P20938" s="128">
        <v>1.4795493192690374E-6</v>
      </c>
    </row>
    <row r="20939" spans="14:16">
      <c r="N20939" s="3">
        <v>20937</v>
      </c>
      <c r="O20939" s="44" t="s">
        <v>8</v>
      </c>
      <c r="P20939" s="128">
        <v>5.6583115966043993E-6</v>
      </c>
    </row>
    <row r="20940" spans="14:16">
      <c r="N20940" s="3">
        <v>20938</v>
      </c>
      <c r="O20940" s="44" t="s">
        <v>38</v>
      </c>
      <c r="P20940" s="128">
        <v>1.1176324831857267E-6</v>
      </c>
    </row>
    <row r="20941" spans="14:16">
      <c r="N20941" s="3">
        <v>20939</v>
      </c>
      <c r="O20941" s="44" t="s">
        <v>21</v>
      </c>
      <c r="P20941" s="128">
        <v>1.6681543203824856E-6</v>
      </c>
    </row>
    <row r="20942" spans="14:16">
      <c r="N20942" s="3">
        <v>20940</v>
      </c>
      <c r="O20942" s="44" t="s">
        <v>31</v>
      </c>
      <c r="P20942" s="128">
        <v>1.298901589458627E-6</v>
      </c>
    </row>
    <row r="20943" spans="14:16">
      <c r="N20943" s="3">
        <v>20941</v>
      </c>
      <c r="O20943" s="44" t="s">
        <v>8</v>
      </c>
      <c r="P20943" s="128">
        <v>5.3404378834019536E-6</v>
      </c>
    </row>
    <row r="20944" spans="14:16">
      <c r="N20944" s="3">
        <v>20942</v>
      </c>
      <c r="O20944" s="44" t="s">
        <v>31</v>
      </c>
      <c r="P20944" s="128">
        <v>9.9484458134038699E-7</v>
      </c>
    </row>
    <row r="20945" spans="14:16">
      <c r="N20945" s="3">
        <v>20943</v>
      </c>
      <c r="O20945" s="44" t="s">
        <v>21</v>
      </c>
      <c r="P20945" s="128">
        <v>1.5963777058259168E-6</v>
      </c>
    </row>
    <row r="20946" spans="14:16">
      <c r="N20946" s="3">
        <v>20944</v>
      </c>
      <c r="O20946" s="44" t="s">
        <v>38</v>
      </c>
      <c r="P20946" s="128">
        <v>2.6671909065185933E-7</v>
      </c>
    </row>
    <row r="20947" spans="14:16">
      <c r="N20947" s="3">
        <v>20945</v>
      </c>
      <c r="O20947" s="44" t="s">
        <v>89</v>
      </c>
      <c r="P20947" s="128">
        <v>1.4154243679898281E-7</v>
      </c>
    </row>
    <row r="20948" spans="14:16">
      <c r="N20948" s="3">
        <v>20946</v>
      </c>
      <c r="O20948" s="44" t="s">
        <v>38</v>
      </c>
      <c r="P20948" s="128">
        <v>5.5932954608418387E-7</v>
      </c>
    </row>
    <row r="20949" spans="14:16">
      <c r="N20949" s="3">
        <v>20947</v>
      </c>
      <c r="O20949" s="44" t="s">
        <v>14</v>
      </c>
      <c r="P20949" s="128">
        <v>1.4898416854467009E-6</v>
      </c>
    </row>
    <row r="20950" spans="14:16">
      <c r="N20950" s="3">
        <v>20948</v>
      </c>
      <c r="O20950" s="44" t="s">
        <v>31</v>
      </c>
      <c r="P20950" s="128">
        <v>2.4179649357359694E-7</v>
      </c>
    </row>
    <row r="20951" spans="14:16">
      <c r="N20951" s="3">
        <v>20949</v>
      </c>
      <c r="O20951" s="44" t="s">
        <v>89</v>
      </c>
      <c r="P20951" s="128">
        <v>1.3795129170852121E-7</v>
      </c>
    </row>
    <row r="20952" spans="14:16">
      <c r="N20952" s="3">
        <v>20950</v>
      </c>
      <c r="O20952" s="44" t="s">
        <v>31</v>
      </c>
      <c r="P20952" s="128">
        <v>4.9333338361723373E-7</v>
      </c>
    </row>
    <row r="20953" spans="14:16">
      <c r="N20953" s="3">
        <v>20951</v>
      </c>
      <c r="O20953" s="44" t="s">
        <v>14</v>
      </c>
      <c r="P20953" s="128">
        <v>1.4127199290632797E-6</v>
      </c>
    </row>
    <row r="20954" spans="14:16">
      <c r="N20954" s="3">
        <v>20952</v>
      </c>
      <c r="O20954" s="44" t="s">
        <v>38</v>
      </c>
      <c r="P20954" s="128">
        <v>2.3596269651006227E-7</v>
      </c>
    </row>
    <row r="20955" spans="14:16">
      <c r="N20955" s="3">
        <v>20953</v>
      </c>
      <c r="O20955" s="44" t="s">
        <v>89</v>
      </c>
      <c r="P20955" s="128">
        <v>1.2522063934781274E-7</v>
      </c>
    </row>
    <row r="20956" spans="14:16">
      <c r="N20956" s="3">
        <v>20954</v>
      </c>
      <c r="O20956" s="44" t="s">
        <v>38</v>
      </c>
      <c r="P20956" s="128">
        <v>4.0755242936462099E-7</v>
      </c>
    </row>
    <row r="20957" spans="14:16">
      <c r="N20957" s="3">
        <v>20955</v>
      </c>
      <c r="O20957" s="44" t="s">
        <v>21</v>
      </c>
      <c r="P20957" s="128">
        <v>6.0830403200977124E-7</v>
      </c>
    </row>
    <row r="20958" spans="14:16">
      <c r="N20958" s="3">
        <v>20956</v>
      </c>
      <c r="O20958" s="44" t="s">
        <v>31</v>
      </c>
      <c r="P20958" s="128">
        <v>2.139140190185188E-7</v>
      </c>
    </row>
    <row r="20959" spans="14:16">
      <c r="N20959" s="3">
        <v>20957</v>
      </c>
      <c r="O20959" s="44" t="s">
        <v>89</v>
      </c>
      <c r="P20959" s="128">
        <v>1.2204360287459587E-7</v>
      </c>
    </row>
    <row r="20960" spans="14:16">
      <c r="N20960" s="3">
        <v>20958</v>
      </c>
      <c r="O20960" s="44" t="s">
        <v>31</v>
      </c>
      <c r="P20960" s="128">
        <v>3.6277697012688436E-7</v>
      </c>
    </row>
    <row r="20961" spans="14:16">
      <c r="N20961" s="3">
        <v>20959</v>
      </c>
      <c r="O20961" s="44" t="s">
        <v>21</v>
      </c>
      <c r="P20961" s="128">
        <v>5.8213019215258033E-7</v>
      </c>
    </row>
    <row r="20962" spans="14:16">
      <c r="N20962" s="3">
        <v>20960</v>
      </c>
      <c r="O20962" s="44" t="s">
        <v>38</v>
      </c>
      <c r="P20962" s="128">
        <v>2.8490705821524191E-6</v>
      </c>
    </row>
    <row r="20963" spans="14:16">
      <c r="N20963" s="3">
        <v>20961</v>
      </c>
      <c r="O20963" s="44" t="s">
        <v>8</v>
      </c>
      <c r="P20963" s="128">
        <v>1.0895837607158598E-5</v>
      </c>
    </row>
    <row r="20964" spans="14:16">
      <c r="N20964" s="3">
        <v>20962</v>
      </c>
      <c r="O20964" s="44" t="s">
        <v>38</v>
      </c>
      <c r="P20964" s="128">
        <v>2.6130414646743118E-6</v>
      </c>
    </row>
    <row r="20965" spans="14:16">
      <c r="N20965" s="3">
        <v>20963</v>
      </c>
      <c r="O20965" s="44" t="s">
        <v>14</v>
      </c>
      <c r="P20965" s="128">
        <v>6.9601510006527719E-6</v>
      </c>
    </row>
    <row r="20966" spans="14:16">
      <c r="N20966" s="3">
        <v>20964</v>
      </c>
      <c r="O20966" s="44" t="s">
        <v>23</v>
      </c>
      <c r="P20966" s="128">
        <v>7.4510520699610328E-6</v>
      </c>
    </row>
    <row r="20967" spans="14:16">
      <c r="N20967" s="3">
        <v>20965</v>
      </c>
      <c r="O20967" s="44" t="s">
        <v>8</v>
      </c>
      <c r="P20967" s="128">
        <v>1.6412657352898414E-5</v>
      </c>
    </row>
    <row r="20968" spans="14:16">
      <c r="N20968" s="3">
        <v>20966</v>
      </c>
      <c r="O20968" s="44" t="s">
        <v>23</v>
      </c>
      <c r="P20968" s="128">
        <v>6.5586654667031596E-6</v>
      </c>
    </row>
    <row r="20969" spans="14:16">
      <c r="N20969" s="3">
        <v>20967</v>
      </c>
      <c r="O20969" s="44" t="s">
        <v>14</v>
      </c>
      <c r="P20969" s="128">
        <v>1.0062171871398001E-5</v>
      </c>
    </row>
    <row r="20970" spans="14:16">
      <c r="N20970" s="3">
        <v>20968</v>
      </c>
      <c r="O20970" s="44" t="s">
        <v>38</v>
      </c>
      <c r="P20970" s="128">
        <v>1.9481219009736875E-6</v>
      </c>
    </row>
    <row r="20971" spans="14:16">
      <c r="N20971" s="3">
        <v>20969</v>
      </c>
      <c r="O20971" s="44" t="s">
        <v>8</v>
      </c>
      <c r="P20971" s="128">
        <v>7.4502962492148024E-6</v>
      </c>
    </row>
    <row r="20972" spans="14:16">
      <c r="N20972" s="3">
        <v>20970</v>
      </c>
      <c r="O20972" s="44" t="s">
        <v>38</v>
      </c>
      <c r="P20972" s="128">
        <v>1.4715861711249985E-6</v>
      </c>
    </row>
    <row r="20973" spans="14:16">
      <c r="N20973" s="3">
        <v>20971</v>
      </c>
      <c r="O20973" s="44" t="s">
        <v>21</v>
      </c>
      <c r="P20973" s="128">
        <v>2.1964580182744611E-6</v>
      </c>
    </row>
    <row r="20974" spans="14:16">
      <c r="N20974" s="3">
        <v>20972</v>
      </c>
      <c r="O20974" s="44" t="s">
        <v>23</v>
      </c>
      <c r="P20974" s="128">
        <v>5.0948396342712525E-6</v>
      </c>
    </row>
    <row r="20975" spans="14:16">
      <c r="N20975" s="3">
        <v>20973</v>
      </c>
      <c r="O20975" s="44" t="s">
        <v>8</v>
      </c>
      <c r="P20975" s="128">
        <v>1.1222557083230483E-5</v>
      </c>
    </row>
    <row r="20976" spans="14:16">
      <c r="N20976" s="3">
        <v>20974</v>
      </c>
      <c r="O20976" s="44" t="s">
        <v>23</v>
      </c>
      <c r="P20976" s="128">
        <v>3.4244471690169539E-6</v>
      </c>
    </row>
    <row r="20977" spans="14:16">
      <c r="N20977" s="3">
        <v>20975</v>
      </c>
      <c r="O20977" s="44" t="s">
        <v>21</v>
      </c>
      <c r="P20977" s="128">
        <v>2.9439577326693645E-6</v>
      </c>
    </row>
    <row r="20978" spans="14:16">
      <c r="N20978" s="3">
        <v>20976</v>
      </c>
      <c r="O20978" s="44" t="s">
        <v>38</v>
      </c>
      <c r="P20978" s="128">
        <v>3.5118890268786682E-7</v>
      </c>
    </row>
    <row r="20979" spans="14:16">
      <c r="N20979" s="3">
        <v>20977</v>
      </c>
      <c r="O20979" s="44" t="s">
        <v>89</v>
      </c>
      <c r="P20979" s="128">
        <v>1.8636886074302078E-7</v>
      </c>
    </row>
    <row r="20980" spans="14:16">
      <c r="N20980" s="3">
        <v>20978</v>
      </c>
      <c r="O20980" s="44" t="s">
        <v>38</v>
      </c>
      <c r="P20980" s="128">
        <v>7.3646895334763237E-7</v>
      </c>
    </row>
    <row r="20981" spans="14:16">
      <c r="N20981" s="3">
        <v>20979</v>
      </c>
      <c r="O20981" s="44" t="s">
        <v>14</v>
      </c>
      <c r="P20981" s="128">
        <v>1.9616738547358324E-6</v>
      </c>
    </row>
    <row r="20982" spans="14:16">
      <c r="N20982" s="3">
        <v>20980</v>
      </c>
      <c r="O20982" s="44" t="s">
        <v>23</v>
      </c>
      <c r="P20982" s="128">
        <v>7.1481169860896311E-7</v>
      </c>
    </row>
    <row r="20983" spans="14:16">
      <c r="N20983" s="3">
        <v>20981</v>
      </c>
      <c r="O20983" s="44" t="s">
        <v>89</v>
      </c>
      <c r="P20983" s="128">
        <v>2.1848826148047177E-7</v>
      </c>
    </row>
    <row r="20984" spans="14:16">
      <c r="N20984" s="3">
        <v>20982</v>
      </c>
      <c r="O20984" s="44" t="s">
        <v>23</v>
      </c>
      <c r="P20984" s="128">
        <v>1.8485177357191986E-6</v>
      </c>
    </row>
    <row r="20985" spans="14:16">
      <c r="N20985" s="3">
        <v>20983</v>
      </c>
      <c r="O20985" s="44" t="s">
        <v>14</v>
      </c>
      <c r="P20985" s="128">
        <v>2.8359585129875128E-6</v>
      </c>
    </row>
    <row r="20986" spans="14:16">
      <c r="N20986" s="3">
        <v>20984</v>
      </c>
      <c r="O20986" s="44" t="s">
        <v>38</v>
      </c>
      <c r="P20986" s="128">
        <v>3.1069197281721166E-7</v>
      </c>
    </row>
    <row r="20987" spans="14:16">
      <c r="N20987" s="3">
        <v>20985</v>
      </c>
      <c r="O20987" s="44" t="s">
        <v>89</v>
      </c>
      <c r="P20987" s="128">
        <v>1.6487795762558363E-7</v>
      </c>
    </row>
    <row r="20988" spans="14:16">
      <c r="N20988" s="3">
        <v>20986</v>
      </c>
      <c r="O20988" s="44" t="s">
        <v>38</v>
      </c>
      <c r="P20988" s="128">
        <v>5.3662409431035523E-7</v>
      </c>
    </row>
    <row r="20989" spans="14:16">
      <c r="N20989" s="3">
        <v>20987</v>
      </c>
      <c r="O20989" s="44" t="s">
        <v>21</v>
      </c>
      <c r="P20989" s="128">
        <v>8.0095363620207092E-7</v>
      </c>
    </row>
    <row r="20990" spans="14:16">
      <c r="N20990" s="3">
        <v>20988</v>
      </c>
      <c r="O20990" s="44" t="s">
        <v>23</v>
      </c>
      <c r="P20990" s="128">
        <v>6.3238403928448998E-7</v>
      </c>
    </row>
    <row r="20991" spans="14:16">
      <c r="N20991" s="3">
        <v>20989</v>
      </c>
      <c r="O20991" s="44" t="s">
        <v>89</v>
      </c>
      <c r="P20991" s="128">
        <v>1.9329354793737294E-7</v>
      </c>
    </row>
    <row r="20992" spans="14:16">
      <c r="N20992" s="3">
        <v>20990</v>
      </c>
      <c r="O20992" s="44" t="s">
        <v>23</v>
      </c>
      <c r="P20992" s="128">
        <v>1.2487483890817913E-6</v>
      </c>
    </row>
    <row r="20993" spans="14:16">
      <c r="N20993" s="3">
        <v>20991</v>
      </c>
      <c r="O20993" s="44" t="s">
        <v>21</v>
      </c>
      <c r="P20993" s="128">
        <v>1.073534586679311E-6</v>
      </c>
    </row>
    <row r="20994" spans="14:16">
      <c r="N20994" s="3">
        <v>20992</v>
      </c>
      <c r="O20994" s="44" t="s">
        <v>13</v>
      </c>
      <c r="P20994" s="128">
        <v>3.919920172363031E-6</v>
      </c>
    </row>
    <row r="20995" spans="14:16">
      <c r="N20995" s="3">
        <v>20993</v>
      </c>
      <c r="O20995" s="44" t="s">
        <v>8</v>
      </c>
      <c r="P20995" s="128">
        <v>6.4553231264389122E-6</v>
      </c>
    </row>
    <row r="20996" spans="14:16">
      <c r="N20996" s="3">
        <v>20994</v>
      </c>
      <c r="O20996" s="44" t="s">
        <v>13</v>
      </c>
      <c r="P20996" s="128">
        <v>1.4036745269986175E-6</v>
      </c>
    </row>
    <row r="20997" spans="14:16">
      <c r="N20997" s="3">
        <v>20995</v>
      </c>
      <c r="O20997" s="44" t="s">
        <v>59</v>
      </c>
      <c r="P20997" s="128">
        <v>4.0238401027660763E-7</v>
      </c>
    </row>
    <row r="20998" spans="14:16">
      <c r="N20998" s="3">
        <v>20996</v>
      </c>
      <c r="O20998" s="44" t="s">
        <v>31</v>
      </c>
      <c r="P20998" s="128">
        <v>8.1299861641190667E-7</v>
      </c>
    </row>
    <row r="20999" spans="14:16">
      <c r="N20999" s="3">
        <v>20997</v>
      </c>
      <c r="O20999" s="44" t="s">
        <v>8</v>
      </c>
      <c r="P20999" s="128">
        <v>3.3426463139899136E-6</v>
      </c>
    </row>
    <row r="21000" spans="14:16">
      <c r="N21000" s="3">
        <v>20998</v>
      </c>
      <c r="O21000" s="44" t="s">
        <v>31</v>
      </c>
      <c r="P21000" s="128">
        <v>4.2162786642968884E-7</v>
      </c>
    </row>
    <row r="21001" spans="14:16">
      <c r="N21001" s="3">
        <v>20999</v>
      </c>
      <c r="O21001" s="44" t="s">
        <v>59</v>
      </c>
      <c r="P21001" s="128">
        <v>3.017612424602565E-7</v>
      </c>
    </row>
    <row r="21002" spans="14:16">
      <c r="N21002" s="3">
        <v>21000</v>
      </c>
      <c r="O21002" s="44" t="s">
        <v>13</v>
      </c>
      <c r="P21002" s="128">
        <v>8.8552035658724605E-6</v>
      </c>
    </row>
    <row r="21003" spans="14:16">
      <c r="N21003" s="3">
        <v>21001</v>
      </c>
      <c r="O21003" s="44" t="s">
        <v>8</v>
      </c>
      <c r="P21003" s="128">
        <v>1.4582746039351444E-5</v>
      </c>
    </row>
    <row r="21004" spans="14:16">
      <c r="N21004" s="3">
        <v>21002</v>
      </c>
      <c r="O21004" s="44" t="s">
        <v>13</v>
      </c>
      <c r="P21004" s="128">
        <v>6.4523608783260848E-6</v>
      </c>
    </row>
    <row r="21005" spans="14:16">
      <c r="N21005" s="3">
        <v>21003</v>
      </c>
      <c r="O21005" s="44" t="s">
        <v>19</v>
      </c>
      <c r="P21005" s="128">
        <v>5.3512373675579044E-6</v>
      </c>
    </row>
    <row r="21006" spans="14:16">
      <c r="N21006" s="3">
        <v>21004</v>
      </c>
      <c r="O21006" s="44" t="s">
        <v>31</v>
      </c>
      <c r="P21006" s="128">
        <v>1.8365854227996135E-6</v>
      </c>
    </row>
    <row r="21007" spans="14:16">
      <c r="N21007" s="3">
        <v>21005</v>
      </c>
      <c r="O21007" s="44" t="s">
        <v>8</v>
      </c>
      <c r="P21007" s="128">
        <v>7.5511266193082621E-6</v>
      </c>
    </row>
    <row r="21008" spans="14:16">
      <c r="N21008" s="3">
        <v>21006</v>
      </c>
      <c r="O21008" s="44" t="s">
        <v>31</v>
      </c>
      <c r="P21008" s="128">
        <v>1.5396848897827971E-6</v>
      </c>
    </row>
    <row r="21009" spans="14:16">
      <c r="N21009" s="3">
        <v>21007</v>
      </c>
      <c r="O21009" s="44" t="s">
        <v>19</v>
      </c>
      <c r="P21009" s="128">
        <v>3.1880657564764314E-6</v>
      </c>
    </row>
    <row r="21010" spans="14:16">
      <c r="N21010" s="3">
        <v>21008</v>
      </c>
      <c r="O21010" s="44" t="s">
        <v>13</v>
      </c>
      <c r="P21010" s="128">
        <v>1.2949001970193931E-6</v>
      </c>
    </row>
    <row r="21011" spans="14:16">
      <c r="N21011" s="3">
        <v>21009</v>
      </c>
      <c r="O21011" s="44" t="s">
        <v>46</v>
      </c>
      <c r="P21011" s="128">
        <v>5.4181736440582019E-7</v>
      </c>
    </row>
    <row r="21012" spans="14:16">
      <c r="N21012" s="3">
        <v>21010</v>
      </c>
      <c r="O21012" s="44" t="s">
        <v>13</v>
      </c>
      <c r="P21012" s="128">
        <v>9.7799052718886531E-7</v>
      </c>
    </row>
    <row r="21013" spans="14:16">
      <c r="N21013" s="3">
        <v>21011</v>
      </c>
      <c r="O21013" s="44" t="s">
        <v>59</v>
      </c>
      <c r="P21013" s="128">
        <v>2.8035541200868202E-7</v>
      </c>
    </row>
    <row r="21014" spans="14:16">
      <c r="N21014" s="3">
        <v>21012</v>
      </c>
      <c r="O21014" s="44" t="s">
        <v>31</v>
      </c>
      <c r="P21014" s="128">
        <v>3.5979957662306862E-7</v>
      </c>
    </row>
    <row r="21015" spans="14:16">
      <c r="N21015" s="3">
        <v>21013</v>
      </c>
      <c r="O21015" s="44" t="s">
        <v>46</v>
      </c>
      <c r="P21015" s="128">
        <v>3.7586953521337903E-7</v>
      </c>
    </row>
    <row r="21016" spans="14:16">
      <c r="N21016" s="3">
        <v>21014</v>
      </c>
      <c r="O21016" s="44" t="s">
        <v>31</v>
      </c>
      <c r="P21016" s="128">
        <v>2.9376329871055217E-7</v>
      </c>
    </row>
    <row r="21017" spans="14:16">
      <c r="N21017" s="3">
        <v>21015</v>
      </c>
      <c r="O21017" s="44" t="s">
        <v>59</v>
      </c>
      <c r="P21017" s="128">
        <v>2.1024791069615524E-7</v>
      </c>
    </row>
    <row r="21018" spans="14:16">
      <c r="N21018" s="3">
        <v>21016</v>
      </c>
      <c r="O21018" s="44" t="s">
        <v>13</v>
      </c>
      <c r="P21018" s="128">
        <v>2.1169321976449188E-6</v>
      </c>
    </row>
    <row r="21019" spans="14:16">
      <c r="N21019" s="3">
        <v>21017</v>
      </c>
      <c r="O21019" s="44" t="s">
        <v>46</v>
      </c>
      <c r="P21019" s="128">
        <v>8.8577531040148013E-7</v>
      </c>
    </row>
    <row r="21020" spans="14:16">
      <c r="N21020" s="3">
        <v>21018</v>
      </c>
      <c r="O21020" s="44" t="s">
        <v>13</v>
      </c>
      <c r="P21020" s="128">
        <v>3.2533905727771283E-6</v>
      </c>
    </row>
    <row r="21021" spans="14:16">
      <c r="N21021" s="3">
        <v>21019</v>
      </c>
      <c r="O21021" s="44" t="s">
        <v>19</v>
      </c>
      <c r="P21021" s="128">
        <v>2.6981852894784332E-6</v>
      </c>
    </row>
    <row r="21022" spans="14:16">
      <c r="N21022" s="3">
        <v>21020</v>
      </c>
      <c r="O21022" s="44" t="s">
        <v>31</v>
      </c>
      <c r="P21022" s="128">
        <v>5.8820850456707191E-7</v>
      </c>
    </row>
    <row r="21023" spans="14:16">
      <c r="N21023" s="3">
        <v>21021</v>
      </c>
      <c r="O21023" s="44" t="s">
        <v>46</v>
      </c>
      <c r="P21023" s="128">
        <v>6.144800371785842E-7</v>
      </c>
    </row>
    <row r="21024" spans="14:16">
      <c r="N21024" s="3">
        <v>21022</v>
      </c>
      <c r="O21024" s="44" t="s">
        <v>31</v>
      </c>
      <c r="P21024" s="128">
        <v>7.7633542201474996E-7</v>
      </c>
    </row>
    <row r="21025" spans="14:16">
      <c r="N21025" s="3">
        <v>21023</v>
      </c>
      <c r="O21025" s="44" t="s">
        <v>19</v>
      </c>
      <c r="P21025" s="128">
        <v>1.6074772123106644E-6</v>
      </c>
    </row>
    <row r="21026" spans="14:16">
      <c r="N21026" s="3">
        <v>21024</v>
      </c>
      <c r="O21026" s="44" t="s">
        <v>13</v>
      </c>
      <c r="P21026" s="128">
        <v>5.8635958085785355E-6</v>
      </c>
    </row>
    <row r="21027" spans="14:16">
      <c r="N21027" s="3">
        <v>21025</v>
      </c>
      <c r="O21027" s="44" t="s">
        <v>8</v>
      </c>
      <c r="P21027" s="128">
        <v>9.6561674633260384E-6</v>
      </c>
    </row>
    <row r="21028" spans="14:16">
      <c r="N21028" s="3">
        <v>21026</v>
      </c>
      <c r="O21028" s="44" t="s">
        <v>13</v>
      </c>
      <c r="P21028" s="128">
        <v>2.0996805320542898E-6</v>
      </c>
    </row>
    <row r="21029" spans="14:16">
      <c r="N21029" s="3">
        <v>21027</v>
      </c>
      <c r="O21029" s="44" t="s">
        <v>59</v>
      </c>
      <c r="P21029" s="128">
        <v>6.019043991588789E-7</v>
      </c>
    </row>
    <row r="21030" spans="14:16">
      <c r="N21030" s="3">
        <v>21028</v>
      </c>
      <c r="O21030" s="44" t="s">
        <v>23</v>
      </c>
      <c r="P21030" s="128">
        <v>3.6227986522871434E-6</v>
      </c>
    </row>
    <row r="21031" spans="14:16">
      <c r="N21031" s="3">
        <v>21029</v>
      </c>
      <c r="O21031" s="44" t="s">
        <v>8</v>
      </c>
      <c r="P21031" s="128">
        <v>7.9800479690973356E-6</v>
      </c>
    </row>
    <row r="21032" spans="14:16">
      <c r="N21032" s="3">
        <v>21030</v>
      </c>
      <c r="O21032" s="44" t="s">
        <v>23</v>
      </c>
      <c r="P21032" s="128">
        <v>1.4599516401123482E-6</v>
      </c>
    </row>
    <row r="21033" spans="14:16">
      <c r="N21033" s="3">
        <v>21031</v>
      </c>
      <c r="O21033" s="44" t="s">
        <v>59</v>
      </c>
      <c r="P21033" s="128">
        <v>5.598005327997046E-7</v>
      </c>
    </row>
    <row r="21034" spans="14:16">
      <c r="N21034" s="3">
        <v>21032</v>
      </c>
      <c r="O21034" s="44" t="s">
        <v>13</v>
      </c>
      <c r="P21034" s="128">
        <v>1.3246018344720198E-5</v>
      </c>
    </row>
    <row r="21035" spans="14:16">
      <c r="N21035" s="3">
        <v>21033</v>
      </c>
      <c r="O21035" s="44" t="s">
        <v>8</v>
      </c>
      <c r="P21035" s="128">
        <v>2.1813538233958555E-5</v>
      </c>
    </row>
    <row r="21036" spans="14:16">
      <c r="N21036" s="3">
        <v>21034</v>
      </c>
      <c r="O21036" s="44" t="s">
        <v>13</v>
      </c>
      <c r="P21036" s="128">
        <v>9.651736397167904E-6</v>
      </c>
    </row>
    <row r="21037" spans="14:16">
      <c r="N21037" s="3">
        <v>21035</v>
      </c>
      <c r="O21037" s="44" t="s">
        <v>19</v>
      </c>
      <c r="P21037" s="128">
        <v>8.0046255075154228E-6</v>
      </c>
    </row>
    <row r="21038" spans="14:16">
      <c r="N21038" s="3">
        <v>21036</v>
      </c>
      <c r="O21038" s="44" t="s">
        <v>23</v>
      </c>
      <c r="P21038" s="128">
        <v>8.1839981768894067E-6</v>
      </c>
    </row>
    <row r="21039" spans="14:16">
      <c r="N21039" s="3">
        <v>21037</v>
      </c>
      <c r="O21039" s="44" t="s">
        <v>8</v>
      </c>
      <c r="P21039" s="128">
        <v>1.8027139871367667E-5</v>
      </c>
    </row>
    <row r="21040" spans="14:16">
      <c r="N21040" s="3">
        <v>21038</v>
      </c>
      <c r="O21040" s="44" t="s">
        <v>23</v>
      </c>
      <c r="P21040" s="128">
        <v>6.2580437803864436E-6</v>
      </c>
    </row>
    <row r="21041" spans="14:16">
      <c r="N21041" s="3">
        <v>21039</v>
      </c>
      <c r="O21041" s="44" t="s">
        <v>19</v>
      </c>
      <c r="P21041" s="128">
        <v>6.942161369814651E-6</v>
      </c>
    </row>
    <row r="21042" spans="14:16">
      <c r="N21042" s="3">
        <v>21040</v>
      </c>
      <c r="O21042" s="44" t="s">
        <v>13</v>
      </c>
      <c r="P21042" s="128">
        <v>1.9369709162197837E-6</v>
      </c>
    </row>
    <row r="21043" spans="14:16">
      <c r="N21043" s="3">
        <v>21041</v>
      </c>
      <c r="O21043" s="44" t="s">
        <v>46</v>
      </c>
      <c r="P21043" s="128">
        <v>8.1047518501629542E-7</v>
      </c>
    </row>
    <row r="21044" spans="14:16">
      <c r="N21044" s="3">
        <v>21042</v>
      </c>
      <c r="O21044" s="44" t="s">
        <v>13</v>
      </c>
      <c r="P21044" s="128">
        <v>1.4629229432999423E-6</v>
      </c>
    </row>
    <row r="21045" spans="14:16">
      <c r="N21045" s="3">
        <v>21043</v>
      </c>
      <c r="O21045" s="44" t="s">
        <v>59</v>
      </c>
      <c r="P21045" s="128">
        <v>4.1936844284648676E-7</v>
      </c>
    </row>
    <row r="21046" spans="14:16">
      <c r="N21046" s="3">
        <v>21044</v>
      </c>
      <c r="O21046" s="44" t="s">
        <v>23</v>
      </c>
      <c r="P21046" s="128">
        <v>1.3169645310934428E-6</v>
      </c>
    </row>
    <row r="21047" spans="14:16">
      <c r="N21047" s="3">
        <v>21045</v>
      </c>
      <c r="O21047" s="44" t="s">
        <v>46</v>
      </c>
      <c r="P21047" s="128">
        <v>7.3707425510841249E-7</v>
      </c>
    </row>
    <row r="21048" spans="14:16">
      <c r="N21048" s="3">
        <v>21046</v>
      </c>
      <c r="O21048" s="44" t="s">
        <v>23</v>
      </c>
      <c r="P21048" s="128">
        <v>1.0172008159446567E-6</v>
      </c>
    </row>
    <row r="21049" spans="14:16">
      <c r="N21049" s="3">
        <v>21047</v>
      </c>
      <c r="O21049" s="44" t="s">
        <v>59</v>
      </c>
      <c r="P21049" s="128">
        <v>3.9003316485626444E-7</v>
      </c>
    </row>
    <row r="21050" spans="14:16">
      <c r="N21050" s="3">
        <v>21048</v>
      </c>
      <c r="O21050" s="44" t="s">
        <v>13</v>
      </c>
      <c r="P21050" s="128">
        <v>3.1666039652212897E-6</v>
      </c>
    </row>
    <row r="21051" spans="14:16">
      <c r="N21051" s="3">
        <v>21049</v>
      </c>
      <c r="O21051" s="44" t="s">
        <v>46</v>
      </c>
      <c r="P21051" s="128">
        <v>1.3249832060435799E-6</v>
      </c>
    </row>
    <row r="21052" spans="14:16">
      <c r="N21052" s="3">
        <v>21050</v>
      </c>
      <c r="O21052" s="44" t="s">
        <v>13</v>
      </c>
      <c r="P21052" s="128">
        <v>4.8665703604634983E-6</v>
      </c>
    </row>
    <row r="21053" spans="14:16">
      <c r="N21053" s="3">
        <v>21051</v>
      </c>
      <c r="O21053" s="44" t="s">
        <v>19</v>
      </c>
      <c r="P21053" s="128">
        <v>4.036068914285223E-6</v>
      </c>
    </row>
    <row r="21054" spans="14:16">
      <c r="N21054" s="3">
        <v>21052</v>
      </c>
      <c r="O21054" s="44" t="s">
        <v>23</v>
      </c>
      <c r="P21054" s="128">
        <v>2.1530034711905277E-6</v>
      </c>
    </row>
    <row r="21055" spans="14:16">
      <c r="N21055" s="3">
        <v>21053</v>
      </c>
      <c r="O21055" s="44" t="s">
        <v>46</v>
      </c>
      <c r="P21055" s="128">
        <v>1.2049857018214468E-6</v>
      </c>
    </row>
    <row r="21056" spans="14:16">
      <c r="N21056" s="3">
        <v>21054</v>
      </c>
      <c r="O21056" s="44" t="s">
        <v>23</v>
      </c>
      <c r="P21056" s="128">
        <v>3.1554125727105477E-6</v>
      </c>
    </row>
    <row r="21057" spans="14:16">
      <c r="N21057" s="3">
        <v>21055</v>
      </c>
      <c r="O21057" s="44" t="s">
        <v>19</v>
      </c>
      <c r="P21057" s="128">
        <v>3.5003563472587174E-6</v>
      </c>
    </row>
    <row r="21058" spans="14:16">
      <c r="N21058" s="3">
        <v>21056</v>
      </c>
      <c r="O21058" s="44" t="s">
        <v>38</v>
      </c>
      <c r="P21058" s="128">
        <v>6.7196086942670631E-7</v>
      </c>
    </row>
    <row r="21059" spans="14:16">
      <c r="N21059" s="3">
        <v>21057</v>
      </c>
      <c r="O21059" s="44" t="s">
        <v>8</v>
      </c>
      <c r="P21059" s="128">
        <v>2.5698122600062726E-6</v>
      </c>
    </row>
    <row r="21060" spans="14:16">
      <c r="N21060" s="3">
        <v>21058</v>
      </c>
      <c r="O21060" s="44" t="s">
        <v>38</v>
      </c>
      <c r="P21060" s="128">
        <v>3.3877738681069355E-7</v>
      </c>
    </row>
    <row r="21061" spans="14:16">
      <c r="N21061" s="3">
        <v>21059</v>
      </c>
      <c r="O21061" s="44" t="s">
        <v>59</v>
      </c>
      <c r="P21061" s="128">
        <v>2.2553054002104907E-7</v>
      </c>
    </row>
    <row r="21062" spans="14:16">
      <c r="N21062" s="3">
        <v>21060</v>
      </c>
      <c r="O21062" s="44" t="s">
        <v>31</v>
      </c>
      <c r="P21062" s="128">
        <v>5.8991682804028236E-7</v>
      </c>
    </row>
    <row r="21063" spans="14:16">
      <c r="N21063" s="3">
        <v>21061</v>
      </c>
      <c r="O21063" s="44" t="s">
        <v>8</v>
      </c>
      <c r="P21063" s="128">
        <v>2.4254448543986387E-6</v>
      </c>
    </row>
    <row r="21064" spans="14:16">
      <c r="N21064" s="3">
        <v>21062</v>
      </c>
      <c r="O21064" s="44" t="s">
        <v>31</v>
      </c>
      <c r="P21064" s="128">
        <v>3.0593578950394789E-7</v>
      </c>
    </row>
    <row r="21065" spans="14:16">
      <c r="N21065" s="3">
        <v>21063</v>
      </c>
      <c r="O21065" s="44" t="s">
        <v>59</v>
      </c>
      <c r="P21065" s="128">
        <v>2.1895982524951571E-7</v>
      </c>
    </row>
    <row r="21066" spans="14:16">
      <c r="N21066" s="3">
        <v>21064</v>
      </c>
      <c r="O21066" s="44" t="s">
        <v>38</v>
      </c>
      <c r="P21066" s="128">
        <v>1.5179774141898154E-6</v>
      </c>
    </row>
    <row r="21067" spans="14:16">
      <c r="N21067" s="3">
        <v>21065</v>
      </c>
      <c r="O21067" s="44" t="s">
        <v>8</v>
      </c>
      <c r="P21067" s="128">
        <v>5.8052740075857897E-6</v>
      </c>
    </row>
    <row r="21068" spans="14:16">
      <c r="N21068" s="3">
        <v>21066</v>
      </c>
      <c r="O21068" s="44" t="s">
        <v>38</v>
      </c>
      <c r="P21068" s="128">
        <v>1.2604542950450172E-6</v>
      </c>
    </row>
    <row r="21069" spans="14:16">
      <c r="N21069" s="3">
        <v>21067</v>
      </c>
      <c r="O21069" s="44" t="s">
        <v>19</v>
      </c>
      <c r="P21069" s="128">
        <v>2.4276122420112727E-6</v>
      </c>
    </row>
    <row r="21070" spans="14:16">
      <c r="N21070" s="3">
        <v>21068</v>
      </c>
      <c r="O21070" s="44" t="s">
        <v>31</v>
      </c>
      <c r="P21070" s="128">
        <v>1.3326377501410739E-6</v>
      </c>
    </row>
    <row r="21071" spans="14:16">
      <c r="N21071" s="3">
        <v>21069</v>
      </c>
      <c r="O21071" s="44" t="s">
        <v>8</v>
      </c>
      <c r="P21071" s="128">
        <v>5.4791442118961441E-6</v>
      </c>
    </row>
    <row r="21072" spans="14:16">
      <c r="N21072" s="3">
        <v>21070</v>
      </c>
      <c r="O21072" s="44" t="s">
        <v>31</v>
      </c>
      <c r="P21072" s="128">
        <v>1.1172048857485822E-6</v>
      </c>
    </row>
    <row r="21073" spans="14:16">
      <c r="N21073" s="3">
        <v>21071</v>
      </c>
      <c r="O21073" s="44" t="s">
        <v>19</v>
      </c>
      <c r="P21073" s="128">
        <v>2.313280245106302E-6</v>
      </c>
    </row>
    <row r="21074" spans="14:16">
      <c r="N21074" s="3">
        <v>21072</v>
      </c>
      <c r="O21074" s="44" t="s">
        <v>38</v>
      </c>
      <c r="P21074" s="128">
        <v>2.9106188873745577E-7</v>
      </c>
    </row>
    <row r="21075" spans="14:16">
      <c r="N21075" s="3">
        <v>21073</v>
      </c>
      <c r="O21075" s="44" t="s">
        <v>46</v>
      </c>
      <c r="P21075" s="128">
        <v>2.8282553399637771E-7</v>
      </c>
    </row>
    <row r="21076" spans="14:16">
      <c r="N21076" s="3">
        <v>21074</v>
      </c>
      <c r="O21076" s="44" t="s">
        <v>38</v>
      </c>
      <c r="P21076" s="128">
        <v>2.3603838977907353E-7</v>
      </c>
    </row>
    <row r="21077" spans="14:16">
      <c r="N21077" s="3">
        <v>21075</v>
      </c>
      <c r="O21077" s="44" t="s">
        <v>59</v>
      </c>
      <c r="P21077" s="128">
        <v>1.5713523861118875E-7</v>
      </c>
    </row>
    <row r="21078" spans="14:16">
      <c r="N21078" s="3">
        <v>21076</v>
      </c>
      <c r="O21078" s="44" t="s">
        <v>31</v>
      </c>
      <c r="P21078" s="128">
        <v>2.6107279974038677E-7</v>
      </c>
    </row>
    <row r="21079" spans="14:16">
      <c r="N21079" s="3">
        <v>21077</v>
      </c>
      <c r="O21079" s="44" t="s">
        <v>46</v>
      </c>
      <c r="P21079" s="128">
        <v>2.7273326115688147E-7</v>
      </c>
    </row>
    <row r="21080" spans="14:16">
      <c r="N21080" s="3">
        <v>21078</v>
      </c>
      <c r="O21080" s="44" t="s">
        <v>31</v>
      </c>
      <c r="P21080" s="128">
        <v>2.1315646776227521E-7</v>
      </c>
    </row>
    <row r="21081" spans="14:16">
      <c r="N21081" s="3">
        <v>21079</v>
      </c>
      <c r="O21081" s="44" t="s">
        <v>59</v>
      </c>
      <c r="P21081" s="128">
        <v>1.5255718530907458E-7</v>
      </c>
    </row>
    <row r="21082" spans="14:16">
      <c r="N21082" s="3">
        <v>21080</v>
      </c>
      <c r="O21082" s="44" t="s">
        <v>38</v>
      </c>
      <c r="P21082" s="128">
        <v>4.7583457411925548E-7</v>
      </c>
    </row>
    <row r="21083" spans="14:16">
      <c r="N21083" s="3">
        <v>21081</v>
      </c>
      <c r="O21083" s="44" t="s">
        <v>46</v>
      </c>
      <c r="P21083" s="128">
        <v>4.6236959466929678E-7</v>
      </c>
    </row>
    <row r="21084" spans="14:16">
      <c r="N21084" s="3">
        <v>21082</v>
      </c>
      <c r="O21084" s="44" t="s">
        <v>38</v>
      </c>
      <c r="P21084" s="128">
        <v>6.3554258638734784E-7</v>
      </c>
    </row>
    <row r="21085" spans="14:16">
      <c r="N21085" s="3">
        <v>21083</v>
      </c>
      <c r="O21085" s="44" t="s">
        <v>19</v>
      </c>
      <c r="P21085" s="128">
        <v>1.2240435604040124E-6</v>
      </c>
    </row>
    <row r="21086" spans="14:16">
      <c r="N21086" s="3">
        <v>21084</v>
      </c>
      <c r="O21086" s="44" t="s">
        <v>31</v>
      </c>
      <c r="P21086" s="128">
        <v>4.2680773157025908E-7</v>
      </c>
    </row>
    <row r="21087" spans="14:16">
      <c r="N21087" s="3">
        <v>21085</v>
      </c>
      <c r="O21087" s="44" t="s">
        <v>46</v>
      </c>
      <c r="P21087" s="128">
        <v>4.4587051823813705E-7</v>
      </c>
    </row>
    <row r="21088" spans="14:16">
      <c r="N21088" s="3">
        <v>21086</v>
      </c>
      <c r="O21088" s="44" t="s">
        <v>31</v>
      </c>
      <c r="P21088" s="128">
        <v>5.6331378726261283E-7</v>
      </c>
    </row>
    <row r="21089" spans="14:16">
      <c r="N21089" s="3">
        <v>21087</v>
      </c>
      <c r="O21089" s="44" t="s">
        <v>19</v>
      </c>
      <c r="P21089" s="128">
        <v>1.1663954145684509E-6</v>
      </c>
    </row>
    <row r="21090" spans="14:16">
      <c r="N21090" s="3">
        <v>21088</v>
      </c>
      <c r="O21090" s="44" t="s">
        <v>38</v>
      </c>
      <c r="P21090" s="128">
        <v>8.8477056444067803E-7</v>
      </c>
    </row>
    <row r="21091" spans="14:16">
      <c r="N21091" s="3">
        <v>21089</v>
      </c>
      <c r="O21091" s="44" t="s">
        <v>8</v>
      </c>
      <c r="P21091" s="128">
        <v>3.3836706082783676E-6</v>
      </c>
    </row>
    <row r="21092" spans="14:16">
      <c r="N21092" s="3">
        <v>21090</v>
      </c>
      <c r="O21092" s="44" t="s">
        <v>38</v>
      </c>
      <c r="P21092" s="128">
        <v>4.460680277468585E-7</v>
      </c>
    </row>
    <row r="21093" spans="14:16">
      <c r="N21093" s="3">
        <v>21091</v>
      </c>
      <c r="O21093" s="44" t="s">
        <v>59</v>
      </c>
      <c r="P21093" s="128">
        <v>2.9695595721708828E-7</v>
      </c>
    </row>
    <row r="21094" spans="14:16">
      <c r="N21094" s="3">
        <v>21092</v>
      </c>
      <c r="O21094" s="44" t="s">
        <v>23</v>
      </c>
      <c r="P21094" s="128">
        <v>2.3139025010169513E-6</v>
      </c>
    </row>
    <row r="21095" spans="14:16">
      <c r="N21095" s="3">
        <v>21093</v>
      </c>
      <c r="O21095" s="44" t="s">
        <v>8</v>
      </c>
      <c r="P21095" s="128">
        <v>5.096902899163944E-6</v>
      </c>
    </row>
    <row r="21096" spans="14:16">
      <c r="N21096" s="3">
        <v>21094</v>
      </c>
      <c r="O21096" s="44" t="s">
        <v>23</v>
      </c>
      <c r="P21096" s="128">
        <v>9.3247957605566837E-7</v>
      </c>
    </row>
    <row r="21097" spans="14:16">
      <c r="N21097" s="3">
        <v>21095</v>
      </c>
      <c r="O21097" s="44" t="s">
        <v>59</v>
      </c>
      <c r="P21097" s="128">
        <v>3.5754784553044235E-7</v>
      </c>
    </row>
    <row r="21098" spans="14:16">
      <c r="N21098" s="3">
        <v>21096</v>
      </c>
      <c r="O21098" s="44" t="s">
        <v>38</v>
      </c>
      <c r="P21098" s="128">
        <v>1.9987201556941511E-6</v>
      </c>
    </row>
    <row r="21099" spans="14:16">
      <c r="N21099" s="3">
        <v>21097</v>
      </c>
      <c r="O21099" s="44" t="s">
        <v>8</v>
      </c>
      <c r="P21099" s="128">
        <v>7.6438015874445461E-6</v>
      </c>
    </row>
    <row r="21100" spans="14:16">
      <c r="N21100" s="3">
        <v>21098</v>
      </c>
      <c r="O21100" s="44" t="s">
        <v>38</v>
      </c>
      <c r="P21100" s="128">
        <v>1.6596395844152613E-6</v>
      </c>
    </row>
    <row r="21101" spans="14:16">
      <c r="N21101" s="3">
        <v>21099</v>
      </c>
      <c r="O21101" s="44" t="s">
        <v>19</v>
      </c>
      <c r="P21101" s="128">
        <v>3.1964359106802001E-6</v>
      </c>
    </row>
    <row r="21102" spans="14:16">
      <c r="N21102" s="3">
        <v>21100</v>
      </c>
      <c r="O21102" s="44" t="s">
        <v>23</v>
      </c>
      <c r="P21102" s="128">
        <v>5.2271670792047154E-6</v>
      </c>
    </row>
    <row r="21103" spans="14:16">
      <c r="N21103" s="3">
        <v>21101</v>
      </c>
      <c r="O21103" s="44" t="s">
        <v>8</v>
      </c>
      <c r="P21103" s="128">
        <v>1.1514038741348705E-5</v>
      </c>
    </row>
    <row r="21104" spans="14:16">
      <c r="N21104" s="3">
        <v>21102</v>
      </c>
      <c r="O21104" s="44" t="s">
        <v>23</v>
      </c>
      <c r="P21104" s="128">
        <v>3.9970488411681238E-6</v>
      </c>
    </row>
    <row r="21105" spans="14:16">
      <c r="N21105" s="3">
        <v>21103</v>
      </c>
      <c r="O21105" s="44" t="s">
        <v>19</v>
      </c>
      <c r="P21105" s="128">
        <v>4.4339987114481765E-6</v>
      </c>
    </row>
    <row r="21106" spans="14:16">
      <c r="N21106" s="3">
        <v>21104</v>
      </c>
      <c r="O21106" s="44" t="s">
        <v>38</v>
      </c>
      <c r="P21106" s="128">
        <v>3.8324105361241963E-7</v>
      </c>
    </row>
    <row r="21107" spans="14:16">
      <c r="N21107" s="3">
        <v>21105</v>
      </c>
      <c r="O21107" s="44" t="s">
        <v>46</v>
      </c>
      <c r="P21107" s="128">
        <v>3.7239624915317407E-7</v>
      </c>
    </row>
    <row r="21108" spans="14:16">
      <c r="N21108" s="3">
        <v>21106</v>
      </c>
      <c r="O21108" s="44" t="s">
        <v>38</v>
      </c>
      <c r="P21108" s="128">
        <v>3.1079163810933586E-7</v>
      </c>
    </row>
    <row r="21109" spans="14:16">
      <c r="N21109" s="3">
        <v>21107</v>
      </c>
      <c r="O21109" s="44" t="s">
        <v>59</v>
      </c>
      <c r="P21109" s="128">
        <v>2.0689989564147756E-7</v>
      </c>
    </row>
    <row r="21110" spans="14:16">
      <c r="N21110" s="3">
        <v>21108</v>
      </c>
      <c r="O21110" s="44" t="s">
        <v>23</v>
      </c>
      <c r="P21110" s="128">
        <v>8.4115288061176018E-7</v>
      </c>
    </row>
    <row r="21111" spans="14:16">
      <c r="N21111" s="3">
        <v>21109</v>
      </c>
      <c r="O21111" s="44" t="s">
        <v>46</v>
      </c>
      <c r="P21111" s="128">
        <v>4.7077359964618381E-7</v>
      </c>
    </row>
    <row r="21112" spans="14:16">
      <c r="N21112" s="3">
        <v>21110</v>
      </c>
      <c r="O21112" s="44" t="s">
        <v>23</v>
      </c>
      <c r="P21112" s="128">
        <v>6.496920579797847E-7</v>
      </c>
    </row>
    <row r="21113" spans="14:16">
      <c r="N21113" s="3">
        <v>21111</v>
      </c>
      <c r="O21113" s="44" t="s">
        <v>59</v>
      </c>
      <c r="P21113" s="128">
        <v>2.4911644346303984E-7</v>
      </c>
    </row>
    <row r="21114" spans="14:16">
      <c r="N21114" s="3">
        <v>21112</v>
      </c>
      <c r="O21114" s="44" t="s">
        <v>38</v>
      </c>
      <c r="P21114" s="128">
        <v>6.2653116257062653E-7</v>
      </c>
    </row>
    <row r="21115" spans="14:16">
      <c r="N21115" s="3">
        <v>21113</v>
      </c>
      <c r="O21115" s="44" t="s">
        <v>46</v>
      </c>
      <c r="P21115" s="128">
        <v>6.088018303875097E-7</v>
      </c>
    </row>
    <row r="21116" spans="14:16">
      <c r="N21116" s="3">
        <v>21114</v>
      </c>
      <c r="O21116" s="44" t="s">
        <v>38</v>
      </c>
      <c r="P21116" s="128">
        <v>8.368186280903007E-7</v>
      </c>
    </row>
    <row r="21117" spans="14:16">
      <c r="N21117" s="3">
        <v>21115</v>
      </c>
      <c r="O21117" s="44" t="s">
        <v>19</v>
      </c>
      <c r="P21117" s="128">
        <v>1.6116975870374878E-6</v>
      </c>
    </row>
    <row r="21118" spans="14:16">
      <c r="N21118" s="3">
        <v>21116</v>
      </c>
      <c r="O21118" s="44" t="s">
        <v>23</v>
      </c>
      <c r="P21118" s="128">
        <v>1.3751357982704356E-6</v>
      </c>
    </row>
    <row r="21119" spans="14:16">
      <c r="N21119" s="3">
        <v>21117</v>
      </c>
      <c r="O21119" s="44" t="s">
        <v>46</v>
      </c>
      <c r="P21119" s="128">
        <v>7.696313532009443E-7</v>
      </c>
    </row>
    <row r="21120" spans="14:16">
      <c r="N21120" s="3">
        <v>21118</v>
      </c>
      <c r="O21120" s="44" t="s">
        <v>23</v>
      </c>
      <c r="P21120" s="128">
        <v>2.0153803024978501E-6</v>
      </c>
    </row>
    <row r="21121" spans="14:16">
      <c r="N21121" s="3">
        <v>21119</v>
      </c>
      <c r="O21121" s="44" t="s">
        <v>19</v>
      </c>
      <c r="P21121" s="128">
        <v>2.2356978909824708E-6</v>
      </c>
    </row>
    <row r="21122" spans="14:16">
      <c r="N21122" s="3">
        <v>21120</v>
      </c>
      <c r="O21122" s="44" t="s">
        <v>13</v>
      </c>
      <c r="P21122" s="128">
        <v>3.6478399872865076E-6</v>
      </c>
    </row>
    <row r="21123" spans="14:16">
      <c r="N21123" s="3">
        <v>21121</v>
      </c>
      <c r="O21123" s="44" t="s">
        <v>8</v>
      </c>
      <c r="P21123" s="128">
        <v>6.0072615757590484E-6</v>
      </c>
    </row>
    <row r="21124" spans="14:16">
      <c r="N21124" s="3">
        <v>21122</v>
      </c>
      <c r="O21124" s="44" t="s">
        <v>13</v>
      </c>
      <c r="P21124" s="128">
        <v>1.3062460059318838E-6</v>
      </c>
    </row>
    <row r="21125" spans="14:16">
      <c r="N21125" s="3">
        <v>21123</v>
      </c>
      <c r="O21125" s="44" t="s">
        <v>59</v>
      </c>
      <c r="P21125" s="128">
        <v>3.7445468743993989E-7</v>
      </c>
    </row>
    <row r="21126" spans="14:16">
      <c r="N21126" s="3">
        <v>21124</v>
      </c>
      <c r="O21126" s="44" t="s">
        <v>31</v>
      </c>
      <c r="P21126" s="128">
        <v>7.5656868817513741E-7</v>
      </c>
    </row>
    <row r="21127" spans="14:16">
      <c r="N21127" s="3">
        <v>21125</v>
      </c>
      <c r="O21127" s="44" t="s">
        <v>8</v>
      </c>
      <c r="P21127" s="128">
        <v>3.110634490339054E-6</v>
      </c>
    </row>
    <row r="21128" spans="14:16">
      <c r="N21128" s="3">
        <v>21126</v>
      </c>
      <c r="O21128" s="44" t="s">
        <v>31</v>
      </c>
      <c r="P21128" s="128">
        <v>3.9236283477409379E-7</v>
      </c>
    </row>
    <row r="21129" spans="14:16">
      <c r="N21129" s="3">
        <v>21127</v>
      </c>
      <c r="O21129" s="44" t="s">
        <v>59</v>
      </c>
      <c r="P21129" s="128">
        <v>2.8081610809849872E-7</v>
      </c>
    </row>
    <row r="21130" spans="14:16">
      <c r="N21130" s="3">
        <v>21128</v>
      </c>
      <c r="O21130" s="44" t="s">
        <v>13</v>
      </c>
      <c r="P21130" s="128">
        <v>6.9067573710382437E-6</v>
      </c>
    </row>
    <row r="21131" spans="14:16">
      <c r="N21131" s="3">
        <v>21129</v>
      </c>
      <c r="O21131" s="44" t="s">
        <v>8</v>
      </c>
      <c r="P21131" s="128">
        <v>1.1374045548251148E-5</v>
      </c>
    </row>
    <row r="21132" spans="14:16">
      <c r="N21132" s="3">
        <v>21130</v>
      </c>
      <c r="O21132" s="44" t="s">
        <v>13</v>
      </c>
      <c r="P21132" s="128">
        <v>4.3432218023148966E-6</v>
      </c>
    </row>
    <row r="21133" spans="14:16">
      <c r="N21133" s="3">
        <v>21131</v>
      </c>
      <c r="O21133" s="44" t="s">
        <v>21</v>
      </c>
      <c r="P21133" s="128">
        <v>2.7914674458232388E-6</v>
      </c>
    </row>
    <row r="21134" spans="14:16">
      <c r="N21134" s="3">
        <v>21132</v>
      </c>
      <c r="O21134" s="44" t="s">
        <v>31</v>
      </c>
      <c r="P21134" s="128">
        <v>1.4324741167271905E-6</v>
      </c>
    </row>
    <row r="21135" spans="14:16">
      <c r="N21135" s="3">
        <v>21133</v>
      </c>
      <c r="O21135" s="44" t="s">
        <v>8</v>
      </c>
      <c r="P21135" s="128">
        <v>5.8896217404361813E-6</v>
      </c>
    </row>
    <row r="21136" spans="14:16">
      <c r="N21136" s="3">
        <v>21134</v>
      </c>
      <c r="O21136" s="44" t="s">
        <v>31</v>
      </c>
      <c r="P21136" s="128">
        <v>1.0971494103185828E-6</v>
      </c>
    </row>
    <row r="21137" spans="14:16">
      <c r="N21137" s="3">
        <v>21135</v>
      </c>
      <c r="O21137" s="44" t="s">
        <v>21</v>
      </c>
      <c r="P21137" s="128">
        <v>1.7605411854712321E-6</v>
      </c>
    </row>
    <row r="21138" spans="14:16">
      <c r="N21138" s="3">
        <v>21136</v>
      </c>
      <c r="O21138" s="44" t="s">
        <v>13</v>
      </c>
      <c r="P21138" s="128">
        <v>1.2050216612918967E-6</v>
      </c>
    </row>
    <row r="21139" spans="14:16">
      <c r="N21139" s="3">
        <v>21137</v>
      </c>
      <c r="O21139" s="44" t="s">
        <v>46</v>
      </c>
      <c r="P21139" s="128">
        <v>5.0421002489299965E-7</v>
      </c>
    </row>
    <row r="21140" spans="14:16">
      <c r="N21140" s="3">
        <v>21138</v>
      </c>
      <c r="O21140" s="44" t="s">
        <v>13</v>
      </c>
      <c r="P21140" s="128">
        <v>9.1010857247032653E-7</v>
      </c>
    </row>
    <row r="21141" spans="14:16">
      <c r="N21141" s="3">
        <v>21139</v>
      </c>
      <c r="O21141" s="44" t="s">
        <v>59</v>
      </c>
      <c r="P21141" s="128">
        <v>2.6089604828889888E-7</v>
      </c>
    </row>
    <row r="21142" spans="14:16">
      <c r="N21142" s="3">
        <v>21140</v>
      </c>
      <c r="O21142" s="44" t="s">
        <v>31</v>
      </c>
      <c r="P21142" s="128">
        <v>3.3482602331240355E-7</v>
      </c>
    </row>
    <row r="21143" spans="14:16">
      <c r="N21143" s="3">
        <v>21141</v>
      </c>
      <c r="O21143" s="44" t="s">
        <v>46</v>
      </c>
      <c r="P21143" s="128">
        <v>3.4978057212007339E-7</v>
      </c>
    </row>
    <row r="21144" spans="14:16">
      <c r="N21144" s="3">
        <v>21142</v>
      </c>
      <c r="O21144" s="44" t="s">
        <v>31</v>
      </c>
      <c r="P21144" s="128">
        <v>2.7337329861683212E-7</v>
      </c>
    </row>
    <row r="21145" spans="14:16">
      <c r="N21145" s="3">
        <v>21143</v>
      </c>
      <c r="O21145" s="44" t="s">
        <v>59</v>
      </c>
      <c r="P21145" s="128">
        <v>1.9565468227852698E-7</v>
      </c>
    </row>
    <row r="21146" spans="14:16">
      <c r="N21146" s="3">
        <v>21144</v>
      </c>
      <c r="O21146" s="44" t="s">
        <v>13</v>
      </c>
      <c r="P21146" s="128">
        <v>1.7951938346354692E-6</v>
      </c>
    </row>
    <row r="21147" spans="14:16">
      <c r="N21147" s="3">
        <v>21145</v>
      </c>
      <c r="O21147" s="44" t="s">
        <v>46</v>
      </c>
      <c r="P21147" s="128">
        <v>7.511522465736412E-7</v>
      </c>
    </row>
    <row r="21148" spans="14:16">
      <c r="N21148" s="3">
        <v>21146</v>
      </c>
      <c r="O21148" s="44" t="s">
        <v>13</v>
      </c>
      <c r="P21148" s="128">
        <v>2.3809940626193357E-6</v>
      </c>
    </row>
    <row r="21149" spans="14:16">
      <c r="N21149" s="3">
        <v>21147</v>
      </c>
      <c r="O21149" s="44" t="s">
        <v>21</v>
      </c>
      <c r="P21149" s="128">
        <v>1.530308079352012E-6</v>
      </c>
    </row>
    <row r="21150" spans="14:16">
      <c r="N21150" s="3">
        <v>21148</v>
      </c>
      <c r="O21150" s="44" t="s">
        <v>31</v>
      </c>
      <c r="P21150" s="128">
        <v>4.9881062891560535E-7</v>
      </c>
    </row>
    <row r="21151" spans="14:16">
      <c r="N21151" s="3">
        <v>21149</v>
      </c>
      <c r="O21151" s="44" t="s">
        <v>46</v>
      </c>
      <c r="P21151" s="128">
        <v>5.2108932703502535E-7</v>
      </c>
    </row>
    <row r="21152" spans="14:16">
      <c r="N21152" s="3">
        <v>21150</v>
      </c>
      <c r="O21152" s="44" t="s">
        <v>31</v>
      </c>
      <c r="P21152" s="128">
        <v>6.014673785212895E-7</v>
      </c>
    </row>
    <row r="21153" spans="14:16">
      <c r="N21153" s="3">
        <v>21151</v>
      </c>
      <c r="O21153" s="44" t="s">
        <v>21</v>
      </c>
      <c r="P21153" s="128">
        <v>9.6514483956808298E-7</v>
      </c>
    </row>
    <row r="21154" spans="14:16">
      <c r="N21154" s="3">
        <v>21152</v>
      </c>
      <c r="O21154" s="44" t="s">
        <v>13</v>
      </c>
      <c r="P21154" s="128">
        <v>5.4566058285121178E-6</v>
      </c>
    </row>
    <row r="21155" spans="14:16">
      <c r="N21155" s="3">
        <v>21153</v>
      </c>
      <c r="O21155" s="44" t="s">
        <v>8</v>
      </c>
      <c r="P21155" s="128">
        <v>8.9859365109013408E-6</v>
      </c>
    </row>
    <row r="21156" spans="14:16">
      <c r="N21156" s="3">
        <v>21154</v>
      </c>
      <c r="O21156" s="44" t="s">
        <v>13</v>
      </c>
      <c r="P21156" s="128">
        <v>1.9539424959099151E-6</v>
      </c>
    </row>
    <row r="21157" spans="14:16">
      <c r="N21157" s="3">
        <v>21155</v>
      </c>
      <c r="O21157" s="44" t="s">
        <v>59</v>
      </c>
      <c r="P21157" s="128">
        <v>5.6012644115959661E-7</v>
      </c>
    </row>
    <row r="21158" spans="14:16">
      <c r="N21158" s="3">
        <v>21156</v>
      </c>
      <c r="O21158" s="44" t="s">
        <v>23</v>
      </c>
      <c r="P21158" s="128">
        <v>3.3713415601864466E-6</v>
      </c>
    </row>
    <row r="21159" spans="14:16">
      <c r="N21159" s="3">
        <v>21157</v>
      </c>
      <c r="O21159" s="44" t="s">
        <v>8</v>
      </c>
      <c r="P21159" s="128">
        <v>7.4261558404617982E-6</v>
      </c>
    </row>
    <row r="21160" spans="14:16">
      <c r="N21160" s="3">
        <v>21158</v>
      </c>
      <c r="O21160" s="44" t="s">
        <v>23</v>
      </c>
      <c r="P21160" s="128">
        <v>1.358616945787416E-6</v>
      </c>
    </row>
    <row r="21161" spans="14:16">
      <c r="N21161" s="3">
        <v>21159</v>
      </c>
      <c r="O21161" s="44" t="s">
        <v>59</v>
      </c>
      <c r="P21161" s="128">
        <v>5.2094498833124059E-7</v>
      </c>
    </row>
    <row r="21162" spans="14:16">
      <c r="N21162" s="3">
        <v>21160</v>
      </c>
      <c r="O21162" s="44" t="s">
        <v>13</v>
      </c>
      <c r="P21162" s="128">
        <v>1.0331443445511603E-5</v>
      </c>
    </row>
    <row r="21163" spans="14:16">
      <c r="N21163" s="3">
        <v>21161</v>
      </c>
      <c r="O21163" s="44" t="s">
        <v>8</v>
      </c>
      <c r="P21163" s="128">
        <v>1.7013817340852275E-5</v>
      </c>
    </row>
    <row r="21164" spans="14:16">
      <c r="N21164" s="3">
        <v>21162</v>
      </c>
      <c r="O21164" s="44" t="s">
        <v>13</v>
      </c>
      <c r="P21164" s="128">
        <v>6.4967897395799342E-6</v>
      </c>
    </row>
    <row r="21165" spans="14:16">
      <c r="N21165" s="3">
        <v>21163</v>
      </c>
      <c r="O21165" s="44" t="s">
        <v>21</v>
      </c>
      <c r="P21165" s="128">
        <v>4.1756046285109656E-6</v>
      </c>
    </row>
    <row r="21166" spans="14:16">
      <c r="N21166" s="3">
        <v>21164</v>
      </c>
      <c r="O21166" s="44" t="s">
        <v>23</v>
      </c>
      <c r="P21166" s="128">
        <v>6.383240013887286E-6</v>
      </c>
    </row>
    <row r="21167" spans="14:16">
      <c r="N21167" s="3">
        <v>21165</v>
      </c>
      <c r="O21167" s="44" t="s">
        <v>8</v>
      </c>
      <c r="P21167" s="128">
        <v>1.4060555498143291E-5</v>
      </c>
    </row>
    <row r="21168" spans="14:16">
      <c r="N21168" s="3">
        <v>21166</v>
      </c>
      <c r="O21168" s="44" t="s">
        <v>23</v>
      </c>
      <c r="P21168" s="128">
        <v>4.2904330192600273E-6</v>
      </c>
    </row>
    <row r="21169" spans="14:16">
      <c r="N21169" s="3">
        <v>21167</v>
      </c>
      <c r="O21169" s="44" t="s">
        <v>21</v>
      </c>
      <c r="P21169" s="128">
        <v>3.6884357795995511E-6</v>
      </c>
    </row>
    <row r="21170" spans="14:16">
      <c r="N21170" s="3">
        <v>21168</v>
      </c>
      <c r="O21170" s="44" t="s">
        <v>13</v>
      </c>
      <c r="P21170" s="128">
        <v>1.8025264933234812E-6</v>
      </c>
    </row>
    <row r="21171" spans="14:16">
      <c r="N21171" s="3">
        <v>21169</v>
      </c>
      <c r="O21171" s="44" t="s">
        <v>46</v>
      </c>
      <c r="P21171" s="128">
        <v>7.5422040720375857E-7</v>
      </c>
    </row>
    <row r="21172" spans="14:16">
      <c r="N21172" s="3">
        <v>21170</v>
      </c>
      <c r="O21172" s="44" t="s">
        <v>13</v>
      </c>
      <c r="P21172" s="128">
        <v>1.3613820119381191E-6</v>
      </c>
    </row>
    <row r="21173" spans="14:16">
      <c r="N21173" s="3">
        <v>21171</v>
      </c>
      <c r="O21173" s="44" t="s">
        <v>59</v>
      </c>
      <c r="P21173" s="128">
        <v>3.9026023693214489E-7</v>
      </c>
    </row>
    <row r="21174" spans="14:16">
      <c r="N21174" s="3">
        <v>21172</v>
      </c>
      <c r="O21174" s="44" t="s">
        <v>23</v>
      </c>
      <c r="P21174" s="128">
        <v>1.2255545182351661E-6</v>
      </c>
    </row>
    <row r="21175" spans="14:16">
      <c r="N21175" s="3">
        <v>21173</v>
      </c>
      <c r="O21175" s="44" t="s">
        <v>46</v>
      </c>
      <c r="P21175" s="128">
        <v>6.8591420823833924E-7</v>
      </c>
    </row>
    <row r="21176" spans="14:16">
      <c r="N21176" s="3">
        <v>21174</v>
      </c>
      <c r="O21176" s="44" t="s">
        <v>23</v>
      </c>
      <c r="P21176" s="128">
        <v>9.465972898286197E-7</v>
      </c>
    </row>
    <row r="21177" spans="14:16">
      <c r="N21177" s="3">
        <v>21175</v>
      </c>
      <c r="O21177" s="44" t="s">
        <v>59</v>
      </c>
      <c r="P21177" s="128">
        <v>3.6296110955568343E-7</v>
      </c>
    </row>
    <row r="21178" spans="14:16">
      <c r="N21178" s="3">
        <v>21176</v>
      </c>
      <c r="O21178" s="44" t="s">
        <v>13</v>
      </c>
      <c r="P21178" s="128">
        <v>2.6853330122814829E-6</v>
      </c>
    </row>
    <row r="21179" spans="14:16">
      <c r="N21179" s="3">
        <v>21177</v>
      </c>
      <c r="O21179" s="44" t="s">
        <v>46</v>
      </c>
      <c r="P21179" s="128">
        <v>1.1236078723405313E-6</v>
      </c>
    </row>
    <row r="21180" spans="14:16">
      <c r="N21180" s="3">
        <v>21178</v>
      </c>
      <c r="O21180" s="44" t="s">
        <v>13</v>
      </c>
      <c r="P21180" s="128">
        <v>3.5615997754895474E-6</v>
      </c>
    </row>
    <row r="21181" spans="14:16">
      <c r="N21181" s="3">
        <v>21179</v>
      </c>
      <c r="O21181" s="44" t="s">
        <v>21</v>
      </c>
      <c r="P21181" s="128">
        <v>2.2891047892215374E-6</v>
      </c>
    </row>
    <row r="21182" spans="14:16">
      <c r="N21182" s="3">
        <v>21180</v>
      </c>
      <c r="O21182" s="44" t="s">
        <v>23</v>
      </c>
      <c r="P21182" s="128">
        <v>1.8257828766220602E-6</v>
      </c>
    </row>
    <row r="21183" spans="14:16">
      <c r="N21183" s="3">
        <v>21181</v>
      </c>
      <c r="O21183" s="44" t="s">
        <v>46</v>
      </c>
      <c r="P21183" s="128">
        <v>1.0218479860338893E-6</v>
      </c>
    </row>
    <row r="21184" spans="14:16">
      <c r="N21184" s="3">
        <v>21182</v>
      </c>
      <c r="O21184" s="44" t="s">
        <v>23</v>
      </c>
      <c r="P21184" s="128">
        <v>2.3520547671498865E-6</v>
      </c>
    </row>
    <row r="21185" spans="14:16">
      <c r="N21185" s="3">
        <v>21183</v>
      </c>
      <c r="O21185" s="44" t="s">
        <v>21</v>
      </c>
      <c r="P21185" s="128">
        <v>2.0220343540591112E-6</v>
      </c>
    </row>
    <row r="21186" spans="14:16">
      <c r="N21186" s="3">
        <v>21184</v>
      </c>
      <c r="O21186" s="44" t="s">
        <v>38</v>
      </c>
      <c r="P21186" s="128">
        <v>6.2532031817089152E-7</v>
      </c>
    </row>
    <row r="21187" spans="14:16">
      <c r="N21187" s="3">
        <v>21185</v>
      </c>
      <c r="O21187" s="44" t="s">
        <v>8</v>
      </c>
      <c r="P21187" s="128">
        <v>2.391442557417933E-6</v>
      </c>
    </row>
    <row r="21188" spans="14:16">
      <c r="N21188" s="3">
        <v>21186</v>
      </c>
      <c r="O21188" s="44" t="s">
        <v>38</v>
      </c>
      <c r="P21188" s="128">
        <v>3.1526297578950445E-7</v>
      </c>
    </row>
    <row r="21189" spans="14:16">
      <c r="N21189" s="3">
        <v>21187</v>
      </c>
      <c r="O21189" s="44" t="s">
        <v>59</v>
      </c>
      <c r="P21189" s="128">
        <v>2.098765500490174E-7</v>
      </c>
    </row>
    <row r="21190" spans="14:16">
      <c r="N21190" s="3">
        <v>21188</v>
      </c>
      <c r="O21190" s="44" t="s">
        <v>31</v>
      </c>
      <c r="P21190" s="128">
        <v>5.4897092284441216E-7</v>
      </c>
    </row>
    <row r="21191" spans="14:16">
      <c r="N21191" s="3">
        <v>21189</v>
      </c>
      <c r="O21191" s="44" t="s">
        <v>8</v>
      </c>
      <c r="P21191" s="128">
        <v>2.2570956391441175E-6</v>
      </c>
    </row>
    <row r="21192" spans="14:16">
      <c r="N21192" s="3">
        <v>21190</v>
      </c>
      <c r="O21192" s="44" t="s">
        <v>31</v>
      </c>
      <c r="P21192" s="128">
        <v>2.8470090140172717E-7</v>
      </c>
    </row>
    <row r="21193" spans="14:16">
      <c r="N21193" s="3">
        <v>21191</v>
      </c>
      <c r="O21193" s="44" t="s">
        <v>59</v>
      </c>
      <c r="P21193" s="128">
        <v>2.0376190611885688E-7</v>
      </c>
    </row>
    <row r="21194" spans="14:16">
      <c r="N21194" s="3">
        <v>21192</v>
      </c>
      <c r="O21194" s="44" t="s">
        <v>38</v>
      </c>
      <c r="P21194" s="128">
        <v>1.1839707146802459E-6</v>
      </c>
    </row>
    <row r="21195" spans="14:16">
      <c r="N21195" s="3">
        <v>21193</v>
      </c>
      <c r="O21195" s="44" t="s">
        <v>8</v>
      </c>
      <c r="P21195" s="128">
        <v>4.5279161280172612E-6</v>
      </c>
    </row>
    <row r="21196" spans="14:16">
      <c r="N21196" s="3">
        <v>21194</v>
      </c>
      <c r="O21196" s="44" t="s">
        <v>38</v>
      </c>
      <c r="P21196" s="128">
        <v>8.9435621552717388E-7</v>
      </c>
    </row>
    <row r="21197" spans="14:16">
      <c r="N21197" s="3">
        <v>21195</v>
      </c>
      <c r="O21197" s="44" t="s">
        <v>21</v>
      </c>
      <c r="P21197" s="128">
        <v>1.3348969427230388E-6</v>
      </c>
    </row>
    <row r="21198" spans="14:16">
      <c r="N21198" s="3">
        <v>21196</v>
      </c>
      <c r="O21198" s="44" t="s">
        <v>31</v>
      </c>
      <c r="P21198" s="128">
        <v>1.0394120852493172E-6</v>
      </c>
    </row>
    <row r="21199" spans="14:16">
      <c r="N21199" s="3">
        <v>21197</v>
      </c>
      <c r="O21199" s="44" t="s">
        <v>8</v>
      </c>
      <c r="P21199" s="128">
        <v>4.2735459880720116E-6</v>
      </c>
    </row>
    <row r="21200" spans="14:16">
      <c r="N21200" s="3">
        <v>21198</v>
      </c>
      <c r="O21200" s="44" t="s">
        <v>31</v>
      </c>
      <c r="P21200" s="128">
        <v>7.960984028212497E-7</v>
      </c>
    </row>
    <row r="21201" spans="14:16">
      <c r="N21201" s="3">
        <v>21199</v>
      </c>
      <c r="O21201" s="44" t="s">
        <v>21</v>
      </c>
      <c r="P21201" s="128">
        <v>1.2774595808675692E-6</v>
      </c>
    </row>
    <row r="21202" spans="14:16">
      <c r="N21202" s="3">
        <v>21200</v>
      </c>
      <c r="O21202" s="44" t="s">
        <v>38</v>
      </c>
      <c r="P21202" s="128">
        <v>2.7085939249410232E-7</v>
      </c>
    </row>
    <row r="21203" spans="14:16">
      <c r="N21203" s="3">
        <v>21201</v>
      </c>
      <c r="O21203" s="44" t="s">
        <v>46</v>
      </c>
      <c r="P21203" s="128">
        <v>2.6319472003831875E-7</v>
      </c>
    </row>
    <row r="21204" spans="14:16">
      <c r="N21204" s="3">
        <v>21202</v>
      </c>
      <c r="O21204" s="44" t="s">
        <v>38</v>
      </c>
      <c r="P21204" s="128">
        <v>2.1965505390681756E-7</v>
      </c>
    </row>
    <row r="21205" spans="14:16">
      <c r="N21205" s="3">
        <v>21203</v>
      </c>
      <c r="O21205" s="44" t="s">
        <v>59</v>
      </c>
      <c r="P21205" s="128">
        <v>1.4622854078994126E-7</v>
      </c>
    </row>
    <row r="21206" spans="14:16">
      <c r="N21206" s="3">
        <v>21204</v>
      </c>
      <c r="O21206" s="44" t="s">
        <v>31</v>
      </c>
      <c r="P21206" s="128">
        <v>2.4295183488691366E-7</v>
      </c>
    </row>
    <row r="21207" spans="14:16">
      <c r="N21207" s="3">
        <v>21205</v>
      </c>
      <c r="O21207" s="44" t="s">
        <v>46</v>
      </c>
      <c r="P21207" s="128">
        <v>2.5380294806140958E-7</v>
      </c>
    </row>
    <row r="21208" spans="14:16">
      <c r="N21208" s="3">
        <v>21206</v>
      </c>
      <c r="O21208" s="44" t="s">
        <v>31</v>
      </c>
      <c r="P21208" s="128">
        <v>1.9836135749245136E-7</v>
      </c>
    </row>
    <row r="21209" spans="14:16">
      <c r="N21209" s="3">
        <v>21207</v>
      </c>
      <c r="O21209" s="44" t="s">
        <v>59</v>
      </c>
      <c r="P21209" s="128">
        <v>1.4196824844594846E-7</v>
      </c>
    </row>
    <row r="21210" spans="14:16">
      <c r="N21210" s="3">
        <v>21208</v>
      </c>
      <c r="O21210" s="44" t="s">
        <v>38</v>
      </c>
      <c r="P21210" s="128">
        <v>4.0351566040499269E-7</v>
      </c>
    </row>
    <row r="21211" spans="14:16">
      <c r="N21211" s="3">
        <v>21209</v>
      </c>
      <c r="O21211" s="44" t="s">
        <v>46</v>
      </c>
      <c r="P21211" s="128">
        <v>3.9209713310451952E-7</v>
      </c>
    </row>
    <row r="21212" spans="14:16">
      <c r="N21212" s="3">
        <v>21210</v>
      </c>
      <c r="O21212" s="44" t="s">
        <v>38</v>
      </c>
      <c r="P21212" s="128">
        <v>4.9029428750378811E-7</v>
      </c>
    </row>
    <row r="21213" spans="14:16">
      <c r="N21213" s="3">
        <v>21211</v>
      </c>
      <c r="O21213" s="44" t="s">
        <v>21</v>
      </c>
      <c r="P21213" s="128">
        <v>7.3180275829758732E-7</v>
      </c>
    </row>
    <row r="21214" spans="14:16">
      <c r="N21214" s="3">
        <v>21212</v>
      </c>
      <c r="O21214" s="44" t="s">
        <v>31</v>
      </c>
      <c r="P21214" s="128">
        <v>3.6194007967854512E-7</v>
      </c>
    </row>
    <row r="21215" spans="14:16">
      <c r="N21215" s="3">
        <v>21213</v>
      </c>
      <c r="O21215" s="44" t="s">
        <v>46</v>
      </c>
      <c r="P21215" s="128">
        <v>3.7810564092572014E-7</v>
      </c>
    </row>
    <row r="21216" spans="14:16">
      <c r="N21216" s="3">
        <v>21214</v>
      </c>
      <c r="O21216" s="44" t="s">
        <v>31</v>
      </c>
      <c r="P21216" s="128">
        <v>4.3642845257588393E-7</v>
      </c>
    </row>
    <row r="21217" spans="14:16">
      <c r="N21217" s="3">
        <v>21215</v>
      </c>
      <c r="O21217" s="44" t="s">
        <v>21</v>
      </c>
      <c r="P21217" s="128">
        <v>7.003150692558946E-7</v>
      </c>
    </row>
    <row r="21218" spans="14:16">
      <c r="N21218" s="3">
        <v>21216</v>
      </c>
      <c r="O21218" s="44" t="s">
        <v>38</v>
      </c>
      <c r="P21218" s="128">
        <v>8.2335897228109515E-7</v>
      </c>
    </row>
    <row r="21219" spans="14:16">
      <c r="N21219" s="3">
        <v>21217</v>
      </c>
      <c r="O21219" s="44" t="s">
        <v>8</v>
      </c>
      <c r="P21219" s="128">
        <v>3.1488113037881458E-6</v>
      </c>
    </row>
    <row r="21220" spans="14:16">
      <c r="N21220" s="3">
        <v>21218</v>
      </c>
      <c r="O21220" s="44" t="s">
        <v>38</v>
      </c>
      <c r="P21220" s="128">
        <v>4.1510661368496893E-7</v>
      </c>
    </row>
    <row r="21221" spans="14:16">
      <c r="N21221" s="3">
        <v>21219</v>
      </c>
      <c r="O21221" s="44" t="s">
        <v>59</v>
      </c>
      <c r="P21221" s="128">
        <v>2.7634435589702983E-7</v>
      </c>
    </row>
    <row r="21222" spans="14:16">
      <c r="N21222" s="3">
        <v>21220</v>
      </c>
      <c r="O21222" s="44" t="s">
        <v>23</v>
      </c>
      <c r="P21222" s="128">
        <v>2.1532953985651165E-6</v>
      </c>
    </row>
    <row r="21223" spans="14:16">
      <c r="N21223" s="3">
        <v>21221</v>
      </c>
      <c r="O21223" s="44" t="s">
        <v>8</v>
      </c>
      <c r="P21223" s="128">
        <v>4.7431287856248876E-6</v>
      </c>
    </row>
    <row r="21224" spans="14:16">
      <c r="N21224" s="3">
        <v>21222</v>
      </c>
      <c r="O21224" s="44" t="s">
        <v>23</v>
      </c>
      <c r="P21224" s="128">
        <v>8.6775651934087762E-7</v>
      </c>
    </row>
    <row r="21225" spans="14:16">
      <c r="N21225" s="3">
        <v>21223</v>
      </c>
      <c r="O21225" s="44" t="s">
        <v>59</v>
      </c>
      <c r="P21225" s="128">
        <v>3.3273058402815229E-7</v>
      </c>
    </row>
    <row r="21226" spans="14:16">
      <c r="N21226" s="3">
        <v>21224</v>
      </c>
      <c r="O21226" s="44" t="s">
        <v>38</v>
      </c>
      <c r="P21226" s="128">
        <v>1.5589336896992244E-6</v>
      </c>
    </row>
    <row r="21227" spans="14:16">
      <c r="N21227" s="3">
        <v>21225</v>
      </c>
      <c r="O21227" s="44" t="s">
        <v>8</v>
      </c>
      <c r="P21227" s="128">
        <v>5.9619050611441168E-6</v>
      </c>
    </row>
    <row r="21228" spans="14:16">
      <c r="N21228" s="3">
        <v>21226</v>
      </c>
      <c r="O21228" s="44" t="s">
        <v>38</v>
      </c>
      <c r="P21228" s="128">
        <v>1.177598413279803E-6</v>
      </c>
    </row>
    <row r="21229" spans="14:16">
      <c r="N21229" s="3">
        <v>21227</v>
      </c>
      <c r="O21229" s="44" t="s">
        <v>21</v>
      </c>
      <c r="P21229" s="128">
        <v>1.7576581840112995E-6</v>
      </c>
    </row>
    <row r="21230" spans="14:16">
      <c r="N21230" s="3">
        <v>21228</v>
      </c>
      <c r="O21230" s="44" t="s">
        <v>23</v>
      </c>
      <c r="P21230" s="128">
        <v>4.0770124012827909E-6</v>
      </c>
    </row>
    <row r="21231" spans="14:16">
      <c r="N21231" s="3">
        <v>21229</v>
      </c>
      <c r="O21231" s="44" t="s">
        <v>8</v>
      </c>
      <c r="P21231" s="128">
        <v>8.9805583074018126E-6</v>
      </c>
    </row>
    <row r="21232" spans="14:16">
      <c r="N21232" s="3">
        <v>21230</v>
      </c>
      <c r="O21232" s="44" t="s">
        <v>23</v>
      </c>
      <c r="P21232" s="128">
        <v>2.7403244415595575E-6</v>
      </c>
    </row>
    <row r="21233" spans="14:16">
      <c r="N21233" s="3">
        <v>21231</v>
      </c>
      <c r="O21233" s="44" t="s">
        <v>21</v>
      </c>
      <c r="P21233" s="128">
        <v>2.3558253147377366E-6</v>
      </c>
    </row>
    <row r="21234" spans="14:16">
      <c r="N21234" s="3">
        <v>21232</v>
      </c>
      <c r="O21234" s="44" t="s">
        <v>38</v>
      </c>
      <c r="P21234" s="128">
        <v>3.5664043619909847E-7</v>
      </c>
    </row>
    <row r="21235" spans="14:16">
      <c r="N21235" s="3">
        <v>21233</v>
      </c>
      <c r="O21235" s="44" t="s">
        <v>46</v>
      </c>
      <c r="P21235" s="128">
        <v>3.4654836553917706E-7</v>
      </c>
    </row>
    <row r="21236" spans="14:16">
      <c r="N21236" s="3">
        <v>21234</v>
      </c>
      <c r="O21236" s="44" t="s">
        <v>38</v>
      </c>
      <c r="P21236" s="128">
        <v>2.8921970738145852E-7</v>
      </c>
    </row>
    <row r="21237" spans="14:16">
      <c r="N21237" s="3">
        <v>21235</v>
      </c>
      <c r="O21237" s="44" t="s">
        <v>59</v>
      </c>
      <c r="P21237" s="128">
        <v>1.9253905168977236E-7</v>
      </c>
    </row>
    <row r="21238" spans="14:16">
      <c r="N21238" s="3">
        <v>21236</v>
      </c>
      <c r="O21238" s="44" t="s">
        <v>23</v>
      </c>
      <c r="P21238" s="128">
        <v>7.827687754842991E-7</v>
      </c>
    </row>
    <row r="21239" spans="14:16">
      <c r="N21239" s="3">
        <v>21237</v>
      </c>
      <c r="O21239" s="44" t="s">
        <v>46</v>
      </c>
      <c r="P21239" s="128">
        <v>4.3809738112930007E-7</v>
      </c>
    </row>
    <row r="21240" spans="14:16">
      <c r="N21240" s="3">
        <v>21238</v>
      </c>
      <c r="O21240" s="44" t="s">
        <v>23</v>
      </c>
      <c r="P21240" s="128">
        <v>6.0459717655230744E-7</v>
      </c>
    </row>
    <row r="21241" spans="14:16">
      <c r="N21241" s="3">
        <v>21239</v>
      </c>
      <c r="O21241" s="44" t="s">
        <v>59</v>
      </c>
      <c r="P21241" s="128">
        <v>2.3182536480258592E-7</v>
      </c>
    </row>
    <row r="21242" spans="14:16">
      <c r="N21242" s="3">
        <v>21240</v>
      </c>
      <c r="O21242" s="44" t="s">
        <v>38</v>
      </c>
      <c r="P21242" s="128">
        <v>5.3130888249753924E-7</v>
      </c>
    </row>
    <row r="21243" spans="14:16">
      <c r="N21243" s="3">
        <v>21241</v>
      </c>
      <c r="O21243" s="44" t="s">
        <v>46</v>
      </c>
      <c r="P21243" s="128">
        <v>5.1627411290844066E-7</v>
      </c>
    </row>
    <row r="21244" spans="14:16">
      <c r="N21244" s="3">
        <v>21242</v>
      </c>
      <c r="O21244" s="44" t="s">
        <v>38</v>
      </c>
      <c r="P21244" s="128">
        <v>6.4557026046303545E-7</v>
      </c>
    </row>
    <row r="21245" spans="14:16">
      <c r="N21245" s="3">
        <v>21243</v>
      </c>
      <c r="O21245" s="44" t="s">
        <v>21</v>
      </c>
      <c r="P21245" s="128">
        <v>9.6356435170191772E-7</v>
      </c>
    </row>
    <row r="21246" spans="14:16">
      <c r="N21246" s="3">
        <v>21244</v>
      </c>
      <c r="O21246" s="44" t="s">
        <v>23</v>
      </c>
      <c r="P21246" s="128">
        <v>1.1661381075822648E-6</v>
      </c>
    </row>
    <row r="21247" spans="14:16">
      <c r="N21247" s="3">
        <v>21245</v>
      </c>
      <c r="O21247" s="44" t="s">
        <v>46</v>
      </c>
      <c r="P21247" s="128">
        <v>6.5266023245598353E-7</v>
      </c>
    </row>
    <row r="21248" spans="14:16">
      <c r="N21248" s="3">
        <v>21246</v>
      </c>
      <c r="O21248" s="44" t="s">
        <v>23</v>
      </c>
      <c r="P21248" s="128">
        <v>1.5022710149240715E-6</v>
      </c>
    </row>
    <row r="21249" spans="14:16">
      <c r="N21249" s="3">
        <v>21247</v>
      </c>
      <c r="O21249" s="44" t="s">
        <v>21</v>
      </c>
      <c r="P21249" s="128">
        <v>1.2914850639148167E-6</v>
      </c>
    </row>
    <row r="21250" spans="14:16">
      <c r="N21250" s="3">
        <v>21248</v>
      </c>
      <c r="O21250" s="44" t="s">
        <v>13</v>
      </c>
      <c r="P21250" s="128">
        <v>2.4524149171636345E-5</v>
      </c>
    </row>
    <row r="21251" spans="14:16">
      <c r="N21251" s="3">
        <v>21249</v>
      </c>
      <c r="O21251" s="44" t="s">
        <v>8</v>
      </c>
      <c r="P21251" s="128">
        <v>4.038636001316006E-5</v>
      </c>
    </row>
    <row r="21252" spans="14:16">
      <c r="N21252" s="3">
        <v>21250</v>
      </c>
      <c r="O21252" s="44" t="s">
        <v>13</v>
      </c>
      <c r="P21252" s="128">
        <v>2.1057268566240009E-5</v>
      </c>
    </row>
    <row r="21253" spans="14:16">
      <c r="N21253" s="3">
        <v>21251</v>
      </c>
      <c r="O21253" s="44" t="s">
        <v>14</v>
      </c>
      <c r="P21253" s="128">
        <v>2.415225840111226E-5</v>
      </c>
    </row>
    <row r="21254" spans="14:16">
      <c r="N21254" s="3">
        <v>21252</v>
      </c>
      <c r="O21254" s="44" t="s">
        <v>31</v>
      </c>
      <c r="P21254" s="128">
        <v>5.0863534124472598E-6</v>
      </c>
    </row>
    <row r="21255" spans="14:16">
      <c r="N21255" s="3">
        <v>21253</v>
      </c>
      <c r="O21255" s="44" t="s">
        <v>8</v>
      </c>
      <c r="P21255" s="128">
        <v>2.0912557712340349E-5</v>
      </c>
    </row>
    <row r="21256" spans="14:16">
      <c r="N21256" s="3">
        <v>21254</v>
      </c>
      <c r="O21256" s="44" t="s">
        <v>31</v>
      </c>
      <c r="P21256" s="128">
        <v>4.6867907880503999E-6</v>
      </c>
    </row>
    <row r="21257" spans="14:16">
      <c r="N21257" s="3">
        <v>21255</v>
      </c>
      <c r="O21257" s="44" t="s">
        <v>14</v>
      </c>
      <c r="P21257" s="128">
        <v>1.3421193394781842E-5</v>
      </c>
    </row>
    <row r="21258" spans="14:16">
      <c r="N21258" s="3">
        <v>21256</v>
      </c>
      <c r="O21258" s="44" t="s">
        <v>13</v>
      </c>
      <c r="P21258" s="128">
        <v>2.0007359497393805E-5</v>
      </c>
    </row>
    <row r="21259" spans="14:16">
      <c r="N21259" s="3">
        <v>21257</v>
      </c>
      <c r="O21259" s="44" t="s">
        <v>8</v>
      </c>
      <c r="P21259" s="128">
        <v>3.2948112406239654E-5</v>
      </c>
    </row>
    <row r="21260" spans="14:16">
      <c r="N21260" s="3">
        <v>21258</v>
      </c>
      <c r="O21260" s="44" t="s">
        <v>13</v>
      </c>
      <c r="P21260" s="128">
        <v>1.4578400455650119E-5</v>
      </c>
    </row>
    <row r="21261" spans="14:16">
      <c r="N21261" s="3">
        <v>21259</v>
      </c>
      <c r="O21261" s="44" t="s">
        <v>19</v>
      </c>
      <c r="P21261" s="128">
        <v>1.2090532868294346E-5</v>
      </c>
    </row>
    <row r="21262" spans="14:16">
      <c r="N21262" s="3">
        <v>21260</v>
      </c>
      <c r="O21262" s="44" t="s">
        <v>31</v>
      </c>
      <c r="P21262" s="128">
        <v>4.1495629691946599E-6</v>
      </c>
    </row>
    <row r="21263" spans="14:16">
      <c r="N21263" s="3">
        <v>21261</v>
      </c>
      <c r="O21263" s="44" t="s">
        <v>8</v>
      </c>
      <c r="P21263" s="128">
        <v>1.7060940921232834E-5</v>
      </c>
    </row>
    <row r="21264" spans="14:16">
      <c r="N21264" s="3">
        <v>21262</v>
      </c>
      <c r="O21264" s="44" t="s">
        <v>31</v>
      </c>
      <c r="P21264" s="128">
        <v>3.478748836594872E-6</v>
      </c>
    </row>
    <row r="21265" spans="14:16">
      <c r="N21265" s="3">
        <v>21263</v>
      </c>
      <c r="O21265" s="44" t="s">
        <v>19</v>
      </c>
      <c r="P21265" s="128">
        <v>7.203084290120471E-6</v>
      </c>
    </row>
    <row r="21266" spans="14:16">
      <c r="N21266" s="3">
        <v>21264</v>
      </c>
      <c r="O21266" s="44" t="s">
        <v>13</v>
      </c>
      <c r="P21266" s="128">
        <v>5.2726190634448985E-6</v>
      </c>
    </row>
    <row r="21267" spans="14:16">
      <c r="N21267" s="3">
        <v>21265</v>
      </c>
      <c r="O21267" s="44" t="s">
        <v>46</v>
      </c>
      <c r="P21267" s="128">
        <v>2.2061905396627366E-6</v>
      </c>
    </row>
    <row r="21268" spans="14:16">
      <c r="N21268" s="3">
        <v>21266</v>
      </c>
      <c r="O21268" s="44" t="s">
        <v>13</v>
      </c>
      <c r="P21268" s="128">
        <v>9.5486865692827333E-6</v>
      </c>
    </row>
    <row r="21269" spans="14:16">
      <c r="N21269" s="3">
        <v>21267</v>
      </c>
      <c r="O21269" s="44" t="s">
        <v>14</v>
      </c>
      <c r="P21269" s="128">
        <v>1.0952149120721723E-5</v>
      </c>
    </row>
    <row r="21270" spans="14:16">
      <c r="N21270" s="3">
        <v>21268</v>
      </c>
      <c r="O21270" s="44" t="s">
        <v>31</v>
      </c>
      <c r="P21270" s="128">
        <v>1.4650442644837926E-6</v>
      </c>
    </row>
    <row r="21271" spans="14:16">
      <c r="N21271" s="3">
        <v>21269</v>
      </c>
      <c r="O21271" s="44" t="s">
        <v>46</v>
      </c>
      <c r="P21271" s="128">
        <v>1.5304784733958574E-6</v>
      </c>
    </row>
    <row r="21272" spans="14:16">
      <c r="N21272" s="3">
        <v>21270</v>
      </c>
      <c r="O21272" s="44" t="s">
        <v>31</v>
      </c>
      <c r="P21272" s="128">
        <v>2.1252849632475356E-6</v>
      </c>
    </row>
    <row r="21273" spans="14:16">
      <c r="N21273" s="3">
        <v>21271</v>
      </c>
      <c r="O21273" s="44" t="s">
        <v>14</v>
      </c>
      <c r="P21273" s="128">
        <v>6.0860110469390685E-6</v>
      </c>
    </row>
    <row r="21274" spans="14:16">
      <c r="N21274" s="3">
        <v>21272</v>
      </c>
      <c r="O21274" s="44" t="s">
        <v>13</v>
      </c>
      <c r="P21274" s="128">
        <v>4.7829757040392614E-6</v>
      </c>
    </row>
    <row r="21275" spans="14:16">
      <c r="N21275" s="3">
        <v>21273</v>
      </c>
      <c r="O21275" s="44" t="s">
        <v>46</v>
      </c>
      <c r="P21275" s="128">
        <v>2.0013119898697592E-6</v>
      </c>
    </row>
    <row r="21276" spans="14:16">
      <c r="N21276" s="3">
        <v>21274</v>
      </c>
      <c r="O21276" s="44" t="s">
        <v>13</v>
      </c>
      <c r="P21276" s="128">
        <v>7.3506785350304681E-6</v>
      </c>
    </row>
    <row r="21277" spans="14:16">
      <c r="N21277" s="3">
        <v>21275</v>
      </c>
      <c r="O21277" s="44" t="s">
        <v>19</v>
      </c>
      <c r="P21277" s="128">
        <v>6.0962532002341199E-6</v>
      </c>
    </row>
    <row r="21278" spans="14:16">
      <c r="N21278" s="3">
        <v>21276</v>
      </c>
      <c r="O21278" s="44" t="s">
        <v>31</v>
      </c>
      <c r="P21278" s="128">
        <v>1.3289924870449119E-6</v>
      </c>
    </row>
    <row r="21279" spans="14:16">
      <c r="N21279" s="3">
        <v>21277</v>
      </c>
      <c r="O21279" s="44" t="s">
        <v>46</v>
      </c>
      <c r="P21279" s="128">
        <v>1.388350128413176E-6</v>
      </c>
    </row>
    <row r="21280" spans="14:16">
      <c r="N21280" s="3">
        <v>21278</v>
      </c>
      <c r="O21280" s="44" t="s">
        <v>31</v>
      </c>
      <c r="P21280" s="128">
        <v>1.7540445866960373E-6</v>
      </c>
    </row>
    <row r="21281" spans="14:16">
      <c r="N21281" s="3">
        <v>21279</v>
      </c>
      <c r="O21281" s="44" t="s">
        <v>19</v>
      </c>
      <c r="P21281" s="128">
        <v>3.6319181407095278E-6</v>
      </c>
    </row>
    <row r="21282" spans="14:16">
      <c r="N21282" s="3">
        <v>21280</v>
      </c>
      <c r="O21282" s="44" t="s">
        <v>13</v>
      </c>
      <c r="P21282" s="128">
        <v>3.668434355005638E-5</v>
      </c>
    </row>
    <row r="21283" spans="14:16">
      <c r="N21283" s="3">
        <v>21281</v>
      </c>
      <c r="O21283" s="44" t="s">
        <v>8</v>
      </c>
      <c r="P21283" s="128">
        <v>6.0411763730931858E-5</v>
      </c>
    </row>
    <row r="21284" spans="14:16">
      <c r="N21284" s="3">
        <v>21282</v>
      </c>
      <c r="O21284" s="44" t="s">
        <v>13</v>
      </c>
      <c r="P21284" s="128">
        <v>3.1498425038254215E-5</v>
      </c>
    </row>
    <row r="21285" spans="14:16">
      <c r="N21285" s="3">
        <v>21283</v>
      </c>
      <c r="O21285" s="44" t="s">
        <v>14</v>
      </c>
      <c r="P21285" s="128">
        <v>3.6128052333039192E-5</v>
      </c>
    </row>
    <row r="21286" spans="14:16">
      <c r="N21286" s="3">
        <v>21284</v>
      </c>
      <c r="O21286" s="44" t="s">
        <v>23</v>
      </c>
      <c r="P21286" s="128">
        <v>2.2665271398609702E-5</v>
      </c>
    </row>
    <row r="21287" spans="14:16">
      <c r="N21287" s="3">
        <v>21285</v>
      </c>
      <c r="O21287" s="44" t="s">
        <v>8</v>
      </c>
      <c r="P21287" s="128">
        <v>4.9925477608127235E-5</v>
      </c>
    </row>
    <row r="21288" spans="14:16">
      <c r="N21288" s="3">
        <v>21286</v>
      </c>
      <c r="O21288" s="44" t="s">
        <v>23</v>
      </c>
      <c r="P21288" s="128">
        <v>1.9950730637733109E-5</v>
      </c>
    </row>
    <row r="21289" spans="14:16">
      <c r="N21289" s="3">
        <v>21287</v>
      </c>
      <c r="O21289" s="44" t="s">
        <v>14</v>
      </c>
      <c r="P21289" s="128">
        <v>3.0608007323438943E-5</v>
      </c>
    </row>
    <row r="21290" spans="14:16">
      <c r="N21290" s="3">
        <v>21288</v>
      </c>
      <c r="O21290" s="44" t="s">
        <v>13</v>
      </c>
      <c r="P21290" s="128">
        <v>2.9927923052300745E-5</v>
      </c>
    </row>
    <row r="21291" spans="14:16">
      <c r="N21291" s="3">
        <v>21289</v>
      </c>
      <c r="O21291" s="44" t="s">
        <v>8</v>
      </c>
      <c r="P21291" s="128">
        <v>4.9285292891395436E-5</v>
      </c>
    </row>
    <row r="21292" spans="14:16">
      <c r="N21292" s="3">
        <v>21290</v>
      </c>
      <c r="O21292" s="44" t="s">
        <v>13</v>
      </c>
      <c r="P21292" s="128">
        <v>2.1807037911182446E-5</v>
      </c>
    </row>
    <row r="21293" spans="14:16">
      <c r="N21293" s="3">
        <v>21291</v>
      </c>
      <c r="O21293" s="44" t="s">
        <v>19</v>
      </c>
      <c r="P21293" s="128">
        <v>1.8085571831243432E-5</v>
      </c>
    </row>
    <row r="21294" spans="14:16">
      <c r="N21294" s="3">
        <v>21292</v>
      </c>
      <c r="O21294" s="44" t="s">
        <v>23</v>
      </c>
      <c r="P21294" s="128">
        <v>1.8490844669239325E-5</v>
      </c>
    </row>
    <row r="21295" spans="14:16">
      <c r="N21295" s="3">
        <v>21293</v>
      </c>
      <c r="O21295" s="44" t="s">
        <v>8</v>
      </c>
      <c r="P21295" s="128">
        <v>4.0730341819162776E-5</v>
      </c>
    </row>
    <row r="21296" spans="14:16">
      <c r="N21296" s="3">
        <v>21294</v>
      </c>
      <c r="O21296" s="44" t="s">
        <v>23</v>
      </c>
      <c r="P21296" s="128">
        <v>1.413936232331943E-5</v>
      </c>
    </row>
    <row r="21297" spans="14:16">
      <c r="N21297" s="3">
        <v>21295</v>
      </c>
      <c r="O21297" s="44" t="s">
        <v>19</v>
      </c>
      <c r="P21297" s="128">
        <v>1.5685050849660162E-5</v>
      </c>
    </row>
    <row r="21298" spans="14:16">
      <c r="N21298" s="3">
        <v>21296</v>
      </c>
      <c r="O21298" s="44" t="s">
        <v>13</v>
      </c>
      <c r="P21298" s="128">
        <v>7.8870246538743951E-6</v>
      </c>
    </row>
    <row r="21299" spans="14:16">
      <c r="N21299" s="3">
        <v>21297</v>
      </c>
      <c r="O21299" s="44" t="s">
        <v>46</v>
      </c>
      <c r="P21299" s="128">
        <v>3.3001206740120306E-6</v>
      </c>
    </row>
    <row r="21300" spans="14:16">
      <c r="N21300" s="3">
        <v>21298</v>
      </c>
      <c r="O21300" s="44" t="s">
        <v>13</v>
      </c>
      <c r="P21300" s="128">
        <v>1.4283361926557897E-5</v>
      </c>
    </row>
    <row r="21301" spans="14:16">
      <c r="N21301" s="3">
        <v>21299</v>
      </c>
      <c r="O21301" s="44" t="s">
        <v>14</v>
      </c>
      <c r="P21301" s="128">
        <v>1.6382725375878788E-5</v>
      </c>
    </row>
    <row r="21302" spans="14:16">
      <c r="N21302" s="3">
        <v>21300</v>
      </c>
      <c r="O21302" s="44" t="s">
        <v>23</v>
      </c>
      <c r="P21302" s="128">
        <v>5.3624613761797603E-6</v>
      </c>
    </row>
    <row r="21303" spans="14:16">
      <c r="N21303" s="3">
        <v>21301</v>
      </c>
      <c r="O21303" s="44" t="s">
        <v>46</v>
      </c>
      <c r="P21303" s="128">
        <v>3.0012442484792213E-6</v>
      </c>
    </row>
    <row r="21304" spans="14:16">
      <c r="N21304" s="3">
        <v>21302</v>
      </c>
      <c r="O21304" s="44" t="s">
        <v>23</v>
      </c>
      <c r="P21304" s="128">
        <v>9.0469128552277378E-6</v>
      </c>
    </row>
    <row r="21305" spans="14:16">
      <c r="N21305" s="3">
        <v>21303</v>
      </c>
      <c r="O21305" s="44" t="s">
        <v>14</v>
      </c>
      <c r="P21305" s="128">
        <v>1.38795906754214E-5</v>
      </c>
    </row>
    <row r="21306" spans="14:16">
      <c r="N21306" s="3">
        <v>21304</v>
      </c>
      <c r="O21306" s="44" t="s">
        <v>13</v>
      </c>
      <c r="P21306" s="128">
        <v>7.154593730879742E-6</v>
      </c>
    </row>
    <row r="21307" spans="14:16">
      <c r="N21307" s="3">
        <v>21305</v>
      </c>
      <c r="O21307" s="44" t="s">
        <v>46</v>
      </c>
      <c r="P21307" s="128">
        <v>2.9936539723930628E-6</v>
      </c>
    </row>
    <row r="21308" spans="14:16">
      <c r="N21308" s="3">
        <v>21306</v>
      </c>
      <c r="O21308" s="44" t="s">
        <v>13</v>
      </c>
      <c r="P21308" s="128">
        <v>1.0995481018234662E-5</v>
      </c>
    </row>
    <row r="21309" spans="14:16">
      <c r="N21309" s="3">
        <v>21307</v>
      </c>
      <c r="O21309" s="44" t="s">
        <v>19</v>
      </c>
      <c r="P21309" s="128">
        <v>9.1190542513975895E-6</v>
      </c>
    </row>
    <row r="21310" spans="14:16">
      <c r="N21310" s="3">
        <v>21308</v>
      </c>
      <c r="O21310" s="44" t="s">
        <v>23</v>
      </c>
      <c r="P21310" s="128">
        <v>4.8644747833079959E-6</v>
      </c>
    </row>
    <row r="21311" spans="14:16">
      <c r="N21311" s="3">
        <v>21309</v>
      </c>
      <c r="O21311" s="44" t="s">
        <v>46</v>
      </c>
      <c r="P21311" s="128">
        <v>2.7225327962503772E-6</v>
      </c>
    </row>
    <row r="21312" spans="14:16">
      <c r="N21312" s="3">
        <v>21310</v>
      </c>
      <c r="O21312" s="44" t="s">
        <v>23</v>
      </c>
      <c r="P21312" s="128">
        <v>7.129308009148646E-6</v>
      </c>
    </row>
    <row r="21313" spans="14:16">
      <c r="N21313" s="3">
        <v>21311</v>
      </c>
      <c r="O21313" s="44" t="s">
        <v>19</v>
      </c>
      <c r="P21313" s="128">
        <v>7.9086705672688125E-6</v>
      </c>
    </row>
    <row r="21314" spans="14:16">
      <c r="N21314" s="3">
        <v>21312</v>
      </c>
      <c r="O21314" s="44" t="s">
        <v>38</v>
      </c>
      <c r="P21314" s="128">
        <v>4.2039806615217036E-6</v>
      </c>
    </row>
    <row r="21315" spans="14:16">
      <c r="N21315" s="3">
        <v>21313</v>
      </c>
      <c r="O21315" s="44" t="s">
        <v>8</v>
      </c>
      <c r="P21315" s="128">
        <v>1.6077485366111979E-5</v>
      </c>
    </row>
    <row r="21316" spans="14:16">
      <c r="N21316" s="3">
        <v>21314</v>
      </c>
      <c r="O21316" s="44" t="s">
        <v>38</v>
      </c>
      <c r="P21316" s="128">
        <v>3.85570503379599E-6</v>
      </c>
    </row>
    <row r="21317" spans="14:16">
      <c r="N21317" s="3">
        <v>21315</v>
      </c>
      <c r="O21317" s="44" t="s">
        <v>14</v>
      </c>
      <c r="P21317" s="128">
        <v>1.0270135247372338E-5</v>
      </c>
    </row>
    <row r="21318" spans="14:16">
      <c r="N21318" s="3">
        <v>21316</v>
      </c>
      <c r="O21318" s="44" t="s">
        <v>31</v>
      </c>
      <c r="P21318" s="128">
        <v>3.6906895175360728E-6</v>
      </c>
    </row>
    <row r="21319" spans="14:16">
      <c r="N21319" s="3">
        <v>21317</v>
      </c>
      <c r="O21319" s="44" t="s">
        <v>8</v>
      </c>
      <c r="P21319" s="128">
        <v>1.5174281312211704E-5</v>
      </c>
    </row>
    <row r="21320" spans="14:16">
      <c r="N21320" s="3">
        <v>21318</v>
      </c>
      <c r="O21320" s="44" t="s">
        <v>31</v>
      </c>
      <c r="P21320" s="128">
        <v>3.4007644042217051E-6</v>
      </c>
    </row>
    <row r="21321" spans="14:16">
      <c r="N21321" s="3">
        <v>21319</v>
      </c>
      <c r="O21321" s="44" t="s">
        <v>14</v>
      </c>
      <c r="P21321" s="128">
        <v>9.7385009963578374E-6</v>
      </c>
    </row>
    <row r="21322" spans="14:16">
      <c r="N21322" s="3">
        <v>21320</v>
      </c>
      <c r="O21322" s="44" t="s">
        <v>38</v>
      </c>
      <c r="P21322" s="128">
        <v>3.4297031805871997E-6</v>
      </c>
    </row>
    <row r="21323" spans="14:16">
      <c r="N21323" s="3">
        <v>21321</v>
      </c>
      <c r="O21323" s="44" t="s">
        <v>8</v>
      </c>
      <c r="P21323" s="128">
        <v>1.311637876945875E-5</v>
      </c>
    </row>
    <row r="21324" spans="14:16">
      <c r="N21324" s="3">
        <v>21322</v>
      </c>
      <c r="O21324" s="44" t="s">
        <v>38</v>
      </c>
      <c r="P21324" s="128">
        <v>2.8478579880636655E-6</v>
      </c>
    </row>
    <row r="21325" spans="14:16">
      <c r="N21325" s="3">
        <v>21323</v>
      </c>
      <c r="O21325" s="44" t="s">
        <v>19</v>
      </c>
      <c r="P21325" s="128">
        <v>5.4849231285185398E-6</v>
      </c>
    </row>
    <row r="21326" spans="14:16">
      <c r="N21326" s="3">
        <v>21324</v>
      </c>
      <c r="O21326" s="44" t="s">
        <v>31</v>
      </c>
      <c r="P21326" s="128">
        <v>3.0109485737433296E-6</v>
      </c>
    </row>
    <row r="21327" spans="14:16">
      <c r="N21327" s="3">
        <v>21325</v>
      </c>
      <c r="O21327" s="44" t="s">
        <v>8</v>
      </c>
      <c r="P21327" s="128">
        <v>1.2379524329395807E-5</v>
      </c>
    </row>
    <row r="21328" spans="14:16">
      <c r="N21328" s="3">
        <v>21326</v>
      </c>
      <c r="O21328" s="44" t="s">
        <v>31</v>
      </c>
      <c r="P21328" s="128">
        <v>2.5242016871934435E-6</v>
      </c>
    </row>
    <row r="21329" spans="14:16">
      <c r="N21329" s="3">
        <v>21327</v>
      </c>
      <c r="O21329" s="44" t="s">
        <v>19</v>
      </c>
      <c r="P21329" s="128">
        <v>5.2266025436650755E-6</v>
      </c>
    </row>
    <row r="21330" spans="14:16">
      <c r="N21330" s="3">
        <v>21328</v>
      </c>
      <c r="O21330" s="44" t="s">
        <v>38</v>
      </c>
      <c r="P21330" s="128">
        <v>1.1851557878606172E-6</v>
      </c>
    </row>
    <row r="21331" spans="14:16">
      <c r="N21331" s="3">
        <v>21329</v>
      </c>
      <c r="O21331" s="44" t="s">
        <v>46</v>
      </c>
      <c r="P21331" s="128">
        <v>1.1516187159526325E-6</v>
      </c>
    </row>
    <row r="21332" spans="14:16">
      <c r="N21332" s="3">
        <v>21330</v>
      </c>
      <c r="O21332" s="44" t="s">
        <v>38</v>
      </c>
      <c r="P21332" s="128">
        <v>1.7484185451455077E-6</v>
      </c>
    </row>
    <row r="21333" spans="14:16">
      <c r="N21333" s="3">
        <v>21331</v>
      </c>
      <c r="O21333" s="44" t="s">
        <v>14</v>
      </c>
      <c r="P21333" s="128">
        <v>4.6571236052203783E-6</v>
      </c>
    </row>
    <row r="21334" spans="14:16">
      <c r="N21334" s="3">
        <v>21332</v>
      </c>
      <c r="O21334" s="44" t="s">
        <v>31</v>
      </c>
      <c r="P21334" s="128">
        <v>1.0630451860511068E-6</v>
      </c>
    </row>
    <row r="21335" spans="14:16">
      <c r="N21335" s="3">
        <v>21333</v>
      </c>
      <c r="O21335" s="44" t="s">
        <v>46</v>
      </c>
      <c r="P21335" s="128">
        <v>1.1105246530360461E-6</v>
      </c>
    </row>
    <row r="21336" spans="14:16">
      <c r="N21336" s="3">
        <v>21334</v>
      </c>
      <c r="O21336" s="44" t="s">
        <v>31</v>
      </c>
      <c r="P21336" s="128">
        <v>1.5421199235663709E-6</v>
      </c>
    </row>
    <row r="21337" spans="14:16">
      <c r="N21337" s="3">
        <v>21335</v>
      </c>
      <c r="O21337" s="44" t="s">
        <v>14</v>
      </c>
      <c r="P21337" s="128">
        <v>4.416047284402038E-6</v>
      </c>
    </row>
    <row r="21338" spans="14:16">
      <c r="N21338" s="3">
        <v>21336</v>
      </c>
      <c r="O21338" s="44" t="s">
        <v>38</v>
      </c>
      <c r="P21338" s="128">
        <v>1.0750959382101169E-6</v>
      </c>
    </row>
    <row r="21339" spans="14:16">
      <c r="N21339" s="3">
        <v>21337</v>
      </c>
      <c r="O21339" s="44" t="s">
        <v>46</v>
      </c>
      <c r="P21339" s="128">
        <v>1.0446732965987378E-6</v>
      </c>
    </row>
    <row r="21340" spans="14:16">
      <c r="N21340" s="3">
        <v>21338</v>
      </c>
      <c r="O21340" s="44" t="s">
        <v>38</v>
      </c>
      <c r="P21340" s="128">
        <v>1.4359386441165715E-6</v>
      </c>
    </row>
    <row r="21341" spans="14:16">
      <c r="N21341" s="3">
        <v>21339</v>
      </c>
      <c r="O21341" s="44" t="s">
        <v>19</v>
      </c>
      <c r="P21341" s="128">
        <v>2.7655919337479488E-6</v>
      </c>
    </row>
    <row r="21342" spans="14:16">
      <c r="N21342" s="3">
        <v>21340</v>
      </c>
      <c r="O21342" s="44" t="s">
        <v>31</v>
      </c>
      <c r="P21342" s="128">
        <v>9.643251742628903E-7</v>
      </c>
    </row>
    <row r="21343" spans="14:16">
      <c r="N21343" s="3">
        <v>21341</v>
      </c>
      <c r="O21343" s="44" t="s">
        <v>46</v>
      </c>
      <c r="P21343" s="128">
        <v>1.0073954462277543E-6</v>
      </c>
    </row>
    <row r="21344" spans="14:16">
      <c r="N21344" s="3">
        <v>21342</v>
      </c>
      <c r="O21344" s="44" t="s">
        <v>31</v>
      </c>
      <c r="P21344" s="128">
        <v>1.2727456085862541E-6</v>
      </c>
    </row>
    <row r="21345" spans="14:16">
      <c r="N21345" s="3">
        <v>21343</v>
      </c>
      <c r="O21345" s="44" t="s">
        <v>19</v>
      </c>
      <c r="P21345" s="128">
        <v>2.6353422822847838E-6</v>
      </c>
    </row>
    <row r="21346" spans="14:16">
      <c r="N21346" s="3">
        <v>21344</v>
      </c>
      <c r="O21346" s="44" t="s">
        <v>38</v>
      </c>
      <c r="P21346" s="128">
        <v>5.5353793829775374E-6</v>
      </c>
    </row>
    <row r="21347" spans="14:16">
      <c r="N21347" s="3">
        <v>21345</v>
      </c>
      <c r="O21347" s="44" t="s">
        <v>8</v>
      </c>
      <c r="P21347" s="128">
        <v>2.1169217508599585E-5</v>
      </c>
    </row>
    <row r="21348" spans="14:16">
      <c r="N21348" s="3">
        <v>21346</v>
      </c>
      <c r="O21348" s="44" t="s">
        <v>38</v>
      </c>
      <c r="P21348" s="128">
        <v>5.0768050258327411E-6</v>
      </c>
    </row>
    <row r="21349" spans="14:16">
      <c r="N21349" s="3">
        <v>21347</v>
      </c>
      <c r="O21349" s="44" t="s">
        <v>14</v>
      </c>
      <c r="P21349" s="128">
        <v>1.3522682306563761E-5</v>
      </c>
    </row>
    <row r="21350" spans="14:16">
      <c r="N21350" s="3">
        <v>21348</v>
      </c>
      <c r="O21350" s="44" t="s">
        <v>23</v>
      </c>
      <c r="P21350" s="128">
        <v>1.44764402356066E-5</v>
      </c>
    </row>
    <row r="21351" spans="14:16">
      <c r="N21351" s="3">
        <v>21349</v>
      </c>
      <c r="O21351" s="44" t="s">
        <v>8</v>
      </c>
      <c r="P21351" s="128">
        <v>3.188769197233186E-5</v>
      </c>
    </row>
    <row r="21352" spans="14:16">
      <c r="N21352" s="3">
        <v>21350</v>
      </c>
      <c r="O21352" s="44" t="s">
        <v>23</v>
      </c>
      <c r="P21352" s="128">
        <v>1.2742647315114216E-5</v>
      </c>
    </row>
    <row r="21353" spans="14:16">
      <c r="N21353" s="3">
        <v>21351</v>
      </c>
      <c r="O21353" s="44" t="s">
        <v>14</v>
      </c>
      <c r="P21353" s="128">
        <v>1.9549511715794089E-5</v>
      </c>
    </row>
    <row r="21354" spans="14:16">
      <c r="N21354" s="3">
        <v>21352</v>
      </c>
      <c r="O21354" s="44" t="s">
        <v>38</v>
      </c>
      <c r="P21354" s="128">
        <v>4.5158885837222277E-6</v>
      </c>
    </row>
    <row r="21355" spans="14:16">
      <c r="N21355" s="3">
        <v>21353</v>
      </c>
      <c r="O21355" s="44" t="s">
        <v>8</v>
      </c>
      <c r="P21355" s="128">
        <v>1.7270329829135309E-5</v>
      </c>
    </row>
    <row r="21356" spans="14:16">
      <c r="N21356" s="3">
        <v>21354</v>
      </c>
      <c r="O21356" s="44" t="s">
        <v>38</v>
      </c>
      <c r="P21356" s="128">
        <v>3.7497732891733771E-6</v>
      </c>
    </row>
    <row r="21357" spans="14:16">
      <c r="N21357" s="3">
        <v>21355</v>
      </c>
      <c r="O21357" s="44" t="s">
        <v>19</v>
      </c>
      <c r="P21357" s="128">
        <v>7.221995733878674E-6</v>
      </c>
    </row>
    <row r="21358" spans="14:16">
      <c r="N21358" s="3">
        <v>21356</v>
      </c>
      <c r="O21358" s="44" t="s">
        <v>23</v>
      </c>
      <c r="P21358" s="128">
        <v>1.1810209683902029E-5</v>
      </c>
    </row>
    <row r="21359" spans="14:16">
      <c r="N21359" s="3">
        <v>21357</v>
      </c>
      <c r="O21359" s="44" t="s">
        <v>8</v>
      </c>
      <c r="P21359" s="128">
        <v>2.6014705438607999E-5</v>
      </c>
    </row>
    <row r="21360" spans="14:16">
      <c r="N21360" s="3">
        <v>21358</v>
      </c>
      <c r="O21360" s="44" t="s">
        <v>23</v>
      </c>
      <c r="P21360" s="128">
        <v>9.030892683494497E-6</v>
      </c>
    </row>
    <row r="21361" spans="14:16">
      <c r="N21361" s="3">
        <v>21359</v>
      </c>
      <c r="O21361" s="44" t="s">
        <v>19</v>
      </c>
      <c r="P21361" s="128">
        <v>1.0018132905811314E-5</v>
      </c>
    </row>
    <row r="21362" spans="14:16">
      <c r="N21362" s="3">
        <v>21360</v>
      </c>
      <c r="O21362" s="44" t="s">
        <v>38</v>
      </c>
      <c r="P21362" s="128">
        <v>1.5604940750049864E-6</v>
      </c>
    </row>
    <row r="21363" spans="14:16">
      <c r="N21363" s="3">
        <v>21361</v>
      </c>
      <c r="O21363" s="44" t="s">
        <v>46</v>
      </c>
      <c r="P21363" s="128">
        <v>1.5163358280120759E-6</v>
      </c>
    </row>
    <row r="21364" spans="14:16">
      <c r="N21364" s="3">
        <v>21362</v>
      </c>
      <c r="O21364" s="44" t="s">
        <v>38</v>
      </c>
      <c r="P21364" s="128">
        <v>2.3021418857123972E-6</v>
      </c>
    </row>
    <row r="21365" spans="14:16">
      <c r="N21365" s="3">
        <v>21363</v>
      </c>
      <c r="O21365" s="44" t="s">
        <v>14</v>
      </c>
      <c r="P21365" s="128">
        <v>6.1320324863206598E-6</v>
      </c>
    </row>
    <row r="21366" spans="14:16">
      <c r="N21366" s="3">
        <v>21364</v>
      </c>
      <c r="O21366" s="44" t="s">
        <v>23</v>
      </c>
      <c r="P21366" s="128">
        <v>3.4250351678019988E-6</v>
      </c>
    </row>
    <row r="21367" spans="14:16">
      <c r="N21367" s="3">
        <v>21365</v>
      </c>
      <c r="O21367" s="44" t="s">
        <v>46</v>
      </c>
      <c r="P21367" s="128">
        <v>1.9169121000789147E-6</v>
      </c>
    </row>
    <row r="21368" spans="14:16">
      <c r="N21368" s="3">
        <v>21366</v>
      </c>
      <c r="O21368" s="44" t="s">
        <v>23</v>
      </c>
      <c r="P21368" s="128">
        <v>5.7783156866799741E-6</v>
      </c>
    </row>
    <row r="21369" spans="14:16">
      <c r="N21369" s="3">
        <v>21367</v>
      </c>
      <c r="O21369" s="44" t="s">
        <v>14</v>
      </c>
      <c r="P21369" s="128">
        <v>8.864975026054419E-6</v>
      </c>
    </row>
    <row r="21370" spans="14:16">
      <c r="N21370" s="3">
        <v>21368</v>
      </c>
      <c r="O21370" s="44" t="s">
        <v>38</v>
      </c>
      <c r="P21370" s="128">
        <v>1.4155783221269825E-6</v>
      </c>
    </row>
    <row r="21371" spans="14:16">
      <c r="N21371" s="3">
        <v>21369</v>
      </c>
      <c r="O21371" s="44" t="s">
        <v>46</v>
      </c>
      <c r="P21371" s="128">
        <v>1.3755208440579976E-6</v>
      </c>
    </row>
    <row r="21372" spans="14:16">
      <c r="N21372" s="3">
        <v>21370</v>
      </c>
      <c r="O21372" s="44" t="s">
        <v>38</v>
      </c>
      <c r="P21372" s="128">
        <v>1.8906997452710704E-6</v>
      </c>
    </row>
    <row r="21373" spans="14:16">
      <c r="N21373" s="3">
        <v>21371</v>
      </c>
      <c r="O21373" s="44" t="s">
        <v>19</v>
      </c>
      <c r="P21373" s="128">
        <v>3.6414536136938762E-6</v>
      </c>
    </row>
    <row r="21374" spans="14:16">
      <c r="N21374" s="3">
        <v>21372</v>
      </c>
      <c r="O21374" s="44" t="s">
        <v>23</v>
      </c>
      <c r="P21374" s="128">
        <v>3.1069682440464043E-6</v>
      </c>
    </row>
    <row r="21375" spans="14:16">
      <c r="N21375" s="3">
        <v>21373</v>
      </c>
      <c r="O21375" s="44" t="s">
        <v>46</v>
      </c>
      <c r="P21375" s="128">
        <v>1.7388974798164161E-6</v>
      </c>
    </row>
    <row r="21376" spans="14:16">
      <c r="N21376" s="3">
        <v>21374</v>
      </c>
      <c r="O21376" s="44" t="s">
        <v>23</v>
      </c>
      <c r="P21376" s="128">
        <v>4.5535303549024623E-6</v>
      </c>
    </row>
    <row r="21377" spans="14:16">
      <c r="N21377" s="3">
        <v>21375</v>
      </c>
      <c r="O21377" s="44" t="s">
        <v>19</v>
      </c>
      <c r="P21377" s="128">
        <v>5.0513137388326519E-6</v>
      </c>
    </row>
    <row r="21378" spans="14:16">
      <c r="N21378" s="3">
        <v>21376</v>
      </c>
      <c r="O21378" s="44" t="s">
        <v>13</v>
      </c>
      <c r="P21378" s="128">
        <v>2.0987353024491317E-5</v>
      </c>
    </row>
    <row r="21379" spans="14:16">
      <c r="N21379" s="3">
        <v>21377</v>
      </c>
      <c r="O21379" s="44" t="s">
        <v>8</v>
      </c>
      <c r="P21379" s="128">
        <v>3.4561965393306837E-5</v>
      </c>
    </row>
    <row r="21380" spans="14:16">
      <c r="N21380" s="3">
        <v>21378</v>
      </c>
      <c r="O21380" s="44" t="s">
        <v>13</v>
      </c>
      <c r="P21380" s="128">
        <v>1.8020455104812733E-5</v>
      </c>
    </row>
    <row r="21381" spans="14:16">
      <c r="N21381" s="3">
        <v>21379</v>
      </c>
      <c r="O21381" s="44" t="s">
        <v>14</v>
      </c>
      <c r="P21381" s="128">
        <v>2.066909517860584E-5</v>
      </c>
    </row>
    <row r="21382" spans="14:16">
      <c r="N21382" s="3">
        <v>21380</v>
      </c>
      <c r="O21382" s="44" t="s">
        <v>31</v>
      </c>
      <c r="P21382" s="128">
        <v>4.3528154199053099E-6</v>
      </c>
    </row>
    <row r="21383" spans="14:16">
      <c r="N21383" s="3">
        <v>21381</v>
      </c>
      <c r="O21383" s="44" t="s">
        <v>8</v>
      </c>
      <c r="P21383" s="128">
        <v>1.7896613997991369E-5</v>
      </c>
    </row>
    <row r="21384" spans="14:16">
      <c r="N21384" s="3">
        <v>21382</v>
      </c>
      <c r="O21384" s="44" t="s">
        <v>31</v>
      </c>
      <c r="P21384" s="128">
        <v>4.0108764684285442E-6</v>
      </c>
    </row>
    <row r="21385" spans="14:16">
      <c r="N21385" s="3">
        <v>21383</v>
      </c>
      <c r="O21385" s="44" t="s">
        <v>14</v>
      </c>
      <c r="P21385" s="128">
        <v>1.1485630829224934E-5</v>
      </c>
    </row>
    <row r="21386" spans="14:16">
      <c r="N21386" s="3">
        <v>21384</v>
      </c>
      <c r="O21386" s="44" t="s">
        <v>13</v>
      </c>
      <c r="P21386" s="128">
        <v>1.4350617470343383E-5</v>
      </c>
    </row>
    <row r="21387" spans="14:16">
      <c r="N21387" s="3">
        <v>21385</v>
      </c>
      <c r="O21387" s="44" t="s">
        <v>8</v>
      </c>
      <c r="P21387" s="128">
        <v>2.3632591675748689E-5</v>
      </c>
    </row>
    <row r="21388" spans="14:16">
      <c r="N21388" s="3">
        <v>21386</v>
      </c>
      <c r="O21388" s="44" t="s">
        <v>13</v>
      </c>
      <c r="P21388" s="128">
        <v>9.0241934565752835E-6</v>
      </c>
    </row>
    <row r="21389" spans="14:16">
      <c r="N21389" s="3">
        <v>21387</v>
      </c>
      <c r="O21389" s="44" t="s">
        <v>21</v>
      </c>
      <c r="P21389" s="128">
        <v>5.8000128488521028E-6</v>
      </c>
    </row>
    <row r="21390" spans="14:16">
      <c r="N21390" s="3">
        <v>21388</v>
      </c>
      <c r="O21390" s="44" t="s">
        <v>31</v>
      </c>
      <c r="P21390" s="128">
        <v>2.9763443220866691E-6</v>
      </c>
    </row>
    <row r="21391" spans="14:16">
      <c r="N21391" s="3">
        <v>21389</v>
      </c>
      <c r="O21391" s="44" t="s">
        <v>8</v>
      </c>
      <c r="P21391" s="128">
        <v>1.2237248842188937E-5</v>
      </c>
    </row>
    <row r="21392" spans="14:16">
      <c r="N21392" s="3">
        <v>21390</v>
      </c>
      <c r="O21392" s="44" t="s">
        <v>31</v>
      </c>
      <c r="P21392" s="128">
        <v>2.2796184445853778E-6</v>
      </c>
    </row>
    <row r="21393" spans="14:16">
      <c r="N21393" s="3">
        <v>21391</v>
      </c>
      <c r="O21393" s="44" t="s">
        <v>21</v>
      </c>
      <c r="P21393" s="128">
        <v>3.6579905353884798E-6</v>
      </c>
    </row>
    <row r="21394" spans="14:16">
      <c r="N21394" s="3">
        <v>21392</v>
      </c>
      <c r="O21394" s="44" t="s">
        <v>13</v>
      </c>
      <c r="P21394" s="128">
        <v>4.5122184208601976E-6</v>
      </c>
    </row>
    <row r="21395" spans="14:16">
      <c r="N21395" s="3">
        <v>21393</v>
      </c>
      <c r="O21395" s="44" t="s">
        <v>46</v>
      </c>
      <c r="P21395" s="128">
        <v>1.8880206351356743E-6</v>
      </c>
    </row>
    <row r="21396" spans="14:16">
      <c r="N21396" s="3">
        <v>21394</v>
      </c>
      <c r="O21396" s="44" t="s">
        <v>13</v>
      </c>
      <c r="P21396" s="128">
        <v>8.1716048351855643E-6</v>
      </c>
    </row>
    <row r="21397" spans="14:16">
      <c r="N21397" s="3">
        <v>21395</v>
      </c>
      <c r="O21397" s="44" t="s">
        <v>14</v>
      </c>
      <c r="P21397" s="128">
        <v>9.3726644037584805E-6</v>
      </c>
    </row>
    <row r="21398" spans="14:16">
      <c r="N21398" s="3">
        <v>21396</v>
      </c>
      <c r="O21398" s="44" t="s">
        <v>31</v>
      </c>
      <c r="P21398" s="128">
        <v>1.2537601594263995E-6</v>
      </c>
    </row>
    <row r="21399" spans="14:16">
      <c r="N21399" s="3">
        <v>21397</v>
      </c>
      <c r="O21399" s="44" t="s">
        <v>46</v>
      </c>
      <c r="P21399" s="128">
        <v>1.3097576512335409E-6</v>
      </c>
    </row>
    <row r="21400" spans="14:16">
      <c r="N21400" s="3">
        <v>21398</v>
      </c>
      <c r="O21400" s="44" t="s">
        <v>31</v>
      </c>
      <c r="P21400" s="128">
        <v>1.8187830080933626E-6</v>
      </c>
    </row>
    <row r="21401" spans="14:16">
      <c r="N21401" s="3">
        <v>21399</v>
      </c>
      <c r="O21401" s="44" t="s">
        <v>14</v>
      </c>
      <c r="P21401" s="128">
        <v>5.2083055546241271E-6</v>
      </c>
    </row>
    <row r="21402" spans="14:16">
      <c r="N21402" s="3">
        <v>21400</v>
      </c>
      <c r="O21402" s="44" t="s">
        <v>13</v>
      </c>
      <c r="P21402" s="128">
        <v>3.7299905906640897E-6</v>
      </c>
    </row>
    <row r="21403" spans="14:16">
      <c r="N21403" s="3">
        <v>21401</v>
      </c>
      <c r="O21403" s="44" t="s">
        <v>46</v>
      </c>
      <c r="P21403" s="128">
        <v>1.5607177107116144E-6</v>
      </c>
    </row>
    <row r="21404" spans="14:16">
      <c r="N21404" s="3">
        <v>21402</v>
      </c>
      <c r="O21404" s="44" t="s">
        <v>13</v>
      </c>
      <c r="P21404" s="128">
        <v>4.9471456946043787E-6</v>
      </c>
    </row>
    <row r="21405" spans="14:16">
      <c r="N21405" s="3">
        <v>21403</v>
      </c>
      <c r="O21405" s="44" t="s">
        <v>21</v>
      </c>
      <c r="P21405" s="128">
        <v>3.1796202876105075E-6</v>
      </c>
    </row>
    <row r="21406" spans="14:16">
      <c r="N21406" s="3">
        <v>21404</v>
      </c>
      <c r="O21406" s="44" t="s">
        <v>31</v>
      </c>
      <c r="P21406" s="128">
        <v>1.036411175485264E-6</v>
      </c>
    </row>
    <row r="21407" spans="14:16">
      <c r="N21407" s="3">
        <v>21405</v>
      </c>
      <c r="O21407" s="44" t="s">
        <v>46</v>
      </c>
      <c r="P21407" s="128">
        <v>1.0827010706232766E-6</v>
      </c>
    </row>
    <row r="21408" spans="14:16">
      <c r="N21408" s="3">
        <v>21406</v>
      </c>
      <c r="O21408" s="44" t="s">
        <v>31</v>
      </c>
      <c r="P21408" s="128">
        <v>1.2497077581214862E-6</v>
      </c>
    </row>
    <row r="21409" spans="14:16">
      <c r="N21409" s="3">
        <v>21407</v>
      </c>
      <c r="O21409" s="44" t="s">
        <v>21</v>
      </c>
      <c r="P21409" s="128">
        <v>2.0053439916965632E-6</v>
      </c>
    </row>
    <row r="21410" spans="14:16">
      <c r="N21410" s="3">
        <v>21408</v>
      </c>
      <c r="O21410" s="44" t="s">
        <v>13</v>
      </c>
      <c r="P21410" s="128">
        <v>3.1393842174439164E-5</v>
      </c>
    </row>
    <row r="21411" spans="14:16">
      <c r="N21411" s="3">
        <v>21409</v>
      </c>
      <c r="O21411" s="44" t="s">
        <v>8</v>
      </c>
      <c r="P21411" s="128">
        <v>5.1699367973165435E-5</v>
      </c>
    </row>
    <row r="21412" spans="14:16">
      <c r="N21412" s="3">
        <v>21410</v>
      </c>
      <c r="O21412" s="44" t="s">
        <v>13</v>
      </c>
      <c r="P21412" s="128">
        <v>2.6955820622632783E-5</v>
      </c>
    </row>
    <row r="21413" spans="14:16">
      <c r="N21413" s="3">
        <v>21411</v>
      </c>
      <c r="O21413" s="44" t="s">
        <v>14</v>
      </c>
      <c r="P21413" s="128">
        <v>3.0917777538139094E-5</v>
      </c>
    </row>
    <row r="21414" spans="14:16">
      <c r="N21414" s="3">
        <v>21412</v>
      </c>
      <c r="O21414" s="44" t="s">
        <v>23</v>
      </c>
      <c r="P21414" s="128">
        <v>1.9396556794259152E-5</v>
      </c>
    </row>
    <row r="21415" spans="14:16">
      <c r="N21415" s="3">
        <v>21413</v>
      </c>
      <c r="O21415" s="44" t="s">
        <v>8</v>
      </c>
      <c r="P21415" s="128">
        <v>4.272538126174631E-5</v>
      </c>
    </row>
    <row r="21416" spans="14:16">
      <c r="N21416" s="3">
        <v>21414</v>
      </c>
      <c r="O21416" s="44" t="s">
        <v>23</v>
      </c>
      <c r="P21416" s="128">
        <v>1.7073498618044064E-5</v>
      </c>
    </row>
    <row r="21417" spans="14:16">
      <c r="N21417" s="3">
        <v>21415</v>
      </c>
      <c r="O21417" s="44" t="s">
        <v>14</v>
      </c>
      <c r="P21417" s="128">
        <v>2.6193816167787019E-5</v>
      </c>
    </row>
    <row r="21418" spans="14:16">
      <c r="N21418" s="3">
        <v>21416</v>
      </c>
      <c r="O21418" s="44" t="s">
        <v>13</v>
      </c>
      <c r="P21418" s="128">
        <v>2.1466309707754536E-5</v>
      </c>
    </row>
    <row r="21419" spans="14:16">
      <c r="N21419" s="3">
        <v>21417</v>
      </c>
      <c r="O21419" s="44" t="s">
        <v>8</v>
      </c>
      <c r="P21419" s="128">
        <v>3.5350711086606947E-5</v>
      </c>
    </row>
    <row r="21420" spans="14:16">
      <c r="N21420" s="3">
        <v>21418</v>
      </c>
      <c r="O21420" s="44" t="s">
        <v>13</v>
      </c>
      <c r="P21420" s="128">
        <v>1.3498801149279172E-5</v>
      </c>
    </row>
    <row r="21421" spans="14:16">
      <c r="N21421" s="3">
        <v>21419</v>
      </c>
      <c r="O21421" s="44" t="s">
        <v>21</v>
      </c>
      <c r="P21421" s="128">
        <v>8.675924389993222E-6</v>
      </c>
    </row>
    <row r="21422" spans="14:16">
      <c r="N21422" s="3">
        <v>21420</v>
      </c>
      <c r="O21422" s="44" t="s">
        <v>23</v>
      </c>
      <c r="P21422" s="128">
        <v>1.3262871524168762E-5</v>
      </c>
    </row>
    <row r="21423" spans="14:16">
      <c r="N21423" s="3">
        <v>21421</v>
      </c>
      <c r="O21423" s="44" t="s">
        <v>8</v>
      </c>
      <c r="P21423" s="128">
        <v>2.9214527532195039E-5</v>
      </c>
    </row>
    <row r="21424" spans="14:16">
      <c r="N21424" s="3">
        <v>21422</v>
      </c>
      <c r="O21424" s="44" t="s">
        <v>23</v>
      </c>
      <c r="P21424" s="128">
        <v>8.9145107803715439E-6</v>
      </c>
    </row>
    <row r="21425" spans="14:16">
      <c r="N21425" s="3">
        <v>21423</v>
      </c>
      <c r="O21425" s="44" t="s">
        <v>21</v>
      </c>
      <c r="P21425" s="128">
        <v>7.6637020954167585E-6</v>
      </c>
    </row>
    <row r="21426" spans="14:16">
      <c r="N21426" s="3">
        <v>21424</v>
      </c>
      <c r="O21426" s="44" t="s">
        <v>13</v>
      </c>
      <c r="P21426" s="128">
        <v>6.7495826079532744E-6</v>
      </c>
    </row>
    <row r="21427" spans="14:16">
      <c r="N21427" s="3">
        <v>21425</v>
      </c>
      <c r="O21427" s="44" t="s">
        <v>46</v>
      </c>
      <c r="P21427" s="128">
        <v>2.8241875844164656E-6</v>
      </c>
    </row>
    <row r="21428" spans="14:16">
      <c r="N21428" s="3">
        <v>21426</v>
      </c>
      <c r="O21428" s="44" t="s">
        <v>13</v>
      </c>
      <c r="P21428" s="128">
        <v>1.2223460109921002E-5</v>
      </c>
    </row>
    <row r="21429" spans="14:16">
      <c r="N21429" s="3">
        <v>21427</v>
      </c>
      <c r="O21429" s="44" t="s">
        <v>14</v>
      </c>
      <c r="P21429" s="128">
        <v>1.4020059923812587E-5</v>
      </c>
    </row>
    <row r="21430" spans="14:16">
      <c r="N21430" s="3">
        <v>21428</v>
      </c>
      <c r="O21430" s="44" t="s">
        <v>23</v>
      </c>
      <c r="P21430" s="128">
        <v>4.5891039560405189E-6</v>
      </c>
    </row>
    <row r="21431" spans="14:16">
      <c r="N21431" s="3">
        <v>21429</v>
      </c>
      <c r="O21431" s="44" t="s">
        <v>46</v>
      </c>
      <c r="P21431" s="128">
        <v>2.5684141828825264E-6</v>
      </c>
    </row>
    <row r="21432" spans="14:16">
      <c r="N21432" s="3">
        <v>21430</v>
      </c>
      <c r="O21432" s="44" t="s">
        <v>23</v>
      </c>
      <c r="P21432" s="128">
        <v>7.7421953579564012E-6</v>
      </c>
    </row>
    <row r="21433" spans="14:16">
      <c r="N21433" s="3">
        <v>21431</v>
      </c>
      <c r="O21433" s="44" t="s">
        <v>14</v>
      </c>
      <c r="P21433" s="128">
        <v>1.1877919486699584E-5</v>
      </c>
    </row>
    <row r="21434" spans="14:16">
      <c r="N21434" s="3">
        <v>21432</v>
      </c>
      <c r="O21434" s="44" t="s">
        <v>13</v>
      </c>
      <c r="P21434" s="128">
        <v>5.5794904568862241E-6</v>
      </c>
    </row>
    <row r="21435" spans="14:16">
      <c r="N21435" s="3">
        <v>21433</v>
      </c>
      <c r="O21435" s="44" t="s">
        <v>46</v>
      </c>
      <c r="P21435" s="128">
        <v>2.3345929061066041E-6</v>
      </c>
    </row>
    <row r="21436" spans="14:16">
      <c r="N21436" s="3">
        <v>21434</v>
      </c>
      <c r="O21436" s="44" t="s">
        <v>13</v>
      </c>
      <c r="P21436" s="128">
        <v>7.4001667084518123E-6</v>
      </c>
    </row>
    <row r="21437" spans="14:16">
      <c r="N21437" s="3">
        <v>21435</v>
      </c>
      <c r="O21437" s="44" t="s">
        <v>21</v>
      </c>
      <c r="P21437" s="128">
        <v>4.7562213952089623E-6</v>
      </c>
    </row>
    <row r="21438" spans="14:16">
      <c r="N21438" s="3">
        <v>21436</v>
      </c>
      <c r="O21438" s="44" t="s">
        <v>23</v>
      </c>
      <c r="P21438" s="128">
        <v>3.7935474259127921E-6</v>
      </c>
    </row>
    <row r="21439" spans="14:16">
      <c r="N21439" s="3">
        <v>21437</v>
      </c>
      <c r="O21439" s="44" t="s">
        <v>46</v>
      </c>
      <c r="P21439" s="128">
        <v>2.1231597944794714E-6</v>
      </c>
    </row>
    <row r="21440" spans="14:16">
      <c r="N21440" s="3">
        <v>21438</v>
      </c>
      <c r="O21440" s="44" t="s">
        <v>23</v>
      </c>
      <c r="P21440" s="128">
        <v>4.8870166446272133E-6</v>
      </c>
    </row>
    <row r="21441" spans="14:16">
      <c r="N21441" s="3">
        <v>21439</v>
      </c>
      <c r="O21441" s="44" t="s">
        <v>21</v>
      </c>
      <c r="P21441" s="128">
        <v>4.2013118411647919E-6</v>
      </c>
    </row>
    <row r="21442" spans="14:16">
      <c r="N21442" s="3">
        <v>21440</v>
      </c>
      <c r="O21442" s="44" t="s">
        <v>38</v>
      </c>
      <c r="P21442" s="128">
        <v>3.5976957094003623E-6</v>
      </c>
    </row>
    <row r="21443" spans="14:16">
      <c r="N21443" s="3">
        <v>21441</v>
      </c>
      <c r="O21443" s="44" t="s">
        <v>8</v>
      </c>
      <c r="P21443" s="128">
        <v>1.3758840674274488E-5</v>
      </c>
    </row>
    <row r="21444" spans="14:16">
      <c r="N21444" s="3">
        <v>21442</v>
      </c>
      <c r="O21444" s="44" t="s">
        <v>38</v>
      </c>
      <c r="P21444" s="128">
        <v>3.2996473042243085E-6</v>
      </c>
    </row>
    <row r="21445" spans="14:16">
      <c r="N21445" s="3">
        <v>21443</v>
      </c>
      <c r="O21445" s="44" t="s">
        <v>14</v>
      </c>
      <c r="P21445" s="128">
        <v>8.789008439695967E-6</v>
      </c>
    </row>
    <row r="21446" spans="14:16">
      <c r="N21446" s="3">
        <v>21444</v>
      </c>
      <c r="O21446" s="44" t="s">
        <v>31</v>
      </c>
      <c r="P21446" s="128">
        <v>3.1584298099892372E-6</v>
      </c>
    </row>
    <row r="21447" spans="14:16">
      <c r="N21447" s="3">
        <v>21445</v>
      </c>
      <c r="O21447" s="44" t="s">
        <v>8</v>
      </c>
      <c r="P21447" s="128">
        <v>1.2985893886204858E-5</v>
      </c>
    </row>
    <row r="21448" spans="14:16">
      <c r="N21448" s="3">
        <v>21446</v>
      </c>
      <c r="O21448" s="44" t="s">
        <v>31</v>
      </c>
      <c r="P21448" s="128">
        <v>2.9103167904015212E-6</v>
      </c>
    </row>
    <row r="21449" spans="14:16">
      <c r="N21449" s="3">
        <v>21447</v>
      </c>
      <c r="O21449" s="44" t="s">
        <v>14</v>
      </c>
      <c r="P21449" s="128">
        <v>8.3340448188231677E-6</v>
      </c>
    </row>
    <row r="21450" spans="14:16">
      <c r="N21450" s="3">
        <v>21448</v>
      </c>
      <c r="O21450" s="44" t="s">
        <v>38</v>
      </c>
      <c r="P21450" s="128">
        <v>2.4600126962200194E-6</v>
      </c>
    </row>
    <row r="21451" spans="14:16">
      <c r="N21451" s="3">
        <v>21449</v>
      </c>
      <c r="O21451" s="44" t="s">
        <v>8</v>
      </c>
      <c r="P21451" s="128">
        <v>9.4079448285594472E-6</v>
      </c>
    </row>
    <row r="21452" spans="14:16">
      <c r="N21452" s="3">
        <v>21450</v>
      </c>
      <c r="O21452" s="44" t="s">
        <v>38</v>
      </c>
      <c r="P21452" s="128">
        <v>1.8582618791667687E-6</v>
      </c>
    </row>
    <row r="21453" spans="14:16">
      <c r="N21453" s="3">
        <v>21451</v>
      </c>
      <c r="O21453" s="44" t="s">
        <v>21</v>
      </c>
      <c r="P21453" s="128">
        <v>2.7736019029244606E-6</v>
      </c>
    </row>
    <row r="21454" spans="14:16">
      <c r="N21454" s="3">
        <v>21452</v>
      </c>
      <c r="O21454" s="44" t="s">
        <v>31</v>
      </c>
      <c r="P21454" s="128">
        <v>2.1596538618849225E-6</v>
      </c>
    </row>
    <row r="21455" spans="14:16">
      <c r="N21455" s="3">
        <v>21453</v>
      </c>
      <c r="O21455" s="44" t="s">
        <v>8</v>
      </c>
      <c r="P21455" s="128">
        <v>8.879423501092682E-6</v>
      </c>
    </row>
    <row r="21456" spans="14:16">
      <c r="N21456" s="3">
        <v>21454</v>
      </c>
      <c r="O21456" s="44" t="s">
        <v>31</v>
      </c>
      <c r="P21456" s="128">
        <v>1.6541052528564108E-6</v>
      </c>
    </row>
    <row r="21457" spans="14:16">
      <c r="N21457" s="3">
        <v>21455</v>
      </c>
      <c r="O21457" s="44" t="s">
        <v>21</v>
      </c>
      <c r="P21457" s="128">
        <v>2.6542605732362525E-6</v>
      </c>
    </row>
    <row r="21458" spans="14:16">
      <c r="N21458" s="3">
        <v>21456</v>
      </c>
      <c r="O21458" s="44" t="s">
        <v>38</v>
      </c>
      <c r="P21458" s="128">
        <v>1.0142363241542081E-6</v>
      </c>
    </row>
    <row r="21459" spans="14:16">
      <c r="N21459" s="3">
        <v>21457</v>
      </c>
      <c r="O21459" s="44" t="s">
        <v>46</v>
      </c>
      <c r="P21459" s="128">
        <v>9.8553586394192573E-7</v>
      </c>
    </row>
    <row r="21460" spans="14:16">
      <c r="N21460" s="3">
        <v>21458</v>
      </c>
      <c r="O21460" s="44" t="s">
        <v>38</v>
      </c>
      <c r="P21460" s="128">
        <v>1.4962670869730268E-6</v>
      </c>
    </row>
    <row r="21461" spans="14:16">
      <c r="N21461" s="3">
        <v>21459</v>
      </c>
      <c r="O21461" s="44" t="s">
        <v>14</v>
      </c>
      <c r="P21461" s="128">
        <v>3.9854877939861338E-6</v>
      </c>
    </row>
    <row r="21462" spans="14:16">
      <c r="N21462" s="3">
        <v>21460</v>
      </c>
      <c r="O21462" s="44" t="s">
        <v>31</v>
      </c>
      <c r="P21462" s="128">
        <v>9.0973613170009892E-7</v>
      </c>
    </row>
    <row r="21463" spans="14:16">
      <c r="N21463" s="3">
        <v>21461</v>
      </c>
      <c r="O21463" s="44" t="s">
        <v>46</v>
      </c>
      <c r="P21463" s="128">
        <v>9.5036825834611025E-7</v>
      </c>
    </row>
    <row r="21464" spans="14:16">
      <c r="N21464" s="3">
        <v>21462</v>
      </c>
      <c r="O21464" s="44" t="s">
        <v>31</v>
      </c>
      <c r="P21464" s="128">
        <v>1.3197202078439927E-6</v>
      </c>
    </row>
    <row r="21465" spans="14:16">
      <c r="N21465" s="3">
        <v>21463</v>
      </c>
      <c r="O21465" s="44" t="s">
        <v>14</v>
      </c>
      <c r="P21465" s="128">
        <v>3.7791787467099211E-6</v>
      </c>
    </row>
    <row r="21466" spans="14:16">
      <c r="N21466" s="3">
        <v>21464</v>
      </c>
      <c r="O21466" s="44" t="s">
        <v>38</v>
      </c>
      <c r="P21466" s="128">
        <v>8.3841064260442678E-7</v>
      </c>
    </row>
    <row r="21467" spans="14:16">
      <c r="N21467" s="3">
        <v>21465</v>
      </c>
      <c r="O21467" s="44" t="s">
        <v>46</v>
      </c>
      <c r="P21467" s="128">
        <v>8.14685628308879E-7</v>
      </c>
    </row>
    <row r="21468" spans="14:16">
      <c r="N21468" s="3">
        <v>21466</v>
      </c>
      <c r="O21468" s="44" t="s">
        <v>38</v>
      </c>
      <c r="P21468" s="128">
        <v>1.0187162209237628E-6</v>
      </c>
    </row>
    <row r="21469" spans="14:16">
      <c r="N21469" s="3">
        <v>21467</v>
      </c>
      <c r="O21469" s="44" t="s">
        <v>21</v>
      </c>
      <c r="P21469" s="128">
        <v>1.5205140247299825E-6</v>
      </c>
    </row>
    <row r="21470" spans="14:16">
      <c r="N21470" s="3">
        <v>21468</v>
      </c>
      <c r="O21470" s="44" t="s">
        <v>31</v>
      </c>
      <c r="P21470" s="128">
        <v>7.5202636369309994E-7</v>
      </c>
    </row>
    <row r="21471" spans="14:16">
      <c r="N21471" s="3">
        <v>21469</v>
      </c>
      <c r="O21471" s="44" t="s">
        <v>46</v>
      </c>
      <c r="P21471" s="128">
        <v>7.8561459811181434E-7</v>
      </c>
    </row>
    <row r="21472" spans="14:16">
      <c r="N21472" s="3">
        <v>21470</v>
      </c>
      <c r="O21472" s="44" t="s">
        <v>31</v>
      </c>
      <c r="P21472" s="128">
        <v>9.0679568423133026E-7</v>
      </c>
    </row>
    <row r="21473" spans="14:16">
      <c r="N21473" s="3">
        <v>21471</v>
      </c>
      <c r="O21473" s="44" t="s">
        <v>21</v>
      </c>
      <c r="P21473" s="128">
        <v>1.4550900122466063E-6</v>
      </c>
    </row>
    <row r="21474" spans="14:16">
      <c r="N21474" s="3">
        <v>21472</v>
      </c>
      <c r="O21474" s="44" t="s">
        <v>38</v>
      </c>
      <c r="P21474" s="128">
        <v>4.7370842683260755E-6</v>
      </c>
    </row>
    <row r="21475" spans="14:16">
      <c r="N21475" s="3">
        <v>21473</v>
      </c>
      <c r="O21475" s="44" t="s">
        <v>8</v>
      </c>
      <c r="P21475" s="128">
        <v>1.8116259120584104E-5</v>
      </c>
    </row>
    <row r="21476" spans="14:16">
      <c r="N21476" s="3">
        <v>21474</v>
      </c>
      <c r="O21476" s="44" t="s">
        <v>38</v>
      </c>
      <c r="P21476" s="128">
        <v>4.3446440717663499E-6</v>
      </c>
    </row>
    <row r="21477" spans="14:16">
      <c r="N21477" s="3">
        <v>21475</v>
      </c>
      <c r="O21477" s="44" t="s">
        <v>14</v>
      </c>
      <c r="P21477" s="128">
        <v>1.1572483327337368E-5</v>
      </c>
    </row>
    <row r="21478" spans="14:16">
      <c r="N21478" s="3">
        <v>21476</v>
      </c>
      <c r="O21478" s="44" t="s">
        <v>23</v>
      </c>
      <c r="P21478" s="128">
        <v>1.238869326867472E-5</v>
      </c>
    </row>
    <row r="21479" spans="14:16">
      <c r="N21479" s="3">
        <v>21477</v>
      </c>
      <c r="O21479" s="44" t="s">
        <v>8</v>
      </c>
      <c r="P21479" s="128">
        <v>2.7288948696070595E-5</v>
      </c>
    </row>
    <row r="21480" spans="14:16">
      <c r="N21480" s="3">
        <v>21478</v>
      </c>
      <c r="O21480" s="44" t="s">
        <v>23</v>
      </c>
      <c r="P21480" s="128">
        <v>1.0904942544477443E-5</v>
      </c>
    </row>
    <row r="21481" spans="14:16">
      <c r="N21481" s="3">
        <v>21479</v>
      </c>
      <c r="O21481" s="44" t="s">
        <v>14</v>
      </c>
      <c r="P21481" s="128">
        <v>1.6730142235080163E-5</v>
      </c>
    </row>
    <row r="21482" spans="14:16">
      <c r="N21482" s="3">
        <v>21480</v>
      </c>
      <c r="O21482" s="44" t="s">
        <v>38</v>
      </c>
      <c r="P21482" s="128">
        <v>3.2390975736768336E-6</v>
      </c>
    </row>
    <row r="21483" spans="14:16">
      <c r="N21483" s="3">
        <v>21481</v>
      </c>
      <c r="O21483" s="44" t="s">
        <v>8</v>
      </c>
      <c r="P21483" s="128">
        <v>1.2387436582866703E-5</v>
      </c>
    </row>
    <row r="21484" spans="14:16">
      <c r="N21484" s="3">
        <v>21482</v>
      </c>
      <c r="O21484" s="44" t="s">
        <v>38</v>
      </c>
      <c r="P21484" s="128">
        <v>2.4467725525620199E-6</v>
      </c>
    </row>
    <row r="21485" spans="14:16">
      <c r="N21485" s="3">
        <v>21483</v>
      </c>
      <c r="O21485" s="44" t="s">
        <v>21</v>
      </c>
      <c r="P21485" s="128">
        <v>3.6520003363854829E-6</v>
      </c>
    </row>
    <row r="21486" spans="14:16">
      <c r="N21486" s="3">
        <v>21484</v>
      </c>
      <c r="O21486" s="44" t="s">
        <v>23</v>
      </c>
      <c r="P21486" s="128">
        <v>8.4710729289539837E-6</v>
      </c>
    </row>
    <row r="21487" spans="14:16">
      <c r="N21487" s="3">
        <v>21485</v>
      </c>
      <c r="O21487" s="44" t="s">
        <v>8</v>
      </c>
      <c r="P21487" s="128">
        <v>1.8659488094956019E-5</v>
      </c>
    </row>
    <row r="21488" spans="14:16">
      <c r="N21488" s="3">
        <v>21486</v>
      </c>
      <c r="O21488" s="44" t="s">
        <v>23</v>
      </c>
      <c r="P21488" s="128">
        <v>5.6937497139185094E-6</v>
      </c>
    </row>
    <row r="21489" spans="14:16">
      <c r="N21489" s="3">
        <v>21487</v>
      </c>
      <c r="O21489" s="44" t="s">
        <v>21</v>
      </c>
      <c r="P21489" s="128">
        <v>4.8948509557489359E-6</v>
      </c>
    </row>
    <row r="21490" spans="14:16">
      <c r="N21490" s="3">
        <v>21488</v>
      </c>
      <c r="O21490" s="44" t="s">
        <v>38</v>
      </c>
      <c r="P21490" s="128">
        <v>1.3354444965876645E-6</v>
      </c>
    </row>
    <row r="21491" spans="14:16">
      <c r="N21491" s="3">
        <v>21489</v>
      </c>
      <c r="O21491" s="44" t="s">
        <v>46</v>
      </c>
      <c r="P21491" s="128">
        <v>1.2976546139663846E-6</v>
      </c>
    </row>
    <row r="21492" spans="14:16">
      <c r="N21492" s="3">
        <v>21490</v>
      </c>
      <c r="O21492" s="44" t="s">
        <v>38</v>
      </c>
      <c r="P21492" s="128">
        <v>1.9701341779389612E-6</v>
      </c>
    </row>
    <row r="21493" spans="14:16">
      <c r="N21493" s="3">
        <v>21491</v>
      </c>
      <c r="O21493" s="44" t="s">
        <v>14</v>
      </c>
      <c r="P21493" s="128">
        <v>5.2476899258509076E-6</v>
      </c>
    </row>
    <row r="21494" spans="14:16">
      <c r="N21494" s="3">
        <v>21492</v>
      </c>
      <c r="O21494" s="44" t="s">
        <v>23</v>
      </c>
      <c r="P21494" s="128">
        <v>2.9310873003127363E-6</v>
      </c>
    </row>
    <row r="21495" spans="14:16">
      <c r="N21495" s="3">
        <v>21493</v>
      </c>
      <c r="O21495" s="44" t="s">
        <v>46</v>
      </c>
      <c r="P21495" s="128">
        <v>1.6404610280141618E-6</v>
      </c>
    </row>
    <row r="21496" spans="14:16">
      <c r="N21496" s="3">
        <v>21494</v>
      </c>
      <c r="O21496" s="44" t="s">
        <v>23</v>
      </c>
      <c r="P21496" s="128">
        <v>4.9449850575679267E-6</v>
      </c>
    </row>
    <row r="21497" spans="14:16">
      <c r="N21497" s="3">
        <v>21495</v>
      </c>
      <c r="O21497" s="44" t="s">
        <v>14</v>
      </c>
      <c r="P21497" s="128">
        <v>7.586496033888261E-6</v>
      </c>
    </row>
    <row r="21498" spans="14:16">
      <c r="N21498" s="3">
        <v>21496</v>
      </c>
      <c r="O21498" s="44" t="s">
        <v>38</v>
      </c>
      <c r="P21498" s="128">
        <v>1.1039349034164281E-6</v>
      </c>
    </row>
    <row r="21499" spans="14:16">
      <c r="N21499" s="3">
        <v>21497</v>
      </c>
      <c r="O21499" s="44" t="s">
        <v>46</v>
      </c>
      <c r="P21499" s="128">
        <v>1.0726961881210807E-6</v>
      </c>
    </row>
    <row r="21500" spans="14:16">
      <c r="N21500" s="3">
        <v>21498</v>
      </c>
      <c r="O21500" s="44" t="s">
        <v>38</v>
      </c>
      <c r="P21500" s="128">
        <v>1.3413431745818406E-6</v>
      </c>
    </row>
    <row r="21501" spans="14:16">
      <c r="N21501" s="3">
        <v>21499</v>
      </c>
      <c r="O21501" s="44" t="s">
        <v>21</v>
      </c>
      <c r="P21501" s="128">
        <v>2.0020601096133496E-6</v>
      </c>
    </row>
    <row r="21502" spans="14:16">
      <c r="N21502" s="3">
        <v>21500</v>
      </c>
      <c r="O21502" s="44" t="s">
        <v>23</v>
      </c>
      <c r="P21502" s="128">
        <v>2.422960732582908E-6</v>
      </c>
    </row>
    <row r="21503" spans="14:16">
      <c r="N21503" s="3">
        <v>21501</v>
      </c>
      <c r="O21503" s="44" t="s">
        <v>46</v>
      </c>
      <c r="P21503" s="128">
        <v>1.3560744689476873E-6</v>
      </c>
    </row>
    <row r="21504" spans="14:16">
      <c r="N21504" s="3">
        <v>21502</v>
      </c>
      <c r="O21504" s="44" t="s">
        <v>23</v>
      </c>
      <c r="P21504" s="128">
        <v>3.1213658615488799E-6</v>
      </c>
    </row>
    <row r="21505" spans="14:16">
      <c r="N21505" s="3">
        <v>21503</v>
      </c>
      <c r="O21505" s="44" t="s">
        <v>21</v>
      </c>
      <c r="P21505" s="128">
        <v>2.6834022284639026E-6</v>
      </c>
    </row>
    <row r="21506" spans="14:16">
      <c r="N21506" s="3">
        <v>21504</v>
      </c>
      <c r="O21506" s="44" t="s">
        <v>13</v>
      </c>
      <c r="P21506" s="128">
        <v>4.5905686826838975E-7</v>
      </c>
    </row>
    <row r="21507" spans="14:16">
      <c r="N21507" s="3">
        <v>21505</v>
      </c>
      <c r="O21507" s="44" t="s">
        <v>52</v>
      </c>
      <c r="P21507" s="128">
        <v>1.6580978683141987E-7</v>
      </c>
    </row>
    <row r="21508" spans="14:16">
      <c r="N21508" s="3">
        <v>21506</v>
      </c>
      <c r="O21508" s="44" t="s">
        <v>13</v>
      </c>
      <c r="P21508" s="128">
        <v>3.8543626192640542E-7</v>
      </c>
    </row>
    <row r="21509" spans="14:16">
      <c r="N21509" s="3">
        <v>21507</v>
      </c>
      <c r="O21509" s="44" t="s">
        <v>59</v>
      </c>
      <c r="P21509" s="128">
        <v>1.1049099046600045E-7</v>
      </c>
    </row>
    <row r="21510" spans="14:16">
      <c r="N21510" s="3">
        <v>21508</v>
      </c>
      <c r="O21510" s="44" t="s">
        <v>31</v>
      </c>
      <c r="P21510" s="128">
        <v>1.3160301191428827E-7</v>
      </c>
    </row>
    <row r="21511" spans="14:16">
      <c r="N21511" s="3">
        <v>21509</v>
      </c>
      <c r="O21511" s="44" t="s">
        <v>52</v>
      </c>
      <c r="P21511" s="128">
        <v>1.1867776441627898E-7</v>
      </c>
    </row>
    <row r="21512" spans="14:16">
      <c r="N21512" s="3">
        <v>21510</v>
      </c>
      <c r="O21512" s="44" t="s">
        <v>31</v>
      </c>
      <c r="P21512" s="128">
        <v>1.1577517838707995E-7</v>
      </c>
    </row>
    <row r="21513" spans="14:16">
      <c r="N21513" s="3">
        <v>21511</v>
      </c>
      <c r="O21513" s="44" t="s">
        <v>59</v>
      </c>
      <c r="P21513" s="128">
        <v>8.2860893355987724E-8</v>
      </c>
    </row>
    <row r="21514" spans="14:16">
      <c r="N21514" s="3">
        <v>21512</v>
      </c>
      <c r="O21514" s="44" t="s">
        <v>13</v>
      </c>
      <c r="P21514" s="128">
        <v>7.2271160508585096E-7</v>
      </c>
    </row>
    <row r="21515" spans="14:16">
      <c r="N21515" s="3">
        <v>21513</v>
      </c>
      <c r="O21515" s="44" t="s">
        <v>52</v>
      </c>
      <c r="P21515" s="128">
        <v>2.6104098525287177E-7</v>
      </c>
    </row>
    <row r="21516" spans="14:16">
      <c r="N21516" s="3">
        <v>21514</v>
      </c>
      <c r="O21516" s="44" t="s">
        <v>13</v>
      </c>
      <c r="P21516" s="128">
        <v>1.2347584700176055E-6</v>
      </c>
    </row>
    <row r="21517" spans="14:16">
      <c r="N21517" s="3">
        <v>21515</v>
      </c>
      <c r="O21517" s="44" t="s">
        <v>19</v>
      </c>
      <c r="P21517" s="128">
        <v>1.0240415545977639E-6</v>
      </c>
    </row>
    <row r="21518" spans="14:16">
      <c r="N21518" s="3">
        <v>21516</v>
      </c>
      <c r="O21518" s="44" t="s">
        <v>31</v>
      </c>
      <c r="P21518" s="128">
        <v>2.0718789010493691E-7</v>
      </c>
    </row>
    <row r="21519" spans="14:16">
      <c r="N21519" s="3">
        <v>21517</v>
      </c>
      <c r="O21519" s="44" t="s">
        <v>52</v>
      </c>
      <c r="P21519" s="128">
        <v>1.8683915553387116E-7</v>
      </c>
    </row>
    <row r="21520" spans="14:16">
      <c r="N21520" s="3">
        <v>21518</v>
      </c>
      <c r="O21520" s="44" t="s">
        <v>31</v>
      </c>
      <c r="P21520" s="128">
        <v>2.9464237891644994E-7</v>
      </c>
    </row>
    <row r="21521" spans="14:16">
      <c r="N21521" s="3">
        <v>21519</v>
      </c>
      <c r="O21521" s="44" t="s">
        <v>19</v>
      </c>
      <c r="P21521" s="128">
        <v>6.1008540439907776E-7</v>
      </c>
    </row>
    <row r="21522" spans="14:16">
      <c r="N21522" s="3">
        <v>21520</v>
      </c>
      <c r="O21522" s="44" t="s">
        <v>13</v>
      </c>
      <c r="P21522" s="128">
        <v>2.5602001324317562E-7</v>
      </c>
    </row>
    <row r="21523" spans="14:16">
      <c r="N21523" s="3">
        <v>21521</v>
      </c>
      <c r="O21523" s="44" t="s">
        <v>89</v>
      </c>
      <c r="P21523" s="128">
        <v>5.8504575420074562E-8</v>
      </c>
    </row>
    <row r="21524" spans="14:16">
      <c r="N21524" s="3">
        <v>21522</v>
      </c>
      <c r="O21524" s="44" t="s">
        <v>13</v>
      </c>
      <c r="P21524" s="128">
        <v>3.0665325511103105E-7</v>
      </c>
    </row>
    <row r="21525" spans="14:16">
      <c r="N21525" s="3">
        <v>21523</v>
      </c>
      <c r="O21525" s="44" t="s">
        <v>59</v>
      </c>
      <c r="P21525" s="128">
        <v>8.7906679349516917E-8</v>
      </c>
    </row>
    <row r="21526" spans="14:16">
      <c r="N21526" s="3">
        <v>21524</v>
      </c>
      <c r="O21526" s="44" t="s">
        <v>31</v>
      </c>
      <c r="P21526" s="128">
        <v>8.0213874734150427E-8</v>
      </c>
    </row>
    <row r="21527" spans="14:16">
      <c r="N21527" s="3">
        <v>21525</v>
      </c>
      <c r="O21527" s="44" t="s">
        <v>89</v>
      </c>
      <c r="P21527" s="128">
        <v>4.5764136067396958E-8</v>
      </c>
    </row>
    <row r="21528" spans="14:16">
      <c r="N21528" s="3">
        <v>21526</v>
      </c>
      <c r="O21528" s="44" t="s">
        <v>31</v>
      </c>
      <c r="P21528" s="128">
        <v>9.2110781523294304E-8</v>
      </c>
    </row>
    <row r="21529" spans="14:16">
      <c r="N21529" s="3">
        <v>21527</v>
      </c>
      <c r="O21529" s="44" t="s">
        <v>59</v>
      </c>
      <c r="P21529" s="128">
        <v>6.5924162251950513E-8</v>
      </c>
    </row>
    <row r="21530" spans="14:16">
      <c r="N21530" s="3">
        <v>21528</v>
      </c>
      <c r="O21530" s="44" t="s">
        <v>13</v>
      </c>
      <c r="P21530" s="128">
        <v>3.6071631586788583E-7</v>
      </c>
    </row>
    <row r="21531" spans="14:16">
      <c r="N21531" s="3">
        <v>21529</v>
      </c>
      <c r="O21531" s="44" t="s">
        <v>89</v>
      </c>
      <c r="P21531" s="128">
        <v>8.2429317300672756E-8</v>
      </c>
    </row>
    <row r="21532" spans="14:16">
      <c r="N21532" s="3">
        <v>21530</v>
      </c>
      <c r="O21532" s="44" t="s">
        <v>13</v>
      </c>
      <c r="P21532" s="128">
        <v>8.7916492711174654E-7</v>
      </c>
    </row>
    <row r="21533" spans="14:16">
      <c r="N21533" s="3">
        <v>21531</v>
      </c>
      <c r="O21533" s="44" t="s">
        <v>19</v>
      </c>
      <c r="P21533" s="128">
        <v>7.2913159987840048E-7</v>
      </c>
    </row>
    <row r="21534" spans="14:16">
      <c r="N21534" s="3">
        <v>21532</v>
      </c>
      <c r="O21534" s="44" t="s">
        <v>31</v>
      </c>
      <c r="P21534" s="128">
        <v>1.130163732477742E-7</v>
      </c>
    </row>
    <row r="21535" spans="14:16">
      <c r="N21535" s="3">
        <v>21533</v>
      </c>
      <c r="O21535" s="44" t="s">
        <v>89</v>
      </c>
      <c r="P21535" s="128">
        <v>6.4478828635276976E-8</v>
      </c>
    </row>
    <row r="21536" spans="14:16">
      <c r="N21536" s="3">
        <v>21534</v>
      </c>
      <c r="O21536" s="44" t="s">
        <v>31</v>
      </c>
      <c r="P21536" s="128">
        <v>2.0978940568062582E-7</v>
      </c>
    </row>
    <row r="21537" spans="14:16">
      <c r="N21537" s="3">
        <v>21535</v>
      </c>
      <c r="O21537" s="44" t="s">
        <v>19</v>
      </c>
      <c r="P21537" s="128">
        <v>4.3438915635282736E-7</v>
      </c>
    </row>
    <row r="21538" spans="14:16">
      <c r="N21538" s="3">
        <v>21536</v>
      </c>
      <c r="O21538" s="44" t="s">
        <v>13</v>
      </c>
      <c r="P21538" s="128">
        <v>6.8667825116833362E-7</v>
      </c>
    </row>
    <row r="21539" spans="14:16">
      <c r="N21539" s="3">
        <v>21537</v>
      </c>
      <c r="O21539" s="44" t="s">
        <v>52</v>
      </c>
      <c r="P21539" s="128">
        <v>2.4802585979701755E-7</v>
      </c>
    </row>
    <row r="21540" spans="14:16">
      <c r="N21540" s="3">
        <v>21538</v>
      </c>
      <c r="O21540" s="44" t="s">
        <v>13</v>
      </c>
      <c r="P21540" s="128">
        <v>5.7655318234285269E-7</v>
      </c>
    </row>
    <row r="21541" spans="14:16">
      <c r="N21541" s="3">
        <v>21539</v>
      </c>
      <c r="O21541" s="44" t="s">
        <v>59</v>
      </c>
      <c r="P21541" s="128">
        <v>1.6527747507459452E-7</v>
      </c>
    </row>
    <row r="21542" spans="14:16">
      <c r="N21542" s="3">
        <v>21540</v>
      </c>
      <c r="O21542" s="44" t="s">
        <v>23</v>
      </c>
      <c r="P21542" s="128">
        <v>4.7116641327747138E-7</v>
      </c>
    </row>
    <row r="21543" spans="14:16">
      <c r="N21543" s="3">
        <v>21541</v>
      </c>
      <c r="O21543" s="44" t="s">
        <v>52</v>
      </c>
      <c r="P21543" s="128">
        <v>2.2763473761003105E-7</v>
      </c>
    </row>
    <row r="21544" spans="14:16">
      <c r="N21544" s="3">
        <v>21542</v>
      </c>
      <c r="O21544" s="44" t="s">
        <v>23</v>
      </c>
      <c r="P21544" s="128">
        <v>4.0088944547668805E-7</v>
      </c>
    </row>
    <row r="21545" spans="14:16">
      <c r="N21545" s="3">
        <v>21543</v>
      </c>
      <c r="O21545" s="44" t="s">
        <v>59</v>
      </c>
      <c r="P21545" s="128">
        <v>1.5371613621007226E-7</v>
      </c>
    </row>
    <row r="21546" spans="14:16">
      <c r="N21546" s="3">
        <v>21544</v>
      </c>
      <c r="O21546" s="44" t="s">
        <v>13</v>
      </c>
      <c r="P21546" s="128">
        <v>1.0810650605259319E-6</v>
      </c>
    </row>
    <row r="21547" spans="14:16">
      <c r="N21547" s="3">
        <v>21545</v>
      </c>
      <c r="O21547" s="44" t="s">
        <v>52</v>
      </c>
      <c r="P21547" s="128">
        <v>3.9047704026922592E-7</v>
      </c>
    </row>
    <row r="21548" spans="14:16">
      <c r="N21548" s="3">
        <v>21546</v>
      </c>
      <c r="O21548" s="44" t="s">
        <v>13</v>
      </c>
      <c r="P21548" s="128">
        <v>1.847008171352005E-6</v>
      </c>
    </row>
    <row r="21549" spans="14:16">
      <c r="N21549" s="3">
        <v>21547</v>
      </c>
      <c r="O21549" s="44" t="s">
        <v>19</v>
      </c>
      <c r="P21549" s="128">
        <v>1.531808175504244E-6</v>
      </c>
    </row>
    <row r="21550" spans="14:16">
      <c r="N21550" s="3">
        <v>21548</v>
      </c>
      <c r="O21550" s="44" t="s">
        <v>23</v>
      </c>
      <c r="P21550" s="128">
        <v>7.4177614657367383E-7</v>
      </c>
    </row>
    <row r="21551" spans="14:16">
      <c r="N21551" s="3">
        <v>21549</v>
      </c>
      <c r="O21551" s="44" t="s">
        <v>52</v>
      </c>
      <c r="P21551" s="128">
        <v>3.5837448029479875E-7</v>
      </c>
    </row>
    <row r="21552" spans="14:16">
      <c r="N21552" s="3">
        <v>21550</v>
      </c>
      <c r="O21552" s="44" t="s">
        <v>23</v>
      </c>
      <c r="P21552" s="128">
        <v>1.1975729053731712E-6</v>
      </c>
    </row>
    <row r="21553" spans="14:16">
      <c r="N21553" s="3">
        <v>21551</v>
      </c>
      <c r="O21553" s="44" t="s">
        <v>19</v>
      </c>
      <c r="P21553" s="128">
        <v>1.3284893255740279E-6</v>
      </c>
    </row>
    <row r="21554" spans="14:16">
      <c r="N21554" s="3">
        <v>21552</v>
      </c>
      <c r="O21554" s="44" t="s">
        <v>13</v>
      </c>
      <c r="P21554" s="128">
        <v>3.8296644078339584E-7</v>
      </c>
    </row>
    <row r="21555" spans="14:16">
      <c r="N21555" s="3">
        <v>21553</v>
      </c>
      <c r="O21555" s="44" t="s">
        <v>89</v>
      </c>
      <c r="P21555" s="128">
        <v>8.7513818682949881E-8</v>
      </c>
    </row>
    <row r="21556" spans="14:16">
      <c r="N21556" s="3">
        <v>21554</v>
      </c>
      <c r="O21556" s="44" t="s">
        <v>13</v>
      </c>
      <c r="P21556" s="128">
        <v>4.587059588695832E-7</v>
      </c>
    </row>
    <row r="21557" spans="14:16">
      <c r="N21557" s="3">
        <v>21555</v>
      </c>
      <c r="O21557" s="44" t="s">
        <v>59</v>
      </c>
      <c r="P21557" s="128">
        <v>1.3149482997485593E-7</v>
      </c>
    </row>
    <row r="21558" spans="14:16">
      <c r="N21558" s="3">
        <v>21556</v>
      </c>
      <c r="O21558" s="44" t="s">
        <v>23</v>
      </c>
      <c r="P21558" s="128">
        <v>2.6939607814157545E-7</v>
      </c>
    </row>
    <row r="21559" spans="14:16">
      <c r="N21559" s="3">
        <v>21557</v>
      </c>
      <c r="O21559" s="44" t="s">
        <v>89</v>
      </c>
      <c r="P21559" s="128">
        <v>8.2343197344632955E-8</v>
      </c>
    </row>
    <row r="21560" spans="14:16">
      <c r="N21560" s="3">
        <v>21558</v>
      </c>
      <c r="O21560" s="44" t="s">
        <v>23</v>
      </c>
      <c r="P21560" s="128">
        <v>3.1894781456383933E-7</v>
      </c>
    </row>
    <row r="21561" spans="14:16">
      <c r="N21561" s="3">
        <v>21559</v>
      </c>
      <c r="O21561" s="44" t="s">
        <v>59</v>
      </c>
      <c r="P21561" s="128">
        <v>1.2229662382131976E-7</v>
      </c>
    </row>
    <row r="21562" spans="14:16">
      <c r="N21562" s="3">
        <v>21560</v>
      </c>
      <c r="O21562" s="44" t="s">
        <v>13</v>
      </c>
      <c r="P21562" s="128">
        <v>5.3957595685776211E-7</v>
      </c>
    </row>
    <row r="21563" spans="14:16">
      <c r="N21563" s="3">
        <v>21561</v>
      </c>
      <c r="O21563" s="44" t="s">
        <v>89</v>
      </c>
      <c r="P21563" s="128">
        <v>1.2330154140278053E-7</v>
      </c>
    </row>
    <row r="21564" spans="14:16">
      <c r="N21564" s="3">
        <v>21562</v>
      </c>
      <c r="O21564" s="44" t="s">
        <v>13</v>
      </c>
      <c r="P21564" s="128">
        <v>1.3150950924988045E-6</v>
      </c>
    </row>
    <row r="21565" spans="14:16">
      <c r="N21565" s="3">
        <v>21563</v>
      </c>
      <c r="O21565" s="44" t="s">
        <v>19</v>
      </c>
      <c r="P21565" s="128">
        <v>1.0906683822522505E-6</v>
      </c>
    </row>
    <row r="21566" spans="14:16">
      <c r="N21566" s="3">
        <v>21564</v>
      </c>
      <c r="O21566" s="44" t="s">
        <v>23</v>
      </c>
      <c r="P21566" s="128">
        <v>3.795623614947082E-7</v>
      </c>
    </row>
    <row r="21567" spans="14:16">
      <c r="N21567" s="3">
        <v>21565</v>
      </c>
      <c r="O21567" s="44" t="s">
        <v>89</v>
      </c>
      <c r="P21567" s="128">
        <v>1.1601645670850706E-7</v>
      </c>
    </row>
    <row r="21568" spans="14:16">
      <c r="N21568" s="3">
        <v>21566</v>
      </c>
      <c r="O21568" s="44" t="s">
        <v>23</v>
      </c>
      <c r="P21568" s="128">
        <v>8.5268829623691078E-7</v>
      </c>
    </row>
    <row r="21569" spans="14:16">
      <c r="N21569" s="3">
        <v>21567</v>
      </c>
      <c r="O21569" s="44" t="s">
        <v>19</v>
      </c>
      <c r="P21569" s="128">
        <v>9.4590257888279177E-7</v>
      </c>
    </row>
    <row r="21570" spans="14:16">
      <c r="N21570" s="3">
        <v>21568</v>
      </c>
      <c r="O21570" s="44" t="s">
        <v>38</v>
      </c>
      <c r="P21570" s="128">
        <v>1.0617843423418952E-7</v>
      </c>
    </row>
    <row r="21571" spans="14:16">
      <c r="N21571" s="3">
        <v>21569</v>
      </c>
      <c r="O21571" s="44" t="s">
        <v>52</v>
      </c>
      <c r="P21571" s="128">
        <v>8.9062860224431785E-8</v>
      </c>
    </row>
    <row r="21572" spans="14:16">
      <c r="N21572" s="3">
        <v>21570</v>
      </c>
      <c r="O21572" s="44" t="s">
        <v>38</v>
      </c>
      <c r="P21572" s="128">
        <v>9.3025190018026345E-8</v>
      </c>
    </row>
    <row r="21573" spans="14:16">
      <c r="N21573" s="3">
        <v>21571</v>
      </c>
      <c r="O21573" s="44" t="s">
        <v>59</v>
      </c>
      <c r="P21573" s="128">
        <v>6.1928635608874544E-8</v>
      </c>
    </row>
    <row r="21574" spans="14:16">
      <c r="N21574" s="3">
        <v>21572</v>
      </c>
      <c r="O21574" s="44" t="s">
        <v>31</v>
      </c>
      <c r="P21574" s="128">
        <v>9.5491959988392743E-8</v>
      </c>
    </row>
    <row r="21575" spans="14:16">
      <c r="N21575" s="3">
        <v>21573</v>
      </c>
      <c r="O21575" s="44" t="s">
        <v>52</v>
      </c>
      <c r="P21575" s="128">
        <v>8.6113320404339483E-8</v>
      </c>
    </row>
    <row r="21576" spans="14:16">
      <c r="N21576" s="3">
        <v>21574</v>
      </c>
      <c r="O21576" s="44" t="s">
        <v>31</v>
      </c>
      <c r="P21576" s="128">
        <v>8.400718601629324E-8</v>
      </c>
    </row>
    <row r="21577" spans="14:16">
      <c r="N21577" s="3">
        <v>21575</v>
      </c>
      <c r="O21577" s="44" t="s">
        <v>59</v>
      </c>
      <c r="P21577" s="128">
        <v>6.0124377078131173E-8</v>
      </c>
    </row>
    <row r="21578" spans="14:16">
      <c r="N21578" s="3">
        <v>21576</v>
      </c>
      <c r="O21578" s="44" t="s">
        <v>38</v>
      </c>
      <c r="P21578" s="128">
        <v>1.6716095964395694E-7</v>
      </c>
    </row>
    <row r="21579" spans="14:16">
      <c r="N21579" s="3">
        <v>21577</v>
      </c>
      <c r="O21579" s="44" t="s">
        <v>52</v>
      </c>
      <c r="P21579" s="128">
        <v>1.4021522629458524E-7</v>
      </c>
    </row>
    <row r="21580" spans="14:16">
      <c r="N21580" s="3">
        <v>21578</v>
      </c>
      <c r="O21580" s="44" t="s">
        <v>38</v>
      </c>
      <c r="P21580" s="128">
        <v>2.412073109712155E-7</v>
      </c>
    </row>
    <row r="21581" spans="14:16">
      <c r="N21581" s="3">
        <v>21579</v>
      </c>
      <c r="O21581" s="44" t="s">
        <v>19</v>
      </c>
      <c r="P21581" s="128">
        <v>4.6456093114858193E-7</v>
      </c>
    </row>
    <row r="21582" spans="14:16">
      <c r="N21582" s="3">
        <v>21580</v>
      </c>
      <c r="O21582" s="44" t="s">
        <v>31</v>
      </c>
      <c r="P21582" s="128">
        <v>1.5033681542840202E-7</v>
      </c>
    </row>
    <row r="21583" spans="14:16">
      <c r="N21583" s="3">
        <v>21581</v>
      </c>
      <c r="O21583" s="44" t="s">
        <v>52</v>
      </c>
      <c r="P21583" s="128">
        <v>1.3557164767722482E-7</v>
      </c>
    </row>
    <row r="21584" spans="14:16">
      <c r="N21584" s="3">
        <v>21582</v>
      </c>
      <c r="O21584" s="44" t="s">
        <v>31</v>
      </c>
      <c r="P21584" s="128">
        <v>2.1379433380065168E-7</v>
      </c>
    </row>
    <row r="21585" spans="14:16">
      <c r="N21585" s="3">
        <v>21583</v>
      </c>
      <c r="O21585" s="44" t="s">
        <v>19</v>
      </c>
      <c r="P21585" s="128">
        <v>4.4268174549319697E-7</v>
      </c>
    </row>
    <row r="21586" spans="14:16">
      <c r="N21586" s="3">
        <v>21584</v>
      </c>
      <c r="O21586" s="44" t="s">
        <v>38</v>
      </c>
      <c r="P21586" s="128">
        <v>6.4202889938609097E-8</v>
      </c>
    </row>
    <row r="21587" spans="14:16">
      <c r="N21587" s="3">
        <v>21585</v>
      </c>
      <c r="O21587" s="44" t="s">
        <v>89</v>
      </c>
      <c r="P21587" s="128">
        <v>3.4071177542027502E-8</v>
      </c>
    </row>
    <row r="21588" spans="14:16">
      <c r="N21588" s="3">
        <v>21586</v>
      </c>
      <c r="O21588" s="44" t="s">
        <v>38</v>
      </c>
      <c r="P21588" s="128">
        <v>7.401088103069235E-8</v>
      </c>
    </row>
    <row r="21589" spans="14:16">
      <c r="N21589" s="3">
        <v>21587</v>
      </c>
      <c r="O21589" s="44" t="s">
        <v>59</v>
      </c>
      <c r="P21589" s="128">
        <v>4.9270449020887202E-8</v>
      </c>
    </row>
    <row r="21590" spans="14:16">
      <c r="N21590" s="3">
        <v>21588</v>
      </c>
      <c r="O21590" s="44" t="s">
        <v>31</v>
      </c>
      <c r="P21590" s="128">
        <v>5.8203683982674929E-8</v>
      </c>
    </row>
    <row r="21591" spans="14:16">
      <c r="N21591" s="3">
        <v>21589</v>
      </c>
      <c r="O21591" s="44" t="s">
        <v>89</v>
      </c>
      <c r="P21591" s="128">
        <v>3.3206740382943798E-8</v>
      </c>
    </row>
    <row r="21592" spans="14:16">
      <c r="N21592" s="3">
        <v>21590</v>
      </c>
      <c r="O21592" s="44" t="s">
        <v>31</v>
      </c>
      <c r="P21592" s="128">
        <v>6.6836153183565754E-8</v>
      </c>
    </row>
    <row r="21593" spans="14:16">
      <c r="N21593" s="3">
        <v>21591</v>
      </c>
      <c r="O21593" s="44" t="s">
        <v>59</v>
      </c>
      <c r="P21593" s="128">
        <v>4.783498016087645E-8</v>
      </c>
    </row>
    <row r="21594" spans="14:16">
      <c r="N21594" s="3">
        <v>21592</v>
      </c>
      <c r="O21594" s="44" t="s">
        <v>38</v>
      </c>
      <c r="P21594" s="128">
        <v>9.0457888949209902E-8</v>
      </c>
    </row>
    <row r="21595" spans="14:16">
      <c r="N21595" s="3">
        <v>21593</v>
      </c>
      <c r="O21595" s="44" t="s">
        <v>89</v>
      </c>
      <c r="P21595" s="128">
        <v>4.8004175472670428E-8</v>
      </c>
    </row>
    <row r="21596" spans="14:16">
      <c r="N21596" s="3">
        <v>21594</v>
      </c>
      <c r="O21596" s="44" t="s">
        <v>38</v>
      </c>
      <c r="P21596" s="128">
        <v>1.7174290609709717E-7</v>
      </c>
    </row>
    <row r="21597" spans="14:16">
      <c r="N21597" s="3">
        <v>21595</v>
      </c>
      <c r="O21597" s="44" t="s">
        <v>19</v>
      </c>
      <c r="P21597" s="128">
        <v>3.3077374003871756E-7</v>
      </c>
    </row>
    <row r="21598" spans="14:16">
      <c r="N21598" s="3">
        <v>21596</v>
      </c>
      <c r="O21598" s="44" t="s">
        <v>31</v>
      </c>
      <c r="P21598" s="128">
        <v>8.2005379931870666E-8</v>
      </c>
    </row>
    <row r="21599" spans="14:16">
      <c r="N21599" s="3">
        <v>21597</v>
      </c>
      <c r="O21599" s="44" t="s">
        <v>89</v>
      </c>
      <c r="P21599" s="128">
        <v>4.6786237142873526E-8</v>
      </c>
    </row>
    <row r="21600" spans="14:16">
      <c r="N21600" s="3">
        <v>21598</v>
      </c>
      <c r="O21600" s="44" t="s">
        <v>31</v>
      </c>
      <c r="P21600" s="128">
        <v>1.522244912319365E-7</v>
      </c>
    </row>
    <row r="21601" spans="14:16">
      <c r="N21601" s="3">
        <v>21599</v>
      </c>
      <c r="O21601" s="44" t="s">
        <v>19</v>
      </c>
      <c r="P21601" s="128">
        <v>3.1519546045687624E-7</v>
      </c>
    </row>
    <row r="21602" spans="14:16">
      <c r="N21602" s="3">
        <v>21600</v>
      </c>
      <c r="O21602" s="44" t="s">
        <v>38</v>
      </c>
      <c r="P21602" s="128">
        <v>1.3980509500346444E-7</v>
      </c>
    </row>
    <row r="21603" spans="14:16">
      <c r="N21603" s="3">
        <v>21601</v>
      </c>
      <c r="O21603" s="44" t="s">
        <v>52</v>
      </c>
      <c r="P21603" s="128">
        <v>1.1726902666028945E-7</v>
      </c>
    </row>
    <row r="21604" spans="14:16">
      <c r="N21604" s="3">
        <v>21602</v>
      </c>
      <c r="O21604" s="44" t="s">
        <v>38</v>
      </c>
      <c r="P21604" s="128">
        <v>1.2248622445778882E-7</v>
      </c>
    </row>
    <row r="21605" spans="14:16">
      <c r="N21605" s="3">
        <v>21603</v>
      </c>
      <c r="O21605" s="44" t="s">
        <v>59</v>
      </c>
      <c r="P21605" s="128">
        <v>8.1541405721217322E-8</v>
      </c>
    </row>
    <row r="21606" spans="14:16">
      <c r="N21606" s="3">
        <v>21604</v>
      </c>
      <c r="O21606" s="44" t="s">
        <v>23</v>
      </c>
      <c r="P21606" s="128">
        <v>3.0093671956890074E-7</v>
      </c>
    </row>
    <row r="21607" spans="14:16">
      <c r="N21607" s="3">
        <v>21605</v>
      </c>
      <c r="O21607" s="44" t="s">
        <v>52</v>
      </c>
      <c r="P21607" s="128">
        <v>1.4539162653758217E-7</v>
      </c>
    </row>
    <row r="21608" spans="14:16">
      <c r="N21608" s="3">
        <v>21606</v>
      </c>
      <c r="O21608" s="44" t="s">
        <v>23</v>
      </c>
      <c r="P21608" s="128">
        <v>2.560504128304738E-7</v>
      </c>
    </row>
    <row r="21609" spans="14:16">
      <c r="N21609" s="3">
        <v>21607</v>
      </c>
      <c r="O21609" s="44" t="s">
        <v>59</v>
      </c>
      <c r="P21609" s="128">
        <v>9.8179387308372267E-8</v>
      </c>
    </row>
    <row r="21610" spans="14:16">
      <c r="N21610" s="3">
        <v>21608</v>
      </c>
      <c r="O21610" s="44" t="s">
        <v>38</v>
      </c>
      <c r="P21610" s="128">
        <v>2.20100757865278E-7</v>
      </c>
    </row>
    <row r="21611" spans="14:16">
      <c r="N21611" s="3">
        <v>21609</v>
      </c>
      <c r="O21611" s="44" t="s">
        <v>52</v>
      </c>
      <c r="P21611" s="128">
        <v>1.846213232887799E-7</v>
      </c>
    </row>
    <row r="21612" spans="14:16">
      <c r="N21612" s="3">
        <v>21610</v>
      </c>
      <c r="O21612" s="44" t="s">
        <v>38</v>
      </c>
      <c r="P21612" s="128">
        <v>3.1759755424046805E-7</v>
      </c>
    </row>
    <row r="21613" spans="14:16">
      <c r="N21613" s="3">
        <v>21611</v>
      </c>
      <c r="O21613" s="44" t="s">
        <v>19</v>
      </c>
      <c r="P21613" s="128">
        <v>6.1168716211123144E-7</v>
      </c>
    </row>
    <row r="21614" spans="14:16">
      <c r="N21614" s="3">
        <v>21612</v>
      </c>
      <c r="O21614" s="44" t="s">
        <v>23</v>
      </c>
      <c r="P21614" s="128">
        <v>4.7377672498247868E-7</v>
      </c>
    </row>
    <row r="21615" spans="14:16">
      <c r="N21615" s="3">
        <v>21613</v>
      </c>
      <c r="O21615" s="44" t="s">
        <v>52</v>
      </c>
      <c r="P21615" s="128">
        <v>2.2889585810441529E-7</v>
      </c>
    </row>
    <row r="21616" spans="14:16">
      <c r="N21616" s="3">
        <v>21614</v>
      </c>
      <c r="O21616" s="44" t="s">
        <v>23</v>
      </c>
      <c r="P21616" s="128">
        <v>7.6489675713655501E-7</v>
      </c>
    </row>
    <row r="21617" spans="14:16">
      <c r="N21617" s="3">
        <v>21615</v>
      </c>
      <c r="O21617" s="44" t="s">
        <v>19</v>
      </c>
      <c r="P21617" s="128">
        <v>8.4851383365713494E-7</v>
      </c>
    </row>
    <row r="21618" spans="14:16">
      <c r="N21618" s="3">
        <v>21616</v>
      </c>
      <c r="O21618" s="44" t="s">
        <v>38</v>
      </c>
      <c r="P21618" s="128">
        <v>8.4535915340084912E-8</v>
      </c>
    </row>
    <row r="21619" spans="14:16">
      <c r="N21619" s="3">
        <v>21617</v>
      </c>
      <c r="O21619" s="44" t="s">
        <v>89</v>
      </c>
      <c r="P21619" s="128">
        <v>4.4861503632997322E-8</v>
      </c>
    </row>
    <row r="21620" spans="14:16">
      <c r="N21620" s="3">
        <v>21618</v>
      </c>
      <c r="O21620" s="44" t="s">
        <v>38</v>
      </c>
      <c r="P21620" s="128">
        <v>9.7450092652188296E-8</v>
      </c>
    </row>
    <row r="21621" spans="14:16">
      <c r="N21621" s="3">
        <v>21619</v>
      </c>
      <c r="O21621" s="44" t="s">
        <v>59</v>
      </c>
      <c r="P21621" s="128">
        <v>6.4874377324453555E-8</v>
      </c>
    </row>
    <row r="21622" spans="14:16">
      <c r="N21622" s="3">
        <v>21620</v>
      </c>
      <c r="O21622" s="44" t="s">
        <v>23</v>
      </c>
      <c r="P21622" s="128">
        <v>1.7206483683061233E-7</v>
      </c>
    </row>
    <row r="21623" spans="14:16">
      <c r="N21623" s="3">
        <v>21621</v>
      </c>
      <c r="O21623" s="44" t="s">
        <v>89</v>
      </c>
      <c r="P21623" s="128">
        <v>5.2593077497473039E-8</v>
      </c>
    </row>
    <row r="21624" spans="14:16">
      <c r="N21624" s="3">
        <v>21622</v>
      </c>
      <c r="O21624" s="44" t="s">
        <v>23</v>
      </c>
      <c r="P21624" s="128">
        <v>2.0371381814091052E-7</v>
      </c>
    </row>
    <row r="21625" spans="14:16">
      <c r="N21625" s="3">
        <v>21623</v>
      </c>
      <c r="O21625" s="44" t="s">
        <v>59</v>
      </c>
      <c r="P21625" s="128">
        <v>7.8111562602969606E-8</v>
      </c>
    </row>
    <row r="21626" spans="14:16">
      <c r="N21626" s="3">
        <v>21624</v>
      </c>
      <c r="O21626" s="44" t="s">
        <v>38</v>
      </c>
      <c r="P21626" s="128">
        <v>1.1910586033378289E-7</v>
      </c>
    </row>
    <row r="21627" spans="14:16">
      <c r="N21627" s="3">
        <v>21625</v>
      </c>
      <c r="O21627" s="44" t="s">
        <v>89</v>
      </c>
      <c r="P21627" s="128">
        <v>6.3207075532091882E-8</v>
      </c>
    </row>
    <row r="21628" spans="14:16">
      <c r="N21628" s="3">
        <v>21626</v>
      </c>
      <c r="O21628" s="44" t="s">
        <v>38</v>
      </c>
      <c r="P21628" s="128">
        <v>2.2613380463039774E-7</v>
      </c>
    </row>
    <row r="21629" spans="14:16">
      <c r="N21629" s="3">
        <v>21627</v>
      </c>
      <c r="O21629" s="44" t="s">
        <v>19</v>
      </c>
      <c r="P21629" s="128">
        <v>4.3552962976236487E-7</v>
      </c>
    </row>
    <row r="21630" spans="14:16">
      <c r="N21630" s="3">
        <v>21628</v>
      </c>
      <c r="O21630" s="44" t="s">
        <v>23</v>
      </c>
      <c r="P21630" s="128">
        <v>2.4242868065550271E-7</v>
      </c>
    </row>
    <row r="21631" spans="14:16">
      <c r="N21631" s="3">
        <v>21629</v>
      </c>
      <c r="O21631" s="44" t="s">
        <v>89</v>
      </c>
      <c r="P21631" s="128">
        <v>7.4100383461129178E-8</v>
      </c>
    </row>
    <row r="21632" spans="14:16">
      <c r="N21632" s="3">
        <v>21630</v>
      </c>
      <c r="O21632" s="44" t="s">
        <v>23</v>
      </c>
      <c r="P21632" s="128">
        <v>5.4461695794350972E-7</v>
      </c>
    </row>
    <row r="21633" spans="14:16">
      <c r="N21633" s="3">
        <v>21631</v>
      </c>
      <c r="O21633" s="44" t="s">
        <v>19</v>
      </c>
      <c r="P21633" s="128">
        <v>6.0415346064388387E-7</v>
      </c>
    </row>
    <row r="21634" spans="14:16">
      <c r="N21634" s="3">
        <v>21632</v>
      </c>
      <c r="O21634" s="44" t="s">
        <v>13</v>
      </c>
      <c r="P21634" s="128">
        <v>4.2719390367035805E-7</v>
      </c>
    </row>
    <row r="21635" spans="14:16">
      <c r="N21635" s="3">
        <v>21633</v>
      </c>
      <c r="O21635" s="44" t="s">
        <v>52</v>
      </c>
      <c r="P21635" s="128">
        <v>1.543009918802726E-7</v>
      </c>
    </row>
    <row r="21636" spans="14:16">
      <c r="N21636" s="3">
        <v>21634</v>
      </c>
      <c r="O21636" s="44" t="s">
        <v>13</v>
      </c>
      <c r="P21636" s="128">
        <v>3.5868327592951908E-7</v>
      </c>
    </row>
    <row r="21637" spans="14:16">
      <c r="N21637" s="3">
        <v>21635</v>
      </c>
      <c r="O21637" s="44" t="s">
        <v>59</v>
      </c>
      <c r="P21637" s="128">
        <v>1.0282185236792649E-7</v>
      </c>
    </row>
    <row r="21638" spans="14:16">
      <c r="N21638" s="3">
        <v>21636</v>
      </c>
      <c r="O21638" s="44" t="s">
        <v>31</v>
      </c>
      <c r="P21638" s="128">
        <v>1.2246849634667087E-7</v>
      </c>
    </row>
    <row r="21639" spans="14:16">
      <c r="N21639" s="3">
        <v>21637</v>
      </c>
      <c r="O21639" s="44" t="s">
        <v>52</v>
      </c>
      <c r="P21639" s="128">
        <v>1.1044038541695509E-7</v>
      </c>
    </row>
    <row r="21640" spans="14:16">
      <c r="N21640" s="3">
        <v>21638</v>
      </c>
      <c r="O21640" s="44" t="s">
        <v>31</v>
      </c>
      <c r="P21640" s="128">
        <v>1.0773926679252439E-7</v>
      </c>
    </row>
    <row r="21641" spans="14:16">
      <c r="N21641" s="3">
        <v>21639</v>
      </c>
      <c r="O21641" s="44" t="s">
        <v>59</v>
      </c>
      <c r="P21641" s="128">
        <v>7.710954990801319E-8</v>
      </c>
    </row>
    <row r="21642" spans="14:16">
      <c r="N21642" s="3">
        <v>21640</v>
      </c>
      <c r="O21642" s="44" t="s">
        <v>13</v>
      </c>
      <c r="P21642" s="128">
        <v>6.1809688398646789E-7</v>
      </c>
    </row>
    <row r="21643" spans="14:16">
      <c r="N21643" s="3">
        <v>21641</v>
      </c>
      <c r="O21643" s="44" t="s">
        <v>52</v>
      </c>
      <c r="P21643" s="128">
        <v>2.2325450213075101E-7</v>
      </c>
    </row>
    <row r="21644" spans="14:16">
      <c r="N21644" s="3">
        <v>21642</v>
      </c>
      <c r="O21644" s="44" t="s">
        <v>13</v>
      </c>
      <c r="P21644" s="128">
        <v>9.1136269696187819E-7</v>
      </c>
    </row>
    <row r="21645" spans="14:16">
      <c r="N21645" s="3">
        <v>21643</v>
      </c>
      <c r="O21645" s="44" t="s">
        <v>21</v>
      </c>
      <c r="P21645" s="128">
        <v>5.857493390162121E-7</v>
      </c>
    </row>
    <row r="21646" spans="14:16">
      <c r="N21646" s="3">
        <v>21644</v>
      </c>
      <c r="O21646" s="44" t="s">
        <v>31</v>
      </c>
      <c r="P21646" s="128">
        <v>1.7719680765106815E-7</v>
      </c>
    </row>
    <row r="21647" spans="14:16">
      <c r="N21647" s="3">
        <v>21645</v>
      </c>
      <c r="O21647" s="44" t="s">
        <v>52</v>
      </c>
      <c r="P21647" s="128">
        <v>1.5979361481047528E-7</v>
      </c>
    </row>
    <row r="21648" spans="14:16">
      <c r="N21648" s="3">
        <v>21646</v>
      </c>
      <c r="O21648" s="44" t="s">
        <v>31</v>
      </c>
      <c r="P21648" s="128">
        <v>2.3022104121533462E-7</v>
      </c>
    </row>
    <row r="21649" spans="14:16">
      <c r="N21649" s="3">
        <v>21647</v>
      </c>
      <c r="O21649" s="44" t="s">
        <v>21</v>
      </c>
      <c r="P21649" s="128">
        <v>3.6942427440577524E-7</v>
      </c>
    </row>
    <row r="21650" spans="14:16">
      <c r="N21650" s="3">
        <v>21648</v>
      </c>
      <c r="O21650" s="44" t="s">
        <v>13</v>
      </c>
      <c r="P21650" s="128">
        <v>2.3824976040037194E-7</v>
      </c>
    </row>
    <row r="21651" spans="14:16">
      <c r="N21651" s="3">
        <v>21649</v>
      </c>
      <c r="O21651" s="44" t="s">
        <v>89</v>
      </c>
      <c r="P21651" s="128">
        <v>5.4443794840830854E-8</v>
      </c>
    </row>
    <row r="21652" spans="14:16">
      <c r="N21652" s="3">
        <v>21650</v>
      </c>
      <c r="O21652" s="44" t="s">
        <v>13</v>
      </c>
      <c r="P21652" s="128">
        <v>2.853685679908258E-7</v>
      </c>
    </row>
    <row r="21653" spans="14:16">
      <c r="N21653" s="3">
        <v>21651</v>
      </c>
      <c r="O21653" s="44" t="s">
        <v>59</v>
      </c>
      <c r="P21653" s="128">
        <v>8.1805109793200902E-8</v>
      </c>
    </row>
    <row r="21654" spans="14:16">
      <c r="N21654" s="3">
        <v>21652</v>
      </c>
      <c r="O21654" s="44" t="s">
        <v>31</v>
      </c>
      <c r="P21654" s="128">
        <v>7.4646259853305443E-8</v>
      </c>
    </row>
    <row r="21655" spans="14:16">
      <c r="N21655" s="3">
        <v>21653</v>
      </c>
      <c r="O21655" s="44" t="s">
        <v>89</v>
      </c>
      <c r="P21655" s="128">
        <v>4.2587664592576451E-8</v>
      </c>
    </row>
    <row r="21656" spans="14:16">
      <c r="N21656" s="3">
        <v>21654</v>
      </c>
      <c r="O21656" s="44" t="s">
        <v>31</v>
      </c>
      <c r="P21656" s="128">
        <v>8.5717406816050298E-8</v>
      </c>
    </row>
    <row r="21657" spans="14:16">
      <c r="N21657" s="3">
        <v>21655</v>
      </c>
      <c r="O21657" s="44" t="s">
        <v>59</v>
      </c>
      <c r="P21657" s="128">
        <v>6.1348390940844215E-8</v>
      </c>
    </row>
    <row r="21658" spans="14:16">
      <c r="N21658" s="3">
        <v>21656</v>
      </c>
      <c r="O21658" s="44" t="s">
        <v>13</v>
      </c>
      <c r="P21658" s="128">
        <v>3.1586634247411611E-7</v>
      </c>
    </row>
    <row r="21659" spans="14:16">
      <c r="N21659" s="3">
        <v>21657</v>
      </c>
      <c r="O21659" s="44" t="s">
        <v>89</v>
      </c>
      <c r="P21659" s="128">
        <v>7.2180397234756451E-8</v>
      </c>
    </row>
    <row r="21660" spans="14:16">
      <c r="N21660" s="3">
        <v>21658</v>
      </c>
      <c r="O21660" s="44" t="s">
        <v>13</v>
      </c>
      <c r="P21660" s="128">
        <v>6.6439388718812305E-7</v>
      </c>
    </row>
    <row r="21661" spans="14:16">
      <c r="N21661" s="3">
        <v>21659</v>
      </c>
      <c r="O21661" s="44" t="s">
        <v>21</v>
      </c>
      <c r="P21661" s="128">
        <v>4.2701800453780656E-7</v>
      </c>
    </row>
    <row r="21662" spans="14:16">
      <c r="N21662" s="3">
        <v>21660</v>
      </c>
      <c r="O21662" s="44" t="s">
        <v>31</v>
      </c>
      <c r="P21662" s="128">
        <v>9.8964385272050114E-8</v>
      </c>
    </row>
    <row r="21663" spans="14:16">
      <c r="N21663" s="3">
        <v>21661</v>
      </c>
      <c r="O21663" s="44" t="s">
        <v>89</v>
      </c>
      <c r="P21663" s="128">
        <v>5.6461798017197669E-8</v>
      </c>
    </row>
    <row r="21664" spans="14:16">
      <c r="N21664" s="3">
        <v>21662</v>
      </c>
      <c r="O21664" s="44" t="s">
        <v>31</v>
      </c>
      <c r="P21664" s="128">
        <v>1.6783378669705566E-7</v>
      </c>
    </row>
    <row r="21665" spans="14:16">
      <c r="N21665" s="3">
        <v>21663</v>
      </c>
      <c r="O21665" s="44" t="s">
        <v>21</v>
      </c>
      <c r="P21665" s="128">
        <v>2.6931454459603759E-7</v>
      </c>
    </row>
    <row r="21666" spans="14:16">
      <c r="N21666" s="3">
        <v>21664</v>
      </c>
      <c r="O21666" s="44" t="s">
        <v>13</v>
      </c>
      <c r="P21666" s="128">
        <v>6.3901617198030833E-7</v>
      </c>
    </row>
    <row r="21667" spans="14:16">
      <c r="N21667" s="3">
        <v>21665</v>
      </c>
      <c r="O21667" s="44" t="s">
        <v>52</v>
      </c>
      <c r="P21667" s="128">
        <v>2.3081047813870787E-7</v>
      </c>
    </row>
    <row r="21668" spans="14:16">
      <c r="N21668" s="3">
        <v>21666</v>
      </c>
      <c r="O21668" s="44" t="s">
        <v>13</v>
      </c>
      <c r="P21668" s="128">
        <v>5.3653484276943789E-7</v>
      </c>
    </row>
    <row r="21669" spans="14:16">
      <c r="N21669" s="3">
        <v>21667</v>
      </c>
      <c r="O21669" s="44" t="s">
        <v>59</v>
      </c>
      <c r="P21669" s="128">
        <v>1.5380562768231256E-7</v>
      </c>
    </row>
    <row r="21670" spans="14:16">
      <c r="N21670" s="3">
        <v>21668</v>
      </c>
      <c r="O21670" s="44" t="s">
        <v>23</v>
      </c>
      <c r="P21670" s="128">
        <v>4.3846292971415752E-7</v>
      </c>
    </row>
    <row r="21671" spans="14:16">
      <c r="N21671" s="3">
        <v>21669</v>
      </c>
      <c r="O21671" s="44" t="s">
        <v>52</v>
      </c>
      <c r="P21671" s="128">
        <v>2.1183469607463228E-7</v>
      </c>
    </row>
    <row r="21672" spans="14:16">
      <c r="N21672" s="3">
        <v>21670</v>
      </c>
      <c r="O21672" s="44" t="s">
        <v>23</v>
      </c>
      <c r="P21672" s="128">
        <v>3.7306385982075111E-7</v>
      </c>
    </row>
    <row r="21673" spans="14:16">
      <c r="N21673" s="3">
        <v>21671</v>
      </c>
      <c r="O21673" s="44" t="s">
        <v>59</v>
      </c>
      <c r="P21673" s="128">
        <v>1.4304675700073172E-7</v>
      </c>
    </row>
    <row r="21674" spans="14:16">
      <c r="N21674" s="3">
        <v>21672</v>
      </c>
      <c r="O21674" s="44" t="s">
        <v>13</v>
      </c>
      <c r="P21674" s="128">
        <v>9.2457757782697424E-7</v>
      </c>
    </row>
    <row r="21675" spans="14:16">
      <c r="N21675" s="3">
        <v>21673</v>
      </c>
      <c r="O21675" s="44" t="s">
        <v>52</v>
      </c>
      <c r="P21675" s="128">
        <v>3.3395429125563412E-7</v>
      </c>
    </row>
    <row r="21676" spans="14:16">
      <c r="N21676" s="3">
        <v>21674</v>
      </c>
      <c r="O21676" s="44" t="s">
        <v>13</v>
      </c>
      <c r="P21676" s="128">
        <v>1.3632579886898761E-6</v>
      </c>
    </row>
    <row r="21677" spans="14:16">
      <c r="N21677" s="3">
        <v>21675</v>
      </c>
      <c r="O21677" s="44" t="s">
        <v>21</v>
      </c>
      <c r="P21677" s="128">
        <v>8.7619064116365493E-7</v>
      </c>
    </row>
    <row r="21678" spans="14:16">
      <c r="N21678" s="3">
        <v>21676</v>
      </c>
      <c r="O21678" s="44" t="s">
        <v>23</v>
      </c>
      <c r="P21678" s="128">
        <v>6.344017746307165E-7</v>
      </c>
    </row>
    <row r="21679" spans="14:16">
      <c r="N21679" s="3">
        <v>21677</v>
      </c>
      <c r="O21679" s="44" t="s">
        <v>52</v>
      </c>
      <c r="P21679" s="128">
        <v>3.0649867528302913E-7</v>
      </c>
    </row>
    <row r="21680" spans="14:16">
      <c r="N21680" s="3">
        <v>21678</v>
      </c>
      <c r="O21680" s="44" t="s">
        <v>23</v>
      </c>
      <c r="P21680" s="128">
        <v>9.0028572924436942E-7</v>
      </c>
    </row>
    <row r="21681" spans="14:16">
      <c r="N21681" s="3">
        <v>21679</v>
      </c>
      <c r="O21681" s="44" t="s">
        <v>21</v>
      </c>
      <c r="P21681" s="128">
        <v>7.7396525728317274E-7</v>
      </c>
    </row>
    <row r="21682" spans="14:16">
      <c r="N21682" s="3">
        <v>21680</v>
      </c>
      <c r="O21682" s="44" t="s">
        <v>13</v>
      </c>
      <c r="P21682" s="128">
        <v>3.563848841432689E-7</v>
      </c>
    </row>
    <row r="21683" spans="14:16">
      <c r="N21683" s="3">
        <v>21681</v>
      </c>
      <c r="O21683" s="44" t="s">
        <v>89</v>
      </c>
      <c r="P21683" s="128">
        <v>8.1439517437764919E-8</v>
      </c>
    </row>
    <row r="21684" spans="14:16">
      <c r="N21684" s="3">
        <v>21682</v>
      </c>
      <c r="O21684" s="44" t="s">
        <v>13</v>
      </c>
      <c r="P21684" s="128">
        <v>4.268673507609631E-7</v>
      </c>
    </row>
    <row r="21685" spans="14:16">
      <c r="N21685" s="3">
        <v>21683</v>
      </c>
      <c r="O21685" s="44" t="s">
        <v>59</v>
      </c>
      <c r="P21685" s="128">
        <v>1.2236782327497264E-7</v>
      </c>
    </row>
    <row r="21686" spans="14:16">
      <c r="N21686" s="3">
        <v>21684</v>
      </c>
      <c r="O21686" s="44" t="s">
        <v>23</v>
      </c>
      <c r="P21686" s="128">
        <v>2.5069739766424723E-7</v>
      </c>
    </row>
    <row r="21687" spans="14:16">
      <c r="N21687" s="3">
        <v>21685</v>
      </c>
      <c r="O21687" s="44" t="s">
        <v>89</v>
      </c>
      <c r="P21687" s="128">
        <v>7.6627786982126822E-8</v>
      </c>
    </row>
    <row r="21688" spans="14:16">
      <c r="N21688" s="3">
        <v>21686</v>
      </c>
      <c r="O21688" s="44" t="s">
        <v>23</v>
      </c>
      <c r="P21688" s="128">
        <v>2.9680976669538765E-7</v>
      </c>
    </row>
    <row r="21689" spans="14:16">
      <c r="N21689" s="3">
        <v>21687</v>
      </c>
      <c r="O21689" s="44" t="s">
        <v>59</v>
      </c>
      <c r="P21689" s="128">
        <v>1.138080611515652E-7</v>
      </c>
    </row>
    <row r="21690" spans="14:16">
      <c r="N21690" s="3">
        <v>21688</v>
      </c>
      <c r="O21690" s="44" t="s">
        <v>13</v>
      </c>
      <c r="P21690" s="128">
        <v>4.724873161602568E-7</v>
      </c>
    </row>
    <row r="21691" spans="14:16">
      <c r="N21691" s="3">
        <v>21689</v>
      </c>
      <c r="O21691" s="44" t="s">
        <v>89</v>
      </c>
      <c r="P21691" s="128">
        <v>1.0797073819799588E-7</v>
      </c>
    </row>
    <row r="21692" spans="14:16">
      <c r="N21692" s="3">
        <v>21690</v>
      </c>
      <c r="O21692" s="44" t="s">
        <v>13</v>
      </c>
      <c r="P21692" s="128">
        <v>9.9383075186784367E-7</v>
      </c>
    </row>
    <row r="21693" spans="14:16">
      <c r="N21693" s="3">
        <v>21691</v>
      </c>
      <c r="O21693" s="44" t="s">
        <v>21</v>
      </c>
      <c r="P21693" s="128">
        <v>6.3875305401590854E-7</v>
      </c>
    </row>
    <row r="21694" spans="14:16">
      <c r="N21694" s="3">
        <v>21692</v>
      </c>
      <c r="O21694" s="44" t="s">
        <v>23</v>
      </c>
      <c r="P21694" s="128">
        <v>3.3236914880801356E-7</v>
      </c>
    </row>
    <row r="21695" spans="14:16">
      <c r="N21695" s="3">
        <v>21693</v>
      </c>
      <c r="O21695" s="44" t="s">
        <v>89</v>
      </c>
      <c r="P21695" s="128">
        <v>1.0159145077525251E-7</v>
      </c>
    </row>
    <row r="21696" spans="14:16">
      <c r="N21696" s="3">
        <v>21694</v>
      </c>
      <c r="O21696" s="44" t="s">
        <v>23</v>
      </c>
      <c r="P21696" s="128">
        <v>6.5631865033168091E-7</v>
      </c>
    </row>
    <row r="21697" spans="14:16">
      <c r="N21697" s="3">
        <v>21695</v>
      </c>
      <c r="O21697" s="44" t="s">
        <v>21</v>
      </c>
      <c r="P21697" s="128">
        <v>5.642295735266772E-7</v>
      </c>
    </row>
    <row r="21698" spans="14:16">
      <c r="N21698" s="3">
        <v>21696</v>
      </c>
      <c r="O21698" s="44" t="s">
        <v>38</v>
      </c>
      <c r="P21698" s="128">
        <v>9.8808629042427456E-8</v>
      </c>
    </row>
    <row r="21699" spans="14:16">
      <c r="N21699" s="3">
        <v>21697</v>
      </c>
      <c r="O21699" s="44" t="s">
        <v>52</v>
      </c>
      <c r="P21699" s="128">
        <v>8.2881040588370101E-8</v>
      </c>
    </row>
    <row r="21700" spans="14:16">
      <c r="N21700" s="3">
        <v>21698</v>
      </c>
      <c r="O21700" s="44" t="s">
        <v>38</v>
      </c>
      <c r="P21700" s="128">
        <v>8.6568346561026604E-8</v>
      </c>
    </row>
    <row r="21701" spans="14:16">
      <c r="N21701" s="3">
        <v>21699</v>
      </c>
      <c r="O21701" s="44" t="s">
        <v>59</v>
      </c>
      <c r="P21701" s="128">
        <v>5.7630192299545131E-8</v>
      </c>
    </row>
    <row r="21702" spans="14:16">
      <c r="N21702" s="3">
        <v>21700</v>
      </c>
      <c r="O21702" s="44" t="s">
        <v>31</v>
      </c>
      <c r="P21702" s="128">
        <v>8.8863898955379494E-8</v>
      </c>
    </row>
    <row r="21703" spans="14:16">
      <c r="N21703" s="3">
        <v>21701</v>
      </c>
      <c r="O21703" s="44" t="s">
        <v>52</v>
      </c>
      <c r="P21703" s="128">
        <v>8.0136227218015057E-8</v>
      </c>
    </row>
    <row r="21704" spans="14:16">
      <c r="N21704" s="3">
        <v>21702</v>
      </c>
      <c r="O21704" s="44" t="s">
        <v>31</v>
      </c>
      <c r="P21704" s="128">
        <v>7.8176278825830615E-8</v>
      </c>
    </row>
    <row r="21705" spans="14:16">
      <c r="N21705" s="3">
        <v>21703</v>
      </c>
      <c r="O21705" s="44" t="s">
        <v>59</v>
      </c>
      <c r="P21705" s="128">
        <v>5.5951166674928686E-8</v>
      </c>
    </row>
    <row r="21706" spans="14:16">
      <c r="N21706" s="3">
        <v>21704</v>
      </c>
      <c r="O21706" s="44" t="s">
        <v>38</v>
      </c>
      <c r="P21706" s="128">
        <v>1.4296389812066729E-7</v>
      </c>
    </row>
    <row r="21707" spans="14:16">
      <c r="N21707" s="3">
        <v>21705</v>
      </c>
      <c r="O21707" s="44" t="s">
        <v>52</v>
      </c>
      <c r="P21707" s="128">
        <v>1.1991864230524632E-7</v>
      </c>
    </row>
    <row r="21708" spans="14:16">
      <c r="N21708" s="3">
        <v>21706</v>
      </c>
      <c r="O21708" s="44" t="s">
        <v>38</v>
      </c>
      <c r="P21708" s="128">
        <v>1.8766780278019245E-7</v>
      </c>
    </row>
    <row r="21709" spans="14:16">
      <c r="N21709" s="3">
        <v>21707</v>
      </c>
      <c r="O21709" s="44" t="s">
        <v>21</v>
      </c>
      <c r="P21709" s="128">
        <v>2.8010894521615526E-7</v>
      </c>
    </row>
    <row r="21710" spans="14:16">
      <c r="N21710" s="3">
        <v>21708</v>
      </c>
      <c r="O21710" s="44" t="s">
        <v>31</v>
      </c>
      <c r="P21710" s="128">
        <v>1.2857510037313677E-7</v>
      </c>
    </row>
    <row r="21711" spans="14:16">
      <c r="N21711" s="3">
        <v>21709</v>
      </c>
      <c r="O21711" s="44" t="s">
        <v>52</v>
      </c>
      <c r="P21711" s="128">
        <v>1.1594723593272004E-7</v>
      </c>
    </row>
    <row r="21712" spans="14:16">
      <c r="N21712" s="3">
        <v>21710</v>
      </c>
      <c r="O21712" s="44" t="s">
        <v>31</v>
      </c>
      <c r="P21712" s="128">
        <v>1.6704981243544017E-7</v>
      </c>
    </row>
    <row r="21713" spans="14:16">
      <c r="N21713" s="3">
        <v>21711</v>
      </c>
      <c r="O21713" s="44" t="s">
        <v>21</v>
      </c>
      <c r="P21713" s="128">
        <v>2.6805654002260151E-7</v>
      </c>
    </row>
    <row r="21714" spans="14:16">
      <c r="N21714" s="3">
        <v>21712</v>
      </c>
      <c r="O21714" s="44" t="s">
        <v>38</v>
      </c>
      <c r="P21714" s="128">
        <v>5.9746591491486855E-8</v>
      </c>
    </row>
    <row r="21715" spans="14:16">
      <c r="N21715" s="3">
        <v>21713</v>
      </c>
      <c r="O21715" s="44" t="s">
        <v>89</v>
      </c>
      <c r="P21715" s="128">
        <v>3.170630992131222E-8</v>
      </c>
    </row>
    <row r="21716" spans="14:16">
      <c r="N21716" s="3">
        <v>21714</v>
      </c>
      <c r="O21716" s="44" t="s">
        <v>38</v>
      </c>
      <c r="P21716" s="128">
        <v>6.887381361016669E-8</v>
      </c>
    </row>
    <row r="21717" spans="14:16">
      <c r="N21717" s="3">
        <v>21715</v>
      </c>
      <c r="O21717" s="44" t="s">
        <v>59</v>
      </c>
      <c r="P21717" s="128">
        <v>4.585060568251501E-8</v>
      </c>
    </row>
    <row r="21718" spans="14:16">
      <c r="N21718" s="3">
        <v>21716</v>
      </c>
      <c r="O21718" s="44" t="s">
        <v>31</v>
      </c>
      <c r="P21718" s="128">
        <v>5.4163788164950825E-8</v>
      </c>
    </row>
    <row r="21719" spans="14:16">
      <c r="N21719" s="3">
        <v>21717</v>
      </c>
      <c r="O21719" s="44" t="s">
        <v>89</v>
      </c>
      <c r="P21719" s="128">
        <v>3.0901873020368658E-8</v>
      </c>
    </row>
    <row r="21720" spans="14:16">
      <c r="N21720" s="3">
        <v>21718</v>
      </c>
      <c r="O21720" s="44" t="s">
        <v>31</v>
      </c>
      <c r="P21720" s="128">
        <v>6.2197080924850536E-8</v>
      </c>
    </row>
    <row r="21721" spans="14:16">
      <c r="N21721" s="3">
        <v>21719</v>
      </c>
      <c r="O21721" s="44" t="s">
        <v>59</v>
      </c>
      <c r="P21721" s="128">
        <v>4.4514772176269097E-8</v>
      </c>
    </row>
    <row r="21722" spans="14:16">
      <c r="N21722" s="3">
        <v>21720</v>
      </c>
      <c r="O21722" s="44" t="s">
        <v>38</v>
      </c>
      <c r="P21722" s="128">
        <v>7.9210729521815021E-8</v>
      </c>
    </row>
    <row r="21723" spans="14:16">
      <c r="N21723" s="3">
        <v>21721</v>
      </c>
      <c r="O21723" s="44" t="s">
        <v>89</v>
      </c>
      <c r="P21723" s="128">
        <v>4.2035535025788997E-8</v>
      </c>
    </row>
    <row r="21724" spans="14:16">
      <c r="N21724" s="3">
        <v>21722</v>
      </c>
      <c r="O21724" s="44" t="s">
        <v>38</v>
      </c>
      <c r="P21724" s="128">
        <v>1.3681198649542885E-7</v>
      </c>
    </row>
    <row r="21725" spans="14:16">
      <c r="N21725" s="3">
        <v>21723</v>
      </c>
      <c r="O21725" s="44" t="s">
        <v>21</v>
      </c>
      <c r="P21725" s="128">
        <v>2.0420264244819202E-7</v>
      </c>
    </row>
    <row r="21726" spans="14:16">
      <c r="N21726" s="3">
        <v>21724</v>
      </c>
      <c r="O21726" s="44" t="s">
        <v>31</v>
      </c>
      <c r="P21726" s="128">
        <v>7.1809170483342582E-8</v>
      </c>
    </row>
    <row r="21727" spans="14:16">
      <c r="N21727" s="3">
        <v>21725</v>
      </c>
      <c r="O21727" s="44" t="s">
        <v>89</v>
      </c>
      <c r="P21727" s="128">
        <v>4.0969030105803948E-8</v>
      </c>
    </row>
    <row r="21728" spans="14:16">
      <c r="N21728" s="3">
        <v>21726</v>
      </c>
      <c r="O21728" s="44" t="s">
        <v>31</v>
      </c>
      <c r="P21728" s="128">
        <v>1.2178123441744449E-7</v>
      </c>
    </row>
    <row r="21729" spans="14:16">
      <c r="N21729" s="3">
        <v>21727</v>
      </c>
      <c r="O21729" s="44" t="s">
        <v>21</v>
      </c>
      <c r="P21729" s="128">
        <v>1.9541630045371988E-7</v>
      </c>
    </row>
    <row r="21730" spans="14:16">
      <c r="N21730" s="3">
        <v>21728</v>
      </c>
      <c r="O21730" s="44" t="s">
        <v>38</v>
      </c>
      <c r="P21730" s="128">
        <v>1.3010127593302323E-7</v>
      </c>
    </row>
    <row r="21731" spans="14:16">
      <c r="N21731" s="3">
        <v>21729</v>
      </c>
      <c r="O21731" s="44" t="s">
        <v>52</v>
      </c>
      <c r="P21731" s="128">
        <v>1.0912942761885253E-7</v>
      </c>
    </row>
    <row r="21732" spans="14:16">
      <c r="N21732" s="3">
        <v>21730</v>
      </c>
      <c r="O21732" s="44" t="s">
        <v>38</v>
      </c>
      <c r="P21732" s="128">
        <v>1.1398450167915631E-7</v>
      </c>
    </row>
    <row r="21733" spans="14:16">
      <c r="N21733" s="3">
        <v>21731</v>
      </c>
      <c r="O21733" s="44" t="s">
        <v>59</v>
      </c>
      <c r="P21733" s="128">
        <v>7.5881647413778474E-8</v>
      </c>
    </row>
    <row r="21734" spans="14:16">
      <c r="N21734" s="3">
        <v>21732</v>
      </c>
      <c r="O21734" s="44" t="s">
        <v>23</v>
      </c>
      <c r="P21734" s="128">
        <v>2.8004881503096981E-7</v>
      </c>
    </row>
    <row r="21735" spans="14:16">
      <c r="N21735" s="3">
        <v>21733</v>
      </c>
      <c r="O21735" s="44" t="s">
        <v>52</v>
      </c>
      <c r="P21735" s="128">
        <v>1.3530004841417472E-7</v>
      </c>
    </row>
    <row r="21736" spans="14:16">
      <c r="N21736" s="3">
        <v>21734</v>
      </c>
      <c r="O21736" s="44" t="s">
        <v>23</v>
      </c>
      <c r="P21736" s="128">
        <v>2.3827804996374758E-7</v>
      </c>
    </row>
    <row r="21737" spans="14:16">
      <c r="N21737" s="3">
        <v>21735</v>
      </c>
      <c r="O21737" s="44" t="s">
        <v>59</v>
      </c>
      <c r="P21737" s="128">
        <v>9.1364792955687115E-8</v>
      </c>
    </row>
    <row r="21738" spans="14:16">
      <c r="N21738" s="3">
        <v>21736</v>
      </c>
      <c r="O21738" s="44" t="s">
        <v>38</v>
      </c>
      <c r="P21738" s="128">
        <v>1.8824049820457471E-7</v>
      </c>
    </row>
    <row r="21739" spans="14:16">
      <c r="N21739" s="3">
        <v>21737</v>
      </c>
      <c r="O21739" s="44" t="s">
        <v>52</v>
      </c>
      <c r="P21739" s="128">
        <v>1.5789682058405247E-7</v>
      </c>
    </row>
    <row r="21740" spans="14:16">
      <c r="N21740" s="3">
        <v>21738</v>
      </c>
      <c r="O21740" s="44" t="s">
        <v>38</v>
      </c>
      <c r="P21740" s="128">
        <v>2.4710210869099387E-7</v>
      </c>
    </row>
    <row r="21741" spans="14:16">
      <c r="N21741" s="3">
        <v>21739</v>
      </c>
      <c r="O21741" s="44" t="s">
        <v>21</v>
      </c>
      <c r="P21741" s="128">
        <v>3.6881931796895026E-7</v>
      </c>
    </row>
    <row r="21742" spans="14:16">
      <c r="N21742" s="3">
        <v>21740</v>
      </c>
      <c r="O21742" s="44" t="s">
        <v>23</v>
      </c>
      <c r="P21742" s="128">
        <v>4.0519609116031481E-7</v>
      </c>
    </row>
    <row r="21743" spans="14:16">
      <c r="N21743" s="3">
        <v>21741</v>
      </c>
      <c r="O21743" s="44" t="s">
        <v>52</v>
      </c>
      <c r="P21743" s="128">
        <v>1.9576248071309361E-7</v>
      </c>
    </row>
    <row r="21744" spans="14:16">
      <c r="N21744" s="3">
        <v>21742</v>
      </c>
      <c r="O21744" s="44" t="s">
        <v>23</v>
      </c>
      <c r="P21744" s="128">
        <v>5.7501771433343885E-7</v>
      </c>
    </row>
    <row r="21745" spans="14:16">
      <c r="N21745" s="3">
        <v>21743</v>
      </c>
      <c r="O21745" s="44" t="s">
        <v>21</v>
      </c>
      <c r="P21745" s="128">
        <v>4.9433609659679648E-7</v>
      </c>
    </row>
    <row r="21746" spans="14:16">
      <c r="N21746" s="3">
        <v>21744</v>
      </c>
      <c r="O21746" s="44" t="s">
        <v>38</v>
      </c>
      <c r="P21746" s="128">
        <v>7.8668309246086705E-8</v>
      </c>
    </row>
    <row r="21747" spans="14:16">
      <c r="N21747" s="3">
        <v>21745</v>
      </c>
      <c r="O21747" s="44" t="s">
        <v>89</v>
      </c>
      <c r="P21747" s="128">
        <v>4.1747683536013281E-8</v>
      </c>
    </row>
    <row r="21748" spans="14:16">
      <c r="N21748" s="3">
        <v>21746</v>
      </c>
      <c r="O21748" s="44" t="s">
        <v>38</v>
      </c>
      <c r="P21748" s="128">
        <v>9.0686118367337371E-8</v>
      </c>
    </row>
    <row r="21749" spans="14:16">
      <c r="N21749" s="3">
        <v>21747</v>
      </c>
      <c r="O21749" s="44" t="s">
        <v>59</v>
      </c>
      <c r="P21749" s="128">
        <v>6.0371471190392896E-8</v>
      </c>
    </row>
    <row r="21750" spans="14:16">
      <c r="N21750" s="3">
        <v>21748</v>
      </c>
      <c r="O21750" s="44" t="s">
        <v>23</v>
      </c>
      <c r="P21750" s="128">
        <v>1.6012188121123461E-7</v>
      </c>
    </row>
    <row r="21751" spans="14:16">
      <c r="N21751" s="3">
        <v>21749</v>
      </c>
      <c r="O21751" s="44" t="s">
        <v>89</v>
      </c>
      <c r="P21751" s="128">
        <v>4.8942611766016491E-8</v>
      </c>
    </row>
    <row r="21752" spans="14:16">
      <c r="N21752" s="3">
        <v>21750</v>
      </c>
      <c r="O21752" s="44" t="s">
        <v>23</v>
      </c>
      <c r="P21752" s="128">
        <v>1.8957411863039422E-7</v>
      </c>
    </row>
    <row r="21753" spans="14:16">
      <c r="N21753" s="3">
        <v>21751</v>
      </c>
      <c r="O21753" s="44" t="s">
        <v>59</v>
      </c>
      <c r="P21753" s="128">
        <v>7.2689868416574756E-8</v>
      </c>
    </row>
    <row r="21754" spans="14:16">
      <c r="N21754" s="3">
        <v>21752</v>
      </c>
      <c r="O21754" s="44" t="s">
        <v>38</v>
      </c>
      <c r="P21754" s="128">
        <v>1.042967307435131E-7</v>
      </c>
    </row>
    <row r="21755" spans="14:16">
      <c r="N21755" s="3">
        <v>21753</v>
      </c>
      <c r="O21755" s="44" t="s">
        <v>89</v>
      </c>
      <c r="P21755" s="128">
        <v>5.534816942996097E-8</v>
      </c>
    </row>
    <row r="21756" spans="14:16">
      <c r="N21756" s="3">
        <v>21754</v>
      </c>
      <c r="O21756" s="44" t="s">
        <v>38</v>
      </c>
      <c r="P21756" s="128">
        <v>1.8014027902708722E-7</v>
      </c>
    </row>
    <row r="21757" spans="14:16">
      <c r="N21757" s="3">
        <v>21755</v>
      </c>
      <c r="O21757" s="44" t="s">
        <v>21</v>
      </c>
      <c r="P21757" s="128">
        <v>2.6887352439630646E-7</v>
      </c>
    </row>
    <row r="21758" spans="14:16">
      <c r="N21758" s="3">
        <v>21756</v>
      </c>
      <c r="O21758" s="44" t="s">
        <v>23</v>
      </c>
      <c r="P21758" s="128">
        <v>2.1228610212775946E-7</v>
      </c>
    </row>
    <row r="21759" spans="14:16">
      <c r="N21759" s="3">
        <v>21757</v>
      </c>
      <c r="O21759" s="44" t="s">
        <v>89</v>
      </c>
      <c r="P21759" s="128">
        <v>6.4887048548058632E-8</v>
      </c>
    </row>
    <row r="21760" spans="14:16">
      <c r="N21760" s="3">
        <v>21758</v>
      </c>
      <c r="O21760" s="44" t="s">
        <v>23</v>
      </c>
      <c r="P21760" s="128">
        <v>4.1919452672529524E-7</v>
      </c>
    </row>
    <row r="21761" spans="14:16">
      <c r="N21761" s="3">
        <v>21759</v>
      </c>
      <c r="O21761" s="44" t="s">
        <v>21</v>
      </c>
      <c r="P21761" s="128">
        <v>3.603766995184435E-7</v>
      </c>
    </row>
    <row r="21762" spans="14:16">
      <c r="N21762" s="3">
        <v>21760</v>
      </c>
      <c r="O21762" s="44" t="s">
        <v>13</v>
      </c>
      <c r="P21762" s="128">
        <v>1.7826624365491999E-6</v>
      </c>
    </row>
    <row r="21763" spans="14:16">
      <c r="N21763" s="3">
        <v>21761</v>
      </c>
      <c r="O21763" s="44" t="s">
        <v>52</v>
      </c>
      <c r="P21763" s="128">
        <v>6.4389163746002046E-7</v>
      </c>
    </row>
    <row r="21764" spans="14:16">
      <c r="N21764" s="3">
        <v>21762</v>
      </c>
      <c r="O21764" s="44" t="s">
        <v>13</v>
      </c>
      <c r="P21764" s="128">
        <v>3.5890051853405334E-6</v>
      </c>
    </row>
    <row r="21765" spans="14:16">
      <c r="N21765" s="3">
        <v>21763</v>
      </c>
      <c r="O21765" s="44" t="s">
        <v>14</v>
      </c>
      <c r="P21765" s="128">
        <v>4.1165158893518556E-6</v>
      </c>
    </row>
    <row r="21766" spans="14:16">
      <c r="N21766" s="3">
        <v>21764</v>
      </c>
      <c r="O21766" s="44" t="s">
        <v>31</v>
      </c>
      <c r="P21766" s="128">
        <v>5.1105595426834211E-7</v>
      </c>
    </row>
    <row r="21767" spans="14:16">
      <c r="N21767" s="3">
        <v>21765</v>
      </c>
      <c r="O21767" s="44" t="s">
        <v>52</v>
      </c>
      <c r="P21767" s="128">
        <v>4.608631463822145E-7</v>
      </c>
    </row>
    <row r="21768" spans="14:16">
      <c r="N21768" s="3">
        <v>21766</v>
      </c>
      <c r="O21768" s="44" t="s">
        <v>31</v>
      </c>
      <c r="P21768" s="128">
        <v>7.9881758586140681E-7</v>
      </c>
    </row>
    <row r="21769" spans="14:16">
      <c r="N21769" s="3">
        <v>21767</v>
      </c>
      <c r="O21769" s="44" t="s">
        <v>14</v>
      </c>
      <c r="P21769" s="128">
        <v>2.2875109625830817E-6</v>
      </c>
    </row>
    <row r="21770" spans="14:16">
      <c r="N21770" s="3">
        <v>21768</v>
      </c>
      <c r="O21770" s="44" t="s">
        <v>13</v>
      </c>
      <c r="P21770" s="128">
        <v>1.6328874642269717E-6</v>
      </c>
    </row>
    <row r="21771" spans="14:16">
      <c r="N21771" s="3">
        <v>21769</v>
      </c>
      <c r="O21771" s="44" t="s">
        <v>52</v>
      </c>
      <c r="P21771" s="128">
        <v>5.8979342447149138E-7</v>
      </c>
    </row>
    <row r="21772" spans="14:16">
      <c r="N21772" s="3">
        <v>21770</v>
      </c>
      <c r="O21772" s="44" t="s">
        <v>13</v>
      </c>
      <c r="P21772" s="128">
        <v>2.7898010947261824E-6</v>
      </c>
    </row>
    <row r="21773" spans="14:16">
      <c r="N21773" s="3">
        <v>21771</v>
      </c>
      <c r="O21773" s="44" t="s">
        <v>19</v>
      </c>
      <c r="P21773" s="128">
        <v>2.313709376718193E-6</v>
      </c>
    </row>
    <row r="21774" spans="14:16">
      <c r="N21774" s="3">
        <v>21772</v>
      </c>
      <c r="O21774" s="44" t="s">
        <v>31</v>
      </c>
      <c r="P21774" s="128">
        <v>4.6811827305830871E-7</v>
      </c>
    </row>
    <row r="21775" spans="14:16">
      <c r="N21775" s="3">
        <v>21773</v>
      </c>
      <c r="O21775" s="44" t="s">
        <v>52</v>
      </c>
      <c r="P21775" s="128">
        <v>4.2214254309887596E-7</v>
      </c>
    </row>
    <row r="21776" spans="14:16">
      <c r="N21776" s="3">
        <v>21774</v>
      </c>
      <c r="O21776" s="44" t="s">
        <v>31</v>
      </c>
      <c r="P21776" s="128">
        <v>6.6571208152321355E-7</v>
      </c>
    </row>
    <row r="21777" spans="14:16">
      <c r="N21777" s="3">
        <v>21775</v>
      </c>
      <c r="O21777" s="44" t="s">
        <v>19</v>
      </c>
      <c r="P21777" s="128">
        <v>1.3784209385052811E-6</v>
      </c>
    </row>
    <row r="21778" spans="14:16">
      <c r="N21778" s="3">
        <v>21776</v>
      </c>
      <c r="O21778" s="44" t="s">
        <v>13</v>
      </c>
      <c r="P21778" s="128">
        <v>8.6685562656754467E-7</v>
      </c>
    </row>
    <row r="21779" spans="14:16">
      <c r="N21779" s="3">
        <v>21777</v>
      </c>
      <c r="O21779" s="44" t="s">
        <v>89</v>
      </c>
      <c r="P21779" s="128">
        <v>1.980900623369089E-7</v>
      </c>
    </row>
    <row r="21780" spans="14:16">
      <c r="N21780" s="3">
        <v>21778</v>
      </c>
      <c r="O21780" s="44" t="s">
        <v>13</v>
      </c>
      <c r="P21780" s="128">
        <v>2.4896559027277131E-6</v>
      </c>
    </row>
    <row r="21781" spans="14:16">
      <c r="N21781" s="3">
        <v>21779</v>
      </c>
      <c r="O21781" s="44" t="s">
        <v>14</v>
      </c>
      <c r="P21781" s="128">
        <v>2.8555846406850053E-6</v>
      </c>
    </row>
    <row r="21782" spans="14:16">
      <c r="N21782" s="3">
        <v>21780</v>
      </c>
      <c r="O21782" s="44" t="s">
        <v>31</v>
      </c>
      <c r="P21782" s="128">
        <v>2.7159536382039454E-7</v>
      </c>
    </row>
    <row r="21783" spans="14:16">
      <c r="N21783" s="3">
        <v>21781</v>
      </c>
      <c r="O21783" s="44" t="s">
        <v>89</v>
      </c>
      <c r="P21783" s="128">
        <v>1.5495233494635097E-7</v>
      </c>
    </row>
    <row r="21784" spans="14:16">
      <c r="N21784" s="3">
        <v>21782</v>
      </c>
      <c r="O21784" s="44" t="s">
        <v>31</v>
      </c>
      <c r="P21784" s="128">
        <v>5.5413152535020707E-7</v>
      </c>
    </row>
    <row r="21785" spans="14:16">
      <c r="N21785" s="3">
        <v>21783</v>
      </c>
      <c r="O21785" s="44" t="s">
        <v>14</v>
      </c>
      <c r="P21785" s="128">
        <v>1.5868227757962835E-6</v>
      </c>
    </row>
    <row r="21786" spans="14:16">
      <c r="N21786" s="3">
        <v>21784</v>
      </c>
      <c r="O21786" s="44" t="s">
        <v>13</v>
      </c>
      <c r="P21786" s="128">
        <v>8.1499888223441351E-7</v>
      </c>
    </row>
    <row r="21787" spans="14:16">
      <c r="N21787" s="3">
        <v>21785</v>
      </c>
      <c r="O21787" s="44" t="s">
        <v>89</v>
      </c>
      <c r="P21787" s="128">
        <v>1.8623998557359139E-7</v>
      </c>
    </row>
    <row r="21788" spans="14:16">
      <c r="N21788" s="3">
        <v>21786</v>
      </c>
      <c r="O21788" s="44" t="s">
        <v>13</v>
      </c>
      <c r="P21788" s="128">
        <v>1.9863765551381425E-6</v>
      </c>
    </row>
    <row r="21789" spans="14:16">
      <c r="N21789" s="3">
        <v>21787</v>
      </c>
      <c r="O21789" s="44" t="s">
        <v>19</v>
      </c>
      <c r="P21789" s="128">
        <v>1.6473927370680122E-6</v>
      </c>
    </row>
    <row r="21790" spans="14:16">
      <c r="N21790" s="3">
        <v>21788</v>
      </c>
      <c r="O21790" s="44" t="s">
        <v>31</v>
      </c>
      <c r="P21790" s="128">
        <v>2.5534807775331778E-7</v>
      </c>
    </row>
    <row r="21791" spans="14:16">
      <c r="N21791" s="3">
        <v>21789</v>
      </c>
      <c r="O21791" s="44" t="s">
        <v>89</v>
      </c>
      <c r="P21791" s="128">
        <v>1.4568282873232108E-7</v>
      </c>
    </row>
    <row r="21792" spans="14:16">
      <c r="N21792" s="3">
        <v>21790</v>
      </c>
      <c r="O21792" s="44" t="s">
        <v>31</v>
      </c>
      <c r="P21792" s="128">
        <v>4.7399611166175684E-7</v>
      </c>
    </row>
    <row r="21793" spans="14:16">
      <c r="N21793" s="3">
        <v>21791</v>
      </c>
      <c r="O21793" s="44" t="s">
        <v>19</v>
      </c>
      <c r="P21793" s="128">
        <v>9.8145457055501834E-7</v>
      </c>
    </row>
    <row r="21794" spans="14:16">
      <c r="N21794" s="3">
        <v>21792</v>
      </c>
      <c r="O21794" s="44" t="s">
        <v>13</v>
      </c>
      <c r="P21794" s="128">
        <v>2.6665879741012833E-6</v>
      </c>
    </row>
    <row r="21795" spans="14:16">
      <c r="N21795" s="3">
        <v>21793</v>
      </c>
      <c r="O21795" s="44" t="s">
        <v>52</v>
      </c>
      <c r="P21795" s="128">
        <v>9.6316254938257147E-7</v>
      </c>
    </row>
    <row r="21796" spans="14:16">
      <c r="N21796" s="3">
        <v>21794</v>
      </c>
      <c r="O21796" s="44" t="s">
        <v>13</v>
      </c>
      <c r="P21796" s="128">
        <v>5.3685980418941082E-6</v>
      </c>
    </row>
    <row r="21797" spans="14:16">
      <c r="N21797" s="3">
        <v>21795</v>
      </c>
      <c r="O21797" s="44" t="s">
        <v>14</v>
      </c>
      <c r="P21797" s="128">
        <v>6.1576726702063708E-6</v>
      </c>
    </row>
    <row r="21798" spans="14:16">
      <c r="N21798" s="3">
        <v>21796</v>
      </c>
      <c r="O21798" s="44" t="s">
        <v>23</v>
      </c>
      <c r="P21798" s="128">
        <v>1.8296876146993951E-6</v>
      </c>
    </row>
    <row r="21799" spans="14:16">
      <c r="N21799" s="3">
        <v>21797</v>
      </c>
      <c r="O21799" s="44" t="s">
        <v>52</v>
      </c>
      <c r="P21799" s="128">
        <v>8.8397739809849722E-7</v>
      </c>
    </row>
    <row r="21800" spans="14:16">
      <c r="N21800" s="3">
        <v>21798</v>
      </c>
      <c r="O21800" s="44" t="s">
        <v>23</v>
      </c>
      <c r="P21800" s="128">
        <v>3.4004066332208947E-6</v>
      </c>
    </row>
    <row r="21801" spans="14:16">
      <c r="N21801" s="3">
        <v>21799</v>
      </c>
      <c r="O21801" s="44" t="s">
        <v>14</v>
      </c>
      <c r="P21801" s="128">
        <v>5.2168350634461522E-6</v>
      </c>
    </row>
    <row r="21802" spans="14:16">
      <c r="N21802" s="3">
        <v>21800</v>
      </c>
      <c r="O21802" s="44" t="s">
        <v>13</v>
      </c>
      <c r="P21802" s="128">
        <v>2.4425477229425029E-6</v>
      </c>
    </row>
    <row r="21803" spans="14:16">
      <c r="N21803" s="3">
        <v>21801</v>
      </c>
      <c r="O21803" s="44" t="s">
        <v>52</v>
      </c>
      <c r="P21803" s="128">
        <v>8.8223996907912996E-7</v>
      </c>
    </row>
    <row r="21804" spans="14:16">
      <c r="N21804" s="3">
        <v>21802</v>
      </c>
      <c r="O21804" s="44" t="s">
        <v>13</v>
      </c>
      <c r="P21804" s="128">
        <v>4.1731120243561142E-6</v>
      </c>
    </row>
    <row r="21805" spans="14:16">
      <c r="N21805" s="3">
        <v>21803</v>
      </c>
      <c r="O21805" s="44" t="s">
        <v>19</v>
      </c>
      <c r="P21805" s="128">
        <v>3.460952266131306E-6</v>
      </c>
    </row>
    <row r="21806" spans="14:16">
      <c r="N21806" s="3">
        <v>21804</v>
      </c>
      <c r="O21806" s="44" t="s">
        <v>23</v>
      </c>
      <c r="P21806" s="128">
        <v>1.6759617010146918E-6</v>
      </c>
    </row>
    <row r="21807" spans="14:16">
      <c r="N21807" s="3">
        <v>21805</v>
      </c>
      <c r="O21807" s="44" t="s">
        <v>52</v>
      </c>
      <c r="P21807" s="128">
        <v>8.0970776206467398E-7</v>
      </c>
    </row>
    <row r="21808" spans="14:16">
      <c r="N21808" s="3">
        <v>21806</v>
      </c>
      <c r="O21808" s="44" t="s">
        <v>23</v>
      </c>
      <c r="P21808" s="128">
        <v>2.7057843971516566E-6</v>
      </c>
    </row>
    <row r="21809" spans="14:16">
      <c r="N21809" s="3">
        <v>21807</v>
      </c>
      <c r="O21809" s="44" t="s">
        <v>19</v>
      </c>
      <c r="P21809" s="128">
        <v>3.0015756642395223E-6</v>
      </c>
    </row>
    <row r="21810" spans="14:16">
      <c r="N21810" s="3">
        <v>21808</v>
      </c>
      <c r="O21810" s="44" t="s">
        <v>13</v>
      </c>
      <c r="P21810" s="128">
        <v>1.2966822779761038E-6</v>
      </c>
    </row>
    <row r="21811" spans="14:16">
      <c r="N21811" s="3">
        <v>21809</v>
      </c>
      <c r="O21811" s="44" t="s">
        <v>89</v>
      </c>
      <c r="P21811" s="128">
        <v>2.9631217171944736E-7</v>
      </c>
    </row>
    <row r="21812" spans="14:16">
      <c r="N21812" s="3">
        <v>21810</v>
      </c>
      <c r="O21812" s="44" t="s">
        <v>13</v>
      </c>
      <c r="P21812" s="128">
        <v>3.7241411238323173E-6</v>
      </c>
    </row>
    <row r="21813" spans="14:16">
      <c r="N21813" s="3">
        <v>21811</v>
      </c>
      <c r="O21813" s="44" t="s">
        <v>14</v>
      </c>
      <c r="P21813" s="128">
        <v>4.2715140599580434E-6</v>
      </c>
    </row>
    <row r="21814" spans="14:16">
      <c r="N21814" s="3">
        <v>21812</v>
      </c>
      <c r="O21814" s="44" t="s">
        <v>23</v>
      </c>
      <c r="P21814" s="128">
        <v>9.1214551219651392E-7</v>
      </c>
    </row>
    <row r="21815" spans="14:16">
      <c r="N21815" s="3">
        <v>21813</v>
      </c>
      <c r="O21815" s="44" t="s">
        <v>89</v>
      </c>
      <c r="P21815" s="128">
        <v>2.7880501615300763E-7</v>
      </c>
    </row>
    <row r="21816" spans="14:16">
      <c r="N21816" s="3">
        <v>21814</v>
      </c>
      <c r="O21816" s="44" t="s">
        <v>23</v>
      </c>
      <c r="P21816" s="128">
        <v>2.3588270311372127E-6</v>
      </c>
    </row>
    <row r="21817" spans="14:16">
      <c r="N21817" s="3">
        <v>21815</v>
      </c>
      <c r="O21817" s="44" t="s">
        <v>14</v>
      </c>
      <c r="P21817" s="128">
        <v>3.6188647100082902E-6</v>
      </c>
    </row>
    <row r="21818" spans="14:16">
      <c r="N21818" s="3">
        <v>21816</v>
      </c>
      <c r="O21818" s="44" t="s">
        <v>13</v>
      </c>
      <c r="P21818" s="128">
        <v>1.2191125889650704E-6</v>
      </c>
    </row>
    <row r="21819" spans="14:16">
      <c r="N21819" s="3">
        <v>21817</v>
      </c>
      <c r="O21819" s="44" t="s">
        <v>89</v>
      </c>
      <c r="P21819" s="128">
        <v>2.785862851234365E-7</v>
      </c>
    </row>
    <row r="21820" spans="14:16">
      <c r="N21820" s="3">
        <v>21818</v>
      </c>
      <c r="O21820" s="44" t="s">
        <v>13</v>
      </c>
      <c r="P21820" s="128">
        <v>2.9713128662886465E-6</v>
      </c>
    </row>
    <row r="21821" spans="14:16">
      <c r="N21821" s="3">
        <v>21819</v>
      </c>
      <c r="O21821" s="44" t="s">
        <v>19</v>
      </c>
      <c r="P21821" s="128">
        <v>2.4642453732244326E-6</v>
      </c>
    </row>
    <row r="21822" spans="14:16">
      <c r="N21822" s="3">
        <v>21820</v>
      </c>
      <c r="O21822" s="44" t="s">
        <v>23</v>
      </c>
      <c r="P21822" s="128">
        <v>8.5757945163129265E-7</v>
      </c>
    </row>
    <row r="21823" spans="14:16">
      <c r="N21823" s="3">
        <v>21821</v>
      </c>
      <c r="O21823" s="44" t="s">
        <v>89</v>
      </c>
      <c r="P21823" s="128">
        <v>2.621264367006374E-7</v>
      </c>
    </row>
    <row r="21824" spans="14:16">
      <c r="N21824" s="3">
        <v>21822</v>
      </c>
      <c r="O21824" s="44" t="s">
        <v>23</v>
      </c>
      <c r="P21824" s="128">
        <v>1.9265555167789365E-6</v>
      </c>
    </row>
    <row r="21825" spans="14:16">
      <c r="N21825" s="3">
        <v>21823</v>
      </c>
      <c r="O21825" s="44" t="s">
        <v>19</v>
      </c>
      <c r="P21825" s="128">
        <v>2.137162946559019E-6</v>
      </c>
    </row>
    <row r="21826" spans="14:16">
      <c r="N21826" s="3">
        <v>21824</v>
      </c>
      <c r="O21826" s="44" t="s">
        <v>38</v>
      </c>
      <c r="P21826" s="128">
        <v>4.1232430961088608E-7</v>
      </c>
    </row>
    <row r="21827" spans="14:16">
      <c r="N21827" s="3">
        <v>21825</v>
      </c>
      <c r="O21827" s="44" t="s">
        <v>52</v>
      </c>
      <c r="P21827" s="128">
        <v>3.4585914379762934E-7</v>
      </c>
    </row>
    <row r="21828" spans="14:16">
      <c r="N21828" s="3">
        <v>21826</v>
      </c>
      <c r="O21828" s="44" t="s">
        <v>38</v>
      </c>
      <c r="P21828" s="128">
        <v>6.571671589744246E-7</v>
      </c>
    </row>
    <row r="21829" spans="14:16">
      <c r="N21829" s="3">
        <v>21827</v>
      </c>
      <c r="O21829" s="44" t="s">
        <v>14</v>
      </c>
      <c r="P21829" s="128">
        <v>1.7504439638511742E-6</v>
      </c>
    </row>
    <row r="21830" spans="14:16">
      <c r="N21830" s="3">
        <v>21828</v>
      </c>
      <c r="O21830" s="44" t="s">
        <v>31</v>
      </c>
      <c r="P21830" s="128">
        <v>3.7082536354567986E-7</v>
      </c>
    </row>
    <row r="21831" spans="14:16">
      <c r="N21831" s="3">
        <v>21829</v>
      </c>
      <c r="O21831" s="44" t="s">
        <v>52</v>
      </c>
      <c r="P21831" s="128">
        <v>3.3440515148025373E-7</v>
      </c>
    </row>
    <row r="21832" spans="14:16">
      <c r="N21832" s="3">
        <v>21830</v>
      </c>
      <c r="O21832" s="44" t="s">
        <v>31</v>
      </c>
      <c r="P21832" s="128">
        <v>5.7962698450080122E-7</v>
      </c>
    </row>
    <row r="21833" spans="14:16">
      <c r="N21833" s="3">
        <v>21831</v>
      </c>
      <c r="O21833" s="44" t="s">
        <v>14</v>
      </c>
      <c r="P21833" s="128">
        <v>1.6598321127654772E-6</v>
      </c>
    </row>
    <row r="21834" spans="14:16">
      <c r="N21834" s="3">
        <v>21832</v>
      </c>
      <c r="O21834" s="44" t="s">
        <v>38</v>
      </c>
      <c r="P21834" s="128">
        <v>3.7768182161450659E-7</v>
      </c>
    </row>
    <row r="21835" spans="14:16">
      <c r="N21835" s="3">
        <v>21833</v>
      </c>
      <c r="O21835" s="44" t="s">
        <v>52</v>
      </c>
      <c r="P21835" s="128">
        <v>3.1680089775641377E-7</v>
      </c>
    </row>
    <row r="21836" spans="14:16">
      <c r="N21836" s="3">
        <v>21834</v>
      </c>
      <c r="O21836" s="44" t="s">
        <v>38</v>
      </c>
      <c r="P21836" s="128">
        <v>5.4498141664406734E-7</v>
      </c>
    </row>
    <row r="21837" spans="14:16">
      <c r="N21837" s="3">
        <v>21835</v>
      </c>
      <c r="O21837" s="44" t="s">
        <v>19</v>
      </c>
      <c r="P21837" s="128">
        <v>1.0496243806020213E-6</v>
      </c>
    </row>
    <row r="21838" spans="14:16">
      <c r="N21838" s="3">
        <v>21836</v>
      </c>
      <c r="O21838" s="44" t="s">
        <v>31</v>
      </c>
      <c r="P21838" s="128">
        <v>3.3966951630129249E-7</v>
      </c>
    </row>
    <row r="21839" spans="14:16">
      <c r="N21839" s="3">
        <v>21837</v>
      </c>
      <c r="O21839" s="44" t="s">
        <v>52</v>
      </c>
      <c r="P21839" s="128">
        <v>3.063092420806487E-7</v>
      </c>
    </row>
    <row r="21840" spans="14:16">
      <c r="N21840" s="3">
        <v>21838</v>
      </c>
      <c r="O21840" s="44" t="s">
        <v>31</v>
      </c>
      <c r="P21840" s="128">
        <v>4.8304480671009999E-7</v>
      </c>
    </row>
    <row r="21841" spans="14:16">
      <c r="N21841" s="3">
        <v>21839</v>
      </c>
      <c r="O21841" s="44" t="s">
        <v>19</v>
      </c>
      <c r="P21841" s="128">
        <v>1.0001907645748806E-6</v>
      </c>
    </row>
    <row r="21842" spans="14:16">
      <c r="N21842" s="3">
        <v>21840</v>
      </c>
      <c r="O21842" s="44" t="s">
        <v>38</v>
      </c>
      <c r="P21842" s="128">
        <v>2.1738392901463389E-7</v>
      </c>
    </row>
    <row r="21843" spans="14:16">
      <c r="N21843" s="3">
        <v>21841</v>
      </c>
      <c r="O21843" s="44" t="s">
        <v>89</v>
      </c>
      <c r="P21843" s="128">
        <v>1.1536126251206489E-7</v>
      </c>
    </row>
    <row r="21844" spans="14:16">
      <c r="N21844" s="3">
        <v>21842</v>
      </c>
      <c r="O21844" s="44" t="s">
        <v>38</v>
      </c>
      <c r="P21844" s="128">
        <v>4.5587008430700794E-7</v>
      </c>
    </row>
    <row r="21845" spans="14:16">
      <c r="N21845" s="3">
        <v>21843</v>
      </c>
      <c r="O21845" s="44" t="s">
        <v>14</v>
      </c>
      <c r="P21845" s="128">
        <v>1.2142649346946189E-6</v>
      </c>
    </row>
    <row r="21846" spans="14:16">
      <c r="N21846" s="3">
        <v>21844</v>
      </c>
      <c r="O21846" s="44" t="s">
        <v>31</v>
      </c>
      <c r="P21846" s="128">
        <v>1.9707127699981064E-7</v>
      </c>
    </row>
    <row r="21847" spans="14:16">
      <c r="N21847" s="3">
        <v>21845</v>
      </c>
      <c r="O21847" s="44" t="s">
        <v>89</v>
      </c>
      <c r="P21847" s="128">
        <v>1.1243437329870476E-7</v>
      </c>
    </row>
    <row r="21848" spans="14:16">
      <c r="N21848" s="3">
        <v>21846</v>
      </c>
      <c r="O21848" s="44" t="s">
        <v>31</v>
      </c>
      <c r="P21848" s="128">
        <v>4.0208126453452373E-7</v>
      </c>
    </row>
    <row r="21849" spans="14:16">
      <c r="N21849" s="3">
        <v>21847</v>
      </c>
      <c r="O21849" s="44" t="s">
        <v>14</v>
      </c>
      <c r="P21849" s="128">
        <v>1.1514084275950937E-6</v>
      </c>
    </row>
    <row r="21850" spans="14:16">
      <c r="N21850" s="3">
        <v>21848</v>
      </c>
      <c r="O21850" s="44" t="s">
        <v>38</v>
      </c>
      <c r="P21850" s="128">
        <v>2.0437966107940695E-7</v>
      </c>
    </row>
    <row r="21851" spans="14:16">
      <c r="N21851" s="3">
        <v>21849</v>
      </c>
      <c r="O21851" s="44" t="s">
        <v>89</v>
      </c>
      <c r="P21851" s="128">
        <v>1.0846016005314324E-7</v>
      </c>
    </row>
    <row r="21852" spans="14:16">
      <c r="N21852" s="3">
        <v>21850</v>
      </c>
      <c r="O21852" s="44" t="s">
        <v>38</v>
      </c>
      <c r="P21852" s="128">
        <v>3.8803422618700988E-7</v>
      </c>
    </row>
    <row r="21853" spans="14:16">
      <c r="N21853" s="3">
        <v>21851</v>
      </c>
      <c r="O21853" s="44" t="s">
        <v>19</v>
      </c>
      <c r="P21853" s="128">
        <v>7.4734692206932645E-7</v>
      </c>
    </row>
    <row r="21854" spans="14:16">
      <c r="N21854" s="3">
        <v>21852</v>
      </c>
      <c r="O21854" s="44" t="s">
        <v>31</v>
      </c>
      <c r="P21854" s="128">
        <v>1.8528214566862407E-7</v>
      </c>
    </row>
    <row r="21855" spans="14:16">
      <c r="N21855" s="3">
        <v>21853</v>
      </c>
      <c r="O21855" s="44" t="s">
        <v>89</v>
      </c>
      <c r="P21855" s="128">
        <v>1.0570836221714383E-7</v>
      </c>
    </row>
    <row r="21856" spans="14:16">
      <c r="N21856" s="3">
        <v>21854</v>
      </c>
      <c r="O21856" s="44" t="s">
        <v>31</v>
      </c>
      <c r="P21856" s="128">
        <v>3.439345123722355E-7</v>
      </c>
    </row>
    <row r="21857" spans="14:16">
      <c r="N21857" s="3">
        <v>21855</v>
      </c>
      <c r="O21857" s="44" t="s">
        <v>19</v>
      </c>
      <c r="P21857" s="128">
        <v>7.1214951100742727E-7</v>
      </c>
    </row>
    <row r="21858" spans="14:16">
      <c r="N21858" s="3">
        <v>21856</v>
      </c>
      <c r="O21858" s="44" t="s">
        <v>38</v>
      </c>
      <c r="P21858" s="128">
        <v>5.4290722681259966E-7</v>
      </c>
    </row>
    <row r="21859" spans="14:16">
      <c r="N21859" s="3">
        <v>21857</v>
      </c>
      <c r="O21859" s="44" t="s">
        <v>52</v>
      </c>
      <c r="P21859" s="128">
        <v>4.5539257387989234E-7</v>
      </c>
    </row>
    <row r="21860" spans="14:16">
      <c r="N21860" s="3">
        <v>21858</v>
      </c>
      <c r="O21860" s="44" t="s">
        <v>38</v>
      </c>
      <c r="P21860" s="128">
        <v>8.6529169276440831E-7</v>
      </c>
    </row>
    <row r="21861" spans="14:16">
      <c r="N21861" s="3">
        <v>21859</v>
      </c>
      <c r="O21861" s="44" t="s">
        <v>14</v>
      </c>
      <c r="P21861" s="128">
        <v>2.3048087535807154E-6</v>
      </c>
    </row>
    <row r="21862" spans="14:16">
      <c r="N21862" s="3">
        <v>21860</v>
      </c>
      <c r="O21862" s="44" t="s">
        <v>23</v>
      </c>
      <c r="P21862" s="128">
        <v>1.1686320864284969E-6</v>
      </c>
    </row>
    <row r="21863" spans="14:16">
      <c r="N21863" s="3">
        <v>21861</v>
      </c>
      <c r="O21863" s="44" t="s">
        <v>52</v>
      </c>
      <c r="P21863" s="128">
        <v>5.64601488689206E-7</v>
      </c>
    </row>
    <row r="21864" spans="14:16">
      <c r="N21864" s="3">
        <v>21862</v>
      </c>
      <c r="O21864" s="44" t="s">
        <v>23</v>
      </c>
      <c r="P21864" s="128">
        <v>2.1718594292059557E-6</v>
      </c>
    </row>
    <row r="21865" spans="14:16">
      <c r="N21865" s="3">
        <v>21863</v>
      </c>
      <c r="O21865" s="44" t="s">
        <v>14</v>
      </c>
      <c r="P21865" s="128">
        <v>3.3320227976457276E-6</v>
      </c>
    </row>
    <row r="21866" spans="14:16">
      <c r="N21866" s="3">
        <v>21864</v>
      </c>
      <c r="O21866" s="44" t="s">
        <v>38</v>
      </c>
      <c r="P21866" s="128">
        <v>4.972934789699073E-7</v>
      </c>
    </row>
    <row r="21867" spans="14:16">
      <c r="N21867" s="3">
        <v>21865</v>
      </c>
      <c r="O21867" s="44" t="s">
        <v>52</v>
      </c>
      <c r="P21867" s="128">
        <v>4.1713159482395838E-7</v>
      </c>
    </row>
    <row r="21868" spans="14:16">
      <c r="N21868" s="3">
        <v>21866</v>
      </c>
      <c r="O21868" s="44" t="s">
        <v>38</v>
      </c>
      <c r="P21868" s="128">
        <v>7.1757677798297078E-7</v>
      </c>
    </row>
    <row r="21869" spans="14:16">
      <c r="N21869" s="3">
        <v>21867</v>
      </c>
      <c r="O21869" s="44" t="s">
        <v>19</v>
      </c>
      <c r="P21869" s="128">
        <v>1.3820399340638124E-6</v>
      </c>
    </row>
    <row r="21870" spans="14:16">
      <c r="N21870" s="3">
        <v>21868</v>
      </c>
      <c r="O21870" s="44" t="s">
        <v>23</v>
      </c>
      <c r="P21870" s="128">
        <v>1.0704464541903964E-6</v>
      </c>
    </row>
    <row r="21871" spans="14:16">
      <c r="N21871" s="3">
        <v>21869</v>
      </c>
      <c r="O21871" s="44" t="s">
        <v>52</v>
      </c>
      <c r="P21871" s="128">
        <v>5.1716504160435666E-7</v>
      </c>
    </row>
    <row r="21872" spans="14:16">
      <c r="N21872" s="3">
        <v>21870</v>
      </c>
      <c r="O21872" s="44" t="s">
        <v>23</v>
      </c>
      <c r="P21872" s="128">
        <v>1.7282001802195717E-6</v>
      </c>
    </row>
    <row r="21873" spans="14:16">
      <c r="N21873" s="3">
        <v>21871</v>
      </c>
      <c r="O21873" s="44" t="s">
        <v>19</v>
      </c>
      <c r="P21873" s="128">
        <v>1.9171237772462765E-6</v>
      </c>
    </row>
    <row r="21874" spans="14:16">
      <c r="N21874" s="3">
        <v>21872</v>
      </c>
      <c r="O21874" s="44" t="s">
        <v>38</v>
      </c>
      <c r="P21874" s="128">
        <v>2.862293182915596E-7</v>
      </c>
    </row>
    <row r="21875" spans="14:16">
      <c r="N21875" s="3">
        <v>21873</v>
      </c>
      <c r="O21875" s="44" t="s">
        <v>89</v>
      </c>
      <c r="P21875" s="128">
        <v>1.5189612072868162E-7</v>
      </c>
    </row>
    <row r="21876" spans="14:16">
      <c r="N21876" s="3">
        <v>21874</v>
      </c>
      <c r="O21876" s="44" t="s">
        <v>38</v>
      </c>
      <c r="P21876" s="128">
        <v>6.0024392811451471E-7</v>
      </c>
    </row>
    <row r="21877" spans="14:16">
      <c r="N21877" s="3">
        <v>21875</v>
      </c>
      <c r="O21877" s="44" t="s">
        <v>14</v>
      </c>
      <c r="P21877" s="128">
        <v>1.5988220751111224E-6</v>
      </c>
    </row>
    <row r="21878" spans="14:16">
      <c r="N21878" s="3">
        <v>21876</v>
      </c>
      <c r="O21878" s="44" t="s">
        <v>23</v>
      </c>
      <c r="P21878" s="128">
        <v>5.8259262645756707E-7</v>
      </c>
    </row>
    <row r="21879" spans="14:16">
      <c r="N21879" s="3">
        <v>21877</v>
      </c>
      <c r="O21879" s="44" t="s">
        <v>89</v>
      </c>
      <c r="P21879" s="128">
        <v>1.7807438008326356E-7</v>
      </c>
    </row>
    <row r="21880" spans="14:16">
      <c r="N21880" s="3">
        <v>21878</v>
      </c>
      <c r="O21880" s="44" t="s">
        <v>23</v>
      </c>
      <c r="P21880" s="128">
        <v>1.5065964991924082E-6</v>
      </c>
    </row>
    <row r="21881" spans="14:16">
      <c r="N21881" s="3">
        <v>21879</v>
      </c>
      <c r="O21881" s="44" t="s">
        <v>14</v>
      </c>
      <c r="P21881" s="128">
        <v>2.311389869277909E-6</v>
      </c>
    </row>
    <row r="21882" spans="14:16">
      <c r="N21882" s="3">
        <v>21880</v>
      </c>
      <c r="O21882" s="44" t="s">
        <v>38</v>
      </c>
      <c r="P21882" s="128">
        <v>2.6910660474574715E-7</v>
      </c>
    </row>
    <row r="21883" spans="14:16">
      <c r="N21883" s="3">
        <v>21881</v>
      </c>
      <c r="O21883" s="44" t="s">
        <v>89</v>
      </c>
      <c r="P21883" s="128">
        <v>1.4280944232871404E-7</v>
      </c>
    </row>
    <row r="21884" spans="14:16">
      <c r="N21884" s="3">
        <v>21882</v>
      </c>
      <c r="O21884" s="44" t="s">
        <v>38</v>
      </c>
      <c r="P21884" s="128">
        <v>5.1092448525863128E-7</v>
      </c>
    </row>
    <row r="21885" spans="14:16">
      <c r="N21885" s="3">
        <v>21883</v>
      </c>
      <c r="O21885" s="44" t="s">
        <v>19</v>
      </c>
      <c r="P21885" s="128">
        <v>9.8403134491509904E-7</v>
      </c>
    </row>
    <row r="21886" spans="14:16">
      <c r="N21886" s="3">
        <v>21884</v>
      </c>
      <c r="O21886" s="44" t="s">
        <v>23</v>
      </c>
      <c r="P21886" s="128">
        <v>5.4774096724851949E-7</v>
      </c>
    </row>
    <row r="21887" spans="14:16">
      <c r="N21887" s="3">
        <v>21885</v>
      </c>
      <c r="O21887" s="44" t="s">
        <v>89</v>
      </c>
      <c r="P21887" s="128">
        <v>1.6742167469929604E-7</v>
      </c>
    </row>
    <row r="21888" spans="14:16">
      <c r="N21888" s="3">
        <v>21886</v>
      </c>
      <c r="O21888" s="44" t="s">
        <v>23</v>
      </c>
      <c r="P21888" s="128">
        <v>1.2305021770416222E-6</v>
      </c>
    </row>
    <row r="21889" spans="14:16">
      <c r="N21889" s="3">
        <v>21887</v>
      </c>
      <c r="O21889" s="44" t="s">
        <v>19</v>
      </c>
      <c r="P21889" s="128">
        <v>1.365018363358857E-6</v>
      </c>
    </row>
    <row r="21890" spans="14:16">
      <c r="N21890" s="3">
        <v>21888</v>
      </c>
      <c r="O21890" s="44" t="s">
        <v>13</v>
      </c>
      <c r="P21890" s="128">
        <v>1.5255724313823997E-6</v>
      </c>
    </row>
    <row r="21891" spans="14:16">
      <c r="N21891" s="3">
        <v>21889</v>
      </c>
      <c r="O21891" s="44" t="s">
        <v>52</v>
      </c>
      <c r="P21891" s="128">
        <v>5.5103159788803194E-7</v>
      </c>
    </row>
    <row r="21892" spans="14:16">
      <c r="N21892" s="3">
        <v>21890</v>
      </c>
      <c r="O21892" s="44" t="s">
        <v>13</v>
      </c>
      <c r="P21892" s="128">
        <v>3.0714100743844804E-6</v>
      </c>
    </row>
    <row r="21893" spans="14:16">
      <c r="N21893" s="3">
        <v>21891</v>
      </c>
      <c r="O21893" s="44" t="s">
        <v>14</v>
      </c>
      <c r="P21893" s="128">
        <v>3.5228448333154002E-6</v>
      </c>
    </row>
    <row r="21894" spans="14:16">
      <c r="N21894" s="3">
        <v>21892</v>
      </c>
      <c r="O21894" s="44" t="s">
        <v>31</v>
      </c>
      <c r="P21894" s="128">
        <v>4.3735306176912838E-7</v>
      </c>
    </row>
    <row r="21895" spans="14:16">
      <c r="N21895" s="3">
        <v>21893</v>
      </c>
      <c r="O21895" s="44" t="s">
        <v>52</v>
      </c>
      <c r="P21895" s="128">
        <v>3.9439890376657596E-7</v>
      </c>
    </row>
    <row r="21896" spans="14:16">
      <c r="N21896" s="3">
        <v>21894</v>
      </c>
      <c r="O21896" s="44" t="s">
        <v>31</v>
      </c>
      <c r="P21896" s="128">
        <v>6.8361461020776454E-7</v>
      </c>
    </row>
    <row r="21897" spans="14:16">
      <c r="N21897" s="3">
        <v>21895</v>
      </c>
      <c r="O21897" s="44" t="s">
        <v>14</v>
      </c>
      <c r="P21897" s="128">
        <v>1.9576132808166965E-6</v>
      </c>
    </row>
    <row r="21898" spans="14:16">
      <c r="N21898" s="3">
        <v>21896</v>
      </c>
      <c r="O21898" s="44" t="s">
        <v>13</v>
      </c>
      <c r="P21898" s="128">
        <v>1.2842599595137715E-6</v>
      </c>
    </row>
    <row r="21899" spans="14:16">
      <c r="N21899" s="3">
        <v>21897</v>
      </c>
      <c r="O21899" s="44" t="s">
        <v>52</v>
      </c>
      <c r="P21899" s="128">
        <v>4.6387034993365634E-7</v>
      </c>
    </row>
    <row r="21900" spans="14:16">
      <c r="N21900" s="3">
        <v>21898</v>
      </c>
      <c r="O21900" s="44" t="s">
        <v>13</v>
      </c>
      <c r="P21900" s="128">
        <v>1.8935973479656749E-6</v>
      </c>
    </row>
    <row r="21901" spans="14:16">
      <c r="N21901" s="3">
        <v>21899</v>
      </c>
      <c r="O21901" s="44" t="s">
        <v>21</v>
      </c>
      <c r="P21901" s="128">
        <v>1.2170493686336851E-6</v>
      </c>
    </row>
    <row r="21902" spans="14:16">
      <c r="N21902" s="3">
        <v>21900</v>
      </c>
      <c r="O21902" s="44" t="s">
        <v>31</v>
      </c>
      <c r="P21902" s="128">
        <v>3.6817329275666191E-7</v>
      </c>
    </row>
    <row r="21903" spans="14:16">
      <c r="N21903" s="3">
        <v>21901</v>
      </c>
      <c r="O21903" s="44" t="s">
        <v>52</v>
      </c>
      <c r="P21903" s="128">
        <v>3.3201355095579646E-7</v>
      </c>
    </row>
    <row r="21904" spans="14:16">
      <c r="N21904" s="3">
        <v>21902</v>
      </c>
      <c r="O21904" s="44" t="s">
        <v>31</v>
      </c>
      <c r="P21904" s="128">
        <v>4.7834517974514984E-7</v>
      </c>
    </row>
    <row r="21905" spans="14:16">
      <c r="N21905" s="3">
        <v>21903</v>
      </c>
      <c r="O21905" s="44" t="s">
        <v>21</v>
      </c>
      <c r="P21905" s="128">
        <v>7.6757676018659939E-7</v>
      </c>
    </row>
    <row r="21906" spans="14:16">
      <c r="N21906" s="3">
        <v>21904</v>
      </c>
      <c r="O21906" s="44" t="s">
        <v>13</v>
      </c>
      <c r="P21906" s="128">
        <v>7.4184041732550641E-7</v>
      </c>
    </row>
    <row r="21907" spans="14:16">
      <c r="N21907" s="3">
        <v>21905</v>
      </c>
      <c r="O21907" s="44" t="s">
        <v>89</v>
      </c>
      <c r="P21907" s="128">
        <v>1.6952213264615382E-7</v>
      </c>
    </row>
    <row r="21908" spans="14:16">
      <c r="N21908" s="3">
        <v>21906</v>
      </c>
      <c r="O21908" s="44" t="s">
        <v>13</v>
      </c>
      <c r="P21908" s="128">
        <v>2.1306055094660286E-6</v>
      </c>
    </row>
    <row r="21909" spans="14:16">
      <c r="N21909" s="3">
        <v>21907</v>
      </c>
      <c r="O21909" s="44" t="s">
        <v>14</v>
      </c>
      <c r="P21909" s="128">
        <v>2.4437611484880954E-6</v>
      </c>
    </row>
    <row r="21910" spans="14:16">
      <c r="N21910" s="3">
        <v>21908</v>
      </c>
      <c r="O21910" s="44" t="s">
        <v>31</v>
      </c>
      <c r="P21910" s="128">
        <v>2.3242672927900184E-7</v>
      </c>
    </row>
    <row r="21911" spans="14:16">
      <c r="N21911" s="3">
        <v>21909</v>
      </c>
      <c r="O21911" s="44" t="s">
        <v>89</v>
      </c>
      <c r="P21911" s="128">
        <v>1.3260559347964945E-7</v>
      </c>
    </row>
    <row r="21912" spans="14:16">
      <c r="N21912" s="3">
        <v>21910</v>
      </c>
      <c r="O21912" s="44" t="s">
        <v>31</v>
      </c>
      <c r="P21912" s="128">
        <v>4.7421640861551969E-7</v>
      </c>
    </row>
    <row r="21913" spans="14:16">
      <c r="N21913" s="3">
        <v>21911</v>
      </c>
      <c r="O21913" s="44" t="s">
        <v>14</v>
      </c>
      <c r="P21913" s="128">
        <v>1.3579761544370729E-6</v>
      </c>
    </row>
    <row r="21914" spans="14:16">
      <c r="N21914" s="3">
        <v>21912</v>
      </c>
      <c r="O21914" s="44" t="s">
        <v>13</v>
      </c>
      <c r="P21914" s="128">
        <v>6.5629597350704723E-7</v>
      </c>
    </row>
    <row r="21915" spans="14:16">
      <c r="N21915" s="3">
        <v>21913</v>
      </c>
      <c r="O21915" s="44" t="s">
        <v>89</v>
      </c>
      <c r="P21915" s="128">
        <v>1.499738899062719E-7</v>
      </c>
    </row>
    <row r="21916" spans="14:16">
      <c r="N21916" s="3">
        <v>21914</v>
      </c>
      <c r="O21916" s="44" t="s">
        <v>13</v>
      </c>
      <c r="P21916" s="128">
        <v>1.3804542439338626E-6</v>
      </c>
    </row>
    <row r="21917" spans="14:16">
      <c r="N21917" s="3">
        <v>21915</v>
      </c>
      <c r="O21917" s="44" t="s">
        <v>21</v>
      </c>
      <c r="P21917" s="128">
        <v>8.872429863784607E-7</v>
      </c>
    </row>
    <row r="21918" spans="14:16">
      <c r="N21918" s="3">
        <v>21916</v>
      </c>
      <c r="O21918" s="44" t="s">
        <v>31</v>
      </c>
      <c r="P21918" s="128">
        <v>2.0562471792944822E-7</v>
      </c>
    </row>
    <row r="21919" spans="14:16">
      <c r="N21919" s="3">
        <v>21917</v>
      </c>
      <c r="O21919" s="44" t="s">
        <v>89</v>
      </c>
      <c r="P21919" s="128">
        <v>1.1731433746756847E-7</v>
      </c>
    </row>
    <row r="21920" spans="14:16">
      <c r="N21920" s="3">
        <v>21918</v>
      </c>
      <c r="O21920" s="44" t="s">
        <v>31</v>
      </c>
      <c r="P21920" s="128">
        <v>3.4871913723047111E-7</v>
      </c>
    </row>
    <row r="21921" spans="14:16">
      <c r="N21921" s="3">
        <v>21919</v>
      </c>
      <c r="O21921" s="44" t="s">
        <v>21</v>
      </c>
      <c r="P21921" s="128">
        <v>5.5957228567253098E-7</v>
      </c>
    </row>
    <row r="21922" spans="14:16">
      <c r="N21922" s="3">
        <v>21920</v>
      </c>
      <c r="O21922" s="44" t="s">
        <v>13</v>
      </c>
      <c r="P21922" s="128">
        <v>2.282020990479588E-6</v>
      </c>
    </row>
    <row r="21923" spans="14:16">
      <c r="N21923" s="3">
        <v>21921</v>
      </c>
      <c r="O21923" s="44" t="s">
        <v>52</v>
      </c>
      <c r="P21923" s="128">
        <v>8.2425825672435788E-7</v>
      </c>
    </row>
    <row r="21924" spans="14:16">
      <c r="N21924" s="3">
        <v>21922</v>
      </c>
      <c r="O21924" s="44" t="s">
        <v>13</v>
      </c>
      <c r="P21924" s="128">
        <v>4.594355611004732E-6</v>
      </c>
    </row>
    <row r="21925" spans="14:16">
      <c r="N21925" s="3">
        <v>21923</v>
      </c>
      <c r="O21925" s="44" t="s">
        <v>14</v>
      </c>
      <c r="P21925" s="128">
        <v>5.2696323625510015E-6</v>
      </c>
    </row>
    <row r="21926" spans="14:16">
      <c r="N21926" s="3">
        <v>21924</v>
      </c>
      <c r="O21926" s="44" t="s">
        <v>23</v>
      </c>
      <c r="P21926" s="128">
        <v>1.5658157853096048E-6</v>
      </c>
    </row>
    <row r="21927" spans="14:16">
      <c r="N21927" s="3">
        <v>21925</v>
      </c>
      <c r="O21927" s="44" t="s">
        <v>52</v>
      </c>
      <c r="P21927" s="128">
        <v>7.5649294047768094E-7</v>
      </c>
    </row>
    <row r="21928" spans="14:16">
      <c r="N21928" s="3">
        <v>21926</v>
      </c>
      <c r="O21928" s="44" t="s">
        <v>23</v>
      </c>
      <c r="P21928" s="128">
        <v>2.910010616016291E-6</v>
      </c>
    </row>
    <row r="21929" spans="14:16">
      <c r="N21929" s="3">
        <v>21927</v>
      </c>
      <c r="O21929" s="44" t="s">
        <v>14</v>
      </c>
      <c r="P21929" s="128">
        <v>4.4644794149971139E-6</v>
      </c>
    </row>
    <row r="21930" spans="14:16">
      <c r="N21930" s="3">
        <v>21928</v>
      </c>
      <c r="O21930" s="44" t="s">
        <v>13</v>
      </c>
      <c r="P21930" s="128">
        <v>1.921054762498053E-6</v>
      </c>
    </row>
    <row r="21931" spans="14:16">
      <c r="N21931" s="3">
        <v>21929</v>
      </c>
      <c r="O21931" s="44" t="s">
        <v>52</v>
      </c>
      <c r="P21931" s="128">
        <v>6.9387847711071864E-7</v>
      </c>
    </row>
    <row r="21932" spans="14:16">
      <c r="N21932" s="3">
        <v>21930</v>
      </c>
      <c r="O21932" s="44" t="s">
        <v>13</v>
      </c>
      <c r="P21932" s="128">
        <v>2.8325294864292111E-6</v>
      </c>
    </row>
    <row r="21933" spans="14:16">
      <c r="N21933" s="3">
        <v>21931</v>
      </c>
      <c r="O21933" s="44" t="s">
        <v>21</v>
      </c>
      <c r="P21933" s="128">
        <v>1.8205180878598577E-6</v>
      </c>
    </row>
    <row r="21934" spans="14:16">
      <c r="N21934" s="3">
        <v>21932</v>
      </c>
      <c r="O21934" s="44" t="s">
        <v>23</v>
      </c>
      <c r="P21934" s="128">
        <v>1.3181376876518045E-6</v>
      </c>
    </row>
    <row r="21935" spans="14:16">
      <c r="N21935" s="3">
        <v>21933</v>
      </c>
      <c r="O21935" s="44" t="s">
        <v>52</v>
      </c>
      <c r="P21935" s="128">
        <v>6.3683216419292783E-7</v>
      </c>
    </row>
    <row r="21936" spans="14:16">
      <c r="N21936" s="3">
        <v>21934</v>
      </c>
      <c r="O21936" s="44" t="s">
        <v>23</v>
      </c>
      <c r="P21936" s="128">
        <v>1.8705820141547787E-6</v>
      </c>
    </row>
    <row r="21937" spans="14:16">
      <c r="N21937" s="3">
        <v>21935</v>
      </c>
      <c r="O21937" s="44" t="s">
        <v>21</v>
      </c>
      <c r="P21937" s="128">
        <v>1.6081177817510465E-6</v>
      </c>
    </row>
    <row r="21938" spans="14:16">
      <c r="N21938" s="3">
        <v>21936</v>
      </c>
      <c r="O21938" s="44" t="s">
        <v>13</v>
      </c>
      <c r="P21938" s="128">
        <v>1.1096788124238218E-6</v>
      </c>
    </row>
    <row r="21939" spans="14:16">
      <c r="N21939" s="3">
        <v>21937</v>
      </c>
      <c r="O21939" s="44" t="s">
        <v>89</v>
      </c>
      <c r="P21939" s="128">
        <v>2.5357895639136628E-7</v>
      </c>
    </row>
    <row r="21940" spans="14:16">
      <c r="N21940" s="3">
        <v>21938</v>
      </c>
      <c r="O21940" s="44" t="s">
        <v>13</v>
      </c>
      <c r="P21940" s="128">
        <v>3.187057130173195E-6</v>
      </c>
    </row>
    <row r="21941" spans="14:16">
      <c r="N21941" s="3">
        <v>21939</v>
      </c>
      <c r="O21941" s="44" t="s">
        <v>14</v>
      </c>
      <c r="P21941" s="128">
        <v>3.6554896521792755E-6</v>
      </c>
    </row>
    <row r="21942" spans="14:16">
      <c r="N21942" s="3">
        <v>21940</v>
      </c>
      <c r="O21942" s="44" t="s">
        <v>23</v>
      </c>
      <c r="P21942" s="128">
        <v>7.8059873719551168E-7</v>
      </c>
    </row>
    <row r="21943" spans="14:16">
      <c r="N21943" s="3">
        <v>21941</v>
      </c>
      <c r="O21943" s="44" t="s">
        <v>89</v>
      </c>
      <c r="P21943" s="128">
        <v>2.3859662808484494E-7</v>
      </c>
    </row>
    <row r="21944" spans="14:16">
      <c r="N21944" s="3">
        <v>21942</v>
      </c>
      <c r="O21944" s="44" t="s">
        <v>23</v>
      </c>
      <c r="P21944" s="128">
        <v>2.0186443688511559E-6</v>
      </c>
    </row>
    <row r="21945" spans="14:16">
      <c r="N21945" s="3">
        <v>21943</v>
      </c>
      <c r="O21945" s="44" t="s">
        <v>14</v>
      </c>
      <c r="P21945" s="128">
        <v>3.0969633517259211E-6</v>
      </c>
    </row>
    <row r="21946" spans="14:16">
      <c r="N21946" s="3">
        <v>21944</v>
      </c>
      <c r="O21946" s="44" t="s">
        <v>13</v>
      </c>
      <c r="P21946" s="128">
        <v>9.817175223553247E-7</v>
      </c>
    </row>
    <row r="21947" spans="14:16">
      <c r="N21947" s="3">
        <v>21945</v>
      </c>
      <c r="O21947" s="44" t="s">
        <v>89</v>
      </c>
      <c r="P21947" s="128">
        <v>2.2433780117530239E-7</v>
      </c>
    </row>
    <row r="21948" spans="14:16">
      <c r="N21948" s="3">
        <v>21946</v>
      </c>
      <c r="O21948" s="44" t="s">
        <v>13</v>
      </c>
      <c r="P21948" s="128">
        <v>2.0649465710383371E-6</v>
      </c>
    </row>
    <row r="21949" spans="14:16">
      <c r="N21949" s="3">
        <v>21947</v>
      </c>
      <c r="O21949" s="44" t="s">
        <v>21</v>
      </c>
      <c r="P21949" s="128">
        <v>1.3271786228705982E-6</v>
      </c>
    </row>
    <row r="21950" spans="14:16">
      <c r="N21950" s="3">
        <v>21948</v>
      </c>
      <c r="O21950" s="44" t="s">
        <v>23</v>
      </c>
      <c r="P21950" s="128">
        <v>6.9058492390191565E-7</v>
      </c>
    </row>
    <row r="21951" spans="14:16">
      <c r="N21951" s="3">
        <v>21949</v>
      </c>
      <c r="O21951" s="44" t="s">
        <v>89</v>
      </c>
      <c r="P21951" s="128">
        <v>2.1108314220595143E-7</v>
      </c>
    </row>
    <row r="21952" spans="14:16">
      <c r="N21952" s="3">
        <v>21950</v>
      </c>
      <c r="O21952" s="44" t="s">
        <v>23</v>
      </c>
      <c r="P21952" s="128">
        <v>1.3636758008984737E-6</v>
      </c>
    </row>
    <row r="21953" spans="14:16">
      <c r="N21953" s="3">
        <v>21951</v>
      </c>
      <c r="O21953" s="44" t="s">
        <v>21</v>
      </c>
      <c r="P21953" s="128">
        <v>1.1723363570130975E-6</v>
      </c>
    </row>
    <row r="21954" spans="14:16">
      <c r="N21954" s="3">
        <v>21952</v>
      </c>
      <c r="O21954" s="44" t="s">
        <v>38</v>
      </c>
      <c r="P21954" s="128">
        <v>3.5286018633387417E-7</v>
      </c>
    </row>
    <row r="21955" spans="14:16">
      <c r="N21955" s="3">
        <v>21953</v>
      </c>
      <c r="O21955" s="44" t="s">
        <v>52</v>
      </c>
      <c r="P21955" s="128">
        <v>2.9598041900773629E-7</v>
      </c>
    </row>
    <row r="21956" spans="14:16">
      <c r="N21956" s="3">
        <v>21954</v>
      </c>
      <c r="O21956" s="44" t="s">
        <v>38</v>
      </c>
      <c r="P21956" s="128">
        <v>5.6239256518019253E-7</v>
      </c>
    </row>
    <row r="21957" spans="14:16">
      <c r="N21957" s="3">
        <v>21955</v>
      </c>
      <c r="O21957" s="44" t="s">
        <v>14</v>
      </c>
      <c r="P21957" s="128">
        <v>1.4980004061230911E-6</v>
      </c>
    </row>
    <row r="21958" spans="14:16">
      <c r="N21958" s="3">
        <v>21956</v>
      </c>
      <c r="O21958" s="44" t="s">
        <v>31</v>
      </c>
      <c r="P21958" s="128">
        <v>3.173460885717337E-7</v>
      </c>
    </row>
    <row r="21959" spans="14:16">
      <c r="N21959" s="3">
        <v>21957</v>
      </c>
      <c r="O21959" s="44" t="s">
        <v>52</v>
      </c>
      <c r="P21959" s="128">
        <v>2.8617828566471303E-7</v>
      </c>
    </row>
    <row r="21960" spans="14:16">
      <c r="N21960" s="3">
        <v>21958</v>
      </c>
      <c r="O21960" s="44" t="s">
        <v>31</v>
      </c>
      <c r="P21960" s="128">
        <v>4.9603499232948076E-7</v>
      </c>
    </row>
    <row r="21961" spans="14:16">
      <c r="N21961" s="3">
        <v>21959</v>
      </c>
      <c r="O21961" s="44" t="s">
        <v>14</v>
      </c>
      <c r="P21961" s="128">
        <v>1.4204563130078205E-6</v>
      </c>
    </row>
    <row r="21962" spans="14:16">
      <c r="N21962" s="3">
        <v>21960</v>
      </c>
      <c r="O21962" s="44" t="s">
        <v>38</v>
      </c>
      <c r="P21962" s="128">
        <v>2.9704535772485583E-7</v>
      </c>
    </row>
    <row r="21963" spans="14:16">
      <c r="N21963" s="3">
        <v>21961</v>
      </c>
      <c r="O21963" s="44" t="s">
        <v>52</v>
      </c>
      <c r="P21963" s="128">
        <v>2.4916273597530996E-7</v>
      </c>
    </row>
    <row r="21964" spans="14:16">
      <c r="N21964" s="3">
        <v>21962</v>
      </c>
      <c r="O21964" s="44" t="s">
        <v>38</v>
      </c>
      <c r="P21964" s="128">
        <v>3.8992955804288595E-7</v>
      </c>
    </row>
    <row r="21965" spans="14:16">
      <c r="N21965" s="3">
        <v>21963</v>
      </c>
      <c r="O21965" s="44" t="s">
        <v>21</v>
      </c>
      <c r="P21965" s="128">
        <v>5.8200051150981118E-7</v>
      </c>
    </row>
    <row r="21966" spans="14:16">
      <c r="N21966" s="3">
        <v>21964</v>
      </c>
      <c r="O21966" s="44" t="s">
        <v>31</v>
      </c>
      <c r="P21966" s="128">
        <v>2.6714881999518177E-7</v>
      </c>
    </row>
    <row r="21967" spans="14:16">
      <c r="N21967" s="3">
        <v>21965</v>
      </c>
      <c r="O21967" s="44" t="s">
        <v>52</v>
      </c>
      <c r="P21967" s="128">
        <v>2.4091108753744948E-7</v>
      </c>
    </row>
    <row r="21968" spans="14:16">
      <c r="N21968" s="3">
        <v>21966</v>
      </c>
      <c r="O21968" s="44" t="s">
        <v>31</v>
      </c>
      <c r="P21968" s="128">
        <v>3.4709022309165742E-7</v>
      </c>
    </row>
    <row r="21969" spans="14:16">
      <c r="N21969" s="3">
        <v>21967</v>
      </c>
      <c r="O21969" s="44" t="s">
        <v>21</v>
      </c>
      <c r="P21969" s="128">
        <v>5.5695844802926495E-7</v>
      </c>
    </row>
    <row r="21970" spans="14:16">
      <c r="N21970" s="3">
        <v>21968</v>
      </c>
      <c r="O21970" s="44" t="s">
        <v>38</v>
      </c>
      <c r="P21970" s="128">
        <v>1.8603349817157665E-7</v>
      </c>
    </row>
    <row r="21971" spans="14:16">
      <c r="N21971" s="3">
        <v>21969</v>
      </c>
      <c r="O21971" s="44" t="s">
        <v>89</v>
      </c>
      <c r="P21971" s="128">
        <v>9.8724221776138194E-8</v>
      </c>
    </row>
    <row r="21972" spans="14:16">
      <c r="N21972" s="3">
        <v>21970</v>
      </c>
      <c r="O21972" s="44" t="s">
        <v>38</v>
      </c>
      <c r="P21972" s="128">
        <v>3.9012592549882183E-7</v>
      </c>
    </row>
    <row r="21973" spans="14:16">
      <c r="N21973" s="3">
        <v>21971</v>
      </c>
      <c r="O21973" s="44" t="s">
        <v>14</v>
      </c>
      <c r="P21973" s="128">
        <v>1.0391474408078906E-6</v>
      </c>
    </row>
    <row r="21974" spans="14:16">
      <c r="N21974" s="3">
        <v>21972</v>
      </c>
      <c r="O21974" s="44" t="s">
        <v>31</v>
      </c>
      <c r="P21974" s="128">
        <v>1.6865027334631773E-7</v>
      </c>
    </row>
    <row r="21975" spans="14:16">
      <c r="N21975" s="3">
        <v>21973</v>
      </c>
      <c r="O21975" s="44" t="s">
        <v>89</v>
      </c>
      <c r="P21975" s="128">
        <v>9.6219439377594861E-8</v>
      </c>
    </row>
    <row r="21976" spans="14:16">
      <c r="N21976" s="3">
        <v>21974</v>
      </c>
      <c r="O21976" s="44" t="s">
        <v>31</v>
      </c>
      <c r="P21976" s="128">
        <v>3.4409436120539114E-7</v>
      </c>
    </row>
    <row r="21977" spans="14:16">
      <c r="N21977" s="3">
        <v>21975</v>
      </c>
      <c r="O21977" s="44" t="s">
        <v>14</v>
      </c>
      <c r="P21977" s="128">
        <v>9.8535590271408778E-7</v>
      </c>
    </row>
    <row r="21978" spans="14:16">
      <c r="N21978" s="3">
        <v>21976</v>
      </c>
      <c r="O21978" s="44" t="s">
        <v>38</v>
      </c>
      <c r="P21978" s="128">
        <v>1.6458126698947988E-7</v>
      </c>
    </row>
    <row r="21979" spans="14:16">
      <c r="N21979" s="3">
        <v>21977</v>
      </c>
      <c r="O21979" s="44" t="s">
        <v>89</v>
      </c>
      <c r="P21979" s="128">
        <v>8.7339955772275628E-8</v>
      </c>
    </row>
    <row r="21980" spans="14:16">
      <c r="N21980" s="3">
        <v>21978</v>
      </c>
      <c r="O21980" s="44" t="s">
        <v>38</v>
      </c>
      <c r="P21980" s="128">
        <v>2.842631321879706E-7</v>
      </c>
    </row>
    <row r="21981" spans="14:16">
      <c r="N21981" s="3">
        <v>21979</v>
      </c>
      <c r="O21981" s="44" t="s">
        <v>21</v>
      </c>
      <c r="P21981" s="128">
        <v>4.2428506617234727E-7</v>
      </c>
    </row>
    <row r="21982" spans="14:16">
      <c r="N21982" s="3">
        <v>21980</v>
      </c>
      <c r="O21982" s="44" t="s">
        <v>31</v>
      </c>
      <c r="P21982" s="128">
        <v>1.4920256802277305E-7</v>
      </c>
    </row>
    <row r="21983" spans="14:16">
      <c r="N21983" s="3">
        <v>21981</v>
      </c>
      <c r="O21983" s="44" t="s">
        <v>89</v>
      </c>
      <c r="P21983" s="128">
        <v>8.5124009371563425E-8</v>
      </c>
    </row>
    <row r="21984" spans="14:16">
      <c r="N21984" s="3">
        <v>21982</v>
      </c>
      <c r="O21984" s="44" t="s">
        <v>31</v>
      </c>
      <c r="P21984" s="128">
        <v>2.5303276433587138E-7</v>
      </c>
    </row>
    <row r="21985" spans="14:16">
      <c r="N21985" s="3">
        <v>21983</v>
      </c>
      <c r="O21985" s="44" t="s">
        <v>21</v>
      </c>
      <c r="P21985" s="128">
        <v>4.0602911389943147E-7</v>
      </c>
    </row>
    <row r="21986" spans="14:16">
      <c r="N21986" s="3">
        <v>21984</v>
      </c>
      <c r="O21986" s="44" t="s">
        <v>38</v>
      </c>
      <c r="P21986" s="128">
        <v>4.6461084333321812E-7</v>
      </c>
    </row>
    <row r="21987" spans="14:16">
      <c r="N21987" s="3">
        <v>21985</v>
      </c>
      <c r="O21987" s="44" t="s">
        <v>52</v>
      </c>
      <c r="P21987" s="128">
        <v>3.8971728013312081E-7</v>
      </c>
    </row>
    <row r="21988" spans="14:16">
      <c r="N21988" s="3">
        <v>21986</v>
      </c>
      <c r="O21988" s="44" t="s">
        <v>38</v>
      </c>
      <c r="P21988" s="128">
        <v>7.4050202916762803E-7</v>
      </c>
    </row>
    <row r="21989" spans="14:16">
      <c r="N21989" s="3">
        <v>21987</v>
      </c>
      <c r="O21989" s="44" t="s">
        <v>14</v>
      </c>
      <c r="P21989" s="128">
        <v>1.9724164384581882E-6</v>
      </c>
    </row>
    <row r="21990" spans="14:16">
      <c r="N21990" s="3">
        <v>21988</v>
      </c>
      <c r="O21990" s="44" t="s">
        <v>23</v>
      </c>
      <c r="P21990" s="128">
        <v>1.0000956193003865E-6</v>
      </c>
    </row>
    <row r="21991" spans="14:16">
      <c r="N21991" s="3">
        <v>21989</v>
      </c>
      <c r="O21991" s="44" t="s">
        <v>52</v>
      </c>
      <c r="P21991" s="128">
        <v>4.8317642656399903E-7</v>
      </c>
    </row>
    <row r="21992" spans="14:16">
      <c r="N21992" s="3">
        <v>21990</v>
      </c>
      <c r="O21992" s="44" t="s">
        <v>23</v>
      </c>
      <c r="P21992" s="128">
        <v>1.8586406501324594E-6</v>
      </c>
    </row>
    <row r="21993" spans="14:16">
      <c r="N21993" s="3">
        <v>21991</v>
      </c>
      <c r="O21993" s="44" t="s">
        <v>14</v>
      </c>
      <c r="P21993" s="128">
        <v>2.8514888834848029E-6</v>
      </c>
    </row>
    <row r="21994" spans="14:16">
      <c r="N21994" s="3">
        <v>21992</v>
      </c>
      <c r="O21994" s="44" t="s">
        <v>38</v>
      </c>
      <c r="P21994" s="128">
        <v>3.9111948444695902E-7</v>
      </c>
    </row>
    <row r="21995" spans="14:16">
      <c r="N21995" s="3">
        <v>21993</v>
      </c>
      <c r="O21995" s="44" t="s">
        <v>52</v>
      </c>
      <c r="P21995" s="128">
        <v>3.2807245864560594E-7</v>
      </c>
    </row>
    <row r="21996" spans="14:16">
      <c r="N21996" s="3">
        <v>21994</v>
      </c>
      <c r="O21996" s="44" t="s">
        <v>38</v>
      </c>
      <c r="P21996" s="128">
        <v>5.1342006783229604E-7</v>
      </c>
    </row>
    <row r="21997" spans="14:16">
      <c r="N21997" s="3">
        <v>21995</v>
      </c>
      <c r="O21997" s="44" t="s">
        <v>21</v>
      </c>
      <c r="P21997" s="128">
        <v>7.6631980298588676E-7</v>
      </c>
    </row>
    <row r="21998" spans="14:16">
      <c r="N21998" s="3">
        <v>21996</v>
      </c>
      <c r="O21998" s="44" t="s">
        <v>23</v>
      </c>
      <c r="P21998" s="128">
        <v>8.4190218250651608E-7</v>
      </c>
    </row>
    <row r="21999" spans="14:16">
      <c r="N21999" s="3">
        <v>21997</v>
      </c>
      <c r="O21999" s="44" t="s">
        <v>52</v>
      </c>
      <c r="P21999" s="128">
        <v>4.0674839506296093E-7</v>
      </c>
    </row>
    <row r="22000" spans="14:16">
      <c r="N22000" s="3">
        <v>21998</v>
      </c>
      <c r="O22000" s="44" t="s">
        <v>23</v>
      </c>
      <c r="P22000" s="128">
        <v>1.1947515764304207E-6</v>
      </c>
    </row>
    <row r="22001" spans="14:16">
      <c r="N22001" s="3">
        <v>21999</v>
      </c>
      <c r="O22001" s="44" t="s">
        <v>21</v>
      </c>
      <c r="P22001" s="128">
        <v>1.0271141496573156E-6</v>
      </c>
    </row>
    <row r="22002" spans="14:16">
      <c r="N22002" s="3">
        <v>22000</v>
      </c>
      <c r="O22002" s="44" t="s">
        <v>38</v>
      </c>
      <c r="P22002" s="128">
        <v>2.449502205724689E-7</v>
      </c>
    </row>
    <row r="22003" spans="14:16">
      <c r="N22003" s="3">
        <v>22001</v>
      </c>
      <c r="O22003" s="44" t="s">
        <v>89</v>
      </c>
      <c r="P22003" s="128">
        <v>1.299901369247334E-7</v>
      </c>
    </row>
    <row r="22004" spans="14:16">
      <c r="N22004" s="3">
        <v>22002</v>
      </c>
      <c r="O22004" s="44" t="s">
        <v>38</v>
      </c>
      <c r="P22004" s="128">
        <v>5.1367862477025366E-7</v>
      </c>
    </row>
    <row r="22005" spans="14:16">
      <c r="N22005" s="3">
        <v>22003</v>
      </c>
      <c r="O22005" s="44" t="s">
        <v>14</v>
      </c>
      <c r="P22005" s="128">
        <v>1.3682449523066567E-6</v>
      </c>
    </row>
    <row r="22006" spans="14:16">
      <c r="N22006" s="3">
        <v>22004</v>
      </c>
      <c r="O22006" s="44" t="s">
        <v>23</v>
      </c>
      <c r="P22006" s="128">
        <v>4.9857293867189138E-7</v>
      </c>
    </row>
    <row r="22007" spans="14:16">
      <c r="N22007" s="3">
        <v>22005</v>
      </c>
      <c r="O22007" s="44" t="s">
        <v>89</v>
      </c>
      <c r="P22007" s="128">
        <v>1.5239304953124826E-7</v>
      </c>
    </row>
    <row r="22008" spans="14:16">
      <c r="N22008" s="3">
        <v>22006</v>
      </c>
      <c r="O22008" s="44" t="s">
        <v>23</v>
      </c>
      <c r="P22008" s="128">
        <v>1.2893198607103421E-6</v>
      </c>
    </row>
    <row r="22009" spans="14:16">
      <c r="N22009" s="3">
        <v>22007</v>
      </c>
      <c r="O22009" s="44" t="s">
        <v>14</v>
      </c>
      <c r="P22009" s="128">
        <v>1.9780484462177795E-6</v>
      </c>
    </row>
    <row r="22010" spans="14:16">
      <c r="N22010" s="3">
        <v>22008</v>
      </c>
      <c r="O22010" s="44" t="s">
        <v>38</v>
      </c>
      <c r="P22010" s="128">
        <v>2.1670407774619245E-7</v>
      </c>
    </row>
    <row r="22011" spans="14:16">
      <c r="N22011" s="3">
        <v>22009</v>
      </c>
      <c r="O22011" s="44" t="s">
        <v>89</v>
      </c>
      <c r="P22011" s="128">
        <v>1.1500047916895699E-7</v>
      </c>
    </row>
    <row r="22012" spans="14:16">
      <c r="N22012" s="3">
        <v>22010</v>
      </c>
      <c r="O22012" s="44" t="s">
        <v>38</v>
      </c>
      <c r="P22012" s="128">
        <v>3.7428913402383596E-7</v>
      </c>
    </row>
    <row r="22013" spans="14:16">
      <c r="N22013" s="3">
        <v>22011</v>
      </c>
      <c r="O22013" s="44" t="s">
        <v>21</v>
      </c>
      <c r="P22013" s="128">
        <v>5.5865594941760823E-7</v>
      </c>
    </row>
    <row r="22014" spans="14:16">
      <c r="N22014" s="3">
        <v>22012</v>
      </c>
      <c r="O22014" s="44" t="s">
        <v>23</v>
      </c>
      <c r="P22014" s="128">
        <v>4.4108059430032878E-7</v>
      </c>
    </row>
    <row r="22015" spans="14:16">
      <c r="N22015" s="3">
        <v>22013</v>
      </c>
      <c r="O22015" s="44" t="s">
        <v>89</v>
      </c>
      <c r="P22015" s="128">
        <v>1.3482002660139972E-7</v>
      </c>
    </row>
    <row r="22016" spans="14:16">
      <c r="N22016" s="3">
        <v>22014</v>
      </c>
      <c r="O22016" s="44" t="s">
        <v>23</v>
      </c>
      <c r="P22016" s="128">
        <v>8.7098763942710382E-7</v>
      </c>
    </row>
    <row r="22017" spans="14:16">
      <c r="N22017" s="3">
        <v>22015</v>
      </c>
      <c r="O22017" s="44" t="s">
        <v>21</v>
      </c>
      <c r="P22017" s="128">
        <v>7.4877802739965805E-7</v>
      </c>
    </row>
    <row r="22018" spans="14:16">
      <c r="N22018" s="3">
        <v>22016</v>
      </c>
      <c r="O22018" s="44" t="s">
        <v>13</v>
      </c>
      <c r="P22018" s="128">
        <v>6.3580510454989379E-7</v>
      </c>
    </row>
    <row r="22019" spans="14:16">
      <c r="N22019" s="3">
        <v>22017</v>
      </c>
      <c r="O22019" s="44" t="s">
        <v>52</v>
      </c>
      <c r="P22019" s="128">
        <v>2.2965065145286235E-7</v>
      </c>
    </row>
    <row r="22020" spans="14:16">
      <c r="N22020" s="3">
        <v>22018</v>
      </c>
      <c r="O22020" s="44" t="s">
        <v>13</v>
      </c>
      <c r="P22020" s="128">
        <v>5.3383874580907403E-7</v>
      </c>
    </row>
    <row r="22021" spans="14:16">
      <c r="N22021" s="3">
        <v>22019</v>
      </c>
      <c r="O22021" s="44" t="s">
        <v>59</v>
      </c>
      <c r="P22021" s="128">
        <v>1.5303275171559862E-7</v>
      </c>
    </row>
    <row r="22022" spans="14:16">
      <c r="N22022" s="3">
        <v>22020</v>
      </c>
      <c r="O22022" s="44" t="s">
        <v>31</v>
      </c>
      <c r="P22022" s="128">
        <v>1.8227342303987633E-7</v>
      </c>
    </row>
    <row r="22023" spans="14:16">
      <c r="N22023" s="3">
        <v>22021</v>
      </c>
      <c r="O22023" s="44" t="s">
        <v>52</v>
      </c>
      <c r="P22023" s="128">
        <v>1.643716359087874E-7</v>
      </c>
    </row>
    <row r="22024" spans="14:16">
      <c r="N22024" s="3">
        <v>22022</v>
      </c>
      <c r="O22024" s="44" t="s">
        <v>31</v>
      </c>
      <c r="P22024" s="128">
        <v>1.6035148254364703E-7</v>
      </c>
    </row>
    <row r="22025" spans="14:16">
      <c r="N22025" s="3">
        <v>22023</v>
      </c>
      <c r="O22025" s="44" t="s">
        <v>59</v>
      </c>
      <c r="P22025" s="128">
        <v>1.1476438455659875E-7</v>
      </c>
    </row>
    <row r="22026" spans="14:16">
      <c r="N22026" s="3">
        <v>22024</v>
      </c>
      <c r="O22026" s="44" t="s">
        <v>13</v>
      </c>
      <c r="P22026" s="128">
        <v>1.0009734292056819E-6</v>
      </c>
    </row>
    <row r="22027" spans="14:16">
      <c r="N22027" s="3">
        <v>22025</v>
      </c>
      <c r="O22027" s="44" t="s">
        <v>52</v>
      </c>
      <c r="P22027" s="128">
        <v>3.6154821416041558E-7</v>
      </c>
    </row>
    <row r="22028" spans="14:16">
      <c r="N22028" s="3">
        <v>22026</v>
      </c>
      <c r="O22028" s="44" t="s">
        <v>13</v>
      </c>
      <c r="P22028" s="128">
        <v>1.7101709883674333E-6</v>
      </c>
    </row>
    <row r="22029" spans="14:16">
      <c r="N22029" s="3">
        <v>22027</v>
      </c>
      <c r="O22029" s="44" t="s">
        <v>19</v>
      </c>
      <c r="P22029" s="128">
        <v>1.418322854291342E-6</v>
      </c>
    </row>
    <row r="22030" spans="14:16">
      <c r="N22030" s="3">
        <v>22028</v>
      </c>
      <c r="O22030" s="44" t="s">
        <v>31</v>
      </c>
      <c r="P22030" s="128">
        <v>2.8696034682270379E-7</v>
      </c>
    </row>
    <row r="22031" spans="14:16">
      <c r="N22031" s="3">
        <v>22029</v>
      </c>
      <c r="O22031" s="44" t="s">
        <v>52</v>
      </c>
      <c r="P22031" s="128">
        <v>2.5877684668204066E-7</v>
      </c>
    </row>
    <row r="22032" spans="14:16">
      <c r="N22032" s="3">
        <v>22030</v>
      </c>
      <c r="O22032" s="44" t="s">
        <v>31</v>
      </c>
      <c r="P22032" s="128">
        <v>4.0808697457996984E-7</v>
      </c>
    </row>
    <row r="22033" spans="14:16">
      <c r="N22033" s="3">
        <v>22031</v>
      </c>
      <c r="O22033" s="44" t="s">
        <v>19</v>
      </c>
      <c r="P22033" s="128">
        <v>8.4498335857930155E-7</v>
      </c>
    </row>
    <row r="22034" spans="14:16">
      <c r="N22034" s="3">
        <v>22032</v>
      </c>
      <c r="O22034" s="44" t="s">
        <v>13</v>
      </c>
      <c r="P22034" s="128">
        <v>7.5235526841369008E-7</v>
      </c>
    </row>
    <row r="22035" spans="14:16">
      <c r="N22035" s="3">
        <v>22033</v>
      </c>
      <c r="O22035" s="44" t="s">
        <v>46</v>
      </c>
      <c r="P22035" s="128">
        <v>3.1480352660926653E-7</v>
      </c>
    </row>
    <row r="22036" spans="14:16">
      <c r="N22036" s="3">
        <v>22034</v>
      </c>
      <c r="O22036" s="44" t="s">
        <v>13</v>
      </c>
      <c r="P22036" s="128">
        <v>5.68226282830819E-7</v>
      </c>
    </row>
    <row r="22037" spans="14:16">
      <c r="N22037" s="3">
        <v>22035</v>
      </c>
      <c r="O22037" s="44" t="s">
        <v>59</v>
      </c>
      <c r="P22037" s="128">
        <v>1.6289044649042064E-7</v>
      </c>
    </row>
    <row r="22038" spans="14:16">
      <c r="N22038" s="3">
        <v>22036</v>
      </c>
      <c r="O22038" s="44" t="s">
        <v>31</v>
      </c>
      <c r="P22038" s="128">
        <v>2.0904862603965356E-7</v>
      </c>
    </row>
    <row r="22039" spans="14:16">
      <c r="N22039" s="3">
        <v>22037</v>
      </c>
      <c r="O22039" s="44" t="s">
        <v>46</v>
      </c>
      <c r="P22039" s="128">
        <v>2.1838549851557057E-7</v>
      </c>
    </row>
    <row r="22040" spans="14:16">
      <c r="N22040" s="3">
        <v>22038</v>
      </c>
      <c r="O22040" s="44" t="s">
        <v>31</v>
      </c>
      <c r="P22040" s="128">
        <v>1.706806176724664E-7</v>
      </c>
    </row>
    <row r="22041" spans="14:16">
      <c r="N22041" s="3">
        <v>22039</v>
      </c>
      <c r="O22041" s="44" t="s">
        <v>59</v>
      </c>
      <c r="P22041" s="128">
        <v>1.2215699993661705E-7</v>
      </c>
    </row>
    <row r="22042" spans="14:16">
      <c r="N22042" s="3">
        <v>22040</v>
      </c>
      <c r="O22042" s="44" t="s">
        <v>13</v>
      </c>
      <c r="P22042" s="128">
        <v>1.2299674487954941E-6</v>
      </c>
    </row>
    <row r="22043" spans="14:16">
      <c r="N22043" s="3">
        <v>22041</v>
      </c>
      <c r="O22043" s="44" t="s">
        <v>46</v>
      </c>
      <c r="P22043" s="128">
        <v>5.14647941938142E-7</v>
      </c>
    </row>
    <row r="22044" spans="14:16">
      <c r="N22044" s="3">
        <v>22042</v>
      </c>
      <c r="O22044" s="44" t="s">
        <v>13</v>
      </c>
      <c r="P22044" s="128">
        <v>1.8902657851705056E-6</v>
      </c>
    </row>
    <row r="22045" spans="14:16">
      <c r="N22045" s="3">
        <v>22043</v>
      </c>
      <c r="O22045" s="44" t="s">
        <v>19</v>
      </c>
      <c r="P22045" s="128">
        <v>1.5676836889577014E-6</v>
      </c>
    </row>
    <row r="22046" spans="14:16">
      <c r="N22046" s="3">
        <v>22044</v>
      </c>
      <c r="O22046" s="44" t="s">
        <v>31</v>
      </c>
      <c r="P22046" s="128">
        <v>3.4175743300944676E-7</v>
      </c>
    </row>
    <row r="22047" spans="14:16">
      <c r="N22047" s="3">
        <v>22045</v>
      </c>
      <c r="O22047" s="44" t="s">
        <v>46</v>
      </c>
      <c r="P22047" s="128">
        <v>3.5702156380120175E-7</v>
      </c>
    </row>
    <row r="22048" spans="14:16">
      <c r="N22048" s="3">
        <v>22046</v>
      </c>
      <c r="O22048" s="44" t="s">
        <v>31</v>
      </c>
      <c r="P22048" s="128">
        <v>4.5106182403354369E-7</v>
      </c>
    </row>
    <row r="22049" spans="14:16">
      <c r="N22049" s="3">
        <v>22047</v>
      </c>
      <c r="O22049" s="44" t="s">
        <v>19</v>
      </c>
      <c r="P22049" s="128">
        <v>9.3396692063270083E-7</v>
      </c>
    </row>
    <row r="22050" spans="14:16">
      <c r="N22050" s="3">
        <v>22048</v>
      </c>
      <c r="O22050" s="44" t="s">
        <v>13</v>
      </c>
      <c r="P22050" s="128">
        <v>9.5106634374755526E-7</v>
      </c>
    </row>
    <row r="22051" spans="14:16">
      <c r="N22051" s="3">
        <v>22049</v>
      </c>
      <c r="O22051" s="44" t="s">
        <v>52</v>
      </c>
      <c r="P22051" s="128">
        <v>3.4352194383708089E-7</v>
      </c>
    </row>
    <row r="22052" spans="14:16">
      <c r="N22052" s="3">
        <v>22050</v>
      </c>
      <c r="O22052" s="44" t="s">
        <v>13</v>
      </c>
      <c r="P22052" s="128">
        <v>7.9854040254496615E-7</v>
      </c>
    </row>
    <row r="22053" spans="14:16">
      <c r="N22053" s="3">
        <v>22051</v>
      </c>
      <c r="O22053" s="44" t="s">
        <v>59</v>
      </c>
      <c r="P22053" s="128">
        <v>2.2891338651773976E-7</v>
      </c>
    </row>
    <row r="22054" spans="14:16">
      <c r="N22054" s="3">
        <v>22052</v>
      </c>
      <c r="O22054" s="44" t="s">
        <v>23</v>
      </c>
      <c r="P22054" s="128">
        <v>6.5257712358011426E-7</v>
      </c>
    </row>
    <row r="22055" spans="14:16">
      <c r="N22055" s="3">
        <v>22053</v>
      </c>
      <c r="O22055" s="44" t="s">
        <v>52</v>
      </c>
      <c r="P22055" s="128">
        <v>3.152797358010895E-7</v>
      </c>
    </row>
    <row r="22056" spans="14:16">
      <c r="N22056" s="3">
        <v>22054</v>
      </c>
      <c r="O22056" s="44" t="s">
        <v>23</v>
      </c>
      <c r="P22056" s="128">
        <v>5.5524178683071884E-7</v>
      </c>
    </row>
    <row r="22057" spans="14:16">
      <c r="N22057" s="3">
        <v>22055</v>
      </c>
      <c r="O22057" s="44" t="s">
        <v>59</v>
      </c>
      <c r="P22057" s="128">
        <v>2.1290064654235903E-7</v>
      </c>
    </row>
    <row r="22058" spans="14:16">
      <c r="N22058" s="3">
        <v>22056</v>
      </c>
      <c r="O22058" s="44" t="s">
        <v>13</v>
      </c>
      <c r="P22058" s="128">
        <v>1.497301818891569E-6</v>
      </c>
    </row>
    <row r="22059" spans="14:16">
      <c r="N22059" s="3">
        <v>22057</v>
      </c>
      <c r="O22059" s="44" t="s">
        <v>52</v>
      </c>
      <c r="P22059" s="128">
        <v>5.4082034835727075E-7</v>
      </c>
    </row>
    <row r="22060" spans="14:16">
      <c r="N22060" s="3">
        <v>22058</v>
      </c>
      <c r="O22060" s="44" t="s">
        <v>13</v>
      </c>
      <c r="P22060" s="128">
        <v>2.5581519516758165E-6</v>
      </c>
    </row>
    <row r="22061" spans="14:16">
      <c r="N22061" s="3">
        <v>22059</v>
      </c>
      <c r="O22061" s="44" t="s">
        <v>19</v>
      </c>
      <c r="P22061" s="128">
        <v>2.1215921697253516E-6</v>
      </c>
    </row>
    <row r="22062" spans="14:16">
      <c r="N22062" s="3">
        <v>22060</v>
      </c>
      <c r="O22062" s="44" t="s">
        <v>23</v>
      </c>
      <c r="P22062" s="128">
        <v>1.0273782901972707E-6</v>
      </c>
    </row>
    <row r="22063" spans="14:16">
      <c r="N22063" s="3">
        <v>22061</v>
      </c>
      <c r="O22063" s="44" t="s">
        <v>52</v>
      </c>
      <c r="P22063" s="128">
        <v>4.9635750962913621E-7</v>
      </c>
    </row>
    <row r="22064" spans="14:16">
      <c r="N22064" s="3">
        <v>22062</v>
      </c>
      <c r="O22064" s="44" t="s">
        <v>23</v>
      </c>
      <c r="P22064" s="128">
        <v>1.6586680625846553E-6</v>
      </c>
    </row>
    <row r="22065" spans="14:16">
      <c r="N22065" s="3">
        <v>22063</v>
      </c>
      <c r="O22065" s="44" t="s">
        <v>19</v>
      </c>
      <c r="P22065" s="128">
        <v>1.8399905391376874E-6</v>
      </c>
    </row>
    <row r="22066" spans="14:16">
      <c r="N22066" s="3">
        <v>22064</v>
      </c>
      <c r="O22066" s="44" t="s">
        <v>13</v>
      </c>
      <c r="P22066" s="128">
        <v>1.1254074074098097E-6</v>
      </c>
    </row>
    <row r="22067" spans="14:16">
      <c r="N22067" s="3">
        <v>22065</v>
      </c>
      <c r="O22067" s="44" t="s">
        <v>46</v>
      </c>
      <c r="P22067" s="128">
        <v>4.7089750759875591E-7</v>
      </c>
    </row>
    <row r="22068" spans="14:16">
      <c r="N22068" s="3">
        <v>22066</v>
      </c>
      <c r="O22068" s="44" t="s">
        <v>13</v>
      </c>
      <c r="P22068" s="128">
        <v>8.4997885258526235E-7</v>
      </c>
    </row>
    <row r="22069" spans="14:16">
      <c r="N22069" s="3">
        <v>22067</v>
      </c>
      <c r="O22069" s="44" t="s">
        <v>59</v>
      </c>
      <c r="P22069" s="128">
        <v>2.4365897704568392E-7</v>
      </c>
    </row>
    <row r="22070" spans="14:16">
      <c r="N22070" s="3">
        <v>22068</v>
      </c>
      <c r="O22070" s="44" t="s">
        <v>23</v>
      </c>
      <c r="P22070" s="128">
        <v>7.6517495754715491E-7</v>
      </c>
    </row>
    <row r="22071" spans="14:16">
      <c r="N22071" s="3">
        <v>22069</v>
      </c>
      <c r="O22071" s="44" t="s">
        <v>46</v>
      </c>
      <c r="P22071" s="128">
        <v>4.2825053260425542E-7</v>
      </c>
    </row>
    <row r="22072" spans="14:16">
      <c r="N22072" s="3">
        <v>22070</v>
      </c>
      <c r="O22072" s="44" t="s">
        <v>23</v>
      </c>
      <c r="P22072" s="128">
        <v>5.9100801333742128E-7</v>
      </c>
    </row>
    <row r="22073" spans="14:16">
      <c r="N22073" s="3">
        <v>22071</v>
      </c>
      <c r="O22073" s="44" t="s">
        <v>59</v>
      </c>
      <c r="P22073" s="128">
        <v>2.2661476699990118E-7</v>
      </c>
    </row>
    <row r="22074" spans="14:16">
      <c r="N22074" s="3">
        <v>22072</v>
      </c>
      <c r="O22074" s="44" t="s">
        <v>13</v>
      </c>
      <c r="P22074" s="128">
        <v>1.8398415427673596E-6</v>
      </c>
    </row>
    <row r="22075" spans="14:16">
      <c r="N22075" s="3">
        <v>22073</v>
      </c>
      <c r="O22075" s="44" t="s">
        <v>46</v>
      </c>
      <c r="P22075" s="128">
        <v>7.6983392073081869E-7</v>
      </c>
    </row>
    <row r="22076" spans="14:16">
      <c r="N22076" s="3">
        <v>22074</v>
      </c>
      <c r="O22076" s="44" t="s">
        <v>13</v>
      </c>
      <c r="P22076" s="128">
        <v>2.827545982484539E-6</v>
      </c>
    </row>
    <row r="22077" spans="14:16">
      <c r="N22077" s="3">
        <v>22075</v>
      </c>
      <c r="O22077" s="44" t="s">
        <v>19</v>
      </c>
      <c r="P22077" s="128">
        <v>2.3450129348445318E-6</v>
      </c>
    </row>
    <row r="22078" spans="14:16">
      <c r="N22078" s="3">
        <v>22076</v>
      </c>
      <c r="O22078" s="44" t="s">
        <v>23</v>
      </c>
      <c r="P22078" s="128">
        <v>1.2509253672149193E-6</v>
      </c>
    </row>
    <row r="22079" spans="14:16">
      <c r="N22079" s="3">
        <v>22077</v>
      </c>
      <c r="O22079" s="44" t="s">
        <v>46</v>
      </c>
      <c r="P22079" s="128">
        <v>7.0011367919728249E-7</v>
      </c>
    </row>
    <row r="22080" spans="14:16">
      <c r="N22080" s="3">
        <v>22078</v>
      </c>
      <c r="O22080" s="44" t="s">
        <v>23</v>
      </c>
      <c r="P22080" s="128">
        <v>1.8333391859558287E-6</v>
      </c>
    </row>
    <row r="22081" spans="14:16">
      <c r="N22081" s="3">
        <v>22079</v>
      </c>
      <c r="O22081" s="44" t="s">
        <v>19</v>
      </c>
      <c r="P22081" s="128">
        <v>2.0337563815707371E-6</v>
      </c>
    </row>
    <row r="22082" spans="14:16">
      <c r="N22082" s="3">
        <v>22080</v>
      </c>
      <c r="O22082" s="44" t="s">
        <v>38</v>
      </c>
      <c r="P22082" s="128">
        <v>1.4705975478346085E-7</v>
      </c>
    </row>
    <row r="22083" spans="14:16">
      <c r="N22083" s="3">
        <v>22081</v>
      </c>
      <c r="O22083" s="44" t="s">
        <v>52</v>
      </c>
      <c r="P22083" s="128">
        <v>1.2335426190247173E-7</v>
      </c>
    </row>
    <row r="22084" spans="14:16">
      <c r="N22084" s="3">
        <v>22082</v>
      </c>
      <c r="O22084" s="44" t="s">
        <v>38</v>
      </c>
      <c r="P22084" s="128">
        <v>1.2884218656457406E-7</v>
      </c>
    </row>
    <row r="22085" spans="14:16">
      <c r="N22085" s="3">
        <v>22083</v>
      </c>
      <c r="O22085" s="44" t="s">
        <v>59</v>
      </c>
      <c r="P22085" s="128">
        <v>8.577269039990106E-8</v>
      </c>
    </row>
    <row r="22086" spans="14:16">
      <c r="N22086" s="3">
        <v>22084</v>
      </c>
      <c r="O22086" s="44" t="s">
        <v>31</v>
      </c>
      <c r="P22086" s="128">
        <v>1.3225872392044772E-7</v>
      </c>
    </row>
    <row r="22087" spans="14:16">
      <c r="N22087" s="3">
        <v>22085</v>
      </c>
      <c r="O22087" s="44" t="s">
        <v>52</v>
      </c>
      <c r="P22087" s="128">
        <v>1.1926907637684871E-7</v>
      </c>
    </row>
    <row r="22088" spans="14:16">
      <c r="N22088" s="3">
        <v>22086</v>
      </c>
      <c r="O22088" s="44" t="s">
        <v>31</v>
      </c>
      <c r="P22088" s="128">
        <v>1.1635202821277472E-7</v>
      </c>
    </row>
    <row r="22089" spans="14:16">
      <c r="N22089" s="3">
        <v>22087</v>
      </c>
      <c r="O22089" s="44" t="s">
        <v>59</v>
      </c>
      <c r="P22089" s="128">
        <v>8.3273747756691011E-8</v>
      </c>
    </row>
    <row r="22090" spans="14:16">
      <c r="N22090" s="3">
        <v>22088</v>
      </c>
      <c r="O22090" s="44" t="s">
        <v>38</v>
      </c>
      <c r="P22090" s="128">
        <v>2.3152205918188868E-7</v>
      </c>
    </row>
    <row r="22091" spans="14:16">
      <c r="N22091" s="3">
        <v>22089</v>
      </c>
      <c r="O22091" s="44" t="s">
        <v>52</v>
      </c>
      <c r="P22091" s="128">
        <v>1.9420155274007153E-7</v>
      </c>
    </row>
    <row r="22092" spans="14:16">
      <c r="N22092" s="3">
        <v>22090</v>
      </c>
      <c r="O22092" s="44" t="s">
        <v>38</v>
      </c>
      <c r="P22092" s="128">
        <v>3.3407808524626893E-7</v>
      </c>
    </row>
    <row r="22093" spans="14:16">
      <c r="N22093" s="3">
        <v>22091</v>
      </c>
      <c r="O22093" s="44" t="s">
        <v>19</v>
      </c>
      <c r="P22093" s="128">
        <v>6.4342836762880215E-7</v>
      </c>
    </row>
    <row r="22094" spans="14:16">
      <c r="N22094" s="3">
        <v>22092</v>
      </c>
      <c r="O22094" s="44" t="s">
        <v>31</v>
      </c>
      <c r="P22094" s="128">
        <v>2.0822020376627729E-7</v>
      </c>
    </row>
    <row r="22095" spans="14:16">
      <c r="N22095" s="3">
        <v>22093</v>
      </c>
      <c r="O22095" s="44" t="s">
        <v>52</v>
      </c>
      <c r="P22095" s="128">
        <v>1.8777008162531993E-7</v>
      </c>
    </row>
    <row r="22096" spans="14:16">
      <c r="N22096" s="3">
        <v>22094</v>
      </c>
      <c r="O22096" s="44" t="s">
        <v>31</v>
      </c>
      <c r="P22096" s="128">
        <v>2.9611043456782617E-7</v>
      </c>
    </row>
    <row r="22097" spans="14:16">
      <c r="N22097" s="3">
        <v>22095</v>
      </c>
      <c r="O22097" s="44" t="s">
        <v>19</v>
      </c>
      <c r="P22097" s="128">
        <v>6.1312515492323508E-7</v>
      </c>
    </row>
    <row r="22098" spans="14:16">
      <c r="N22098" s="3">
        <v>22096</v>
      </c>
      <c r="O22098" s="44" t="s">
        <v>38</v>
      </c>
      <c r="P22098" s="128">
        <v>1.6911106039686891E-7</v>
      </c>
    </row>
    <row r="22099" spans="14:16">
      <c r="N22099" s="3">
        <v>22097</v>
      </c>
      <c r="O22099" s="44" t="s">
        <v>46</v>
      </c>
      <c r="P22099" s="128">
        <v>1.6432562218608042E-7</v>
      </c>
    </row>
    <row r="22100" spans="14:16">
      <c r="N22100" s="3">
        <v>22098</v>
      </c>
      <c r="O22100" s="44" t="s">
        <v>38</v>
      </c>
      <c r="P22100" s="128">
        <v>1.3714163184694487E-7</v>
      </c>
    </row>
    <row r="22101" spans="14:16">
      <c r="N22101" s="3">
        <v>22099</v>
      </c>
      <c r="O22101" s="44" t="s">
        <v>59</v>
      </c>
      <c r="P22101" s="128">
        <v>9.1297788736686365E-8</v>
      </c>
    </row>
    <row r="22102" spans="14:16">
      <c r="N22102" s="3">
        <v>22100</v>
      </c>
      <c r="O22102" s="44" t="s">
        <v>31</v>
      </c>
      <c r="P22102" s="128">
        <v>1.5168697693946716E-7</v>
      </c>
    </row>
    <row r="22103" spans="14:16">
      <c r="N22103" s="3">
        <v>22101</v>
      </c>
      <c r="O22103" s="44" t="s">
        <v>46</v>
      </c>
      <c r="P22103" s="128">
        <v>1.5846186939760998E-7</v>
      </c>
    </row>
    <row r="22104" spans="14:16">
      <c r="N22104" s="3">
        <v>22102</v>
      </c>
      <c r="O22104" s="44" t="s">
        <v>31</v>
      </c>
      <c r="P22104" s="128">
        <v>1.2384691259337173E-7</v>
      </c>
    </row>
    <row r="22105" spans="14:16">
      <c r="N22105" s="3">
        <v>22103</v>
      </c>
      <c r="O22105" s="44" t="s">
        <v>59</v>
      </c>
      <c r="P22105" s="128">
        <v>8.8637875232269245E-8</v>
      </c>
    </row>
    <row r="22106" spans="14:16">
      <c r="N22106" s="3">
        <v>22104</v>
      </c>
      <c r="O22106" s="44" t="s">
        <v>38</v>
      </c>
      <c r="P22106" s="128">
        <v>2.7646659530676153E-7</v>
      </c>
    </row>
    <row r="22107" spans="14:16">
      <c r="N22107" s="3">
        <v>22105</v>
      </c>
      <c r="O22107" s="44" t="s">
        <v>46</v>
      </c>
      <c r="P22107" s="128">
        <v>2.6864325243325147E-7</v>
      </c>
    </row>
    <row r="22108" spans="14:16">
      <c r="N22108" s="3">
        <v>22106</v>
      </c>
      <c r="O22108" s="44" t="s">
        <v>38</v>
      </c>
      <c r="P22108" s="128">
        <v>3.6925920180597734E-7</v>
      </c>
    </row>
    <row r="22109" spans="14:16">
      <c r="N22109" s="3">
        <v>22107</v>
      </c>
      <c r="O22109" s="44" t="s">
        <v>19</v>
      </c>
      <c r="P22109" s="128">
        <v>7.1118656368851987E-7</v>
      </c>
    </row>
    <row r="22110" spans="14:16">
      <c r="N22110" s="3">
        <v>22108</v>
      </c>
      <c r="O22110" s="44" t="s">
        <v>31</v>
      </c>
      <c r="P22110" s="128">
        <v>2.4798130866433965E-7</v>
      </c>
    </row>
    <row r="22111" spans="14:16">
      <c r="N22111" s="3">
        <v>22109</v>
      </c>
      <c r="O22111" s="44" t="s">
        <v>46</v>
      </c>
      <c r="P22111" s="128">
        <v>2.5905705644261379E-7</v>
      </c>
    </row>
    <row r="22112" spans="14:16">
      <c r="N22112" s="3">
        <v>22110</v>
      </c>
      <c r="O22112" s="44" t="s">
        <v>31</v>
      </c>
      <c r="P22112" s="128">
        <v>3.2729325131977569E-7</v>
      </c>
    </row>
    <row r="22113" spans="14:16">
      <c r="N22113" s="3">
        <v>22111</v>
      </c>
      <c r="O22113" s="44" t="s">
        <v>19</v>
      </c>
      <c r="P22113" s="128">
        <v>6.7769217830383992E-7</v>
      </c>
    </row>
    <row r="22114" spans="14:16">
      <c r="N22114" s="3">
        <v>22112</v>
      </c>
      <c r="O22114" s="44" t="s">
        <v>38</v>
      </c>
      <c r="P22114" s="128">
        <v>1.936335107686839E-7</v>
      </c>
    </row>
    <row r="22115" spans="14:16">
      <c r="N22115" s="3">
        <v>22113</v>
      </c>
      <c r="O22115" s="44" t="s">
        <v>52</v>
      </c>
      <c r="P22115" s="128">
        <v>1.6242049931081221E-7</v>
      </c>
    </row>
    <row r="22116" spans="14:16">
      <c r="N22116" s="3">
        <v>22114</v>
      </c>
      <c r="O22116" s="44" t="s">
        <v>38</v>
      </c>
      <c r="P22116" s="128">
        <v>1.6964644716256552E-7</v>
      </c>
    </row>
    <row r="22117" spans="14:16">
      <c r="N22117" s="3">
        <v>22115</v>
      </c>
      <c r="O22117" s="44" t="s">
        <v>59</v>
      </c>
      <c r="P22117" s="128">
        <v>1.1293686158163043E-7</v>
      </c>
    </row>
    <row r="22118" spans="14:16">
      <c r="N22118" s="3">
        <v>22116</v>
      </c>
      <c r="O22118" s="44" t="s">
        <v>23</v>
      </c>
      <c r="P22118" s="128">
        <v>4.1680479189898724E-7</v>
      </c>
    </row>
    <row r="22119" spans="14:16">
      <c r="N22119" s="3">
        <v>22117</v>
      </c>
      <c r="O22119" s="44" t="s">
        <v>52</v>
      </c>
      <c r="P22119" s="128">
        <v>2.0137099497084668E-7</v>
      </c>
    </row>
    <row r="22120" spans="14:16">
      <c r="N22120" s="3">
        <v>22118</v>
      </c>
      <c r="O22120" s="44" t="s">
        <v>23</v>
      </c>
      <c r="P22120" s="128">
        <v>3.5463614805245035E-7</v>
      </c>
    </row>
    <row r="22121" spans="14:16">
      <c r="N22121" s="3">
        <v>22119</v>
      </c>
      <c r="O22121" s="44" t="s">
        <v>59</v>
      </c>
      <c r="P22121" s="128">
        <v>1.359808771573553E-7</v>
      </c>
    </row>
    <row r="22122" spans="14:16">
      <c r="N22122" s="3">
        <v>22120</v>
      </c>
      <c r="O22122" s="44" t="s">
        <v>38</v>
      </c>
      <c r="P22122" s="128">
        <v>3.0484498771125389E-7</v>
      </c>
    </row>
    <row r="22123" spans="14:16">
      <c r="N22123" s="3">
        <v>22121</v>
      </c>
      <c r="O22123" s="44" t="s">
        <v>52</v>
      </c>
      <c r="P22123" s="128">
        <v>2.5570509422622084E-7</v>
      </c>
    </row>
    <row r="22124" spans="14:16">
      <c r="N22124" s="3">
        <v>22122</v>
      </c>
      <c r="O22124" s="44" t="s">
        <v>38</v>
      </c>
      <c r="P22124" s="128">
        <v>4.398804595612585E-7</v>
      </c>
    </row>
    <row r="22125" spans="14:16">
      <c r="N22125" s="3">
        <v>22123</v>
      </c>
      <c r="O22125" s="44" t="s">
        <v>19</v>
      </c>
      <c r="P22125" s="128">
        <v>8.4720183258554169E-7</v>
      </c>
    </row>
    <row r="22126" spans="14:16">
      <c r="N22126" s="3">
        <v>22124</v>
      </c>
      <c r="O22126" s="44" t="s">
        <v>23</v>
      </c>
      <c r="P22126" s="128">
        <v>6.5619246978497631E-7</v>
      </c>
    </row>
    <row r="22127" spans="14:16">
      <c r="N22127" s="3">
        <v>22125</v>
      </c>
      <c r="O22127" s="44" t="s">
        <v>52</v>
      </c>
      <c r="P22127" s="128">
        <v>3.1702641884453579E-7</v>
      </c>
    </row>
    <row r="22128" spans="14:16">
      <c r="N22128" s="3">
        <v>22126</v>
      </c>
      <c r="O22128" s="44" t="s">
        <v>23</v>
      </c>
      <c r="P22128" s="128">
        <v>1.0594009070718222E-6</v>
      </c>
    </row>
    <row r="22129" spans="14:16">
      <c r="N22129" s="3">
        <v>22127</v>
      </c>
      <c r="O22129" s="44" t="s">
        <v>19</v>
      </c>
      <c r="P22129" s="128">
        <v>1.1752126239945308E-6</v>
      </c>
    </row>
    <row r="22130" spans="14:16">
      <c r="N22130" s="3">
        <v>22128</v>
      </c>
      <c r="O22130" s="44" t="s">
        <v>38</v>
      </c>
      <c r="P22130" s="128">
        <v>2.2266845462021285E-7</v>
      </c>
    </row>
    <row r="22131" spans="14:16">
      <c r="N22131" s="3">
        <v>22129</v>
      </c>
      <c r="O22131" s="44" t="s">
        <v>46</v>
      </c>
      <c r="P22131" s="128">
        <v>2.1636747035238244E-7</v>
      </c>
    </row>
    <row r="22132" spans="14:16">
      <c r="N22132" s="3">
        <v>22130</v>
      </c>
      <c r="O22132" s="44" t="s">
        <v>38</v>
      </c>
      <c r="P22132" s="128">
        <v>1.8057432290820629E-7</v>
      </c>
    </row>
    <row r="22133" spans="14:16">
      <c r="N22133" s="3">
        <v>22131</v>
      </c>
      <c r="O22133" s="44" t="s">
        <v>59</v>
      </c>
      <c r="P22133" s="128">
        <v>1.2021175599356023E-7</v>
      </c>
    </row>
    <row r="22134" spans="14:16">
      <c r="N22134" s="3">
        <v>22132</v>
      </c>
      <c r="O22134" s="44" t="s">
        <v>23</v>
      </c>
      <c r="P22134" s="128">
        <v>4.8872168119697313E-7</v>
      </c>
    </row>
    <row r="22135" spans="14:16">
      <c r="N22135" s="3">
        <v>22133</v>
      </c>
      <c r="O22135" s="44" t="s">
        <v>46</v>
      </c>
      <c r="P22135" s="128">
        <v>2.7352609779437632E-7</v>
      </c>
    </row>
    <row r="22136" spans="14:16">
      <c r="N22136" s="3">
        <v>22134</v>
      </c>
      <c r="O22136" s="44" t="s">
        <v>23</v>
      </c>
      <c r="P22136" s="128">
        <v>3.7748024426341422E-7</v>
      </c>
    </row>
    <row r="22137" spans="14:16">
      <c r="N22137" s="3">
        <v>22135</v>
      </c>
      <c r="O22137" s="44" t="s">
        <v>59</v>
      </c>
      <c r="P22137" s="128">
        <v>1.4474016539599944E-7</v>
      </c>
    </row>
    <row r="22138" spans="14:16">
      <c r="N22138" s="3">
        <v>22136</v>
      </c>
      <c r="O22138" s="44" t="s">
        <v>38</v>
      </c>
      <c r="P22138" s="128">
        <v>3.6402343753624864E-7</v>
      </c>
    </row>
    <row r="22139" spans="14:16">
      <c r="N22139" s="3">
        <v>22137</v>
      </c>
      <c r="O22139" s="44" t="s">
        <v>46</v>
      </c>
      <c r="P22139" s="128">
        <v>3.5372244561105814E-7</v>
      </c>
    </row>
    <row r="22140" spans="14:16">
      <c r="N22140" s="3">
        <v>22138</v>
      </c>
      <c r="O22140" s="44" t="s">
        <v>38</v>
      </c>
      <c r="P22140" s="128">
        <v>4.8620341938292656E-7</v>
      </c>
    </row>
    <row r="22141" spans="14:16">
      <c r="N22141" s="3">
        <v>22139</v>
      </c>
      <c r="O22141" s="44" t="s">
        <v>19</v>
      </c>
      <c r="P22141" s="128">
        <v>9.3641901784275193E-7</v>
      </c>
    </row>
    <row r="22142" spans="14:16">
      <c r="N22142" s="3">
        <v>22140</v>
      </c>
      <c r="O22142" s="44" t="s">
        <v>23</v>
      </c>
      <c r="P22142" s="128">
        <v>7.9897328380554184E-7</v>
      </c>
    </row>
    <row r="22143" spans="14:16">
      <c r="N22143" s="3">
        <v>22141</v>
      </c>
      <c r="O22143" s="44" t="s">
        <v>46</v>
      </c>
      <c r="P22143" s="128">
        <v>4.4716666554682449E-7</v>
      </c>
    </row>
    <row r="22144" spans="14:16">
      <c r="N22144" s="3">
        <v>22142</v>
      </c>
      <c r="O22144" s="44" t="s">
        <v>23</v>
      </c>
      <c r="P22144" s="128">
        <v>1.17096436615858E-6</v>
      </c>
    </row>
    <row r="22145" spans="14:16">
      <c r="N22145" s="3">
        <v>22143</v>
      </c>
      <c r="O22145" s="44" t="s">
        <v>19</v>
      </c>
      <c r="P22145" s="128">
        <v>1.2989719908405009E-6</v>
      </c>
    </row>
    <row r="22146" spans="14:16">
      <c r="N22146" s="3">
        <v>22144</v>
      </c>
      <c r="O22146" s="44" t="s">
        <v>13</v>
      </c>
      <c r="P22146" s="128">
        <v>5.9167411133779186E-7</v>
      </c>
    </row>
    <row r="22147" spans="14:16">
      <c r="N22147" s="3">
        <v>22145</v>
      </c>
      <c r="O22147" s="44" t="s">
        <v>52</v>
      </c>
      <c r="P22147" s="128">
        <v>2.1371068609571766E-7</v>
      </c>
    </row>
    <row r="22148" spans="14:16">
      <c r="N22148" s="3">
        <v>22146</v>
      </c>
      <c r="O22148" s="44" t="s">
        <v>13</v>
      </c>
      <c r="P22148" s="128">
        <v>4.967851992126915E-7</v>
      </c>
    </row>
    <row r="22149" spans="14:16">
      <c r="N22149" s="3">
        <v>22147</v>
      </c>
      <c r="O22149" s="44" t="s">
        <v>59</v>
      </c>
      <c r="P22149" s="128">
        <v>1.424108059670325E-7</v>
      </c>
    </row>
    <row r="22150" spans="14:16">
      <c r="N22150" s="3">
        <v>22148</v>
      </c>
      <c r="O22150" s="44" t="s">
        <v>31</v>
      </c>
      <c r="P22150" s="128">
        <v>1.6962189329065559E-7</v>
      </c>
    </row>
    <row r="22151" spans="14:16">
      <c r="N22151" s="3">
        <v>22149</v>
      </c>
      <c r="O22151" s="44" t="s">
        <v>52</v>
      </c>
      <c r="P22151" s="128">
        <v>1.5296266247236294E-7</v>
      </c>
    </row>
    <row r="22152" spans="14:16">
      <c r="N22152" s="3">
        <v>22150</v>
      </c>
      <c r="O22152" s="44" t="s">
        <v>31</v>
      </c>
      <c r="P22152" s="128">
        <v>1.4922154644051709E-7</v>
      </c>
    </row>
    <row r="22153" spans="14:16">
      <c r="N22153" s="3">
        <v>22151</v>
      </c>
      <c r="O22153" s="44" t="s">
        <v>59</v>
      </c>
      <c r="P22153" s="128">
        <v>1.0679863178170754E-7</v>
      </c>
    </row>
    <row r="22154" spans="14:16">
      <c r="N22154" s="3">
        <v>22152</v>
      </c>
      <c r="O22154" s="44" t="s">
        <v>13</v>
      </c>
      <c r="P22154" s="128">
        <v>8.5607945574886136E-7</v>
      </c>
    </row>
    <row r="22155" spans="14:16">
      <c r="N22155" s="3">
        <v>22153</v>
      </c>
      <c r="O22155" s="44" t="s">
        <v>52</v>
      </c>
      <c r="P22155" s="128">
        <v>3.09213001439044E-7</v>
      </c>
    </row>
    <row r="22156" spans="14:16">
      <c r="N22156" s="3">
        <v>22154</v>
      </c>
      <c r="O22156" s="44" t="s">
        <v>13</v>
      </c>
      <c r="P22156" s="128">
        <v>1.262259852489436E-6</v>
      </c>
    </row>
    <row r="22157" spans="14:16">
      <c r="N22157" s="3">
        <v>22155</v>
      </c>
      <c r="O22157" s="44" t="s">
        <v>21</v>
      </c>
      <c r="P22157" s="128">
        <v>8.1127730674861705E-7</v>
      </c>
    </row>
    <row r="22158" spans="14:16">
      <c r="N22158" s="3">
        <v>22156</v>
      </c>
      <c r="O22158" s="44" t="s">
        <v>31</v>
      </c>
      <c r="P22158" s="128">
        <v>2.4542195662918628E-7</v>
      </c>
    </row>
    <row r="22159" spans="14:16">
      <c r="N22159" s="3">
        <v>22157</v>
      </c>
      <c r="O22159" s="44" t="s">
        <v>52</v>
      </c>
      <c r="P22159" s="128">
        <v>2.2131810456124181E-7</v>
      </c>
    </row>
    <row r="22160" spans="14:16">
      <c r="N22160" s="3">
        <v>22158</v>
      </c>
      <c r="O22160" s="44" t="s">
        <v>31</v>
      </c>
      <c r="P22160" s="128">
        <v>3.1886183019468952E-7</v>
      </c>
    </row>
    <row r="22161" spans="14:16">
      <c r="N22161" s="3">
        <v>22159</v>
      </c>
      <c r="O22161" s="44" t="s">
        <v>21</v>
      </c>
      <c r="P22161" s="128">
        <v>5.1166174748203062E-7</v>
      </c>
    </row>
    <row r="22162" spans="14:16">
      <c r="N22162" s="3">
        <v>22160</v>
      </c>
      <c r="O22162" s="44" t="s">
        <v>13</v>
      </c>
      <c r="P22162" s="128">
        <v>7.0013457215652716E-7</v>
      </c>
    </row>
    <row r="22163" spans="14:16">
      <c r="N22163" s="3">
        <v>22161</v>
      </c>
      <c r="O22163" s="44" t="s">
        <v>46</v>
      </c>
      <c r="P22163" s="128">
        <v>2.929531322092809E-7</v>
      </c>
    </row>
    <row r="22164" spans="14:16">
      <c r="N22164" s="3">
        <v>22162</v>
      </c>
      <c r="O22164" s="44" t="s">
        <v>13</v>
      </c>
      <c r="P22164" s="128">
        <v>5.2878591022120133E-7</v>
      </c>
    </row>
    <row r="22165" spans="14:16">
      <c r="N22165" s="3">
        <v>22163</v>
      </c>
      <c r="O22165" s="44" t="s">
        <v>59</v>
      </c>
      <c r="P22165" s="128">
        <v>1.5158428185452337E-7</v>
      </c>
    </row>
    <row r="22166" spans="14:16">
      <c r="N22166" s="3">
        <v>22164</v>
      </c>
      <c r="O22166" s="44" t="s">
        <v>31</v>
      </c>
      <c r="P22166" s="128">
        <v>1.9453863951904168E-7</v>
      </c>
    </row>
    <row r="22167" spans="14:16">
      <c r="N22167" s="3">
        <v>22165</v>
      </c>
      <c r="O22167" s="44" t="s">
        <v>46</v>
      </c>
      <c r="P22167" s="128">
        <v>2.0322744318753907E-7</v>
      </c>
    </row>
    <row r="22168" spans="14:16">
      <c r="N22168" s="3">
        <v>22166</v>
      </c>
      <c r="O22168" s="44" t="s">
        <v>31</v>
      </c>
      <c r="P22168" s="128">
        <v>1.5883374018431962E-7</v>
      </c>
    </row>
    <row r="22169" spans="14:16">
      <c r="N22169" s="3">
        <v>22167</v>
      </c>
      <c r="O22169" s="44" t="s">
        <v>59</v>
      </c>
      <c r="P22169" s="128">
        <v>1.1367812850819409E-7</v>
      </c>
    </row>
    <row r="22170" spans="14:16">
      <c r="N22170" s="3">
        <v>22168</v>
      </c>
      <c r="O22170" s="44" t="s">
        <v>13</v>
      </c>
      <c r="P22170" s="128">
        <v>1.0430329244065612E-6</v>
      </c>
    </row>
    <row r="22171" spans="14:16">
      <c r="N22171" s="3">
        <v>22169</v>
      </c>
      <c r="O22171" s="44" t="s">
        <v>46</v>
      </c>
      <c r="P22171" s="128">
        <v>4.3643004410014343E-7</v>
      </c>
    </row>
    <row r="22172" spans="14:16">
      <c r="N22172" s="3">
        <v>22170</v>
      </c>
      <c r="O22172" s="44" t="s">
        <v>13</v>
      </c>
      <c r="P22172" s="128">
        <v>1.3833911147721793E-6</v>
      </c>
    </row>
    <row r="22173" spans="14:16">
      <c r="N22173" s="3">
        <v>22171</v>
      </c>
      <c r="O22173" s="44" t="s">
        <v>21</v>
      </c>
      <c r="P22173" s="128">
        <v>8.8913056654610936E-7</v>
      </c>
    </row>
    <row r="22174" spans="14:16">
      <c r="N22174" s="3">
        <v>22172</v>
      </c>
      <c r="O22174" s="44" t="s">
        <v>31</v>
      </c>
      <c r="P22174" s="128">
        <v>2.8981600703222495E-7</v>
      </c>
    </row>
    <row r="22175" spans="14:16">
      <c r="N22175" s="3">
        <v>22173</v>
      </c>
      <c r="O22175" s="44" t="s">
        <v>46</v>
      </c>
      <c r="P22175" s="128">
        <v>3.0276024469789642E-7</v>
      </c>
    </row>
    <row r="22176" spans="14:16">
      <c r="N22176" s="3">
        <v>22174</v>
      </c>
      <c r="O22176" s="44" t="s">
        <v>31</v>
      </c>
      <c r="P22176" s="128">
        <v>3.4946102568450391E-7</v>
      </c>
    </row>
    <row r="22177" spans="14:16">
      <c r="N22177" s="3">
        <v>22175</v>
      </c>
      <c r="O22177" s="44" t="s">
        <v>21</v>
      </c>
      <c r="P22177" s="128">
        <v>5.607627572400918E-7</v>
      </c>
    </row>
    <row r="22178" spans="14:16">
      <c r="N22178" s="3">
        <v>22176</v>
      </c>
      <c r="O22178" s="44" t="s">
        <v>13</v>
      </c>
      <c r="P22178" s="128">
        <v>8.8505318647683012E-7</v>
      </c>
    </row>
    <row r="22179" spans="14:16">
      <c r="N22179" s="3">
        <v>22177</v>
      </c>
      <c r="O22179" s="44" t="s">
        <v>52</v>
      </c>
      <c r="P22179" s="128">
        <v>3.1967821489688231E-7</v>
      </c>
    </row>
    <row r="22180" spans="14:16">
      <c r="N22180" s="3">
        <v>22178</v>
      </c>
      <c r="O22180" s="44" t="s">
        <v>13</v>
      </c>
      <c r="P22180" s="128">
        <v>7.4311401349568531E-7</v>
      </c>
    </row>
    <row r="22181" spans="14:16">
      <c r="N22181" s="3">
        <v>22179</v>
      </c>
      <c r="O22181" s="44" t="s">
        <v>59</v>
      </c>
      <c r="P22181" s="128">
        <v>2.1302459444249321E-7</v>
      </c>
    </row>
    <row r="22182" spans="14:16">
      <c r="N22182" s="3">
        <v>22180</v>
      </c>
      <c r="O22182" s="44" t="s">
        <v>23</v>
      </c>
      <c r="P22182" s="128">
        <v>6.0728199083424761E-7</v>
      </c>
    </row>
    <row r="22183" spans="14:16">
      <c r="N22183" s="3">
        <v>22181</v>
      </c>
      <c r="O22183" s="44" t="s">
        <v>52</v>
      </c>
      <c r="P22183" s="128">
        <v>2.9339628790017802E-7</v>
      </c>
    </row>
    <row r="22184" spans="14:16">
      <c r="N22184" s="3">
        <v>22182</v>
      </c>
      <c r="O22184" s="44" t="s">
        <v>23</v>
      </c>
      <c r="P22184" s="128">
        <v>5.1670266320564423E-7</v>
      </c>
    </row>
    <row r="22185" spans="14:16">
      <c r="N22185" s="3">
        <v>22183</v>
      </c>
      <c r="O22185" s="44" t="s">
        <v>59</v>
      </c>
      <c r="P22185" s="128">
        <v>1.9812329272720784E-7</v>
      </c>
    </row>
    <row r="22186" spans="14:16">
      <c r="N22186" s="3">
        <v>22184</v>
      </c>
      <c r="O22186" s="44" t="s">
        <v>13</v>
      </c>
      <c r="P22186" s="128">
        <v>1.2805627889899621E-6</v>
      </c>
    </row>
    <row r="22187" spans="14:16">
      <c r="N22187" s="3">
        <v>22185</v>
      </c>
      <c r="O22187" s="44" t="s">
        <v>52</v>
      </c>
      <c r="P22187" s="128">
        <v>4.6253494445601997E-7</v>
      </c>
    </row>
    <row r="22188" spans="14:16">
      <c r="N22188" s="3">
        <v>22186</v>
      </c>
      <c r="O22188" s="44" t="s">
        <v>13</v>
      </c>
      <c r="P22188" s="128">
        <v>1.8881459965885655E-6</v>
      </c>
    </row>
    <row r="22189" spans="14:16">
      <c r="N22189" s="3">
        <v>22187</v>
      </c>
      <c r="O22189" s="44" t="s">
        <v>21</v>
      </c>
      <c r="P22189" s="128">
        <v>1.2135456862067748E-6</v>
      </c>
    </row>
    <row r="22190" spans="14:16">
      <c r="N22190" s="3">
        <v>22188</v>
      </c>
      <c r="O22190" s="44" t="s">
        <v>23</v>
      </c>
      <c r="P22190" s="128">
        <v>8.7866213213892453E-7</v>
      </c>
    </row>
    <row r="22191" spans="14:16">
      <c r="N22191" s="3">
        <v>22189</v>
      </c>
      <c r="O22191" s="44" t="s">
        <v>52</v>
      </c>
      <c r="P22191" s="128">
        <v>4.2450823798326564E-7</v>
      </c>
    </row>
    <row r="22192" spans="14:16">
      <c r="N22192" s="3">
        <v>22190</v>
      </c>
      <c r="O22192" s="44" t="s">
        <v>23</v>
      </c>
      <c r="P22192" s="128">
        <v>1.2469179785201113E-6</v>
      </c>
    </row>
    <row r="22193" spans="14:16">
      <c r="N22193" s="3">
        <v>22191</v>
      </c>
      <c r="O22193" s="44" t="s">
        <v>21</v>
      </c>
      <c r="P22193" s="128">
        <v>1.0719610038319034E-6</v>
      </c>
    </row>
    <row r="22194" spans="14:16">
      <c r="N22194" s="3">
        <v>22192</v>
      </c>
      <c r="O22194" s="44" t="s">
        <v>13</v>
      </c>
      <c r="P22194" s="128">
        <v>1.047293302471298E-6</v>
      </c>
    </row>
    <row r="22195" spans="14:16">
      <c r="N22195" s="3">
        <v>22193</v>
      </c>
      <c r="O22195" s="44" t="s">
        <v>46</v>
      </c>
      <c r="P22195" s="128">
        <v>4.3821268867747952E-7</v>
      </c>
    </row>
    <row r="22196" spans="14:16">
      <c r="N22196" s="3">
        <v>22194</v>
      </c>
      <c r="O22196" s="44" t="s">
        <v>13</v>
      </c>
      <c r="P22196" s="128">
        <v>7.9098214006212938E-7</v>
      </c>
    </row>
    <row r="22197" spans="14:16">
      <c r="N22197" s="3">
        <v>22195</v>
      </c>
      <c r="O22197" s="44" t="s">
        <v>59</v>
      </c>
      <c r="P22197" s="128">
        <v>2.2674669907697659E-7</v>
      </c>
    </row>
    <row r="22198" spans="14:16">
      <c r="N22198" s="3">
        <v>22196</v>
      </c>
      <c r="O22198" s="44" t="s">
        <v>23</v>
      </c>
      <c r="P22198" s="128">
        <v>7.1206445148808604E-7</v>
      </c>
    </row>
    <row r="22199" spans="14:16">
      <c r="N22199" s="3">
        <v>22197</v>
      </c>
      <c r="O22199" s="44" t="s">
        <v>46</v>
      </c>
      <c r="P22199" s="128">
        <v>3.9852582417993913E-7</v>
      </c>
    </row>
    <row r="22200" spans="14:16">
      <c r="N22200" s="3">
        <v>22198</v>
      </c>
      <c r="O22200" s="44" t="s">
        <v>23</v>
      </c>
      <c r="P22200" s="128">
        <v>5.4998636938041682E-7</v>
      </c>
    </row>
    <row r="22201" spans="14:16">
      <c r="N22201" s="3">
        <v>22199</v>
      </c>
      <c r="O22201" s="44" t="s">
        <v>59</v>
      </c>
      <c r="P22201" s="128">
        <v>2.1088552124099118E-7</v>
      </c>
    </row>
    <row r="22202" spans="14:16">
      <c r="N22202" s="3">
        <v>22200</v>
      </c>
      <c r="O22202" s="44" t="s">
        <v>13</v>
      </c>
      <c r="P22202" s="128">
        <v>1.5602163347303282E-6</v>
      </c>
    </row>
    <row r="22203" spans="14:16">
      <c r="N22203" s="3">
        <v>22201</v>
      </c>
      <c r="O22203" s="44" t="s">
        <v>46</v>
      </c>
      <c r="P22203" s="128">
        <v>6.5283201310211469E-7</v>
      </c>
    </row>
    <row r="22204" spans="14:16">
      <c r="N22204" s="3">
        <v>22202</v>
      </c>
      <c r="O22204" s="44" t="s">
        <v>13</v>
      </c>
      <c r="P22204" s="128">
        <v>2.0693396767090345E-6</v>
      </c>
    </row>
    <row r="22205" spans="14:16">
      <c r="N22205" s="3">
        <v>22203</v>
      </c>
      <c r="O22205" s="44" t="s">
        <v>21</v>
      </c>
      <c r="P22205" s="128">
        <v>1.3300021515836096E-6</v>
      </c>
    </row>
    <row r="22206" spans="14:16">
      <c r="N22206" s="3">
        <v>22204</v>
      </c>
      <c r="O22206" s="44" t="s">
        <v>23</v>
      </c>
      <c r="P22206" s="128">
        <v>1.0608055890082907E-6</v>
      </c>
    </row>
    <row r="22207" spans="14:16">
      <c r="N22207" s="3">
        <v>22205</v>
      </c>
      <c r="O22207" s="44" t="s">
        <v>46</v>
      </c>
      <c r="P22207" s="128">
        <v>5.937080846694792E-7</v>
      </c>
    </row>
    <row r="22208" spans="14:16">
      <c r="N22208" s="3">
        <v>22206</v>
      </c>
      <c r="O22208" s="44" t="s">
        <v>23</v>
      </c>
      <c r="P22208" s="128">
        <v>1.3665769761530507E-6</v>
      </c>
    </row>
    <row r="22209" spans="14:16">
      <c r="N22209" s="3">
        <v>22207</v>
      </c>
      <c r="O22209" s="44" t="s">
        <v>21</v>
      </c>
      <c r="P22209" s="128">
        <v>1.1748304639164876E-6</v>
      </c>
    </row>
    <row r="22210" spans="14:16">
      <c r="N22210" s="3">
        <v>22208</v>
      </c>
      <c r="O22210" s="44" t="s">
        <v>38</v>
      </c>
      <c r="P22210" s="128">
        <v>1.3685239250580711E-7</v>
      </c>
    </row>
    <row r="22211" spans="14:16">
      <c r="N22211" s="3">
        <v>22209</v>
      </c>
      <c r="O22211" s="44" t="s">
        <v>52</v>
      </c>
      <c r="P22211" s="128">
        <v>1.1479228897122954E-7</v>
      </c>
    </row>
    <row r="22212" spans="14:16">
      <c r="N22212" s="3">
        <v>22210</v>
      </c>
      <c r="O22212" s="44" t="s">
        <v>38</v>
      </c>
      <c r="P22212" s="128">
        <v>1.198992988462711E-7</v>
      </c>
    </row>
    <row r="22213" spans="14:16">
      <c r="N22213" s="3">
        <v>22211</v>
      </c>
      <c r="O22213" s="44" t="s">
        <v>59</v>
      </c>
      <c r="P22213" s="128">
        <v>7.981924021409068E-8</v>
      </c>
    </row>
    <row r="22214" spans="14:16">
      <c r="N22214" s="3">
        <v>22212</v>
      </c>
      <c r="O22214" s="44" t="s">
        <v>31</v>
      </c>
      <c r="P22214" s="128">
        <v>1.2307869562906352E-7</v>
      </c>
    </row>
    <row r="22215" spans="14:16">
      <c r="N22215" s="3">
        <v>22213</v>
      </c>
      <c r="O22215" s="44" t="s">
        <v>52</v>
      </c>
      <c r="P22215" s="128">
        <v>1.1099065463670472E-7</v>
      </c>
    </row>
    <row r="22216" spans="14:16">
      <c r="N22216" s="3">
        <v>22214</v>
      </c>
      <c r="O22216" s="44" t="s">
        <v>31</v>
      </c>
      <c r="P22216" s="128">
        <v>1.0827607768874223E-7</v>
      </c>
    </row>
    <row r="22217" spans="14:16">
      <c r="N22217" s="3">
        <v>22215</v>
      </c>
      <c r="O22217" s="44" t="s">
        <v>59</v>
      </c>
      <c r="P22217" s="128">
        <v>7.7493748240017696E-8</v>
      </c>
    </row>
    <row r="22218" spans="14:16">
      <c r="N22218" s="3">
        <v>22216</v>
      </c>
      <c r="O22218" s="44" t="s">
        <v>38</v>
      </c>
      <c r="P22218" s="128">
        <v>1.9800853113110985E-7</v>
      </c>
    </row>
    <row r="22219" spans="14:16">
      <c r="N22219" s="3">
        <v>22217</v>
      </c>
      <c r="O22219" s="44" t="s">
        <v>52</v>
      </c>
      <c r="P22219" s="128">
        <v>1.6609028244359377E-7</v>
      </c>
    </row>
    <row r="22220" spans="14:16">
      <c r="N22220" s="3">
        <v>22218</v>
      </c>
      <c r="O22220" s="44" t="s">
        <v>38</v>
      </c>
      <c r="P22220" s="128">
        <v>2.5992454359172782E-7</v>
      </c>
    </row>
    <row r="22221" spans="14:16">
      <c r="N22221" s="3">
        <v>22219</v>
      </c>
      <c r="O22221" s="44" t="s">
        <v>21</v>
      </c>
      <c r="P22221" s="128">
        <v>3.8795780982497841E-7</v>
      </c>
    </row>
    <row r="22222" spans="14:16">
      <c r="N22222" s="3">
        <v>22220</v>
      </c>
      <c r="O22222" s="44" t="s">
        <v>31</v>
      </c>
      <c r="P22222" s="128">
        <v>1.7807969074424246E-7</v>
      </c>
    </row>
    <row r="22223" spans="14:16">
      <c r="N22223" s="3">
        <v>22221</v>
      </c>
      <c r="O22223" s="44" t="s">
        <v>52</v>
      </c>
      <c r="P22223" s="128">
        <v>1.6058978649541435E-7</v>
      </c>
    </row>
    <row r="22224" spans="14:16">
      <c r="N22224" s="3">
        <v>22222</v>
      </c>
      <c r="O22224" s="44" t="s">
        <v>31</v>
      </c>
      <c r="P22224" s="128">
        <v>2.3136811755195948E-7</v>
      </c>
    </row>
    <row r="22225" spans="14:16">
      <c r="N22225" s="3">
        <v>22223</v>
      </c>
      <c r="O22225" s="44" t="s">
        <v>21</v>
      </c>
      <c r="P22225" s="128">
        <v>3.7126493085102739E-7</v>
      </c>
    </row>
    <row r="22226" spans="14:16">
      <c r="N22226" s="3">
        <v>22224</v>
      </c>
      <c r="O22226" s="44" t="s">
        <v>38</v>
      </c>
      <c r="P22226" s="128">
        <v>1.5737312528898887E-7</v>
      </c>
    </row>
    <row r="22227" spans="14:16">
      <c r="N22227" s="3">
        <v>22225</v>
      </c>
      <c r="O22227" s="44" t="s">
        <v>46</v>
      </c>
      <c r="P22227" s="128">
        <v>1.5291984254484569E-7</v>
      </c>
    </row>
    <row r="22228" spans="14:16">
      <c r="N22228" s="3">
        <v>22226</v>
      </c>
      <c r="O22228" s="44" t="s">
        <v>38</v>
      </c>
      <c r="P22228" s="128">
        <v>1.2762268275260157E-7</v>
      </c>
    </row>
    <row r="22229" spans="14:16">
      <c r="N22229" s="3">
        <v>22227</v>
      </c>
      <c r="O22229" s="44" t="s">
        <v>59</v>
      </c>
      <c r="P22229" s="128">
        <v>8.4960843553034695E-8</v>
      </c>
    </row>
    <row r="22230" spans="14:16">
      <c r="N22230" s="3">
        <v>22228</v>
      </c>
      <c r="O22230" s="44" t="s">
        <v>31</v>
      </c>
      <c r="P22230" s="128">
        <v>1.4115844091203336E-7</v>
      </c>
    </row>
    <row r="22231" spans="14:16">
      <c r="N22231" s="3">
        <v>22229</v>
      </c>
      <c r="O22231" s="44" t="s">
        <v>46</v>
      </c>
      <c r="P22231" s="128">
        <v>1.474630906323569E-7</v>
      </c>
    </row>
    <row r="22232" spans="14:16">
      <c r="N22232" s="3">
        <v>22230</v>
      </c>
      <c r="O22232" s="44" t="s">
        <v>31</v>
      </c>
      <c r="P22232" s="128">
        <v>1.152507449629356E-7</v>
      </c>
    </row>
    <row r="22233" spans="14:16">
      <c r="N22233" s="3">
        <v>22231</v>
      </c>
      <c r="O22233" s="44" t="s">
        <v>59</v>
      </c>
      <c r="P22233" s="128">
        <v>8.2485553644697841E-8</v>
      </c>
    </row>
    <row r="22234" spans="14:16">
      <c r="N22234" s="3">
        <v>22232</v>
      </c>
      <c r="O22234" s="44" t="s">
        <v>38</v>
      </c>
      <c r="P22234" s="128">
        <v>2.3444828697371725E-7</v>
      </c>
    </row>
    <row r="22235" spans="14:16">
      <c r="N22235" s="3">
        <v>22233</v>
      </c>
      <c r="O22235" s="44" t="s">
        <v>46</v>
      </c>
      <c r="P22235" s="128">
        <v>2.278139616474791E-7</v>
      </c>
    </row>
    <row r="22236" spans="14:16">
      <c r="N22236" s="3">
        <v>22234</v>
      </c>
      <c r="O22236" s="44" t="s">
        <v>38</v>
      </c>
      <c r="P22236" s="128">
        <v>2.8486789261882158E-7</v>
      </c>
    </row>
    <row r="22237" spans="14:16">
      <c r="N22237" s="3">
        <v>22235</v>
      </c>
      <c r="O22237" s="44" t="s">
        <v>21</v>
      </c>
      <c r="P22237" s="128">
        <v>4.2518771864594472E-7</v>
      </c>
    </row>
    <row r="22238" spans="14:16">
      <c r="N22238" s="3">
        <v>22236</v>
      </c>
      <c r="O22238" s="44" t="s">
        <v>31</v>
      </c>
      <c r="P22238" s="128">
        <v>2.1029228848912275E-7</v>
      </c>
    </row>
    <row r="22239" spans="14:16">
      <c r="N22239" s="3">
        <v>22237</v>
      </c>
      <c r="O22239" s="44" t="s">
        <v>46</v>
      </c>
      <c r="P22239" s="128">
        <v>2.1968470745636938E-7</v>
      </c>
    </row>
    <row r="22240" spans="14:16">
      <c r="N22240" s="3">
        <v>22238</v>
      </c>
      <c r="O22240" s="44" t="s">
        <v>31</v>
      </c>
      <c r="P22240" s="128">
        <v>2.5357108318996029E-7</v>
      </c>
    </row>
    <row r="22241" spans="14:16">
      <c r="N22241" s="3">
        <v>22239</v>
      </c>
      <c r="O22241" s="44" t="s">
        <v>21</v>
      </c>
      <c r="P22241" s="128">
        <v>4.068929274371556E-7</v>
      </c>
    </row>
    <row r="22242" spans="14:16">
      <c r="N22242" s="3">
        <v>22240</v>
      </c>
      <c r="O22242" s="44" t="s">
        <v>38</v>
      </c>
      <c r="P22242" s="128">
        <v>1.8019348160217116E-7</v>
      </c>
    </row>
    <row r="22243" spans="14:16">
      <c r="N22243" s="3">
        <v>22241</v>
      </c>
      <c r="O22243" s="44" t="s">
        <v>52</v>
      </c>
      <c r="P22243" s="128">
        <v>1.5114695353192776E-7</v>
      </c>
    </row>
    <row r="22244" spans="14:16">
      <c r="N22244" s="3">
        <v>22242</v>
      </c>
      <c r="O22244" s="44" t="s">
        <v>38</v>
      </c>
      <c r="P22244" s="128">
        <v>1.5787135106061079E-7</v>
      </c>
    </row>
    <row r="22245" spans="14:16">
      <c r="N22245" s="3">
        <v>22243</v>
      </c>
      <c r="O22245" s="44" t="s">
        <v>59</v>
      </c>
      <c r="P22245" s="128">
        <v>1.050979564891912E-7</v>
      </c>
    </row>
    <row r="22246" spans="14:16">
      <c r="N22246" s="3">
        <v>22244</v>
      </c>
      <c r="O22246" s="44" t="s">
        <v>23</v>
      </c>
      <c r="P22246" s="128">
        <v>3.8787452803284948E-7</v>
      </c>
    </row>
    <row r="22247" spans="14:16">
      <c r="N22247" s="3">
        <v>22245</v>
      </c>
      <c r="O22247" s="44" t="s">
        <v>52</v>
      </c>
      <c r="P22247" s="128">
        <v>1.8739390993554517E-7</v>
      </c>
    </row>
    <row r="22248" spans="14:16">
      <c r="N22248" s="3">
        <v>22246</v>
      </c>
      <c r="O22248" s="44" t="s">
        <v>23</v>
      </c>
      <c r="P22248" s="128">
        <v>3.3002098637716298E-7</v>
      </c>
    </row>
    <row r="22249" spans="14:16">
      <c r="N22249" s="3">
        <v>22247</v>
      </c>
      <c r="O22249" s="44" t="s">
        <v>59</v>
      </c>
      <c r="P22249" s="128">
        <v>1.2654249560951421E-7</v>
      </c>
    </row>
    <row r="22250" spans="14:16">
      <c r="N22250" s="3">
        <v>22248</v>
      </c>
      <c r="O22250" s="44" t="s">
        <v>38</v>
      </c>
      <c r="P22250" s="128">
        <v>2.6071774090418298E-7</v>
      </c>
    </row>
    <row r="22251" spans="14:16">
      <c r="N22251" s="3">
        <v>22249</v>
      </c>
      <c r="O22251" s="44" t="s">
        <v>52</v>
      </c>
      <c r="P22251" s="128">
        <v>2.1869099769322018E-7</v>
      </c>
    </row>
    <row r="22252" spans="14:16">
      <c r="N22252" s="3">
        <v>22250</v>
      </c>
      <c r="O22252" s="44" t="s">
        <v>38</v>
      </c>
      <c r="P22252" s="128">
        <v>3.4224252573195831E-7</v>
      </c>
    </row>
    <row r="22253" spans="14:16">
      <c r="N22253" s="3">
        <v>22251</v>
      </c>
      <c r="O22253" s="44" t="s">
        <v>21</v>
      </c>
      <c r="P22253" s="128">
        <v>5.1082386787026358E-7</v>
      </c>
    </row>
    <row r="22254" spans="14:16">
      <c r="N22254" s="3">
        <v>22252</v>
      </c>
      <c r="O22254" s="44" t="s">
        <v>23</v>
      </c>
      <c r="P22254" s="128">
        <v>5.6120659750758844E-7</v>
      </c>
    </row>
    <row r="22255" spans="14:16">
      <c r="N22255" s="3">
        <v>22253</v>
      </c>
      <c r="O22255" s="44" t="s">
        <v>52</v>
      </c>
      <c r="P22255" s="128">
        <v>2.7113587252541648E-7</v>
      </c>
    </row>
    <row r="22256" spans="14:16">
      <c r="N22256" s="3">
        <v>22254</v>
      </c>
      <c r="O22256" s="44" t="s">
        <v>23</v>
      </c>
      <c r="P22256" s="128">
        <v>7.9641374141485184E-7</v>
      </c>
    </row>
    <row r="22257" spans="14:16">
      <c r="N22257" s="3">
        <v>22255</v>
      </c>
      <c r="O22257" s="44" t="s">
        <v>21</v>
      </c>
      <c r="P22257" s="128">
        <v>6.8466770743478947E-7</v>
      </c>
    </row>
    <row r="22258" spans="14:16">
      <c r="N22258" s="3">
        <v>22256</v>
      </c>
      <c r="O22258" s="44" t="s">
        <v>38</v>
      </c>
      <c r="P22258" s="128">
        <v>2.0721312091956512E-7</v>
      </c>
    </row>
    <row r="22259" spans="14:16">
      <c r="N22259" s="3">
        <v>22257</v>
      </c>
      <c r="O22259" s="44" t="s">
        <v>46</v>
      </c>
      <c r="P22259" s="128">
        <v>2.0134948560027772E-7</v>
      </c>
    </row>
    <row r="22260" spans="14:16">
      <c r="N22260" s="3">
        <v>22258</v>
      </c>
      <c r="O22260" s="44" t="s">
        <v>38</v>
      </c>
      <c r="P22260" s="128">
        <v>1.6804072706017765E-7</v>
      </c>
    </row>
    <row r="22261" spans="14:16">
      <c r="N22261" s="3">
        <v>22259</v>
      </c>
      <c r="O22261" s="44" t="s">
        <v>59</v>
      </c>
      <c r="P22261" s="128">
        <v>1.118679032157152E-7</v>
      </c>
    </row>
    <row r="22262" spans="14:16">
      <c r="N22262" s="3">
        <v>22260</v>
      </c>
      <c r="O22262" s="44" t="s">
        <v>23</v>
      </c>
      <c r="P22262" s="128">
        <v>4.547996930890306E-7</v>
      </c>
    </row>
    <row r="22263" spans="14:16">
      <c r="N22263" s="3">
        <v>22261</v>
      </c>
      <c r="O22263" s="44" t="s">
        <v>46</v>
      </c>
      <c r="P22263" s="128">
        <v>2.5454075420604234E-7</v>
      </c>
    </row>
    <row r="22264" spans="14:16">
      <c r="N22264" s="3">
        <v>22262</v>
      </c>
      <c r="O22264" s="44" t="s">
        <v>23</v>
      </c>
      <c r="P22264" s="128">
        <v>3.5127948246065329E-7</v>
      </c>
    </row>
    <row r="22265" spans="14:16">
      <c r="N22265" s="3">
        <v>22263</v>
      </c>
      <c r="O22265" s="44" t="s">
        <v>59</v>
      </c>
      <c r="P22265" s="128">
        <v>1.3469380494544709E-7</v>
      </c>
    </row>
    <row r="22266" spans="14:16">
      <c r="N22266" s="3">
        <v>22264</v>
      </c>
      <c r="O22266" s="44" t="s">
        <v>38</v>
      </c>
      <c r="P22266" s="128">
        <v>3.0869795048461739E-7</v>
      </c>
    </row>
    <row r="22267" spans="14:16">
      <c r="N22267" s="3">
        <v>22265</v>
      </c>
      <c r="O22267" s="44" t="s">
        <v>46</v>
      </c>
      <c r="P22267" s="128">
        <v>2.999625374112538E-7</v>
      </c>
    </row>
    <row r="22268" spans="14:16">
      <c r="N22268" s="3">
        <v>22266</v>
      </c>
      <c r="O22268" s="44" t="s">
        <v>38</v>
      </c>
      <c r="P22268" s="128">
        <v>3.7508542180203926E-7</v>
      </c>
    </row>
    <row r="22269" spans="14:16">
      <c r="N22269" s="3">
        <v>22267</v>
      </c>
      <c r="O22269" s="44" t="s">
        <v>21</v>
      </c>
      <c r="P22269" s="128">
        <v>5.5984447151003282E-7</v>
      </c>
    </row>
    <row r="22270" spans="14:16">
      <c r="N22270" s="3">
        <v>22268</v>
      </c>
      <c r="O22270" s="44" t="s">
        <v>23</v>
      </c>
      <c r="P22270" s="128">
        <v>6.775426793176616E-7</v>
      </c>
    </row>
    <row r="22271" spans="14:16">
      <c r="N22271" s="3">
        <v>22269</v>
      </c>
      <c r="O22271" s="44" t="s">
        <v>46</v>
      </c>
      <c r="P22271" s="128">
        <v>3.7920479547583917E-7</v>
      </c>
    </row>
    <row r="22272" spans="14:16">
      <c r="N22272" s="3">
        <v>22270</v>
      </c>
      <c r="O22272" s="44" t="s">
        <v>23</v>
      </c>
      <c r="P22272" s="128">
        <v>8.7284063688066529E-7</v>
      </c>
    </row>
    <row r="22273" spans="14:16">
      <c r="N22273" s="3">
        <v>22271</v>
      </c>
      <c r="O22273" s="44" t="s">
        <v>21</v>
      </c>
      <c r="P22273" s="128">
        <v>7.5037102793749245E-7</v>
      </c>
    </row>
    <row r="22274" spans="14:16">
      <c r="N22274" s="3">
        <v>22272</v>
      </c>
      <c r="O22274" s="44" t="s">
        <v>13</v>
      </c>
      <c r="P22274" s="128">
        <v>2.4690315191726309E-6</v>
      </c>
    </row>
    <row r="22275" spans="14:16">
      <c r="N22275" s="3">
        <v>22273</v>
      </c>
      <c r="O22275" s="44" t="s">
        <v>52</v>
      </c>
      <c r="P22275" s="128">
        <v>8.918058266252083E-7</v>
      </c>
    </row>
    <row r="22276" spans="14:16">
      <c r="N22276" s="3">
        <v>22274</v>
      </c>
      <c r="O22276" s="44" t="s">
        <v>13</v>
      </c>
      <c r="P22276" s="128">
        <v>4.9708608558742245E-6</v>
      </c>
    </row>
    <row r="22277" spans="14:16">
      <c r="N22277" s="3">
        <v>22275</v>
      </c>
      <c r="O22277" s="44" t="s">
        <v>14</v>
      </c>
      <c r="P22277" s="128">
        <v>5.7014762142289486E-6</v>
      </c>
    </row>
    <row r="22278" spans="14:16">
      <c r="N22278" s="3">
        <v>22276</v>
      </c>
      <c r="O22278" s="44" t="s">
        <v>31</v>
      </c>
      <c r="P22278" s="128">
        <v>7.0782512341032245E-7</v>
      </c>
    </row>
    <row r="22279" spans="14:16">
      <c r="N22279" s="3">
        <v>22277</v>
      </c>
      <c r="O22279" s="44" t="s">
        <v>52</v>
      </c>
      <c r="P22279" s="128">
        <v>6.3830684436556983E-7</v>
      </c>
    </row>
    <row r="22280" spans="14:16">
      <c r="N22280" s="3">
        <v>22278</v>
      </c>
      <c r="O22280" s="44" t="s">
        <v>31</v>
      </c>
      <c r="P22280" s="128">
        <v>1.1063820929435786E-6</v>
      </c>
    </row>
    <row r="22281" spans="14:16">
      <c r="N22281" s="3">
        <v>22279</v>
      </c>
      <c r="O22281" s="44" t="s">
        <v>14</v>
      </c>
      <c r="P22281" s="128">
        <v>3.1682592011102129E-6</v>
      </c>
    </row>
    <row r="22282" spans="14:16">
      <c r="N22282" s="3">
        <v>22280</v>
      </c>
      <c r="O22282" s="44" t="s">
        <v>13</v>
      </c>
      <c r="P22282" s="128">
        <v>2.2615894819899604E-6</v>
      </c>
    </row>
    <row r="22283" spans="14:16">
      <c r="N22283" s="3">
        <v>22281</v>
      </c>
      <c r="O22283" s="44" t="s">
        <v>52</v>
      </c>
      <c r="P22283" s="128">
        <v>8.1687846502210447E-7</v>
      </c>
    </row>
    <row r="22284" spans="14:16">
      <c r="N22284" s="3">
        <v>22282</v>
      </c>
      <c r="O22284" s="44" t="s">
        <v>13</v>
      </c>
      <c r="P22284" s="128">
        <v>3.8639434442983784E-6</v>
      </c>
    </row>
    <row r="22285" spans="14:16">
      <c r="N22285" s="3">
        <v>22283</v>
      </c>
      <c r="O22285" s="44" t="s">
        <v>19</v>
      </c>
      <c r="P22285" s="128">
        <v>3.2045446519761329E-6</v>
      </c>
    </row>
    <row r="22286" spans="14:16">
      <c r="N22286" s="3">
        <v>22284</v>
      </c>
      <c r="O22286" s="44" t="s">
        <v>31</v>
      </c>
      <c r="P22286" s="128">
        <v>6.4835537406564158E-7</v>
      </c>
    </row>
    <row r="22287" spans="14:16">
      <c r="N22287" s="3">
        <v>22285</v>
      </c>
      <c r="O22287" s="44" t="s">
        <v>52</v>
      </c>
      <c r="P22287" s="128">
        <v>5.8467785214144181E-7</v>
      </c>
    </row>
    <row r="22288" spans="14:16">
      <c r="N22288" s="3">
        <v>22286</v>
      </c>
      <c r="O22288" s="44" t="s">
        <v>31</v>
      </c>
      <c r="P22288" s="128">
        <v>9.2202768077425117E-7</v>
      </c>
    </row>
    <row r="22289" spans="14:16">
      <c r="N22289" s="3">
        <v>22287</v>
      </c>
      <c r="O22289" s="44" t="s">
        <v>19</v>
      </c>
      <c r="P22289" s="128">
        <v>1.9091470567165497E-6</v>
      </c>
    </row>
    <row r="22290" spans="14:16">
      <c r="N22290" s="3">
        <v>22288</v>
      </c>
      <c r="O22290" s="44" t="s">
        <v>13</v>
      </c>
      <c r="P22290" s="128">
        <v>3.0634660029029368E-6</v>
      </c>
    </row>
    <row r="22291" spans="14:16">
      <c r="N22291" s="3">
        <v>22289</v>
      </c>
      <c r="O22291" s="44" t="s">
        <v>46</v>
      </c>
      <c r="P22291" s="128">
        <v>1.2818278037645888E-6</v>
      </c>
    </row>
    <row r="22292" spans="14:16">
      <c r="N22292" s="3">
        <v>22290</v>
      </c>
      <c r="O22292" s="44" t="s">
        <v>13</v>
      </c>
      <c r="P22292" s="128">
        <v>5.5479215026510009E-6</v>
      </c>
    </row>
    <row r="22293" spans="14:16">
      <c r="N22293" s="3">
        <v>22291</v>
      </c>
      <c r="O22293" s="44" t="s">
        <v>14</v>
      </c>
      <c r="P22293" s="128">
        <v>6.3633530293639664E-6</v>
      </c>
    </row>
    <row r="22294" spans="14:16">
      <c r="N22294" s="3">
        <v>22292</v>
      </c>
      <c r="O22294" s="44" t="s">
        <v>31</v>
      </c>
      <c r="P22294" s="128">
        <v>8.5121137009691375E-7</v>
      </c>
    </row>
    <row r="22295" spans="14:16">
      <c r="N22295" s="3">
        <v>22293</v>
      </c>
      <c r="O22295" s="44" t="s">
        <v>46</v>
      </c>
      <c r="P22295" s="128">
        <v>8.8922956788759385E-7</v>
      </c>
    </row>
    <row r="22296" spans="14:16">
      <c r="N22296" s="3">
        <v>22294</v>
      </c>
      <c r="O22296" s="44" t="s">
        <v>31</v>
      </c>
      <c r="P22296" s="128">
        <v>1.2348205233578573E-6</v>
      </c>
    </row>
    <row r="22297" spans="14:16">
      <c r="N22297" s="3">
        <v>22295</v>
      </c>
      <c r="O22297" s="44" t="s">
        <v>14</v>
      </c>
      <c r="P22297" s="128">
        <v>3.5360582115348552E-6</v>
      </c>
    </row>
    <row r="22298" spans="14:16">
      <c r="N22298" s="3">
        <v>22296</v>
      </c>
      <c r="O22298" s="44" t="s">
        <v>13</v>
      </c>
      <c r="P22298" s="128">
        <v>2.7789763086851421E-6</v>
      </c>
    </row>
    <row r="22299" spans="14:16">
      <c r="N22299" s="3">
        <v>22297</v>
      </c>
      <c r="O22299" s="44" t="s">
        <v>46</v>
      </c>
      <c r="P22299" s="128">
        <v>1.1627904782035095E-6</v>
      </c>
    </row>
    <row r="22300" spans="14:16">
      <c r="N22300" s="3">
        <v>22298</v>
      </c>
      <c r="O22300" s="44" t="s">
        <v>13</v>
      </c>
      <c r="P22300" s="128">
        <v>4.2708478498770146E-6</v>
      </c>
    </row>
    <row r="22301" spans="14:16">
      <c r="N22301" s="3">
        <v>22299</v>
      </c>
      <c r="O22301" s="44" t="s">
        <v>19</v>
      </c>
      <c r="P22301" s="128">
        <v>3.5420090469808372E-6</v>
      </c>
    </row>
    <row r="22302" spans="14:16">
      <c r="N22302" s="3">
        <v>22300</v>
      </c>
      <c r="O22302" s="44" t="s">
        <v>31</v>
      </c>
      <c r="P22302" s="128">
        <v>7.7216336951061379E-7</v>
      </c>
    </row>
    <row r="22303" spans="14:16">
      <c r="N22303" s="3">
        <v>22301</v>
      </c>
      <c r="O22303" s="44" t="s">
        <v>46</v>
      </c>
      <c r="P22303" s="128">
        <v>8.0665099589820565E-7</v>
      </c>
    </row>
    <row r="22304" spans="14:16">
      <c r="N22304" s="3">
        <v>22302</v>
      </c>
      <c r="O22304" s="44" t="s">
        <v>31</v>
      </c>
      <c r="P22304" s="128">
        <v>1.0191246312811497E-6</v>
      </c>
    </row>
    <row r="22305" spans="14:16">
      <c r="N22305" s="3">
        <v>22303</v>
      </c>
      <c r="O22305" s="44" t="s">
        <v>19</v>
      </c>
      <c r="P22305" s="128">
        <v>2.1101956381655748E-6</v>
      </c>
    </row>
    <row r="22306" spans="14:16">
      <c r="N22306" s="3">
        <v>22304</v>
      </c>
      <c r="O22306" s="44" t="s">
        <v>13</v>
      </c>
      <c r="P22306" s="128">
        <v>3.693290227984814E-6</v>
      </c>
    </row>
    <row r="22307" spans="14:16">
      <c r="N22307" s="3">
        <v>22305</v>
      </c>
      <c r="O22307" s="44" t="s">
        <v>52</v>
      </c>
      <c r="P22307" s="128">
        <v>1.3340039279200919E-6</v>
      </c>
    </row>
    <row r="22308" spans="14:16">
      <c r="N22308" s="3">
        <v>22306</v>
      </c>
      <c r="O22308" s="44" t="s">
        <v>13</v>
      </c>
      <c r="P22308" s="128">
        <v>7.4356409309122643E-6</v>
      </c>
    </row>
    <row r="22309" spans="14:16">
      <c r="N22309" s="3">
        <v>22307</v>
      </c>
      <c r="O22309" s="44" t="s">
        <v>14</v>
      </c>
      <c r="P22309" s="128">
        <v>8.5285287869293254E-6</v>
      </c>
    </row>
    <row r="22310" spans="14:16">
      <c r="N22310" s="3">
        <v>22308</v>
      </c>
      <c r="O22310" s="44" t="s">
        <v>23</v>
      </c>
      <c r="P22310" s="128">
        <v>2.5341625527699355E-6</v>
      </c>
    </row>
    <row r="22311" spans="14:16">
      <c r="N22311" s="3">
        <v>22309</v>
      </c>
      <c r="O22311" s="44" t="s">
        <v>52</v>
      </c>
      <c r="P22311" s="128">
        <v>1.2243305369502942E-6</v>
      </c>
    </row>
    <row r="22312" spans="14:16">
      <c r="N22312" s="3">
        <v>22310</v>
      </c>
      <c r="O22312" s="44" t="s">
        <v>23</v>
      </c>
      <c r="P22312" s="128">
        <v>4.7096472014511774E-6</v>
      </c>
    </row>
    <row r="22313" spans="14:16">
      <c r="N22313" s="3">
        <v>22311</v>
      </c>
      <c r="O22313" s="44" t="s">
        <v>14</v>
      </c>
      <c r="P22313" s="128">
        <v>7.225445456127448E-6</v>
      </c>
    </row>
    <row r="22314" spans="14:16">
      <c r="N22314" s="3">
        <v>22312</v>
      </c>
      <c r="O22314" s="44" t="s">
        <v>13</v>
      </c>
      <c r="P22314" s="128">
        <v>3.3829889447283113E-6</v>
      </c>
    </row>
    <row r="22315" spans="14:16">
      <c r="N22315" s="3">
        <v>22313</v>
      </c>
      <c r="O22315" s="44" t="s">
        <v>52</v>
      </c>
      <c r="P22315" s="128">
        <v>1.2219241548315086E-6</v>
      </c>
    </row>
    <row r="22316" spans="14:16">
      <c r="N22316" s="3">
        <v>22314</v>
      </c>
      <c r="O22316" s="44" t="s">
        <v>13</v>
      </c>
      <c r="P22316" s="128">
        <v>5.7798632595404326E-6</v>
      </c>
    </row>
    <row r="22317" spans="14:16">
      <c r="N22317" s="3">
        <v>22315</v>
      </c>
      <c r="O22317" s="44" t="s">
        <v>19</v>
      </c>
      <c r="P22317" s="128">
        <v>4.7935043989436184E-6</v>
      </c>
    </row>
    <row r="22318" spans="14:16">
      <c r="N22318" s="3">
        <v>22316</v>
      </c>
      <c r="O22318" s="44" t="s">
        <v>23</v>
      </c>
      <c r="P22318" s="128">
        <v>2.3212483641836393E-6</v>
      </c>
    </row>
    <row r="22319" spans="14:16">
      <c r="N22319" s="3">
        <v>22317</v>
      </c>
      <c r="O22319" s="44" t="s">
        <v>52</v>
      </c>
      <c r="P22319" s="128">
        <v>1.1214652560505877E-6</v>
      </c>
    </row>
    <row r="22320" spans="14:16">
      <c r="N22320" s="3">
        <v>22318</v>
      </c>
      <c r="O22320" s="44" t="s">
        <v>23</v>
      </c>
      <c r="P22320" s="128">
        <v>3.7475782423424473E-6</v>
      </c>
    </row>
    <row r="22321" spans="14:16">
      <c r="N22321" s="3">
        <v>22319</v>
      </c>
      <c r="O22321" s="44" t="s">
        <v>19</v>
      </c>
      <c r="P22321" s="128">
        <v>4.1572564554256088E-6</v>
      </c>
    </row>
    <row r="22322" spans="14:16">
      <c r="N22322" s="3">
        <v>22320</v>
      </c>
      <c r="O22322" s="44" t="s">
        <v>13</v>
      </c>
      <c r="P22322" s="128">
        <v>4.5824725056877826E-6</v>
      </c>
    </row>
    <row r="22323" spans="14:16">
      <c r="N22323" s="3">
        <v>22321</v>
      </c>
      <c r="O22323" s="44" t="s">
        <v>46</v>
      </c>
      <c r="P22323" s="128">
        <v>1.9174166327327422E-6</v>
      </c>
    </row>
    <row r="22324" spans="14:16">
      <c r="N22324" s="3">
        <v>22322</v>
      </c>
      <c r="O22324" s="44" t="s">
        <v>13</v>
      </c>
      <c r="P22324" s="128">
        <v>8.2988346289860132E-6</v>
      </c>
    </row>
    <row r="22325" spans="14:16">
      <c r="N22325" s="3">
        <v>22323</v>
      </c>
      <c r="O22325" s="44" t="s">
        <v>14</v>
      </c>
      <c r="P22325" s="128">
        <v>9.5185943873421673E-6</v>
      </c>
    </row>
    <row r="22326" spans="14:16">
      <c r="N22326" s="3">
        <v>22324</v>
      </c>
      <c r="O22326" s="44" t="s">
        <v>23</v>
      </c>
      <c r="P22326" s="128">
        <v>3.1156656530907514E-6</v>
      </c>
    </row>
    <row r="22327" spans="14:16">
      <c r="N22327" s="3">
        <v>22325</v>
      </c>
      <c r="O22327" s="44" t="s">
        <v>46</v>
      </c>
      <c r="P22327" s="128">
        <v>1.7437652162978328E-6</v>
      </c>
    </row>
    <row r="22328" spans="14:16">
      <c r="N22328" s="3">
        <v>22326</v>
      </c>
      <c r="O22328" s="44" t="s">
        <v>23</v>
      </c>
      <c r="P22328" s="128">
        <v>5.2563839013827802E-6</v>
      </c>
    </row>
    <row r="22329" spans="14:16">
      <c r="N22329" s="3">
        <v>22327</v>
      </c>
      <c r="O22329" s="44" t="s">
        <v>14</v>
      </c>
      <c r="P22329" s="128">
        <v>8.0642378401942787E-6</v>
      </c>
    </row>
    <row r="22330" spans="14:16">
      <c r="N22330" s="3">
        <v>22328</v>
      </c>
      <c r="O22330" s="44" t="s">
        <v>13</v>
      </c>
      <c r="P22330" s="128">
        <v>4.1569198144977335E-6</v>
      </c>
    </row>
    <row r="22331" spans="14:16">
      <c r="N22331" s="3">
        <v>22329</v>
      </c>
      <c r="O22331" s="44" t="s">
        <v>46</v>
      </c>
      <c r="P22331" s="128">
        <v>1.7393551588931928E-6</v>
      </c>
    </row>
    <row r="22332" spans="14:16">
      <c r="N22332" s="3">
        <v>22330</v>
      </c>
      <c r="O22332" s="44" t="s">
        <v>13</v>
      </c>
      <c r="P22332" s="128">
        <v>6.3885294726599565E-6</v>
      </c>
    </row>
    <row r="22333" spans="14:16">
      <c r="N22333" s="3">
        <v>22331</v>
      </c>
      <c r="O22333" s="44" t="s">
        <v>19</v>
      </c>
      <c r="P22333" s="128">
        <v>5.2982990695200948E-6</v>
      </c>
    </row>
    <row r="22334" spans="14:16">
      <c r="N22334" s="3">
        <v>22332</v>
      </c>
      <c r="O22334" s="44" t="s">
        <v>23</v>
      </c>
      <c r="P22334" s="128">
        <v>2.8263284226162676E-6</v>
      </c>
    </row>
    <row r="22335" spans="14:16">
      <c r="N22335" s="3">
        <v>22333</v>
      </c>
      <c r="O22335" s="44" t="s">
        <v>46</v>
      </c>
      <c r="P22335" s="128">
        <v>1.5818299336140657E-6</v>
      </c>
    </row>
    <row r="22336" spans="14:16">
      <c r="N22336" s="3">
        <v>22334</v>
      </c>
      <c r="O22336" s="44" t="s">
        <v>23</v>
      </c>
      <c r="P22336" s="128">
        <v>4.1422284537242764E-6</v>
      </c>
    </row>
    <row r="22337" spans="14:16">
      <c r="N22337" s="3">
        <v>22335</v>
      </c>
      <c r="O22337" s="44" t="s">
        <v>19</v>
      </c>
      <c r="P22337" s="128">
        <v>4.5950490865079915E-6</v>
      </c>
    </row>
    <row r="22338" spans="14:16">
      <c r="N22338" s="3">
        <v>22336</v>
      </c>
      <c r="O22338" s="44" t="s">
        <v>38</v>
      </c>
      <c r="P22338" s="128">
        <v>5.7107935617976707E-7</v>
      </c>
    </row>
    <row r="22339" spans="14:16">
      <c r="N22339" s="3">
        <v>22337</v>
      </c>
      <c r="O22339" s="44" t="s">
        <v>52</v>
      </c>
      <c r="P22339" s="128">
        <v>4.7902345936195312E-7</v>
      </c>
    </row>
    <row r="22340" spans="14:16">
      <c r="N22340" s="3">
        <v>22338</v>
      </c>
      <c r="O22340" s="44" t="s">
        <v>38</v>
      </c>
      <c r="P22340" s="128">
        <v>9.1019275192328524E-7</v>
      </c>
    </row>
    <row r="22341" spans="14:16">
      <c r="N22341" s="3">
        <v>22339</v>
      </c>
      <c r="O22341" s="44" t="s">
        <v>14</v>
      </c>
      <c r="P22341" s="128">
        <v>2.4244081384584359E-6</v>
      </c>
    </row>
    <row r="22342" spans="14:16">
      <c r="N22342" s="3">
        <v>22340</v>
      </c>
      <c r="O22342" s="44" t="s">
        <v>31</v>
      </c>
      <c r="P22342" s="128">
        <v>5.1360229055775234E-7</v>
      </c>
    </row>
    <row r="22343" spans="14:16">
      <c r="N22343" s="3">
        <v>22341</v>
      </c>
      <c r="O22343" s="44" t="s">
        <v>52</v>
      </c>
      <c r="P22343" s="128">
        <v>4.6315939700660041E-7</v>
      </c>
    </row>
    <row r="22344" spans="14:16">
      <c r="N22344" s="3">
        <v>22342</v>
      </c>
      <c r="O22344" s="44" t="s">
        <v>31</v>
      </c>
      <c r="P22344" s="128">
        <v>8.0279769447869131E-7</v>
      </c>
    </row>
    <row r="22345" spans="14:16">
      <c r="N22345" s="3">
        <v>22343</v>
      </c>
      <c r="O22345" s="44" t="s">
        <v>14</v>
      </c>
      <c r="P22345" s="128">
        <v>2.2989084859419242E-6</v>
      </c>
    </row>
    <row r="22346" spans="14:16">
      <c r="N22346" s="3">
        <v>22344</v>
      </c>
      <c r="O22346" s="44" t="s">
        <v>38</v>
      </c>
      <c r="P22346" s="128">
        <v>5.2309865438678363E-7</v>
      </c>
    </row>
    <row r="22347" spans="14:16">
      <c r="N22347" s="3">
        <v>22345</v>
      </c>
      <c r="O22347" s="44" t="s">
        <v>52</v>
      </c>
      <c r="P22347" s="128">
        <v>4.3877707064771241E-7</v>
      </c>
    </row>
    <row r="22348" spans="14:16">
      <c r="N22348" s="3">
        <v>22346</v>
      </c>
      <c r="O22348" s="44" t="s">
        <v>38</v>
      </c>
      <c r="P22348" s="128">
        <v>7.5481272700302228E-7</v>
      </c>
    </row>
    <row r="22349" spans="14:16">
      <c r="N22349" s="3">
        <v>22347</v>
      </c>
      <c r="O22349" s="44" t="s">
        <v>19</v>
      </c>
      <c r="P22349" s="128">
        <v>1.453755700386586E-6</v>
      </c>
    </row>
    <row r="22350" spans="14:16">
      <c r="N22350" s="3">
        <v>22348</v>
      </c>
      <c r="O22350" s="44" t="s">
        <v>31</v>
      </c>
      <c r="P22350" s="128">
        <v>4.7045067235131966E-7</v>
      </c>
    </row>
    <row r="22351" spans="14:16">
      <c r="N22351" s="3">
        <v>22349</v>
      </c>
      <c r="O22351" s="44" t="s">
        <v>52</v>
      </c>
      <c r="P22351" s="128">
        <v>4.2424586831760972E-7</v>
      </c>
    </row>
    <row r="22352" spans="14:16">
      <c r="N22352" s="3">
        <v>22350</v>
      </c>
      <c r="O22352" s="44" t="s">
        <v>31</v>
      </c>
      <c r="P22352" s="128">
        <v>6.6902899196584467E-7</v>
      </c>
    </row>
    <row r="22353" spans="14:16">
      <c r="N22353" s="3">
        <v>22351</v>
      </c>
      <c r="O22353" s="44" t="s">
        <v>19</v>
      </c>
      <c r="P22353" s="128">
        <v>1.3852889208240158E-6</v>
      </c>
    </row>
    <row r="22354" spans="14:16">
      <c r="N22354" s="3">
        <v>22352</v>
      </c>
      <c r="O22354" s="44" t="s">
        <v>38</v>
      </c>
      <c r="P22354" s="128">
        <v>6.885922196477658E-7</v>
      </c>
    </row>
    <row r="22355" spans="14:16">
      <c r="N22355" s="3">
        <v>22353</v>
      </c>
      <c r="O22355" s="44" t="s">
        <v>46</v>
      </c>
      <c r="P22355" s="128">
        <v>6.6910670810392656E-7</v>
      </c>
    </row>
    <row r="22356" spans="14:16">
      <c r="N22356" s="3">
        <v>22354</v>
      </c>
      <c r="O22356" s="44" t="s">
        <v>38</v>
      </c>
      <c r="P22356" s="128">
        <v>1.0158558218311257E-6</v>
      </c>
    </row>
    <row r="22357" spans="14:16">
      <c r="N22357" s="3">
        <v>22355</v>
      </c>
      <c r="O22357" s="44" t="s">
        <v>14</v>
      </c>
      <c r="P22357" s="128">
        <v>2.7058544651598623E-6</v>
      </c>
    </row>
    <row r="22358" spans="14:16">
      <c r="N22358" s="3">
        <v>22356</v>
      </c>
      <c r="O22358" s="44" t="s">
        <v>31</v>
      </c>
      <c r="P22358" s="128">
        <v>6.1764423862805512E-7</v>
      </c>
    </row>
    <row r="22359" spans="14:16">
      <c r="N22359" s="3">
        <v>22357</v>
      </c>
      <c r="O22359" s="44" t="s">
        <v>46</v>
      </c>
      <c r="P22359" s="128">
        <v>6.4523047825472028E-7</v>
      </c>
    </row>
    <row r="22360" spans="14:16">
      <c r="N22360" s="3">
        <v>22358</v>
      </c>
      <c r="O22360" s="44" t="s">
        <v>31</v>
      </c>
      <c r="P22360" s="128">
        <v>8.9599341454382375E-7</v>
      </c>
    </row>
    <row r="22361" spans="14:16">
      <c r="N22361" s="3">
        <v>22359</v>
      </c>
      <c r="O22361" s="44" t="s">
        <v>14</v>
      </c>
      <c r="P22361" s="128">
        <v>2.5657857243604108E-6</v>
      </c>
    </row>
    <row r="22362" spans="14:16">
      <c r="N22362" s="3">
        <v>22360</v>
      </c>
      <c r="O22362" s="44" t="s">
        <v>38</v>
      </c>
      <c r="P22362" s="128">
        <v>6.2464589550944877E-7</v>
      </c>
    </row>
    <row r="22363" spans="14:16">
      <c r="N22363" s="3">
        <v>22361</v>
      </c>
      <c r="O22363" s="44" t="s">
        <v>46</v>
      </c>
      <c r="P22363" s="128">
        <v>6.069699118714296E-7</v>
      </c>
    </row>
    <row r="22364" spans="14:16">
      <c r="N22364" s="3">
        <v>22362</v>
      </c>
      <c r="O22364" s="44" t="s">
        <v>38</v>
      </c>
      <c r="P22364" s="128">
        <v>8.3430059436753155E-7</v>
      </c>
    </row>
    <row r="22365" spans="14:16">
      <c r="N22365" s="3">
        <v>22363</v>
      </c>
      <c r="O22365" s="44" t="s">
        <v>19</v>
      </c>
      <c r="P22365" s="128">
        <v>1.6068478994960818E-6</v>
      </c>
    </row>
    <row r="22366" spans="14:16">
      <c r="N22366" s="3">
        <v>22364</v>
      </c>
      <c r="O22366" s="44" t="s">
        <v>31</v>
      </c>
      <c r="P22366" s="128">
        <v>5.6028652014311932E-7</v>
      </c>
    </row>
    <row r="22367" spans="14:16">
      <c r="N22367" s="3">
        <v>22365</v>
      </c>
      <c r="O22367" s="44" t="s">
        <v>46</v>
      </c>
      <c r="P22367" s="128">
        <v>5.8531095530759299E-7</v>
      </c>
    </row>
    <row r="22368" spans="14:16">
      <c r="N22368" s="3">
        <v>22366</v>
      </c>
      <c r="O22368" s="44" t="s">
        <v>31</v>
      </c>
      <c r="P22368" s="128">
        <v>7.3948314022529701E-7</v>
      </c>
    </row>
    <row r="22369" spans="14:16">
      <c r="N22369" s="3">
        <v>22367</v>
      </c>
      <c r="O22369" s="44" t="s">
        <v>19</v>
      </c>
      <c r="P22369" s="128">
        <v>1.5311710158930656E-6</v>
      </c>
    </row>
    <row r="22370" spans="14:16">
      <c r="N22370" s="3">
        <v>22368</v>
      </c>
      <c r="O22370" s="44" t="s">
        <v>38</v>
      </c>
      <c r="P22370" s="128">
        <v>7.5193992283906939E-7</v>
      </c>
    </row>
    <row r="22371" spans="14:16">
      <c r="N22371" s="3">
        <v>22369</v>
      </c>
      <c r="O22371" s="44" t="s">
        <v>52</v>
      </c>
      <c r="P22371" s="128">
        <v>6.3072996628746384E-7</v>
      </c>
    </row>
    <row r="22372" spans="14:16">
      <c r="N22372" s="3">
        <v>22370</v>
      </c>
      <c r="O22372" s="44" t="s">
        <v>38</v>
      </c>
      <c r="P22372" s="128">
        <v>1.1984503733915981E-6</v>
      </c>
    </row>
    <row r="22373" spans="14:16">
      <c r="N22373" s="3">
        <v>22371</v>
      </c>
      <c r="O22373" s="44" t="s">
        <v>14</v>
      </c>
      <c r="P22373" s="128">
        <v>3.1922170690214766E-6</v>
      </c>
    </row>
    <row r="22374" spans="14:16">
      <c r="N22374" s="3">
        <v>22372</v>
      </c>
      <c r="O22374" s="44" t="s">
        <v>23</v>
      </c>
      <c r="P22374" s="128">
        <v>1.6185843133004157E-6</v>
      </c>
    </row>
    <row r="22375" spans="14:16">
      <c r="N22375" s="3">
        <v>22373</v>
      </c>
      <c r="O22375" s="44" t="s">
        <v>52</v>
      </c>
      <c r="P22375" s="128">
        <v>7.8198701154208413E-7</v>
      </c>
    </row>
    <row r="22376" spans="14:16">
      <c r="N22376" s="3">
        <v>22374</v>
      </c>
      <c r="O22376" s="44" t="s">
        <v>23</v>
      </c>
      <c r="P22376" s="128">
        <v>3.0080789699602701E-6</v>
      </c>
    </row>
    <row r="22377" spans="14:16">
      <c r="N22377" s="3">
        <v>22375</v>
      </c>
      <c r="O22377" s="44" t="s">
        <v>14</v>
      </c>
      <c r="P22377" s="128">
        <v>4.6149338996082085E-6</v>
      </c>
    </row>
    <row r="22378" spans="14:16">
      <c r="N22378" s="3">
        <v>22376</v>
      </c>
      <c r="O22378" s="44" t="s">
        <v>38</v>
      </c>
      <c r="P22378" s="128">
        <v>6.8876375509011043E-7</v>
      </c>
    </row>
    <row r="22379" spans="14:16">
      <c r="N22379" s="3">
        <v>22377</v>
      </c>
      <c r="O22379" s="44" t="s">
        <v>52</v>
      </c>
      <c r="P22379" s="128">
        <v>5.7773756497430726E-7</v>
      </c>
    </row>
    <row r="22380" spans="14:16">
      <c r="N22380" s="3">
        <v>22378</v>
      </c>
      <c r="O22380" s="44" t="s">
        <v>38</v>
      </c>
      <c r="P22380" s="128">
        <v>9.9386156680112318E-7</v>
      </c>
    </row>
    <row r="22381" spans="14:16">
      <c r="N22381" s="3">
        <v>22379</v>
      </c>
      <c r="O22381" s="44" t="s">
        <v>19</v>
      </c>
      <c r="P22381" s="128">
        <v>1.9141594549802703E-6</v>
      </c>
    </row>
    <row r="22382" spans="14:16">
      <c r="N22382" s="3">
        <v>22380</v>
      </c>
      <c r="O22382" s="44" t="s">
        <v>23</v>
      </c>
      <c r="P22382" s="128">
        <v>1.4825947867610921E-6</v>
      </c>
    </row>
    <row r="22383" spans="14:16">
      <c r="N22383" s="3">
        <v>22381</v>
      </c>
      <c r="O22383" s="44" t="s">
        <v>52</v>
      </c>
      <c r="P22383" s="128">
        <v>7.1628636030898946E-7</v>
      </c>
    </row>
    <row r="22384" spans="14:16">
      <c r="N22384" s="3">
        <v>22382</v>
      </c>
      <c r="O22384" s="44" t="s">
        <v>23</v>
      </c>
      <c r="P22384" s="128">
        <v>2.3935999485476213E-6</v>
      </c>
    </row>
    <row r="22385" spans="14:16">
      <c r="N22385" s="3">
        <v>22383</v>
      </c>
      <c r="O22385" s="44" t="s">
        <v>19</v>
      </c>
      <c r="P22385" s="128">
        <v>2.6552637981978969E-6</v>
      </c>
    </row>
    <row r="22386" spans="14:16">
      <c r="N22386" s="3">
        <v>22384</v>
      </c>
      <c r="O22386" s="44" t="s">
        <v>38</v>
      </c>
      <c r="P22386" s="128">
        <v>9.0666905554634537E-7</v>
      </c>
    </row>
    <row r="22387" spans="14:16">
      <c r="N22387" s="3">
        <v>22385</v>
      </c>
      <c r="O22387" s="44" t="s">
        <v>46</v>
      </c>
      <c r="P22387" s="128">
        <v>8.8101249155361354E-7</v>
      </c>
    </row>
    <row r="22388" spans="14:16">
      <c r="N22388" s="3">
        <v>22386</v>
      </c>
      <c r="O22388" s="44" t="s">
        <v>38</v>
      </c>
      <c r="P22388" s="128">
        <v>1.3375768884261045E-6</v>
      </c>
    </row>
    <row r="22389" spans="14:16">
      <c r="N22389" s="3">
        <v>22387</v>
      </c>
      <c r="O22389" s="44" t="s">
        <v>14</v>
      </c>
      <c r="P22389" s="128">
        <v>3.5627973165704559E-6</v>
      </c>
    </row>
    <row r="22390" spans="14:16">
      <c r="N22390" s="3">
        <v>22388</v>
      </c>
      <c r="O22390" s="44" t="s">
        <v>23</v>
      </c>
      <c r="P22390" s="128">
        <v>1.9899937145189956E-6</v>
      </c>
    </row>
    <row r="22391" spans="14:16">
      <c r="N22391" s="3">
        <v>22389</v>
      </c>
      <c r="O22391" s="44" t="s">
        <v>46</v>
      </c>
      <c r="P22391" s="128">
        <v>1.1137529524669024E-6</v>
      </c>
    </row>
    <row r="22392" spans="14:16">
      <c r="N22392" s="3">
        <v>22390</v>
      </c>
      <c r="O22392" s="44" t="s">
        <v>23</v>
      </c>
      <c r="P22392" s="128">
        <v>3.3572828697052392E-6</v>
      </c>
    </row>
    <row r="22393" spans="14:16">
      <c r="N22393" s="3">
        <v>22391</v>
      </c>
      <c r="O22393" s="44" t="s">
        <v>14</v>
      </c>
      <c r="P22393" s="128">
        <v>5.1506754578924075E-6</v>
      </c>
    </row>
    <row r="22394" spans="14:16">
      <c r="N22394" s="3">
        <v>22392</v>
      </c>
      <c r="O22394" s="44" t="s">
        <v>38</v>
      </c>
      <c r="P22394" s="128">
        <v>8.2247096027625098E-7</v>
      </c>
    </row>
    <row r="22395" spans="14:16">
      <c r="N22395" s="3">
        <v>22393</v>
      </c>
      <c r="O22395" s="44" t="s">
        <v>46</v>
      </c>
      <c r="P22395" s="128">
        <v>7.9919700083602769E-7</v>
      </c>
    </row>
    <row r="22396" spans="14:16">
      <c r="N22396" s="3">
        <v>22394</v>
      </c>
      <c r="O22396" s="44" t="s">
        <v>38</v>
      </c>
      <c r="P22396" s="128">
        <v>1.0985232048132957E-6</v>
      </c>
    </row>
    <row r="22397" spans="14:16">
      <c r="N22397" s="3">
        <v>22395</v>
      </c>
      <c r="O22397" s="44" t="s">
        <v>19</v>
      </c>
      <c r="P22397" s="128">
        <v>2.1157358823891098E-6</v>
      </c>
    </row>
    <row r="22398" spans="14:16">
      <c r="N22398" s="3">
        <v>22396</v>
      </c>
      <c r="O22398" s="44" t="s">
        <v>23</v>
      </c>
      <c r="P22398" s="128">
        <v>1.8051923480920867E-6</v>
      </c>
    </row>
    <row r="22399" spans="14:16">
      <c r="N22399" s="3">
        <v>22397</v>
      </c>
      <c r="O22399" s="44" t="s">
        <v>46</v>
      </c>
      <c r="P22399" s="128">
        <v>1.0103239486583965E-6</v>
      </c>
    </row>
    <row r="22400" spans="14:16">
      <c r="N22400" s="3">
        <v>22398</v>
      </c>
      <c r="O22400" s="44" t="s">
        <v>23</v>
      </c>
      <c r="P22400" s="128">
        <v>2.6456653263921154E-6</v>
      </c>
    </row>
    <row r="22401" spans="14:16">
      <c r="N22401" s="3">
        <v>22399</v>
      </c>
      <c r="O22401" s="44" t="s">
        <v>19</v>
      </c>
      <c r="P22401" s="128">
        <v>2.9348844896069491E-6</v>
      </c>
    </row>
    <row r="22402" spans="14:16">
      <c r="N22402" s="3">
        <v>22400</v>
      </c>
      <c r="O22402" s="44" t="s">
        <v>13</v>
      </c>
      <c r="P22402" s="128">
        <v>2.1129555100489781E-6</v>
      </c>
    </row>
    <row r="22403" spans="14:16">
      <c r="N22403" s="3">
        <v>22401</v>
      </c>
      <c r="O22403" s="44" t="s">
        <v>52</v>
      </c>
      <c r="P22403" s="128">
        <v>7.6319237750879717E-7</v>
      </c>
    </row>
    <row r="22404" spans="14:16">
      <c r="N22404" s="3">
        <v>22402</v>
      </c>
      <c r="O22404" s="44" t="s">
        <v>13</v>
      </c>
      <c r="P22404" s="128">
        <v>4.2539788388873347E-6</v>
      </c>
    </row>
    <row r="22405" spans="14:16">
      <c r="N22405" s="3">
        <v>22403</v>
      </c>
      <c r="O22405" s="44" t="s">
        <v>14</v>
      </c>
      <c r="P22405" s="128">
        <v>4.8792271336840467E-6</v>
      </c>
    </row>
    <row r="22406" spans="14:16">
      <c r="N22406" s="3">
        <v>22404</v>
      </c>
      <c r="O22406" s="44" t="s">
        <v>31</v>
      </c>
      <c r="P22406" s="128">
        <v>6.0574479630868078E-7</v>
      </c>
    </row>
    <row r="22407" spans="14:16">
      <c r="N22407" s="3">
        <v>22405</v>
      </c>
      <c r="O22407" s="44" t="s">
        <v>52</v>
      </c>
      <c r="P22407" s="128">
        <v>5.4625222619926618E-7</v>
      </c>
    </row>
    <row r="22408" spans="14:16">
      <c r="N22408" s="3">
        <v>22406</v>
      </c>
      <c r="O22408" s="44" t="s">
        <v>31</v>
      </c>
      <c r="P22408" s="128">
        <v>9.4682312532325478E-7</v>
      </c>
    </row>
    <row r="22409" spans="14:16">
      <c r="N22409" s="3">
        <v>22407</v>
      </c>
      <c r="O22409" s="44" t="s">
        <v>14</v>
      </c>
      <c r="P22409" s="128">
        <v>2.7113427610241593E-6</v>
      </c>
    </row>
    <row r="22410" spans="14:16">
      <c r="N22410" s="3">
        <v>22408</v>
      </c>
      <c r="O22410" s="44" t="s">
        <v>13</v>
      </c>
      <c r="P22410" s="128">
        <v>1.7787317743615639E-6</v>
      </c>
    </row>
    <row r="22411" spans="14:16">
      <c r="N22411" s="3">
        <v>22409</v>
      </c>
      <c r="O22411" s="44" t="s">
        <v>52</v>
      </c>
      <c r="P22411" s="128">
        <v>6.4247189558381958E-7</v>
      </c>
    </row>
    <row r="22412" spans="14:16">
      <c r="N22412" s="3">
        <v>22410</v>
      </c>
      <c r="O22412" s="44" t="s">
        <v>13</v>
      </c>
      <c r="P22412" s="128">
        <v>2.6226791123726682E-6</v>
      </c>
    </row>
    <row r="22413" spans="14:16">
      <c r="N22413" s="3">
        <v>22411</v>
      </c>
      <c r="O22413" s="44" t="s">
        <v>21</v>
      </c>
      <c r="P22413" s="128">
        <v>1.6856434454088439E-6</v>
      </c>
    </row>
    <row r="22414" spans="14:16">
      <c r="N22414" s="3">
        <v>22412</v>
      </c>
      <c r="O22414" s="44" t="s">
        <v>31</v>
      </c>
      <c r="P22414" s="128">
        <v>5.0992910698978637E-7</v>
      </c>
    </row>
    <row r="22415" spans="14:16">
      <c r="N22415" s="3">
        <v>22413</v>
      </c>
      <c r="O22415" s="44" t="s">
        <v>52</v>
      </c>
      <c r="P22415" s="128">
        <v>4.598469711905353E-7</v>
      </c>
    </row>
    <row r="22416" spans="14:16">
      <c r="N22416" s="3">
        <v>22414</v>
      </c>
      <c r="O22416" s="44" t="s">
        <v>31</v>
      </c>
      <c r="P22416" s="128">
        <v>6.6251989250488475E-7</v>
      </c>
    </row>
    <row r="22417" spans="14:16">
      <c r="N22417" s="3">
        <v>22415</v>
      </c>
      <c r="O22417" s="44" t="s">
        <v>21</v>
      </c>
      <c r="P22417" s="128">
        <v>1.0631127775114365E-6</v>
      </c>
    </row>
    <row r="22418" spans="14:16">
      <c r="N22418" s="3">
        <v>22416</v>
      </c>
      <c r="O22418" s="44" t="s">
        <v>13</v>
      </c>
      <c r="P22418" s="128">
        <v>2.6216625103476054E-6</v>
      </c>
    </row>
    <row r="22419" spans="14:16">
      <c r="N22419" s="3">
        <v>22417</v>
      </c>
      <c r="O22419" s="44" t="s">
        <v>46</v>
      </c>
      <c r="P22419" s="128">
        <v>1.0969666040577584E-6</v>
      </c>
    </row>
    <row r="22420" spans="14:16">
      <c r="N22420" s="3">
        <v>22418</v>
      </c>
      <c r="O22420" s="44" t="s">
        <v>13</v>
      </c>
      <c r="P22420" s="128">
        <v>4.7478176026986639E-6</v>
      </c>
    </row>
    <row r="22421" spans="14:16">
      <c r="N22421" s="3">
        <v>22419</v>
      </c>
      <c r="O22421" s="44" t="s">
        <v>14</v>
      </c>
      <c r="P22421" s="128">
        <v>5.4456501431326457E-6</v>
      </c>
    </row>
    <row r="22422" spans="14:16">
      <c r="N22422" s="3">
        <v>22420</v>
      </c>
      <c r="O22422" s="44" t="s">
        <v>31</v>
      </c>
      <c r="P22422" s="128">
        <v>7.2845232662939552E-7</v>
      </c>
    </row>
    <row r="22423" spans="14:16">
      <c r="N22423" s="3">
        <v>22421</v>
      </c>
      <c r="O22423" s="44" t="s">
        <v>46</v>
      </c>
      <c r="P22423" s="128">
        <v>7.6098765875462823E-7</v>
      </c>
    </row>
    <row r="22424" spans="14:16">
      <c r="N22424" s="3">
        <v>22422</v>
      </c>
      <c r="O22424" s="44" t="s">
        <v>31</v>
      </c>
      <c r="P22424" s="128">
        <v>1.0567385667173906E-6</v>
      </c>
    </row>
    <row r="22425" spans="14:16">
      <c r="N22425" s="3">
        <v>22423</v>
      </c>
      <c r="O22425" s="44" t="s">
        <v>14</v>
      </c>
      <c r="P22425" s="128">
        <v>3.0260989476635798E-6</v>
      </c>
    </row>
    <row r="22426" spans="14:16">
      <c r="N22426" s="3">
        <v>22424</v>
      </c>
      <c r="O22426" s="44" t="s">
        <v>13</v>
      </c>
      <c r="P22426" s="128">
        <v>2.16717711409661E-6</v>
      </c>
    </row>
    <row r="22427" spans="14:16">
      <c r="N22427" s="3">
        <v>22425</v>
      </c>
      <c r="O22427" s="44" t="s">
        <v>46</v>
      </c>
      <c r="P22427" s="128">
        <v>9.0679899104444349E-7</v>
      </c>
    </row>
    <row r="22428" spans="14:16">
      <c r="N22428" s="3">
        <v>22426</v>
      </c>
      <c r="O22428" s="44" t="s">
        <v>13</v>
      </c>
      <c r="P22428" s="128">
        <v>2.8743613874745339E-6</v>
      </c>
    </row>
    <row r="22429" spans="14:16">
      <c r="N22429" s="3">
        <v>22427</v>
      </c>
      <c r="O22429" s="44" t="s">
        <v>21</v>
      </c>
      <c r="P22429" s="128">
        <v>1.8474042095639526E-6</v>
      </c>
    </row>
    <row r="22430" spans="14:16">
      <c r="N22430" s="3">
        <v>22428</v>
      </c>
      <c r="O22430" s="44" t="s">
        <v>31</v>
      </c>
      <c r="P22430" s="128">
        <v>6.0216950303505588E-7</v>
      </c>
    </row>
    <row r="22431" spans="14:16">
      <c r="N22431" s="3">
        <v>22429</v>
      </c>
      <c r="O22431" s="44" t="s">
        <v>46</v>
      </c>
      <c r="P22431" s="128">
        <v>6.2906458464950359E-7</v>
      </c>
    </row>
    <row r="22432" spans="14:16">
      <c r="N22432" s="3">
        <v>22430</v>
      </c>
      <c r="O22432" s="44" t="s">
        <v>31</v>
      </c>
      <c r="P22432" s="128">
        <v>7.2609782434536198E-7</v>
      </c>
    </row>
    <row r="22433" spans="14:16">
      <c r="N22433" s="3">
        <v>22431</v>
      </c>
      <c r="O22433" s="44" t="s">
        <v>21</v>
      </c>
      <c r="P22433" s="128">
        <v>1.1651331281031948E-6</v>
      </c>
    </row>
    <row r="22434" spans="14:16">
      <c r="N22434" s="3">
        <v>22432</v>
      </c>
      <c r="O22434" s="44" t="s">
        <v>13</v>
      </c>
      <c r="P22434" s="128">
        <v>3.1606554541051744E-6</v>
      </c>
    </row>
    <row r="22435" spans="14:16">
      <c r="N22435" s="3">
        <v>22433</v>
      </c>
      <c r="O22435" s="44" t="s">
        <v>52</v>
      </c>
      <c r="P22435" s="128">
        <v>1.141618050655861E-6</v>
      </c>
    </row>
    <row r="22436" spans="14:16">
      <c r="N22436" s="3">
        <v>22434</v>
      </c>
      <c r="O22436" s="44" t="s">
        <v>13</v>
      </c>
      <c r="P22436" s="128">
        <v>6.3632960347875902E-6</v>
      </c>
    </row>
    <row r="22437" spans="14:16">
      <c r="N22437" s="3">
        <v>22435</v>
      </c>
      <c r="O22437" s="44" t="s">
        <v>14</v>
      </c>
      <c r="P22437" s="128">
        <v>7.298571019859746E-6</v>
      </c>
    </row>
    <row r="22438" spans="14:16">
      <c r="N22438" s="3">
        <v>22436</v>
      </c>
      <c r="O22438" s="44" t="s">
        <v>23</v>
      </c>
      <c r="P22438" s="128">
        <v>2.1686935495377277E-6</v>
      </c>
    </row>
    <row r="22439" spans="14:16">
      <c r="N22439" s="3">
        <v>22437</v>
      </c>
      <c r="O22439" s="44" t="s">
        <v>52</v>
      </c>
      <c r="P22439" s="128">
        <v>1.0477614133647163E-6</v>
      </c>
    </row>
    <row r="22440" spans="14:16">
      <c r="N22440" s="3">
        <v>22438</v>
      </c>
      <c r="O22440" s="44" t="s">
        <v>23</v>
      </c>
      <c r="P22440" s="128">
        <v>4.0304366013228031E-6</v>
      </c>
    </row>
    <row r="22441" spans="14:16">
      <c r="N22441" s="3">
        <v>22439</v>
      </c>
      <c r="O22441" s="44" t="s">
        <v>14</v>
      </c>
      <c r="P22441" s="128">
        <v>6.1834142944431951E-6</v>
      </c>
    </row>
    <row r="22442" spans="14:16">
      <c r="N22442" s="3">
        <v>22440</v>
      </c>
      <c r="O22442" s="44" t="s">
        <v>13</v>
      </c>
      <c r="P22442" s="128">
        <v>2.6607083098951454E-6</v>
      </c>
    </row>
    <row r="22443" spans="14:16">
      <c r="N22443" s="3">
        <v>22441</v>
      </c>
      <c r="O22443" s="44" t="s">
        <v>52</v>
      </c>
      <c r="P22443" s="128">
        <v>9.6103883457499756E-7</v>
      </c>
    </row>
    <row r="22444" spans="14:16">
      <c r="N22444" s="3">
        <v>22442</v>
      </c>
      <c r="O22444" s="44" t="s">
        <v>13</v>
      </c>
      <c r="P22444" s="128">
        <v>3.9231233225049048E-6</v>
      </c>
    </row>
    <row r="22445" spans="14:16">
      <c r="N22445" s="3">
        <v>22443</v>
      </c>
      <c r="O22445" s="44" t="s">
        <v>21</v>
      </c>
      <c r="P22445" s="128">
        <v>2.521462531544076E-6</v>
      </c>
    </row>
    <row r="22446" spans="14:16">
      <c r="N22446" s="3">
        <v>22444</v>
      </c>
      <c r="O22446" s="44" t="s">
        <v>23</v>
      </c>
      <c r="P22446" s="128">
        <v>1.8256532648556825E-6</v>
      </c>
    </row>
    <row r="22447" spans="14:16">
      <c r="N22447" s="3">
        <v>22445</v>
      </c>
      <c r="O22447" s="44" t="s">
        <v>52</v>
      </c>
      <c r="P22447" s="128">
        <v>8.8202828173064657E-7</v>
      </c>
    </row>
    <row r="22448" spans="14:16">
      <c r="N22448" s="3">
        <v>22446</v>
      </c>
      <c r="O22448" s="44" t="s">
        <v>23</v>
      </c>
      <c r="P22448" s="128">
        <v>2.5908023064007071E-6</v>
      </c>
    </row>
    <row r="22449" spans="14:16">
      <c r="N22449" s="3">
        <v>22447</v>
      </c>
      <c r="O22449" s="44" t="s">
        <v>21</v>
      </c>
      <c r="P22449" s="128">
        <v>2.2272828597719346E-6</v>
      </c>
    </row>
    <row r="22450" spans="14:16">
      <c r="N22450" s="3">
        <v>22448</v>
      </c>
      <c r="O22450" s="44" t="s">
        <v>13</v>
      </c>
      <c r="P22450" s="128">
        <v>3.9216026427178061E-6</v>
      </c>
    </row>
    <row r="22451" spans="14:16">
      <c r="N22451" s="3">
        <v>22449</v>
      </c>
      <c r="O22451" s="44" t="s">
        <v>46</v>
      </c>
      <c r="P22451" s="128">
        <v>1.6408927985454921E-6</v>
      </c>
    </row>
    <row r="22452" spans="14:16">
      <c r="N22452" s="3">
        <v>22450</v>
      </c>
      <c r="O22452" s="44" t="s">
        <v>13</v>
      </c>
      <c r="P22452" s="128">
        <v>7.102002635501891E-6</v>
      </c>
    </row>
    <row r="22453" spans="14:16">
      <c r="N22453" s="3">
        <v>22451</v>
      </c>
      <c r="O22453" s="44" t="s">
        <v>14</v>
      </c>
      <c r="P22453" s="128">
        <v>8.1458524536760606E-6</v>
      </c>
    </row>
    <row r="22454" spans="14:16">
      <c r="N22454" s="3">
        <v>22452</v>
      </c>
      <c r="O22454" s="44" t="s">
        <v>23</v>
      </c>
      <c r="P22454" s="128">
        <v>2.6663340901271659E-6</v>
      </c>
    </row>
    <row r="22455" spans="14:16">
      <c r="N22455" s="3">
        <v>22453</v>
      </c>
      <c r="O22455" s="44" t="s">
        <v>46</v>
      </c>
      <c r="P22455" s="128">
        <v>1.4922848466685125E-6</v>
      </c>
    </row>
    <row r="22456" spans="14:16">
      <c r="N22456" s="3">
        <v>22454</v>
      </c>
      <c r="O22456" s="44" t="s">
        <v>23</v>
      </c>
      <c r="P22456" s="128">
        <v>4.4983246431302198E-6</v>
      </c>
    </row>
    <row r="22457" spans="14:16">
      <c r="N22457" s="3">
        <v>22455</v>
      </c>
      <c r="O22457" s="44" t="s">
        <v>14</v>
      </c>
      <c r="P22457" s="128">
        <v>6.9012386623941701E-6</v>
      </c>
    </row>
    <row r="22458" spans="14:16">
      <c r="N22458" s="3">
        <v>22456</v>
      </c>
      <c r="O22458" s="44" t="s">
        <v>13</v>
      </c>
      <c r="P22458" s="128">
        <v>3.2417626083961356E-6</v>
      </c>
    </row>
    <row r="22459" spans="14:16">
      <c r="N22459" s="3">
        <v>22457</v>
      </c>
      <c r="O22459" s="44" t="s">
        <v>46</v>
      </c>
      <c r="P22459" s="128">
        <v>1.3564313887305911E-6</v>
      </c>
    </row>
    <row r="22460" spans="14:16">
      <c r="N22460" s="3">
        <v>22458</v>
      </c>
      <c r="O22460" s="44" t="s">
        <v>13</v>
      </c>
      <c r="P22460" s="128">
        <v>4.2996011762595592E-6</v>
      </c>
    </row>
    <row r="22461" spans="14:16">
      <c r="N22461" s="3">
        <v>22459</v>
      </c>
      <c r="O22461" s="44" t="s">
        <v>21</v>
      </c>
      <c r="P22461" s="128">
        <v>2.7634316781046747E-6</v>
      </c>
    </row>
    <row r="22462" spans="14:16">
      <c r="N22462" s="3">
        <v>22460</v>
      </c>
      <c r="O22462" s="44" t="s">
        <v>23</v>
      </c>
      <c r="P22462" s="128">
        <v>2.2041045313239209E-6</v>
      </c>
    </row>
    <row r="22463" spans="14:16">
      <c r="N22463" s="3">
        <v>22461</v>
      </c>
      <c r="O22463" s="44" t="s">
        <v>46</v>
      </c>
      <c r="P22463" s="128">
        <v>1.2335857703455386E-6</v>
      </c>
    </row>
    <row r="22464" spans="14:16">
      <c r="N22464" s="3">
        <v>22462</v>
      </c>
      <c r="O22464" s="44" t="s">
        <v>23</v>
      </c>
      <c r="P22464" s="128">
        <v>2.8394255618107788E-6</v>
      </c>
    </row>
    <row r="22465" spans="14:16">
      <c r="N22465" s="3">
        <v>22463</v>
      </c>
      <c r="O22465" s="44" t="s">
        <v>21</v>
      </c>
      <c r="P22465" s="128">
        <v>2.4410214047575843E-6</v>
      </c>
    </row>
    <row r="22466" spans="14:16">
      <c r="N22466" s="3">
        <v>22464</v>
      </c>
      <c r="O22466" s="44" t="s">
        <v>38</v>
      </c>
      <c r="P22466" s="128">
        <v>4.8872007625063213E-7</v>
      </c>
    </row>
    <row r="22467" spans="14:16">
      <c r="N22467" s="3">
        <v>22465</v>
      </c>
      <c r="O22467" s="44" t="s">
        <v>52</v>
      </c>
      <c r="P22467" s="128">
        <v>4.0994019316559133E-7</v>
      </c>
    </row>
    <row r="22468" spans="14:16">
      <c r="N22468" s="3">
        <v>22466</v>
      </c>
      <c r="O22468" s="44" t="s">
        <v>38</v>
      </c>
      <c r="P22468" s="128">
        <v>7.7892759790584172E-7</v>
      </c>
    </row>
    <row r="22469" spans="14:16">
      <c r="N22469" s="3">
        <v>22467</v>
      </c>
      <c r="O22469" s="44" t="s">
        <v>14</v>
      </c>
      <c r="P22469" s="128">
        <v>2.0747675738379956E-6</v>
      </c>
    </row>
    <row r="22470" spans="14:16">
      <c r="N22470" s="3">
        <v>22468</v>
      </c>
      <c r="O22470" s="44" t="s">
        <v>31</v>
      </c>
      <c r="P22470" s="128">
        <v>4.3953217339705518E-7</v>
      </c>
    </row>
    <row r="22471" spans="14:16">
      <c r="N22471" s="3">
        <v>22469</v>
      </c>
      <c r="O22471" s="44" t="s">
        <v>52</v>
      </c>
      <c r="P22471" s="128">
        <v>3.9636399630248465E-7</v>
      </c>
    </row>
    <row r="22472" spans="14:16">
      <c r="N22472" s="3">
        <v>22470</v>
      </c>
      <c r="O22472" s="44" t="s">
        <v>31</v>
      </c>
      <c r="P22472" s="128">
        <v>6.8702071999947043E-7</v>
      </c>
    </row>
    <row r="22473" spans="14:16">
      <c r="N22473" s="3">
        <v>22471</v>
      </c>
      <c r="O22473" s="44" t="s">
        <v>14</v>
      </c>
      <c r="P22473" s="128">
        <v>1.9673670889779013E-6</v>
      </c>
    </row>
    <row r="22474" spans="14:16">
      <c r="N22474" s="3">
        <v>22472</v>
      </c>
      <c r="O22474" s="44" t="s">
        <v>38</v>
      </c>
      <c r="P22474" s="128">
        <v>4.1141515960042876E-7</v>
      </c>
    </row>
    <row r="22475" spans="14:16">
      <c r="N22475" s="3">
        <v>22473</v>
      </c>
      <c r="O22475" s="44" t="s">
        <v>52</v>
      </c>
      <c r="P22475" s="128">
        <v>3.450965454330141E-7</v>
      </c>
    </row>
    <row r="22476" spans="14:16">
      <c r="N22476" s="3">
        <v>22474</v>
      </c>
      <c r="O22476" s="44" t="s">
        <v>38</v>
      </c>
      <c r="P22476" s="128">
        <v>5.4006207194705089E-7</v>
      </c>
    </row>
    <row r="22477" spans="14:16">
      <c r="N22477" s="3">
        <v>22475</v>
      </c>
      <c r="O22477" s="44" t="s">
        <v>21</v>
      </c>
      <c r="P22477" s="128">
        <v>8.0608508802931614E-7</v>
      </c>
    </row>
    <row r="22478" spans="14:16">
      <c r="N22478" s="3">
        <v>22476</v>
      </c>
      <c r="O22478" s="44" t="s">
        <v>31</v>
      </c>
      <c r="P22478" s="128">
        <v>3.7000771618585395E-7</v>
      </c>
    </row>
    <row r="22479" spans="14:16">
      <c r="N22479" s="3">
        <v>22477</v>
      </c>
      <c r="O22479" s="44" t="s">
        <v>52</v>
      </c>
      <c r="P22479" s="128">
        <v>3.3366780847165895E-7</v>
      </c>
    </row>
    <row r="22480" spans="14:16">
      <c r="N22480" s="3">
        <v>22478</v>
      </c>
      <c r="O22480" s="44" t="s">
        <v>31</v>
      </c>
      <c r="P22480" s="128">
        <v>4.8072853460067296E-7</v>
      </c>
    </row>
    <row r="22481" spans="14:16">
      <c r="N22481" s="3">
        <v>22479</v>
      </c>
      <c r="O22481" s="44" t="s">
        <v>21</v>
      </c>
      <c r="P22481" s="128">
        <v>7.71401211390126E-7</v>
      </c>
    </row>
    <row r="22482" spans="14:16">
      <c r="N22482" s="3">
        <v>22480</v>
      </c>
      <c r="O22482" s="44" t="s">
        <v>38</v>
      </c>
      <c r="P22482" s="128">
        <v>5.8928560181733108E-7</v>
      </c>
    </row>
    <row r="22483" spans="14:16">
      <c r="N22483" s="3">
        <v>22481</v>
      </c>
      <c r="O22483" s="44" t="s">
        <v>46</v>
      </c>
      <c r="P22483" s="128">
        <v>5.7261022984942897E-7</v>
      </c>
    </row>
    <row r="22484" spans="14:16">
      <c r="N22484" s="3">
        <v>22482</v>
      </c>
      <c r="O22484" s="44" t="s">
        <v>38</v>
      </c>
      <c r="P22484" s="128">
        <v>8.6935227010495423E-7</v>
      </c>
    </row>
    <row r="22485" spans="14:16">
      <c r="N22485" s="3">
        <v>22483</v>
      </c>
      <c r="O22485" s="44" t="s">
        <v>14</v>
      </c>
      <c r="P22485" s="128">
        <v>2.3156245909189684E-6</v>
      </c>
    </row>
    <row r="22486" spans="14:16">
      <c r="N22486" s="3">
        <v>22484</v>
      </c>
      <c r="O22486" s="44" t="s">
        <v>31</v>
      </c>
      <c r="P22486" s="128">
        <v>5.2856951688347714E-7</v>
      </c>
    </row>
    <row r="22487" spans="14:16">
      <c r="N22487" s="3">
        <v>22485</v>
      </c>
      <c r="O22487" s="44" t="s">
        <v>46</v>
      </c>
      <c r="P22487" s="128">
        <v>5.5217735524765729E-7</v>
      </c>
    </row>
    <row r="22488" spans="14:16">
      <c r="N22488" s="3">
        <v>22486</v>
      </c>
      <c r="O22488" s="44" t="s">
        <v>31</v>
      </c>
      <c r="P22488" s="128">
        <v>7.6677604458544041E-7</v>
      </c>
    </row>
    <row r="22489" spans="14:16">
      <c r="N22489" s="3">
        <v>22487</v>
      </c>
      <c r="O22489" s="44" t="s">
        <v>14</v>
      </c>
      <c r="P22489" s="128">
        <v>2.1957561261546958E-6</v>
      </c>
    </row>
    <row r="22490" spans="14:16">
      <c r="N22490" s="3">
        <v>22488</v>
      </c>
      <c r="O22490" s="44" t="s">
        <v>38</v>
      </c>
      <c r="P22490" s="128">
        <v>4.8712840225793939E-7</v>
      </c>
    </row>
    <row r="22491" spans="14:16">
      <c r="N22491" s="3">
        <v>22489</v>
      </c>
      <c r="O22491" s="44" t="s">
        <v>46</v>
      </c>
      <c r="P22491" s="128">
        <v>4.7334383450551192E-7</v>
      </c>
    </row>
    <row r="22492" spans="14:16">
      <c r="N22492" s="3">
        <v>22490</v>
      </c>
      <c r="O22492" s="44" t="s">
        <v>38</v>
      </c>
      <c r="P22492" s="128">
        <v>5.9188848499263828E-7</v>
      </c>
    </row>
    <row r="22493" spans="14:16">
      <c r="N22493" s="3">
        <v>22491</v>
      </c>
      <c r="O22493" s="44" t="s">
        <v>21</v>
      </c>
      <c r="P22493" s="128">
        <v>8.8344008274590866E-7</v>
      </c>
    </row>
    <row r="22494" spans="14:16">
      <c r="N22494" s="3">
        <v>22492</v>
      </c>
      <c r="O22494" s="44" t="s">
        <v>31</v>
      </c>
      <c r="P22494" s="128">
        <v>4.3693791846880067E-7</v>
      </c>
    </row>
    <row r="22495" spans="14:16">
      <c r="N22495" s="3">
        <v>22493</v>
      </c>
      <c r="O22495" s="44" t="s">
        <v>46</v>
      </c>
      <c r="P22495" s="128">
        <v>4.564531561526014E-7</v>
      </c>
    </row>
    <row r="22496" spans="14:16">
      <c r="N22496" s="3">
        <v>22494</v>
      </c>
      <c r="O22496" s="44" t="s">
        <v>31</v>
      </c>
      <c r="P22496" s="128">
        <v>5.2686107545323105E-7</v>
      </c>
    </row>
    <row r="22497" spans="14:16">
      <c r="N22497" s="3">
        <v>22495</v>
      </c>
      <c r="O22497" s="44" t="s">
        <v>21</v>
      </c>
      <c r="P22497" s="128">
        <v>8.4542780922403361E-7</v>
      </c>
    </row>
    <row r="22498" spans="14:16">
      <c r="N22498" s="3">
        <v>22496</v>
      </c>
      <c r="O22498" s="44" t="s">
        <v>38</v>
      </c>
      <c r="P22498" s="128">
        <v>6.4349749723771258E-7</v>
      </c>
    </row>
    <row r="22499" spans="14:16">
      <c r="N22499" s="3">
        <v>22497</v>
      </c>
      <c r="O22499" s="44" t="s">
        <v>52</v>
      </c>
      <c r="P22499" s="128">
        <v>5.3976806179723882E-7</v>
      </c>
    </row>
    <row r="22500" spans="14:16">
      <c r="N22500" s="3">
        <v>22498</v>
      </c>
      <c r="O22500" s="44" t="s">
        <v>38</v>
      </c>
      <c r="P22500" s="128">
        <v>1.0256136061100562E-6</v>
      </c>
    </row>
    <row r="22501" spans="14:16">
      <c r="N22501" s="3">
        <v>22499</v>
      </c>
      <c r="O22501" s="44" t="s">
        <v>14</v>
      </c>
      <c r="P22501" s="128">
        <v>2.7318455001018266E-6</v>
      </c>
    </row>
    <row r="22502" spans="14:16">
      <c r="N22502" s="3">
        <v>22500</v>
      </c>
      <c r="O22502" s="44" t="s">
        <v>23</v>
      </c>
      <c r="P22502" s="128">
        <v>1.3851571422680707E-6</v>
      </c>
    </row>
    <row r="22503" spans="14:16">
      <c r="N22503" s="3">
        <v>22501</v>
      </c>
      <c r="O22503" s="44" t="s">
        <v>52</v>
      </c>
      <c r="P22503" s="128">
        <v>6.6921128871544951E-7</v>
      </c>
    </row>
    <row r="22504" spans="14:16">
      <c r="N22504" s="3">
        <v>22502</v>
      </c>
      <c r="O22504" s="44" t="s">
        <v>23</v>
      </c>
      <c r="P22504" s="128">
        <v>2.5742632221924301E-6</v>
      </c>
    </row>
    <row r="22505" spans="14:16">
      <c r="N22505" s="3">
        <v>22503</v>
      </c>
      <c r="O22505" s="44" t="s">
        <v>14</v>
      </c>
      <c r="P22505" s="128">
        <v>3.9493825558600317E-6</v>
      </c>
    </row>
    <row r="22506" spans="14:16">
      <c r="N22506" s="3">
        <v>22504</v>
      </c>
      <c r="O22506" s="44" t="s">
        <v>38</v>
      </c>
      <c r="P22506" s="128">
        <v>5.4171014941641146E-7</v>
      </c>
    </row>
    <row r="22507" spans="14:16">
      <c r="N22507" s="3">
        <v>22505</v>
      </c>
      <c r="O22507" s="44" t="s">
        <v>52</v>
      </c>
      <c r="P22507" s="128">
        <v>4.5438846096766596E-7</v>
      </c>
    </row>
    <row r="22508" spans="14:16">
      <c r="N22508" s="3">
        <v>22506</v>
      </c>
      <c r="O22508" s="44" t="s">
        <v>38</v>
      </c>
      <c r="P22508" s="128">
        <v>7.1109947910696488E-7</v>
      </c>
    </row>
    <row r="22509" spans="14:16">
      <c r="N22509" s="3">
        <v>22507</v>
      </c>
      <c r="O22509" s="44" t="s">
        <v>21</v>
      </c>
      <c r="P22509" s="128">
        <v>1.061371860732589E-6</v>
      </c>
    </row>
    <row r="22510" spans="14:16">
      <c r="N22510" s="3">
        <v>22508</v>
      </c>
      <c r="O22510" s="44" t="s">
        <v>23</v>
      </c>
      <c r="P22510" s="128">
        <v>1.1660553237957044E-6</v>
      </c>
    </row>
    <row r="22511" spans="14:16">
      <c r="N22511" s="3">
        <v>22509</v>
      </c>
      <c r="O22511" s="44" t="s">
        <v>52</v>
      </c>
      <c r="P22511" s="128">
        <v>5.6335657676579677E-7</v>
      </c>
    </row>
    <row r="22512" spans="14:16">
      <c r="N22512" s="3">
        <v>22510</v>
      </c>
      <c r="O22512" s="44" t="s">
        <v>23</v>
      </c>
      <c r="P22512" s="128">
        <v>1.654760452291879E-6</v>
      </c>
    </row>
    <row r="22513" spans="14:16">
      <c r="N22513" s="3">
        <v>22511</v>
      </c>
      <c r="O22513" s="44" t="s">
        <v>21</v>
      </c>
      <c r="P22513" s="128">
        <v>1.4225784743639635E-6</v>
      </c>
    </row>
    <row r="22514" spans="14:16">
      <c r="N22514" s="3">
        <v>22512</v>
      </c>
      <c r="O22514" s="44" t="s">
        <v>38</v>
      </c>
      <c r="P22514" s="128">
        <v>7.759120780076227E-7</v>
      </c>
    </row>
    <row r="22515" spans="14:16">
      <c r="N22515" s="3">
        <v>22513</v>
      </c>
      <c r="O22515" s="44" t="s">
        <v>46</v>
      </c>
      <c r="P22515" s="128">
        <v>7.5395562348834918E-7</v>
      </c>
    </row>
    <row r="22516" spans="14:16">
      <c r="N22516" s="3">
        <v>22514</v>
      </c>
      <c r="O22516" s="44" t="s">
        <v>38</v>
      </c>
      <c r="P22516" s="128">
        <v>1.1446757299644251E-6</v>
      </c>
    </row>
    <row r="22517" spans="14:16">
      <c r="N22517" s="3">
        <v>22515</v>
      </c>
      <c r="O22517" s="44" t="s">
        <v>14</v>
      </c>
      <c r="P22517" s="128">
        <v>3.0489818225398317E-6</v>
      </c>
    </row>
    <row r="22518" spans="14:16">
      <c r="N22518" s="3">
        <v>22516</v>
      </c>
      <c r="O22518" s="44" t="s">
        <v>23</v>
      </c>
      <c r="P22518" s="128">
        <v>1.7030030404248371E-6</v>
      </c>
    </row>
    <row r="22519" spans="14:16">
      <c r="N22519" s="3">
        <v>22517</v>
      </c>
      <c r="O22519" s="44" t="s">
        <v>46</v>
      </c>
      <c r="P22519" s="128">
        <v>9.5313098252259252E-7</v>
      </c>
    </row>
    <row r="22520" spans="14:16">
      <c r="N22520" s="3">
        <v>22518</v>
      </c>
      <c r="O22520" s="44" t="s">
        <v>23</v>
      </c>
      <c r="P22520" s="128">
        <v>2.8731060268982921E-6</v>
      </c>
    </row>
    <row r="22521" spans="14:16">
      <c r="N22521" s="3">
        <v>22519</v>
      </c>
      <c r="O22521" s="44" t="s">
        <v>14</v>
      </c>
      <c r="P22521" s="128">
        <v>4.4078611409848408E-6</v>
      </c>
    </row>
    <row r="22522" spans="14:16">
      <c r="N22522" s="3">
        <v>22520</v>
      </c>
      <c r="O22522" s="44" t="s">
        <v>38</v>
      </c>
      <c r="P22522" s="128">
        <v>6.4140174083135857E-7</v>
      </c>
    </row>
    <row r="22523" spans="14:16">
      <c r="N22523" s="3">
        <v>22521</v>
      </c>
      <c r="O22523" s="44" t="s">
        <v>46</v>
      </c>
      <c r="P22523" s="128">
        <v>6.2325160687892853E-7</v>
      </c>
    </row>
    <row r="22524" spans="14:16">
      <c r="N22524" s="3">
        <v>22522</v>
      </c>
      <c r="O22524" s="44" t="s">
        <v>38</v>
      </c>
      <c r="P22524" s="128">
        <v>7.7933929307470642E-7</v>
      </c>
    </row>
    <row r="22525" spans="14:16">
      <c r="N22525" s="3">
        <v>22523</v>
      </c>
      <c r="O22525" s="44" t="s">
        <v>21</v>
      </c>
      <c r="P22525" s="128">
        <v>1.1632251463206281E-6</v>
      </c>
    </row>
    <row r="22526" spans="14:16">
      <c r="N22526" s="3">
        <v>22524</v>
      </c>
      <c r="O22526" s="44" t="s">
        <v>23</v>
      </c>
      <c r="P22526" s="128">
        <v>1.4077743416166488E-6</v>
      </c>
    </row>
    <row r="22527" spans="14:16">
      <c r="N22527" s="3">
        <v>22525</v>
      </c>
      <c r="O22527" s="44" t="s">
        <v>46</v>
      </c>
      <c r="P22527" s="128">
        <v>7.8789838276533192E-7</v>
      </c>
    </row>
    <row r="22528" spans="14:16">
      <c r="N22528" s="3">
        <v>22526</v>
      </c>
      <c r="O22528" s="44" t="s">
        <v>23</v>
      </c>
      <c r="P22528" s="128">
        <v>1.8135575668213182E-6</v>
      </c>
    </row>
    <row r="22529" spans="14:16">
      <c r="N22529" s="3">
        <v>22527</v>
      </c>
      <c r="O22529" s="44" t="s">
        <v>21</v>
      </c>
      <c r="P22529" s="128">
        <v>1.5590945221144467E-6</v>
      </c>
    </row>
    <row r="22530" spans="14:16">
      <c r="N22530" s="3">
        <v>22528</v>
      </c>
      <c r="O22530" s="44" t="s">
        <v>13</v>
      </c>
      <c r="P22530" s="128">
        <v>2.6503406341471915E-6</v>
      </c>
    </row>
    <row r="22531" spans="14:16">
      <c r="N22531" s="3">
        <v>22529</v>
      </c>
      <c r="O22531" s="44" t="s">
        <v>8</v>
      </c>
      <c r="P22531" s="128">
        <v>4.3645800006783048E-6</v>
      </c>
    </row>
    <row r="22532" spans="14:16">
      <c r="N22532" s="3">
        <v>22530</v>
      </c>
      <c r="O22532" s="44" t="s">
        <v>13</v>
      </c>
      <c r="P22532" s="128">
        <v>9.4905392774341392E-7</v>
      </c>
    </row>
    <row r="22533" spans="14:16">
      <c r="N22533" s="3">
        <v>22531</v>
      </c>
      <c r="O22533" s="44" t="s">
        <v>59</v>
      </c>
      <c r="P22533" s="128">
        <v>2.7206030890274667E-7</v>
      </c>
    </row>
    <row r="22534" spans="14:16">
      <c r="N22534" s="3">
        <v>22532</v>
      </c>
      <c r="O22534" s="44" t="s">
        <v>31</v>
      </c>
      <c r="P22534" s="128">
        <v>5.4968549711128374E-7</v>
      </c>
    </row>
    <row r="22535" spans="14:16">
      <c r="N22535" s="3">
        <v>22533</v>
      </c>
      <c r="O22535" s="44" t="s">
        <v>8</v>
      </c>
      <c r="P22535" s="128">
        <v>2.2600336134419973E-6</v>
      </c>
    </row>
    <row r="22536" spans="14:16">
      <c r="N22536" s="3">
        <v>22534</v>
      </c>
      <c r="O22536" s="44" t="s">
        <v>31</v>
      </c>
      <c r="P22536" s="128">
        <v>2.850714855791964E-7</v>
      </c>
    </row>
    <row r="22537" spans="14:16">
      <c r="N22537" s="3">
        <v>22535</v>
      </c>
      <c r="O22537" s="44" t="s">
        <v>59</v>
      </c>
      <c r="P22537" s="128">
        <v>2.0402713512939682E-7</v>
      </c>
    </row>
    <row r="22538" spans="14:16">
      <c r="N22538" s="3">
        <v>22536</v>
      </c>
      <c r="O22538" s="44" t="s">
        <v>13</v>
      </c>
      <c r="P22538" s="128">
        <v>5.9871897391545541E-6</v>
      </c>
    </row>
    <row r="22539" spans="14:16">
      <c r="N22539" s="3">
        <v>22537</v>
      </c>
      <c r="O22539" s="44" t="s">
        <v>8</v>
      </c>
      <c r="P22539" s="128">
        <v>9.8597019036342714E-6</v>
      </c>
    </row>
    <row r="22540" spans="14:16">
      <c r="N22540" s="3">
        <v>22538</v>
      </c>
      <c r="O22540" s="44" t="s">
        <v>13</v>
      </c>
      <c r="P22540" s="128">
        <v>4.3625771623049102E-6</v>
      </c>
    </row>
    <row r="22541" spans="14:16">
      <c r="N22541" s="3">
        <v>22539</v>
      </c>
      <c r="O22541" s="44" t="s">
        <v>19</v>
      </c>
      <c r="P22541" s="128">
        <v>3.6180843523800435E-6</v>
      </c>
    </row>
    <row r="22542" spans="14:16">
      <c r="N22542" s="3">
        <v>22540</v>
      </c>
      <c r="O22542" s="44" t="s">
        <v>31</v>
      </c>
      <c r="P22542" s="128">
        <v>1.2417541072510955E-6</v>
      </c>
    </row>
    <row r="22543" spans="14:16">
      <c r="N22543" s="3">
        <v>22541</v>
      </c>
      <c r="O22543" s="44" t="s">
        <v>8</v>
      </c>
      <c r="P22543" s="128">
        <v>5.1054758343914951E-6</v>
      </c>
    </row>
    <row r="22544" spans="14:16">
      <c r="N22544" s="3">
        <v>22542</v>
      </c>
      <c r="O22544" s="44" t="s">
        <v>31</v>
      </c>
      <c r="P22544" s="128">
        <v>1.0410134002075457E-6</v>
      </c>
    </row>
    <row r="22545" spans="14:16">
      <c r="N22545" s="3">
        <v>22543</v>
      </c>
      <c r="O22545" s="44" t="s">
        <v>19</v>
      </c>
      <c r="P22545" s="128">
        <v>2.1555184409862952E-6</v>
      </c>
    </row>
    <row r="22546" spans="14:16">
      <c r="N22546" s="3">
        <v>22544</v>
      </c>
      <c r="O22546" s="44" t="s">
        <v>13</v>
      </c>
      <c r="P22546" s="128">
        <v>4.1263801833217639E-7</v>
      </c>
    </row>
    <row r="22547" spans="14:16">
      <c r="N22547" s="3">
        <v>22545</v>
      </c>
      <c r="O22547" s="44" t="s">
        <v>89</v>
      </c>
      <c r="P22547" s="128">
        <v>9.4294238012459048E-8</v>
      </c>
    </row>
    <row r="22548" spans="14:16">
      <c r="N22548" s="3">
        <v>22546</v>
      </c>
      <c r="O22548" s="44" t="s">
        <v>13</v>
      </c>
      <c r="P22548" s="128">
        <v>4.9424570329952562E-7</v>
      </c>
    </row>
    <row r="22549" spans="14:16">
      <c r="N22549" s="3">
        <v>22547</v>
      </c>
      <c r="O22549" s="44" t="s">
        <v>59</v>
      </c>
      <c r="P22549" s="128">
        <v>1.4168282200068832E-7</v>
      </c>
    </row>
    <row r="22550" spans="14:16">
      <c r="N22550" s="3">
        <v>22548</v>
      </c>
      <c r="O22550" s="44" t="s">
        <v>31</v>
      </c>
      <c r="P22550" s="128">
        <v>1.2928401140893053E-7</v>
      </c>
    </row>
    <row r="22551" spans="14:16">
      <c r="N22551" s="3">
        <v>22549</v>
      </c>
      <c r="O22551" s="44" t="s">
        <v>89</v>
      </c>
      <c r="P22551" s="128">
        <v>7.3759946257006627E-8</v>
      </c>
    </row>
    <row r="22552" spans="14:16">
      <c r="N22552" s="3">
        <v>22550</v>
      </c>
      <c r="O22552" s="44" t="s">
        <v>31</v>
      </c>
      <c r="P22552" s="128">
        <v>1.4845874692889206E-7</v>
      </c>
    </row>
    <row r="22553" spans="14:16">
      <c r="N22553" s="3">
        <v>22551</v>
      </c>
      <c r="O22553" s="44" t="s">
        <v>59</v>
      </c>
      <c r="P22553" s="128">
        <v>1.0625269223002367E-7</v>
      </c>
    </row>
    <row r="22554" spans="14:16">
      <c r="N22554" s="3">
        <v>22552</v>
      </c>
      <c r="O22554" s="44" t="s">
        <v>13</v>
      </c>
      <c r="P22554" s="128">
        <v>5.8138136887927591E-7</v>
      </c>
    </row>
    <row r="22555" spans="14:16">
      <c r="N22555" s="3">
        <v>22553</v>
      </c>
      <c r="O22555" s="44" t="s">
        <v>89</v>
      </c>
      <c r="P22555" s="128">
        <v>1.3285473159911428E-7</v>
      </c>
    </row>
    <row r="22556" spans="14:16">
      <c r="N22556" s="3">
        <v>22554</v>
      </c>
      <c r="O22556" s="44" t="s">
        <v>13</v>
      </c>
      <c r="P22556" s="128">
        <v>1.4169863860055613E-6</v>
      </c>
    </row>
    <row r="22557" spans="14:16">
      <c r="N22557" s="3">
        <v>22555</v>
      </c>
      <c r="O22557" s="44" t="s">
        <v>19</v>
      </c>
      <c r="P22557" s="128">
        <v>1.1751714823614958E-6</v>
      </c>
    </row>
    <row r="22558" spans="14:16">
      <c r="N22558" s="3">
        <v>22556</v>
      </c>
      <c r="O22558" s="44" t="s">
        <v>31</v>
      </c>
      <c r="P22558" s="128">
        <v>1.8215315164348473E-7</v>
      </c>
    </row>
    <row r="22559" spans="14:16">
      <c r="N22559" s="3">
        <v>22557</v>
      </c>
      <c r="O22559" s="44" t="s">
        <v>89</v>
      </c>
      <c r="P22559" s="128">
        <v>1.0392318840781051E-7</v>
      </c>
    </row>
    <row r="22560" spans="14:16">
      <c r="N22560" s="3">
        <v>22558</v>
      </c>
      <c r="O22560" s="44" t="s">
        <v>31</v>
      </c>
      <c r="P22560" s="128">
        <v>3.3812624072054244E-7</v>
      </c>
    </row>
    <row r="22561" spans="14:16">
      <c r="N22561" s="3">
        <v>22559</v>
      </c>
      <c r="O22561" s="44" t="s">
        <v>19</v>
      </c>
      <c r="P22561" s="128">
        <v>7.001229255158415E-7</v>
      </c>
    </row>
    <row r="22562" spans="14:16">
      <c r="N22562" s="3">
        <v>22560</v>
      </c>
      <c r="O22562" s="44" t="s">
        <v>13</v>
      </c>
      <c r="P22562" s="128">
        <v>4.8417007434324277E-6</v>
      </c>
    </row>
    <row r="22563" spans="14:16">
      <c r="N22563" s="3">
        <v>22561</v>
      </c>
      <c r="O22563" s="44" t="s">
        <v>8</v>
      </c>
      <c r="P22563" s="128">
        <v>7.9733110385088898E-6</v>
      </c>
    </row>
    <row r="22564" spans="14:16">
      <c r="N22564" s="3">
        <v>22562</v>
      </c>
      <c r="O22564" s="44" t="s">
        <v>13</v>
      </c>
      <c r="P22564" s="128">
        <v>1.7337526536438254E-6</v>
      </c>
    </row>
    <row r="22565" spans="14:16">
      <c r="N22565" s="3">
        <v>22563</v>
      </c>
      <c r="O22565" s="44" t="s">
        <v>59</v>
      </c>
      <c r="P22565" s="128">
        <v>4.9700577461686736E-7</v>
      </c>
    </row>
    <row r="22566" spans="14:16">
      <c r="N22566" s="3">
        <v>22564</v>
      </c>
      <c r="O22566" s="44" t="s">
        <v>11</v>
      </c>
      <c r="P22566" s="128">
        <v>5.5960636819647599E-6</v>
      </c>
    </row>
    <row r="22567" spans="14:16">
      <c r="N22567" s="3">
        <v>22565</v>
      </c>
      <c r="O22567" s="44" t="s">
        <v>8</v>
      </c>
      <c r="P22567" s="128">
        <v>8.4236859001971152E-6</v>
      </c>
    </row>
    <row r="22568" spans="14:16">
      <c r="N22568" s="3">
        <v>22566</v>
      </c>
      <c r="O22568" s="44" t="s">
        <v>11</v>
      </c>
      <c r="P22568" s="128">
        <v>1.9337649683817116E-6</v>
      </c>
    </row>
    <row r="22569" spans="14:16">
      <c r="N22569" s="3">
        <v>22567</v>
      </c>
      <c r="O22569" s="44" t="s">
        <v>59</v>
      </c>
      <c r="P22569" s="128">
        <v>5.0670680602458531E-7</v>
      </c>
    </row>
    <row r="22570" spans="14:16">
      <c r="N22570" s="3">
        <v>22568</v>
      </c>
      <c r="O22570" s="44" t="s">
        <v>13</v>
      </c>
      <c r="P22570" s="128">
        <v>1.0937530307481859E-5</v>
      </c>
    </row>
    <row r="22571" spans="14:16">
      <c r="N22571" s="3">
        <v>22569</v>
      </c>
      <c r="O22571" s="44" t="s">
        <v>8</v>
      </c>
      <c r="P22571" s="128">
        <v>1.8011920966607705E-5</v>
      </c>
    </row>
    <row r="22572" spans="14:16">
      <c r="N22572" s="3">
        <v>22570</v>
      </c>
      <c r="O22572" s="44" t="s">
        <v>13</v>
      </c>
      <c r="P22572" s="128">
        <v>7.9696522091808761E-6</v>
      </c>
    </row>
    <row r="22573" spans="14:16">
      <c r="N22573" s="3">
        <v>22571</v>
      </c>
      <c r="O22573" s="44" t="s">
        <v>19</v>
      </c>
      <c r="P22573" s="128">
        <v>6.609596318684676E-6</v>
      </c>
    </row>
    <row r="22574" spans="14:16">
      <c r="N22574" s="3">
        <v>22572</v>
      </c>
      <c r="O22574" s="44" t="s">
        <v>11</v>
      </c>
      <c r="P22574" s="128">
        <v>1.2641656179827532E-5</v>
      </c>
    </row>
    <row r="22575" spans="14:16">
      <c r="N22575" s="3">
        <v>22573</v>
      </c>
      <c r="O22575" s="44" t="s">
        <v>8</v>
      </c>
      <c r="P22575" s="128">
        <v>1.9029329716234543E-5</v>
      </c>
    </row>
    <row r="22576" spans="14:16">
      <c r="N22576" s="3">
        <v>22574</v>
      </c>
      <c r="O22576" s="44" t="s">
        <v>11</v>
      </c>
      <c r="P22576" s="128">
        <v>9.0723137832367144E-6</v>
      </c>
    </row>
    <row r="22577" spans="14:16">
      <c r="N22577" s="3">
        <v>22575</v>
      </c>
      <c r="O22577" s="44" t="s">
        <v>19</v>
      </c>
      <c r="P22577" s="128">
        <v>6.8775282406941848E-6</v>
      </c>
    </row>
    <row r="22578" spans="14:16">
      <c r="N22578" s="3">
        <v>22576</v>
      </c>
      <c r="O22578" s="44" t="s">
        <v>13</v>
      </c>
      <c r="P22578" s="128">
        <v>7.538162356893583E-7</v>
      </c>
    </row>
    <row r="22579" spans="14:16">
      <c r="N22579" s="3">
        <v>22577</v>
      </c>
      <c r="O22579" s="44" t="s">
        <v>89</v>
      </c>
      <c r="P22579" s="128">
        <v>1.7225879436181272E-7</v>
      </c>
    </row>
    <row r="22580" spans="14:16">
      <c r="N22580" s="3">
        <v>22578</v>
      </c>
      <c r="O22580" s="44" t="s">
        <v>13</v>
      </c>
      <c r="P22580" s="128">
        <v>9.0289895505209145E-7</v>
      </c>
    </row>
    <row r="22581" spans="14:16">
      <c r="N22581" s="3">
        <v>22579</v>
      </c>
      <c r="O22581" s="44" t="s">
        <v>59</v>
      </c>
      <c r="P22581" s="128">
        <v>2.5882930509914205E-7</v>
      </c>
    </row>
    <row r="22582" spans="14:16">
      <c r="N22582" s="3">
        <v>22580</v>
      </c>
      <c r="O22582" s="44" t="s">
        <v>11</v>
      </c>
      <c r="P22582" s="128">
        <v>8.3807832104511816E-7</v>
      </c>
    </row>
    <row r="22583" spans="14:16">
      <c r="N22583" s="3">
        <v>22581</v>
      </c>
      <c r="O22583" s="44" t="s">
        <v>89</v>
      </c>
      <c r="P22583" s="128">
        <v>1.7505691726237515E-7</v>
      </c>
    </row>
    <row r="22584" spans="14:16">
      <c r="N22584" s="3">
        <v>22582</v>
      </c>
      <c r="O22584" s="44" t="s">
        <v>11</v>
      </c>
      <c r="P22584" s="128">
        <v>1.0070608201225443E-6</v>
      </c>
    </row>
    <row r="22585" spans="14:16">
      <c r="N22585" s="3">
        <v>22583</v>
      </c>
      <c r="O22585" s="44" t="s">
        <v>59</v>
      </c>
      <c r="P22585" s="128">
        <v>2.6388138164682447E-7</v>
      </c>
    </row>
    <row r="22586" spans="14:16">
      <c r="N22586" s="3">
        <v>22584</v>
      </c>
      <c r="O22586" s="44" t="s">
        <v>13</v>
      </c>
      <c r="P22586" s="128">
        <v>1.0620803113582812E-6</v>
      </c>
    </row>
    <row r="22587" spans="14:16">
      <c r="N22587" s="3">
        <v>22585</v>
      </c>
      <c r="O22587" s="44" t="s">
        <v>89</v>
      </c>
      <c r="P22587" s="128">
        <v>2.4270195478436142E-7</v>
      </c>
    </row>
    <row r="22588" spans="14:16">
      <c r="N22588" s="3">
        <v>22586</v>
      </c>
      <c r="O22588" s="44" t="s">
        <v>13</v>
      </c>
      <c r="P22588" s="128">
        <v>2.5885819921273332E-6</v>
      </c>
    </row>
    <row r="22589" spans="14:16">
      <c r="N22589" s="3">
        <v>22587</v>
      </c>
      <c r="O22589" s="44" t="s">
        <v>19</v>
      </c>
      <c r="P22589" s="128">
        <v>2.1468291911243618E-6</v>
      </c>
    </row>
    <row r="22590" spans="14:16">
      <c r="N22590" s="3">
        <v>22588</v>
      </c>
      <c r="O22590" s="44" t="s">
        <v>11</v>
      </c>
      <c r="P22590" s="128">
        <v>1.1808003622318245E-6</v>
      </c>
    </row>
    <row r="22591" spans="14:16">
      <c r="N22591" s="3">
        <v>22589</v>
      </c>
      <c r="O22591" s="44" t="s">
        <v>89</v>
      </c>
      <c r="P22591" s="128">
        <v>2.4664433636324902E-7</v>
      </c>
    </row>
    <row r="22592" spans="14:16">
      <c r="N22592" s="3">
        <v>22590</v>
      </c>
      <c r="O22592" s="44" t="s">
        <v>11</v>
      </c>
      <c r="P22592" s="128">
        <v>2.9467318610417625E-6</v>
      </c>
    </row>
    <row r="22593" spans="14:16">
      <c r="N22593" s="3">
        <v>22591</v>
      </c>
      <c r="O22593" s="44" t="s">
        <v>19</v>
      </c>
      <c r="P22593" s="128">
        <v>2.2338547890081579E-6</v>
      </c>
    </row>
    <row r="22594" spans="14:16">
      <c r="N22594" s="3">
        <v>22592</v>
      </c>
      <c r="O22594" s="44" t="s">
        <v>38</v>
      </c>
      <c r="P22594" s="128">
        <v>4.5432690424531949E-7</v>
      </c>
    </row>
    <row r="22595" spans="14:16">
      <c r="N22595" s="3">
        <v>22593</v>
      </c>
      <c r="O22595" s="44" t="s">
        <v>8</v>
      </c>
      <c r="P22595" s="128">
        <v>1.7375042233879155E-6</v>
      </c>
    </row>
    <row r="22596" spans="14:16">
      <c r="N22596" s="3">
        <v>22594</v>
      </c>
      <c r="O22596" s="44" t="s">
        <v>38</v>
      </c>
      <c r="P22596" s="128">
        <v>2.2905453037665276E-7</v>
      </c>
    </row>
    <row r="22597" spans="14:16">
      <c r="N22597" s="3">
        <v>22595</v>
      </c>
      <c r="O22597" s="44" t="s">
        <v>59</v>
      </c>
      <c r="P22597" s="128">
        <v>1.5248595077858859E-7</v>
      </c>
    </row>
    <row r="22598" spans="14:16">
      <c r="N22598" s="3">
        <v>22596</v>
      </c>
      <c r="O22598" s="44" t="s">
        <v>31</v>
      </c>
      <c r="P22598" s="128">
        <v>3.9885519892612365E-7</v>
      </c>
    </row>
    <row r="22599" spans="14:16">
      <c r="N22599" s="3">
        <v>22597</v>
      </c>
      <c r="O22599" s="44" t="s">
        <v>8</v>
      </c>
      <c r="P22599" s="128">
        <v>1.6398943781604637E-6</v>
      </c>
    </row>
    <row r="22600" spans="14:16">
      <c r="N22600" s="3">
        <v>22598</v>
      </c>
      <c r="O22600" s="44" t="s">
        <v>31</v>
      </c>
      <c r="P22600" s="128">
        <v>2.0684963435707484E-7</v>
      </c>
    </row>
    <row r="22601" spans="14:16">
      <c r="N22601" s="3">
        <v>22599</v>
      </c>
      <c r="O22601" s="44" t="s">
        <v>59</v>
      </c>
      <c r="P22601" s="128">
        <v>1.4804335205498038E-7</v>
      </c>
    </row>
    <row r="22602" spans="14:16">
      <c r="N22602" s="3">
        <v>22600</v>
      </c>
      <c r="O22602" s="44" t="s">
        <v>38</v>
      </c>
      <c r="P22602" s="128">
        <v>1.0263365185112133E-6</v>
      </c>
    </row>
    <row r="22603" spans="14:16">
      <c r="N22603" s="3">
        <v>22601</v>
      </c>
      <c r="O22603" s="44" t="s">
        <v>8</v>
      </c>
      <c r="P22603" s="128">
        <v>3.9250680927484474E-6</v>
      </c>
    </row>
    <row r="22604" spans="14:16">
      <c r="N22604" s="3">
        <v>22602</v>
      </c>
      <c r="O22604" s="44" t="s">
        <v>38</v>
      </c>
      <c r="P22604" s="128">
        <v>8.5221971079817693E-7</v>
      </c>
    </row>
    <row r="22605" spans="14:16">
      <c r="N22605" s="3">
        <v>22603</v>
      </c>
      <c r="O22605" s="44" t="s">
        <v>19</v>
      </c>
      <c r="P22605" s="128">
        <v>1.641359794599352E-6</v>
      </c>
    </row>
    <row r="22606" spans="14:16">
      <c r="N22606" s="3">
        <v>22604</v>
      </c>
      <c r="O22606" s="44" t="s">
        <v>31</v>
      </c>
      <c r="P22606" s="128">
        <v>9.0102446593146588E-7</v>
      </c>
    </row>
    <row r="22607" spans="14:16">
      <c r="N22607" s="3">
        <v>22605</v>
      </c>
      <c r="O22607" s="44" t="s">
        <v>8</v>
      </c>
      <c r="P22607" s="128">
        <v>3.7045648652550844E-6</v>
      </c>
    </row>
    <row r="22608" spans="14:16">
      <c r="N22608" s="3">
        <v>22606</v>
      </c>
      <c r="O22608" s="44" t="s">
        <v>31</v>
      </c>
      <c r="P22608" s="128">
        <v>7.5536576643658663E-7</v>
      </c>
    </row>
    <row r="22609" spans="14:16">
      <c r="N22609" s="3">
        <v>22607</v>
      </c>
      <c r="O22609" s="44" t="s">
        <v>19</v>
      </c>
      <c r="P22609" s="128">
        <v>1.5640575221406334E-6</v>
      </c>
    </row>
    <row r="22610" spans="14:16">
      <c r="N22610" s="3">
        <v>22608</v>
      </c>
      <c r="O22610" s="44" t="s">
        <v>38</v>
      </c>
      <c r="P22610" s="128">
        <v>1.0347844662558881E-7</v>
      </c>
    </row>
    <row r="22611" spans="14:16">
      <c r="N22611" s="3">
        <v>22609</v>
      </c>
      <c r="O22611" s="44" t="s">
        <v>89</v>
      </c>
      <c r="P22611" s="128">
        <v>5.4913922568358968E-8</v>
      </c>
    </row>
    <row r="22612" spans="14:16">
      <c r="N22612" s="3">
        <v>22610</v>
      </c>
      <c r="O22612" s="44" t="s">
        <v>38</v>
      </c>
      <c r="P22612" s="128">
        <v>1.1928639053118014E-7</v>
      </c>
    </row>
    <row r="22613" spans="14:16">
      <c r="N22613" s="3">
        <v>22611</v>
      </c>
      <c r="O22613" s="44" t="s">
        <v>59</v>
      </c>
      <c r="P22613" s="128">
        <v>7.9411215509174078E-8</v>
      </c>
    </row>
    <row r="22614" spans="14:16">
      <c r="N22614" s="3">
        <v>22612</v>
      </c>
      <c r="O22614" s="44" t="s">
        <v>31</v>
      </c>
      <c r="P22614" s="128">
        <v>9.3809278868488655E-8</v>
      </c>
    </row>
    <row r="22615" spans="14:16">
      <c r="N22615" s="3">
        <v>22613</v>
      </c>
      <c r="O22615" s="44" t="s">
        <v>89</v>
      </c>
      <c r="P22615" s="128">
        <v>5.3520673533729037E-8</v>
      </c>
    </row>
    <row r="22616" spans="14:16">
      <c r="N22616" s="3">
        <v>22614</v>
      </c>
      <c r="O22616" s="44" t="s">
        <v>31</v>
      </c>
      <c r="P22616" s="128">
        <v>1.0772258564183752E-7</v>
      </c>
    </row>
    <row r="22617" spans="14:16">
      <c r="N22617" s="3">
        <v>22615</v>
      </c>
      <c r="O22617" s="44" t="s">
        <v>59</v>
      </c>
      <c r="P22617" s="128">
        <v>7.7097611122278852E-8</v>
      </c>
    </row>
    <row r="22618" spans="14:16">
      <c r="N22618" s="3">
        <v>22616</v>
      </c>
      <c r="O22618" s="44" t="s">
        <v>38</v>
      </c>
      <c r="P22618" s="128">
        <v>1.4579471177145958E-7</v>
      </c>
    </row>
    <row r="22619" spans="14:16">
      <c r="N22619" s="3">
        <v>22617</v>
      </c>
      <c r="O22619" s="44" t="s">
        <v>89</v>
      </c>
      <c r="P22619" s="128">
        <v>7.7370310187032998E-8</v>
      </c>
    </row>
    <row r="22620" spans="14:16">
      <c r="N22620" s="3">
        <v>22618</v>
      </c>
      <c r="O22620" s="44" t="s">
        <v>38</v>
      </c>
      <c r="P22620" s="128">
        <v>2.7680512760228236E-7</v>
      </c>
    </row>
    <row r="22621" spans="14:16">
      <c r="N22621" s="3">
        <v>22619</v>
      </c>
      <c r="O22621" s="44" t="s">
        <v>19</v>
      </c>
      <c r="P22621" s="128">
        <v>5.3312168403122727E-7</v>
      </c>
    </row>
    <row r="22622" spans="14:16">
      <c r="N22622" s="3">
        <v>22620</v>
      </c>
      <c r="O22622" s="44" t="s">
        <v>31</v>
      </c>
      <c r="P22622" s="128">
        <v>1.3217145425081856E-7</v>
      </c>
    </row>
    <row r="22623" spans="14:16">
      <c r="N22623" s="3">
        <v>22621</v>
      </c>
      <c r="O22623" s="44" t="s">
        <v>89</v>
      </c>
      <c r="P22623" s="128">
        <v>7.5407308730655293E-8</v>
      </c>
    </row>
    <row r="22624" spans="14:16">
      <c r="N22624" s="3">
        <v>22622</v>
      </c>
      <c r="O22624" s="44" t="s">
        <v>31</v>
      </c>
      <c r="P22624" s="128">
        <v>2.4534649306461744E-7</v>
      </c>
    </row>
    <row r="22625" spans="14:16">
      <c r="N22625" s="3">
        <v>22623</v>
      </c>
      <c r="O22625" s="44" t="s">
        <v>19</v>
      </c>
      <c r="P22625" s="128">
        <v>5.0801352809355108E-7</v>
      </c>
    </row>
    <row r="22626" spans="14:16">
      <c r="N22626" s="3">
        <v>22624</v>
      </c>
      <c r="O22626" s="44" t="s">
        <v>38</v>
      </c>
      <c r="P22626" s="128">
        <v>6.7649476057233354E-7</v>
      </c>
    </row>
    <row r="22627" spans="14:16">
      <c r="N22627" s="3">
        <v>22625</v>
      </c>
      <c r="O22627" s="44" t="s">
        <v>8</v>
      </c>
      <c r="P22627" s="128">
        <v>2.5871514378984422E-6</v>
      </c>
    </row>
    <row r="22628" spans="14:16">
      <c r="N22628" s="3">
        <v>22626</v>
      </c>
      <c r="O22628" s="44" t="s">
        <v>38</v>
      </c>
      <c r="P22628" s="128">
        <v>3.4106320413173807E-7</v>
      </c>
    </row>
    <row r="22629" spans="14:16">
      <c r="N22629" s="3">
        <v>22627</v>
      </c>
      <c r="O22629" s="44" t="s">
        <v>59</v>
      </c>
      <c r="P22629" s="128">
        <v>2.2705225202094919E-7</v>
      </c>
    </row>
    <row r="22630" spans="14:16">
      <c r="N22630" s="3">
        <v>22628</v>
      </c>
      <c r="O22630" s="44" t="s">
        <v>11</v>
      </c>
      <c r="P22630" s="128">
        <v>3.3096598424110618E-6</v>
      </c>
    </row>
    <row r="22631" spans="14:16">
      <c r="N22631" s="3">
        <v>22629</v>
      </c>
      <c r="O22631" s="44" t="s">
        <v>8</v>
      </c>
      <c r="P22631" s="128">
        <v>4.9819902941451608E-6</v>
      </c>
    </row>
    <row r="22632" spans="14:16">
      <c r="N22632" s="3">
        <v>22630</v>
      </c>
      <c r="O22632" s="44" t="s">
        <v>11</v>
      </c>
      <c r="P22632" s="128">
        <v>1.1436796691826051E-6</v>
      </c>
    </row>
    <row r="22633" spans="14:16">
      <c r="N22633" s="3">
        <v>22631</v>
      </c>
      <c r="O22633" s="44" t="s">
        <v>59</v>
      </c>
      <c r="P22633" s="128">
        <v>2.9967978620056423E-7</v>
      </c>
    </row>
    <row r="22634" spans="14:16">
      <c r="N22634" s="3">
        <v>22632</v>
      </c>
      <c r="O22634" s="44" t="s">
        <v>38</v>
      </c>
      <c r="P22634" s="128">
        <v>1.5282195944574382E-6</v>
      </c>
    </row>
    <row r="22635" spans="14:16">
      <c r="N22635" s="3">
        <v>22633</v>
      </c>
      <c r="O22635" s="44" t="s">
        <v>8</v>
      </c>
      <c r="P22635" s="128">
        <v>5.8444436700147753E-6</v>
      </c>
    </row>
    <row r="22636" spans="14:16">
      <c r="N22636" s="3">
        <v>22634</v>
      </c>
      <c r="O22636" s="44" t="s">
        <v>38</v>
      </c>
      <c r="P22636" s="128">
        <v>1.2689589012323504E-6</v>
      </c>
    </row>
    <row r="22637" spans="14:16">
      <c r="N22637" s="3">
        <v>22635</v>
      </c>
      <c r="O22637" s="44" t="s">
        <v>19</v>
      </c>
      <c r="P22637" s="128">
        <v>2.4439919601613207E-6</v>
      </c>
    </row>
    <row r="22638" spans="14:16">
      <c r="N22638" s="3">
        <v>22636</v>
      </c>
      <c r="O22638" s="44" t="s">
        <v>11</v>
      </c>
      <c r="P22638" s="128">
        <v>7.4766093057134532E-6</v>
      </c>
    </row>
    <row r="22639" spans="14:16">
      <c r="N22639" s="3">
        <v>22637</v>
      </c>
      <c r="O22639" s="44" t="s">
        <v>8</v>
      </c>
      <c r="P22639" s="128">
        <v>1.1254448120881403E-5</v>
      </c>
    </row>
    <row r="22640" spans="14:16">
      <c r="N22640" s="3">
        <v>22638</v>
      </c>
      <c r="O22640" s="44" t="s">
        <v>11</v>
      </c>
      <c r="P22640" s="128">
        <v>5.3656059531454083E-6</v>
      </c>
    </row>
    <row r="22641" spans="14:16">
      <c r="N22641" s="3">
        <v>22639</v>
      </c>
      <c r="O22641" s="44" t="s">
        <v>19</v>
      </c>
      <c r="P22641" s="128">
        <v>4.0675518233705626E-6</v>
      </c>
    </row>
    <row r="22642" spans="14:16">
      <c r="N22642" s="3">
        <v>22640</v>
      </c>
      <c r="O22642" s="44" t="s">
        <v>38</v>
      </c>
      <c r="P22642" s="128">
        <v>1.5407986258409186E-7</v>
      </c>
    </row>
    <row r="22643" spans="14:16">
      <c r="N22643" s="3">
        <v>22641</v>
      </c>
      <c r="O22643" s="44" t="s">
        <v>89</v>
      </c>
      <c r="P22643" s="128">
        <v>8.1767072460033325E-8</v>
      </c>
    </row>
    <row r="22644" spans="14:16">
      <c r="N22644" s="3">
        <v>22642</v>
      </c>
      <c r="O22644" s="44" t="s">
        <v>38</v>
      </c>
      <c r="P22644" s="128">
        <v>1.7761796065318515E-7</v>
      </c>
    </row>
    <row r="22645" spans="14:16">
      <c r="N22645" s="3">
        <v>22643</v>
      </c>
      <c r="O22645" s="44" t="s">
        <v>59</v>
      </c>
      <c r="P22645" s="128">
        <v>1.1824364949699131E-7</v>
      </c>
    </row>
    <row r="22646" spans="14:16">
      <c r="N22646" s="3">
        <v>22644</v>
      </c>
      <c r="O22646" s="44" t="s">
        <v>11</v>
      </c>
      <c r="P22646" s="128">
        <v>4.9566165104548206E-7</v>
      </c>
    </row>
    <row r="22647" spans="14:16">
      <c r="N22647" s="3">
        <v>22645</v>
      </c>
      <c r="O22647" s="44" t="s">
        <v>89</v>
      </c>
      <c r="P22647" s="128">
        <v>1.0353328377352215E-7</v>
      </c>
    </row>
    <row r="22648" spans="14:16">
      <c r="N22648" s="3">
        <v>22646</v>
      </c>
      <c r="O22648" s="44" t="s">
        <v>11</v>
      </c>
      <c r="P22648" s="128">
        <v>5.9560236349113835E-7</v>
      </c>
    </row>
    <row r="22649" spans="14:16">
      <c r="N22649" s="3">
        <v>22647</v>
      </c>
      <c r="O22649" s="44" t="s">
        <v>59</v>
      </c>
      <c r="P22649" s="128">
        <v>1.5606641768769307E-7</v>
      </c>
    </row>
    <row r="22650" spans="14:16">
      <c r="N22650" s="3">
        <v>22648</v>
      </c>
      <c r="O22650" s="44" t="s">
        <v>38</v>
      </c>
      <c r="P22650" s="128">
        <v>2.1708896768149519E-7</v>
      </c>
    </row>
    <row r="22651" spans="14:16">
      <c r="N22651" s="3">
        <v>22649</v>
      </c>
      <c r="O22651" s="44" t="s">
        <v>89</v>
      </c>
      <c r="P22651" s="128">
        <v>1.1520473248734154E-7</v>
      </c>
    </row>
    <row r="22652" spans="14:16">
      <c r="N22652" s="3">
        <v>22650</v>
      </c>
      <c r="O22652" s="44" t="s">
        <v>38</v>
      </c>
      <c r="P22652" s="128">
        <v>4.1216405362027237E-7</v>
      </c>
    </row>
    <row r="22653" spans="14:16">
      <c r="N22653" s="3">
        <v>22651</v>
      </c>
      <c r="O22653" s="44" t="s">
        <v>19</v>
      </c>
      <c r="P22653" s="128">
        <v>7.938205345635545E-7</v>
      </c>
    </row>
    <row r="22654" spans="14:16">
      <c r="N22654" s="3">
        <v>22652</v>
      </c>
      <c r="O22654" s="44" t="s">
        <v>11</v>
      </c>
      <c r="P22654" s="128">
        <v>6.9835651680986596E-7</v>
      </c>
    </row>
    <row r="22655" spans="14:16">
      <c r="N22655" s="3">
        <v>22653</v>
      </c>
      <c r="O22655" s="44" t="s">
        <v>89</v>
      </c>
      <c r="P22655" s="128">
        <v>1.4587197391094876E-7</v>
      </c>
    </row>
    <row r="22656" spans="14:16">
      <c r="N22656" s="3">
        <v>22654</v>
      </c>
      <c r="O22656" s="44" t="s">
        <v>11</v>
      </c>
      <c r="P22656" s="128">
        <v>1.7427750399400381E-6</v>
      </c>
    </row>
    <row r="22657" spans="14:16">
      <c r="N22657" s="3">
        <v>22655</v>
      </c>
      <c r="O22657" s="44" t="s">
        <v>19</v>
      </c>
      <c r="P22657" s="128">
        <v>1.3211607138756093E-6</v>
      </c>
    </row>
    <row r="22658" spans="14:16">
      <c r="N22658" s="3">
        <v>22656</v>
      </c>
      <c r="O22658" s="44" t="s">
        <v>13</v>
      </c>
      <c r="P22658" s="128">
        <v>2.4663814873924499E-6</v>
      </c>
    </row>
    <row r="22659" spans="14:16">
      <c r="N22659" s="3">
        <v>22657</v>
      </c>
      <c r="O22659" s="44" t="s">
        <v>8</v>
      </c>
      <c r="P22659" s="128">
        <v>4.0616361441328826E-6</v>
      </c>
    </row>
    <row r="22660" spans="14:16">
      <c r="N22660" s="3">
        <v>22658</v>
      </c>
      <c r="O22660" s="44" t="s">
        <v>13</v>
      </c>
      <c r="P22660" s="128">
        <v>8.8318045151076658E-7</v>
      </c>
    </row>
    <row r="22661" spans="14:16">
      <c r="N22661" s="3">
        <v>22659</v>
      </c>
      <c r="O22661" s="44" t="s">
        <v>59</v>
      </c>
      <c r="P22661" s="128">
        <v>2.531767051701703E-7</v>
      </c>
    </row>
    <row r="22662" spans="14:16">
      <c r="N22662" s="3">
        <v>22660</v>
      </c>
      <c r="O22662" s="44" t="s">
        <v>31</v>
      </c>
      <c r="P22662" s="128">
        <v>5.1153203346619067E-7</v>
      </c>
    </row>
    <row r="22663" spans="14:16">
      <c r="N22663" s="3">
        <v>22661</v>
      </c>
      <c r="O22663" s="44" t="s">
        <v>8</v>
      </c>
      <c r="P22663" s="128">
        <v>2.1031655302193279E-6</v>
      </c>
    </row>
    <row r="22664" spans="14:16">
      <c r="N22664" s="3">
        <v>22662</v>
      </c>
      <c r="O22664" s="44" t="s">
        <v>31</v>
      </c>
      <c r="P22664" s="128">
        <v>2.6528478096636467E-7</v>
      </c>
    </row>
    <row r="22665" spans="14:16">
      <c r="N22665" s="3">
        <v>22663</v>
      </c>
      <c r="O22665" s="44" t="s">
        <v>59</v>
      </c>
      <c r="P22665" s="128">
        <v>1.8986568840453263E-7</v>
      </c>
    </row>
    <row r="22666" spans="14:16">
      <c r="N22666" s="3">
        <v>22664</v>
      </c>
      <c r="O22666" s="44" t="s">
        <v>13</v>
      </c>
      <c r="P22666" s="128">
        <v>4.669804206656431E-6</v>
      </c>
    </row>
    <row r="22667" spans="14:16">
      <c r="N22667" s="3">
        <v>22665</v>
      </c>
      <c r="O22667" s="44" t="s">
        <v>8</v>
      </c>
      <c r="P22667" s="128">
        <v>7.6902318837270408E-6</v>
      </c>
    </row>
    <row r="22668" spans="14:16">
      <c r="N22668" s="3">
        <v>22666</v>
      </c>
      <c r="O22668" s="44" t="s">
        <v>13</v>
      </c>
      <c r="P22668" s="128">
        <v>2.9365437865154344E-6</v>
      </c>
    </row>
    <row r="22669" spans="14:16">
      <c r="N22669" s="3">
        <v>22667</v>
      </c>
      <c r="O22669" s="44" t="s">
        <v>21</v>
      </c>
      <c r="P22669" s="128">
        <v>1.8873699655226622E-6</v>
      </c>
    </row>
    <row r="22670" spans="14:16">
      <c r="N22670" s="3">
        <v>22668</v>
      </c>
      <c r="O22670" s="44" t="s">
        <v>31</v>
      </c>
      <c r="P22670" s="128">
        <v>9.6852593726099339E-7</v>
      </c>
    </row>
    <row r="22671" spans="14:16">
      <c r="N22671" s="3">
        <v>22669</v>
      </c>
      <c r="O22671" s="44" t="s">
        <v>8</v>
      </c>
      <c r="P22671" s="128">
        <v>3.9820973724127885E-6</v>
      </c>
    </row>
    <row r="22672" spans="14:16">
      <c r="N22672" s="3">
        <v>22670</v>
      </c>
      <c r="O22672" s="44" t="s">
        <v>31</v>
      </c>
      <c r="P22672" s="128">
        <v>7.4180583686352439E-7</v>
      </c>
    </row>
    <row r="22673" spans="14:16">
      <c r="N22673" s="3">
        <v>22671</v>
      </c>
      <c r="O22673" s="44" t="s">
        <v>21</v>
      </c>
      <c r="P22673" s="128">
        <v>1.1903389958911498E-6</v>
      </c>
    </row>
    <row r="22674" spans="14:16">
      <c r="N22674" s="3">
        <v>22672</v>
      </c>
      <c r="O22674" s="44" t="s">
        <v>13</v>
      </c>
      <c r="P22674" s="128">
        <v>3.8399696865239447E-7</v>
      </c>
    </row>
    <row r="22675" spans="14:16">
      <c r="N22675" s="3">
        <v>22673</v>
      </c>
      <c r="O22675" s="44" t="s">
        <v>89</v>
      </c>
      <c r="P22675" s="128">
        <v>8.7749310411391647E-8</v>
      </c>
    </row>
    <row r="22676" spans="14:16">
      <c r="N22676" s="3">
        <v>22674</v>
      </c>
      <c r="O22676" s="44" t="s">
        <v>13</v>
      </c>
      <c r="P22676" s="128">
        <v>4.5994029489475508E-7</v>
      </c>
    </row>
    <row r="22677" spans="14:16">
      <c r="N22677" s="3">
        <v>22675</v>
      </c>
      <c r="O22677" s="44" t="s">
        <v>59</v>
      </c>
      <c r="P22677" s="128">
        <v>1.3184867060548954E-7</v>
      </c>
    </row>
    <row r="22678" spans="14:16">
      <c r="N22678" s="3">
        <v>22676</v>
      </c>
      <c r="O22678" s="44" t="s">
        <v>31</v>
      </c>
      <c r="P22678" s="128">
        <v>1.2031045679432914E-7</v>
      </c>
    </row>
    <row r="22679" spans="14:16">
      <c r="N22679" s="3">
        <v>22677</v>
      </c>
      <c r="O22679" s="44" t="s">
        <v>89</v>
      </c>
      <c r="P22679" s="128">
        <v>6.8640296124758397E-8</v>
      </c>
    </row>
    <row r="22680" spans="14:16">
      <c r="N22680" s="3">
        <v>22678</v>
      </c>
      <c r="O22680" s="44" t="s">
        <v>31</v>
      </c>
      <c r="P22680" s="128">
        <v>1.3815428113251536E-7</v>
      </c>
    </row>
    <row r="22681" spans="14:16">
      <c r="N22681" s="3">
        <v>22679</v>
      </c>
      <c r="O22681" s="44" t="s">
        <v>59</v>
      </c>
      <c r="P22681" s="128">
        <v>9.8877732818695501E-8</v>
      </c>
    </row>
    <row r="22682" spans="14:16">
      <c r="N22682" s="3">
        <v>22680</v>
      </c>
      <c r="O22682" s="44" t="s">
        <v>13</v>
      </c>
      <c r="P22682" s="128">
        <v>5.0909481632028662E-7</v>
      </c>
    </row>
    <row r="22683" spans="14:16">
      <c r="N22683" s="3">
        <v>22681</v>
      </c>
      <c r="O22683" s="44" t="s">
        <v>89</v>
      </c>
      <c r="P22683" s="128">
        <v>1.1633612427435155E-7</v>
      </c>
    </row>
    <row r="22684" spans="14:16">
      <c r="N22684" s="3">
        <v>22682</v>
      </c>
      <c r="O22684" s="44" t="s">
        <v>13</v>
      </c>
      <c r="P22684" s="128">
        <v>1.0708310398410872E-6</v>
      </c>
    </row>
    <row r="22685" spans="14:16">
      <c r="N22685" s="3">
        <v>22683</v>
      </c>
      <c r="O22685" s="44" t="s">
        <v>21</v>
      </c>
      <c r="P22685" s="128">
        <v>6.8824253601329594E-7</v>
      </c>
    </row>
    <row r="22686" spans="14:16">
      <c r="N22686" s="3">
        <v>22684</v>
      </c>
      <c r="O22686" s="44" t="s">
        <v>31</v>
      </c>
      <c r="P22686" s="128">
        <v>1.5950498285980894E-7</v>
      </c>
    </row>
    <row r="22687" spans="14:16">
      <c r="N22687" s="3">
        <v>22685</v>
      </c>
      <c r="O22687" s="44" t="s">
        <v>89</v>
      </c>
      <c r="P22687" s="128">
        <v>9.1001809390419143E-8</v>
      </c>
    </row>
    <row r="22688" spans="14:16">
      <c r="N22688" s="3">
        <v>22686</v>
      </c>
      <c r="O22688" s="44" t="s">
        <v>31</v>
      </c>
      <c r="P22688" s="128">
        <v>2.7050463858103981E-7</v>
      </c>
    </row>
    <row r="22689" spans="14:16">
      <c r="N22689" s="3">
        <v>22687</v>
      </c>
      <c r="O22689" s="44" t="s">
        <v>21</v>
      </c>
      <c r="P22689" s="128">
        <v>4.3406536302530149E-7</v>
      </c>
    </row>
    <row r="22690" spans="14:16">
      <c r="N22690" s="3">
        <v>22688</v>
      </c>
      <c r="O22690" s="44" t="s">
        <v>13</v>
      </c>
      <c r="P22690" s="128">
        <v>4.5056401155538448E-6</v>
      </c>
    </row>
    <row r="22691" spans="14:16">
      <c r="N22691" s="3">
        <v>22689</v>
      </c>
      <c r="O22691" s="44" t="s">
        <v>8</v>
      </c>
      <c r="P22691" s="128">
        <v>7.4198865176920708E-6</v>
      </c>
    </row>
    <row r="22692" spans="14:16">
      <c r="N22692" s="3">
        <v>22690</v>
      </c>
      <c r="O22692" s="44" t="s">
        <v>13</v>
      </c>
      <c r="P22692" s="128">
        <v>1.6134135339326296E-6</v>
      </c>
    </row>
    <row r="22693" spans="14:16">
      <c r="N22693" s="3">
        <v>22691</v>
      </c>
      <c r="O22693" s="44" t="s">
        <v>59</v>
      </c>
      <c r="P22693" s="128">
        <v>4.6250879069988594E-7</v>
      </c>
    </row>
    <row r="22694" spans="14:16">
      <c r="N22694" s="3">
        <v>22692</v>
      </c>
      <c r="O22694" s="44" t="s">
        <v>11</v>
      </c>
      <c r="P22694" s="128">
        <v>5.2076430062010647E-6</v>
      </c>
    </row>
    <row r="22695" spans="14:16">
      <c r="N22695" s="3">
        <v>22693</v>
      </c>
      <c r="O22695" s="44" t="s">
        <v>8</v>
      </c>
      <c r="P22695" s="128">
        <v>7.8390010295941217E-6</v>
      </c>
    </row>
    <row r="22696" spans="14:16">
      <c r="N22696" s="3">
        <v>22694</v>
      </c>
      <c r="O22696" s="44" t="s">
        <v>11</v>
      </c>
      <c r="P22696" s="128">
        <v>1.7995430691192518E-6</v>
      </c>
    </row>
    <row r="22697" spans="14:16">
      <c r="N22697" s="3">
        <v>22695</v>
      </c>
      <c r="O22697" s="44" t="s">
        <v>59</v>
      </c>
      <c r="P22697" s="128">
        <v>4.7153647716567009E-7</v>
      </c>
    </row>
    <row r="22698" spans="14:16">
      <c r="N22698" s="3">
        <v>22696</v>
      </c>
      <c r="O22698" s="44" t="s">
        <v>13</v>
      </c>
      <c r="P22698" s="128">
        <v>8.5309013519794397E-6</v>
      </c>
    </row>
    <row r="22699" spans="14:16">
      <c r="N22699" s="3">
        <v>22697</v>
      </c>
      <c r="O22699" s="44" t="s">
        <v>8</v>
      </c>
      <c r="P22699" s="128">
        <v>1.4048685270446309E-5</v>
      </c>
    </row>
    <row r="22700" spans="14:16">
      <c r="N22700" s="3">
        <v>22698</v>
      </c>
      <c r="O22700" s="44" t="s">
        <v>13</v>
      </c>
      <c r="P22700" s="128">
        <v>5.3645429765176516E-6</v>
      </c>
    </row>
    <row r="22701" spans="14:16">
      <c r="N22701" s="3">
        <v>22699</v>
      </c>
      <c r="O22701" s="44" t="s">
        <v>21</v>
      </c>
      <c r="P22701" s="128">
        <v>3.4478890929970966E-6</v>
      </c>
    </row>
    <row r="22702" spans="14:16">
      <c r="N22702" s="3">
        <v>22700</v>
      </c>
      <c r="O22702" s="44" t="s">
        <v>11</v>
      </c>
      <c r="P22702" s="128">
        <v>9.8600615279647118E-6</v>
      </c>
    </row>
    <row r="22703" spans="14:16">
      <c r="N22703" s="3">
        <v>22701</v>
      </c>
      <c r="O22703" s="44" t="s">
        <v>8</v>
      </c>
      <c r="P22703" s="128">
        <v>1.484222946494972E-5</v>
      </c>
    </row>
    <row r="22704" spans="14:16">
      <c r="N22704" s="3">
        <v>22702</v>
      </c>
      <c r="O22704" s="44" t="s">
        <v>11</v>
      </c>
      <c r="P22704" s="128">
        <v>6.0730444850607031E-6</v>
      </c>
    </row>
    <row r="22705" spans="14:16">
      <c r="N22705" s="3">
        <v>22703</v>
      </c>
      <c r="O22705" s="44" t="s">
        <v>21</v>
      </c>
      <c r="P22705" s="128">
        <v>3.5678433211066744E-6</v>
      </c>
    </row>
    <row r="22706" spans="14:16">
      <c r="N22706" s="3">
        <v>22704</v>
      </c>
      <c r="O22706" s="44" t="s">
        <v>13</v>
      </c>
      <c r="P22706" s="128">
        <v>7.0149413424298843E-7</v>
      </c>
    </row>
    <row r="22707" spans="14:16">
      <c r="N22707" s="3">
        <v>22705</v>
      </c>
      <c r="O22707" s="44" t="s">
        <v>89</v>
      </c>
      <c r="P22707" s="128">
        <v>1.6030237622313218E-7</v>
      </c>
    </row>
    <row r="22708" spans="14:16">
      <c r="N22708" s="3">
        <v>22706</v>
      </c>
      <c r="O22708" s="44" t="s">
        <v>13</v>
      </c>
      <c r="P22708" s="128">
        <v>8.4022907811735699E-7</v>
      </c>
    </row>
    <row r="22709" spans="14:16">
      <c r="N22709" s="3">
        <v>22707</v>
      </c>
      <c r="O22709" s="44" t="s">
        <v>59</v>
      </c>
      <c r="P22709" s="128">
        <v>2.4086406036505078E-7</v>
      </c>
    </row>
    <row r="22710" spans="14:16">
      <c r="N22710" s="3">
        <v>22708</v>
      </c>
      <c r="O22710" s="44" t="s">
        <v>11</v>
      </c>
      <c r="P22710" s="128">
        <v>7.7990761994098822E-7</v>
      </c>
    </row>
    <row r="22711" spans="14:16">
      <c r="N22711" s="3">
        <v>22709</v>
      </c>
      <c r="O22711" s="44" t="s">
        <v>89</v>
      </c>
      <c r="P22711" s="128">
        <v>1.6290628246540157E-7</v>
      </c>
    </row>
    <row r="22712" spans="14:16">
      <c r="N22712" s="3">
        <v>22710</v>
      </c>
      <c r="O22712" s="44" t="s">
        <v>11</v>
      </c>
      <c r="P22712" s="128">
        <v>9.3716110730337115E-7</v>
      </c>
    </row>
    <row r="22713" spans="14:16">
      <c r="N22713" s="3">
        <v>22711</v>
      </c>
      <c r="O22713" s="44" t="s">
        <v>59</v>
      </c>
      <c r="P22713" s="128">
        <v>2.4556547417939347E-7</v>
      </c>
    </row>
    <row r="22714" spans="14:16">
      <c r="N22714" s="3">
        <v>22712</v>
      </c>
      <c r="O22714" s="44" t="s">
        <v>13</v>
      </c>
      <c r="P22714" s="128">
        <v>9.3002564232603298E-7</v>
      </c>
    </row>
    <row r="22715" spans="14:16">
      <c r="N22715" s="3">
        <v>22713</v>
      </c>
      <c r="O22715" s="44" t="s">
        <v>89</v>
      </c>
      <c r="P22715" s="128">
        <v>2.1252539848275721E-7</v>
      </c>
    </row>
    <row r="22716" spans="14:16">
      <c r="N22716" s="3">
        <v>22714</v>
      </c>
      <c r="O22716" s="44" t="s">
        <v>13</v>
      </c>
      <c r="P22716" s="128">
        <v>1.9562177687236762E-6</v>
      </c>
    </row>
    <row r="22717" spans="14:16">
      <c r="N22717" s="3">
        <v>22715</v>
      </c>
      <c r="O22717" s="44" t="s">
        <v>21</v>
      </c>
      <c r="P22717" s="128">
        <v>1.257296649096439E-6</v>
      </c>
    </row>
    <row r="22718" spans="14:16">
      <c r="N22718" s="3">
        <v>22716</v>
      </c>
      <c r="O22718" s="44" t="s">
        <v>11</v>
      </c>
      <c r="P22718" s="128">
        <v>1.0339845335603888E-6</v>
      </c>
    </row>
    <row r="22719" spans="14:16">
      <c r="N22719" s="3">
        <v>22717</v>
      </c>
      <c r="O22719" s="44" t="s">
        <v>89</v>
      </c>
      <c r="P22719" s="128">
        <v>2.1597760065710141E-7</v>
      </c>
    </row>
    <row r="22720" spans="14:16">
      <c r="N22720" s="3">
        <v>22718</v>
      </c>
      <c r="O22720" s="44" t="s">
        <v>11</v>
      </c>
      <c r="P22720" s="128">
        <v>2.2145777532081596E-6</v>
      </c>
    </row>
    <row r="22721" spans="14:16">
      <c r="N22721" s="3">
        <v>22719</v>
      </c>
      <c r="O22721" s="44" t="s">
        <v>21</v>
      </c>
      <c r="P22721" s="128">
        <v>1.3010387895711555E-6</v>
      </c>
    </row>
    <row r="22722" spans="14:16">
      <c r="N22722" s="3">
        <v>22720</v>
      </c>
      <c r="O22722" s="44" t="s">
        <v>38</v>
      </c>
      <c r="P22722" s="128">
        <v>4.2279224467142468E-7</v>
      </c>
    </row>
    <row r="22723" spans="14:16">
      <c r="N22723" s="3">
        <v>22721</v>
      </c>
      <c r="O22723" s="44" t="s">
        <v>8</v>
      </c>
      <c r="P22723" s="128">
        <v>1.6169047086315607E-6</v>
      </c>
    </row>
    <row r="22724" spans="14:16">
      <c r="N22724" s="3">
        <v>22722</v>
      </c>
      <c r="O22724" s="44" t="s">
        <v>38</v>
      </c>
      <c r="P22724" s="128">
        <v>2.1315594155923628E-7</v>
      </c>
    </row>
    <row r="22725" spans="14:16">
      <c r="N22725" s="3">
        <v>22723</v>
      </c>
      <c r="O22725" s="44" t="s">
        <v>59</v>
      </c>
      <c r="P22725" s="128">
        <v>1.4190195827743572E-7</v>
      </c>
    </row>
    <row r="22726" spans="14:16">
      <c r="N22726" s="3">
        <v>22724</v>
      </c>
      <c r="O22726" s="44" t="s">
        <v>31</v>
      </c>
      <c r="P22726" s="128">
        <v>3.7117080955828241E-7</v>
      </c>
    </row>
    <row r="22727" spans="14:16">
      <c r="N22727" s="3">
        <v>22725</v>
      </c>
      <c r="O22727" s="44" t="s">
        <v>8</v>
      </c>
      <c r="P22727" s="128">
        <v>1.5260699260551343E-6</v>
      </c>
    </row>
    <row r="22728" spans="14:16">
      <c r="N22728" s="3">
        <v>22726</v>
      </c>
      <c r="O22728" s="44" t="s">
        <v>31</v>
      </c>
      <c r="P22728" s="128">
        <v>1.924922790222193E-7</v>
      </c>
    </row>
    <row r="22729" spans="14:16">
      <c r="N22729" s="3">
        <v>22727</v>
      </c>
      <c r="O22729" s="44" t="s">
        <v>59</v>
      </c>
      <c r="P22729" s="128">
        <v>1.3776771866059253E-7</v>
      </c>
    </row>
    <row r="22730" spans="14:16">
      <c r="N22730" s="3">
        <v>22728</v>
      </c>
      <c r="O22730" s="44" t="s">
        <v>38</v>
      </c>
      <c r="P22730" s="128">
        <v>8.0050755035292524E-7</v>
      </c>
    </row>
    <row r="22731" spans="14:16">
      <c r="N22731" s="3">
        <v>22729</v>
      </c>
      <c r="O22731" s="44" t="s">
        <v>8</v>
      </c>
      <c r="P22731" s="128">
        <v>3.0614195122397951E-6</v>
      </c>
    </row>
    <row r="22732" spans="14:16">
      <c r="N22732" s="3">
        <v>22730</v>
      </c>
      <c r="O22732" s="44" t="s">
        <v>38</v>
      </c>
      <c r="P22732" s="128">
        <v>6.0469308434535388E-7</v>
      </c>
    </row>
    <row r="22733" spans="14:16">
      <c r="N22733" s="3">
        <v>22731</v>
      </c>
      <c r="O22733" s="44" t="s">
        <v>21</v>
      </c>
      <c r="P22733" s="128">
        <v>9.0255195364475177E-7</v>
      </c>
    </row>
    <row r="22734" spans="14:16">
      <c r="N22734" s="3">
        <v>22732</v>
      </c>
      <c r="O22734" s="44" t="s">
        <v>31</v>
      </c>
      <c r="P22734" s="128">
        <v>7.0276841466882892E-7</v>
      </c>
    </row>
    <row r="22735" spans="14:16">
      <c r="N22735" s="3">
        <v>22733</v>
      </c>
      <c r="O22735" s="44" t="s">
        <v>8</v>
      </c>
      <c r="P22735" s="128">
        <v>2.8894345002072165E-6</v>
      </c>
    </row>
    <row r="22736" spans="14:16">
      <c r="N22736" s="3">
        <v>22734</v>
      </c>
      <c r="O22736" s="44" t="s">
        <v>31</v>
      </c>
      <c r="P22736" s="128">
        <v>5.3825890655954722E-7</v>
      </c>
    </row>
    <row r="22737" spans="14:16">
      <c r="N22737" s="3">
        <v>22735</v>
      </c>
      <c r="O22737" s="44" t="s">
        <v>21</v>
      </c>
      <c r="P22737" s="128">
        <v>8.6371734290011523E-7</v>
      </c>
    </row>
    <row r="22738" spans="14:16">
      <c r="N22738" s="3">
        <v>22736</v>
      </c>
      <c r="O22738" s="44" t="s">
        <v>38</v>
      </c>
      <c r="P22738" s="128">
        <v>9.6296046558408547E-8</v>
      </c>
    </row>
    <row r="22739" spans="14:16">
      <c r="N22739" s="3">
        <v>22737</v>
      </c>
      <c r="O22739" s="44" t="s">
        <v>89</v>
      </c>
      <c r="P22739" s="128">
        <v>5.1102367853286735E-8</v>
      </c>
    </row>
    <row r="22740" spans="14:16">
      <c r="N22740" s="3">
        <v>22738</v>
      </c>
      <c r="O22740" s="44" t="s">
        <v>38</v>
      </c>
      <c r="P22740" s="128">
        <v>1.1100676702209498E-7</v>
      </c>
    </row>
    <row r="22741" spans="14:16">
      <c r="N22741" s="3">
        <v>22739</v>
      </c>
      <c r="O22741" s="44" t="s">
        <v>59</v>
      </c>
      <c r="P22741" s="128">
        <v>7.3899312903294463E-8</v>
      </c>
    </row>
    <row r="22742" spans="14:16">
      <c r="N22742" s="3">
        <v>22740</v>
      </c>
      <c r="O22742" s="44" t="s">
        <v>31</v>
      </c>
      <c r="P22742" s="128">
        <v>8.72980120992352E-8</v>
      </c>
    </row>
    <row r="22743" spans="14:16">
      <c r="N22743" s="3">
        <v>22741</v>
      </c>
      <c r="O22743" s="44" t="s">
        <v>89</v>
      </c>
      <c r="P22743" s="128">
        <v>4.9805823710218746E-8</v>
      </c>
    </row>
    <row r="22744" spans="14:16">
      <c r="N22744" s="3">
        <v>22742</v>
      </c>
      <c r="O22744" s="44" t="s">
        <v>31</v>
      </c>
      <c r="P22744" s="128">
        <v>1.0024560148154925E-7</v>
      </c>
    </row>
    <row r="22745" spans="14:16">
      <c r="N22745" s="3">
        <v>22743</v>
      </c>
      <c r="O22745" s="44" t="s">
        <v>59</v>
      </c>
      <c r="P22745" s="128">
        <v>7.1746294926861998E-8</v>
      </c>
    </row>
    <row r="22746" spans="14:16">
      <c r="N22746" s="3">
        <v>22744</v>
      </c>
      <c r="O22746" s="44" t="s">
        <v>38</v>
      </c>
      <c r="P22746" s="128">
        <v>1.2766720088199602E-7</v>
      </c>
    </row>
    <row r="22747" spans="14:16">
      <c r="N22747" s="3">
        <v>22745</v>
      </c>
      <c r="O22747" s="44" t="s">
        <v>89</v>
      </c>
      <c r="P22747" s="128">
        <v>6.7750406121958608E-8</v>
      </c>
    </row>
    <row r="22748" spans="14:16">
      <c r="N22748" s="3">
        <v>22746</v>
      </c>
      <c r="O22748" s="44" t="s">
        <v>38</v>
      </c>
      <c r="P22748" s="128">
        <v>2.2050552328477808E-7</v>
      </c>
    </row>
    <row r="22749" spans="14:16">
      <c r="N22749" s="3">
        <v>22747</v>
      </c>
      <c r="O22749" s="44" t="s">
        <v>21</v>
      </c>
      <c r="P22749" s="128">
        <v>3.2912182391765423E-7</v>
      </c>
    </row>
    <row r="22750" spans="14:16">
      <c r="N22750" s="3">
        <v>22748</v>
      </c>
      <c r="O22750" s="44" t="s">
        <v>31</v>
      </c>
      <c r="P22750" s="128">
        <v>1.1573780280285859E-7</v>
      </c>
    </row>
    <row r="22751" spans="14:16">
      <c r="N22751" s="3">
        <v>22749</v>
      </c>
      <c r="O22751" s="44" t="s">
        <v>89</v>
      </c>
      <c r="P22751" s="128">
        <v>6.6031476140081962E-8</v>
      </c>
    </row>
    <row r="22752" spans="14:16">
      <c r="N22752" s="3">
        <v>22750</v>
      </c>
      <c r="O22752" s="44" t="s">
        <v>31</v>
      </c>
      <c r="P22752" s="128">
        <v>1.9627984001520253E-7</v>
      </c>
    </row>
    <row r="22753" spans="14:16">
      <c r="N22753" s="3">
        <v>22751</v>
      </c>
      <c r="O22753" s="44" t="s">
        <v>21</v>
      </c>
      <c r="P22753" s="128">
        <v>3.1496051401433785E-7</v>
      </c>
    </row>
    <row r="22754" spans="14:16">
      <c r="N22754" s="3">
        <v>22752</v>
      </c>
      <c r="O22754" s="44" t="s">
        <v>38</v>
      </c>
      <c r="P22754" s="128">
        <v>6.2953951363707184E-7</v>
      </c>
    </row>
    <row r="22755" spans="14:16">
      <c r="N22755" s="3">
        <v>22753</v>
      </c>
      <c r="O22755" s="44" t="s">
        <v>8</v>
      </c>
      <c r="P22755" s="128">
        <v>2.4075782294930102E-6</v>
      </c>
    </row>
    <row r="22756" spans="14:16">
      <c r="N22756" s="3">
        <v>22754</v>
      </c>
      <c r="O22756" s="44" t="s">
        <v>38</v>
      </c>
      <c r="P22756" s="128">
        <v>3.1739013538987759E-7</v>
      </c>
    </row>
    <row r="22757" spans="14:16">
      <c r="N22757" s="3">
        <v>22755</v>
      </c>
      <c r="O22757" s="44" t="s">
        <v>59</v>
      </c>
      <c r="P22757" s="128">
        <v>2.1129264059124472E-7</v>
      </c>
    </row>
    <row r="22758" spans="14:16">
      <c r="N22758" s="3">
        <v>22756</v>
      </c>
      <c r="O22758" s="44" t="s">
        <v>11</v>
      </c>
      <c r="P22758" s="128">
        <v>3.0799375973479178E-6</v>
      </c>
    </row>
    <row r="22759" spans="14:16">
      <c r="N22759" s="3">
        <v>22757</v>
      </c>
      <c r="O22759" s="44" t="s">
        <v>8</v>
      </c>
      <c r="P22759" s="128">
        <v>4.6361922213075367E-6</v>
      </c>
    </row>
    <row r="22760" spans="14:16">
      <c r="N22760" s="3">
        <v>22758</v>
      </c>
      <c r="O22760" s="44" t="s">
        <v>11</v>
      </c>
      <c r="P22760" s="128">
        <v>1.0642972934257337E-6</v>
      </c>
    </row>
    <row r="22761" spans="14:16">
      <c r="N22761" s="3">
        <v>22759</v>
      </c>
      <c r="O22761" s="44" t="s">
        <v>59</v>
      </c>
      <c r="P22761" s="128">
        <v>2.7887912493505938E-7</v>
      </c>
    </row>
    <row r="22762" spans="14:16">
      <c r="N22762" s="3">
        <v>22760</v>
      </c>
      <c r="O22762" s="44" t="s">
        <v>38</v>
      </c>
      <c r="P22762" s="128">
        <v>1.1919592666692185E-6</v>
      </c>
    </row>
    <row r="22763" spans="14:16">
      <c r="N22763" s="3">
        <v>22761</v>
      </c>
      <c r="O22763" s="44" t="s">
        <v>8</v>
      </c>
      <c r="P22763" s="128">
        <v>4.55846713146851E-6</v>
      </c>
    </row>
    <row r="22764" spans="14:16">
      <c r="N22764" s="3">
        <v>22762</v>
      </c>
      <c r="O22764" s="44" t="s">
        <v>38</v>
      </c>
      <c r="P22764" s="128">
        <v>9.0039066472073293E-7</v>
      </c>
    </row>
    <row r="22765" spans="14:16">
      <c r="N22765" s="3">
        <v>22763</v>
      </c>
      <c r="O22765" s="44" t="s">
        <v>21</v>
      </c>
      <c r="P22765" s="128">
        <v>1.3439038324160358E-6</v>
      </c>
    </row>
    <row r="22766" spans="14:16">
      <c r="N22766" s="3">
        <v>22764</v>
      </c>
      <c r="O22766" s="44" t="s">
        <v>11</v>
      </c>
      <c r="P22766" s="128">
        <v>5.8315007722266582E-6</v>
      </c>
    </row>
    <row r="22767" spans="14:16">
      <c r="N22767" s="3">
        <v>22765</v>
      </c>
      <c r="O22767" s="44" t="s">
        <v>8</v>
      </c>
      <c r="P22767" s="128">
        <v>8.77808645929266E-6</v>
      </c>
    </row>
    <row r="22768" spans="14:16">
      <c r="N22768" s="3">
        <v>22766</v>
      </c>
      <c r="O22768" s="44" t="s">
        <v>11</v>
      </c>
      <c r="P22768" s="128">
        <v>3.5917588854750888E-6</v>
      </c>
    </row>
    <row r="22769" spans="14:16">
      <c r="N22769" s="3">
        <v>22767</v>
      </c>
      <c r="O22769" s="44" t="s">
        <v>21</v>
      </c>
      <c r="P22769" s="128">
        <v>2.1101167597391242E-6</v>
      </c>
    </row>
    <row r="22770" spans="14:16">
      <c r="N22770" s="3">
        <v>22768</v>
      </c>
      <c r="O22770" s="44" t="s">
        <v>38</v>
      </c>
      <c r="P22770" s="128">
        <v>1.4338523726391002E-7</v>
      </c>
    </row>
    <row r="22771" spans="14:16">
      <c r="N22771" s="3">
        <v>22769</v>
      </c>
      <c r="O22771" s="44" t="s">
        <v>89</v>
      </c>
      <c r="P22771" s="128">
        <v>7.6091650709115289E-8</v>
      </c>
    </row>
    <row r="22772" spans="14:16">
      <c r="N22772" s="3">
        <v>22770</v>
      </c>
      <c r="O22772" s="44" t="s">
        <v>38</v>
      </c>
      <c r="P22772" s="128">
        <v>1.6528956479753663E-7</v>
      </c>
    </row>
    <row r="22773" spans="14:16">
      <c r="N22773" s="3">
        <v>22771</v>
      </c>
      <c r="O22773" s="44" t="s">
        <v>59</v>
      </c>
      <c r="P22773" s="128">
        <v>1.1003640225096612E-7</v>
      </c>
    </row>
    <row r="22774" spans="14:16">
      <c r="N22774" s="3">
        <v>22772</v>
      </c>
      <c r="O22774" s="44" t="s">
        <v>11</v>
      </c>
      <c r="P22774" s="128">
        <v>4.6125796224013231E-7</v>
      </c>
    </row>
    <row r="22775" spans="14:16">
      <c r="N22775" s="3">
        <v>22773</v>
      </c>
      <c r="O22775" s="44" t="s">
        <v>89</v>
      </c>
      <c r="P22775" s="128">
        <v>9.6347077480525362E-8</v>
      </c>
    </row>
    <row r="22776" spans="14:16">
      <c r="N22776" s="3">
        <v>22774</v>
      </c>
      <c r="O22776" s="44" t="s">
        <v>11</v>
      </c>
      <c r="P22776" s="128">
        <v>5.5426182741767157E-7</v>
      </c>
    </row>
    <row r="22777" spans="14:16">
      <c r="N22777" s="3">
        <v>22775</v>
      </c>
      <c r="O22777" s="44" t="s">
        <v>59</v>
      </c>
      <c r="P22777" s="128">
        <v>1.4523390632481497E-7</v>
      </c>
    </row>
    <row r="22778" spans="14:16">
      <c r="N22778" s="3">
        <v>22776</v>
      </c>
      <c r="O22778" s="44" t="s">
        <v>38</v>
      </c>
      <c r="P22778" s="128">
        <v>1.9009702416164069E-7</v>
      </c>
    </row>
    <row r="22779" spans="14:16">
      <c r="N22779" s="3">
        <v>22777</v>
      </c>
      <c r="O22779" s="44" t="s">
        <v>89</v>
      </c>
      <c r="P22779" s="128">
        <v>1.0088065298330816E-7</v>
      </c>
    </row>
    <row r="22780" spans="14:16">
      <c r="N22780" s="3">
        <v>22778</v>
      </c>
      <c r="O22780" s="44" t="s">
        <v>38</v>
      </c>
      <c r="P22780" s="128">
        <v>3.2833369493536841E-7</v>
      </c>
    </row>
    <row r="22781" spans="14:16">
      <c r="N22781" s="3">
        <v>22779</v>
      </c>
      <c r="O22781" s="44" t="s">
        <v>21</v>
      </c>
      <c r="P22781" s="128">
        <v>4.9006384475545164E-7</v>
      </c>
    </row>
    <row r="22782" spans="14:16">
      <c r="N22782" s="3">
        <v>22780</v>
      </c>
      <c r="O22782" s="44" t="s">
        <v>11</v>
      </c>
      <c r="P22782" s="128">
        <v>6.1152575861993234E-7</v>
      </c>
    </row>
    <row r="22783" spans="14:16">
      <c r="N22783" s="3">
        <v>22781</v>
      </c>
      <c r="O22783" s="44" t="s">
        <v>89</v>
      </c>
      <c r="P22783" s="128">
        <v>1.2773485656691691E-7</v>
      </c>
    </row>
    <row r="22784" spans="14:16">
      <c r="N22784" s="3">
        <v>22782</v>
      </c>
      <c r="O22784" s="44" t="s">
        <v>11</v>
      </c>
      <c r="P22784" s="128">
        <v>1.3097597658353659E-6</v>
      </c>
    </row>
    <row r="22785" spans="14:16">
      <c r="N22785" s="3">
        <v>22783</v>
      </c>
      <c r="O22785" s="44" t="s">
        <v>21</v>
      </c>
      <c r="P22785" s="128">
        <v>7.6946869799575378E-7</v>
      </c>
    </row>
    <row r="22786" spans="14:16">
      <c r="N22786" s="3">
        <v>22784</v>
      </c>
      <c r="O22786" s="44" t="s">
        <v>13</v>
      </c>
      <c r="P22786" s="128">
        <v>1.6581294059438176E-5</v>
      </c>
    </row>
    <row r="22787" spans="14:16">
      <c r="N22787" s="3">
        <v>22785</v>
      </c>
      <c r="O22787" s="44" t="s">
        <v>8</v>
      </c>
      <c r="P22787" s="128">
        <v>2.730606907835328E-5</v>
      </c>
    </row>
    <row r="22788" spans="14:16">
      <c r="N22788" s="3">
        <v>22786</v>
      </c>
      <c r="O22788" s="44" t="s">
        <v>13</v>
      </c>
      <c r="P22788" s="128">
        <v>1.4237263023551108E-5</v>
      </c>
    </row>
    <row r="22789" spans="14:16">
      <c r="N22789" s="3">
        <v>22787</v>
      </c>
      <c r="O22789" s="44" t="s">
        <v>14</v>
      </c>
      <c r="P22789" s="128">
        <v>1.6329850872524977E-5</v>
      </c>
    </row>
    <row r="22790" spans="14:16">
      <c r="N22790" s="3">
        <v>22788</v>
      </c>
      <c r="O22790" s="44" t="s">
        <v>31</v>
      </c>
      <c r="P22790" s="128">
        <v>3.4389907283534709E-6</v>
      </c>
    </row>
    <row r="22791" spans="14:16">
      <c r="N22791" s="3">
        <v>22789</v>
      </c>
      <c r="O22791" s="44" t="s">
        <v>8</v>
      </c>
      <c r="P22791" s="128">
        <v>1.4139420965695834E-5</v>
      </c>
    </row>
    <row r="22792" spans="14:16">
      <c r="N22792" s="3">
        <v>22790</v>
      </c>
      <c r="O22792" s="44" t="s">
        <v>31</v>
      </c>
      <c r="P22792" s="128">
        <v>3.1688380178999028E-6</v>
      </c>
    </row>
    <row r="22793" spans="14:16">
      <c r="N22793" s="3">
        <v>22791</v>
      </c>
      <c r="O22793" s="44" t="s">
        <v>14</v>
      </c>
      <c r="P22793" s="128">
        <v>9.0743516829056313E-6</v>
      </c>
    </row>
    <row r="22794" spans="14:16">
      <c r="N22794" s="3">
        <v>22792</v>
      </c>
      <c r="O22794" s="44" t="s">
        <v>13</v>
      </c>
      <c r="P22794" s="128">
        <v>1.3527397377066451E-5</v>
      </c>
    </row>
    <row r="22795" spans="14:16">
      <c r="N22795" s="3">
        <v>22793</v>
      </c>
      <c r="O22795" s="44" t="s">
        <v>8</v>
      </c>
      <c r="P22795" s="128">
        <v>2.2276913122969315E-5</v>
      </c>
    </row>
    <row r="22796" spans="14:16">
      <c r="N22796" s="3">
        <v>22794</v>
      </c>
      <c r="O22796" s="44" t="s">
        <v>13</v>
      </c>
      <c r="P22796" s="128">
        <v>9.8567637629180616E-6</v>
      </c>
    </row>
    <row r="22797" spans="14:16">
      <c r="N22797" s="3">
        <v>22795</v>
      </c>
      <c r="O22797" s="44" t="s">
        <v>19</v>
      </c>
      <c r="P22797" s="128">
        <v>8.174664059552955E-6</v>
      </c>
    </row>
    <row r="22798" spans="14:16">
      <c r="N22798" s="3">
        <v>22796</v>
      </c>
      <c r="O22798" s="44" t="s">
        <v>31</v>
      </c>
      <c r="P22798" s="128">
        <v>2.8056069684141912E-6</v>
      </c>
    </row>
    <row r="22799" spans="14:16">
      <c r="N22799" s="3">
        <v>22797</v>
      </c>
      <c r="O22799" s="44" t="s">
        <v>8</v>
      </c>
      <c r="P22799" s="128">
        <v>1.1535261686992419E-5</v>
      </c>
    </row>
    <row r="22800" spans="14:16">
      <c r="N22800" s="3">
        <v>22798</v>
      </c>
      <c r="O22800" s="44" t="s">
        <v>31</v>
      </c>
      <c r="P22800" s="128">
        <v>2.352055397103068E-6</v>
      </c>
    </row>
    <row r="22801" spans="14:16">
      <c r="N22801" s="3">
        <v>22799</v>
      </c>
      <c r="O22801" s="44" t="s">
        <v>19</v>
      </c>
      <c r="P22801" s="128">
        <v>4.8701570812308724E-6</v>
      </c>
    </row>
    <row r="22802" spans="14:16">
      <c r="N22802" s="3">
        <v>22800</v>
      </c>
      <c r="O22802" s="44" t="s">
        <v>13</v>
      </c>
      <c r="P22802" s="128">
        <v>1.3971469784558474E-6</v>
      </c>
    </row>
    <row r="22803" spans="14:16">
      <c r="N22803" s="3">
        <v>22801</v>
      </c>
      <c r="O22803" s="44" t="s">
        <v>89</v>
      </c>
      <c r="P22803" s="128">
        <v>3.1926992635673658E-7</v>
      </c>
    </row>
    <row r="22804" spans="14:16">
      <c r="N22804" s="3">
        <v>22802</v>
      </c>
      <c r="O22804" s="44" t="s">
        <v>13</v>
      </c>
      <c r="P22804" s="128">
        <v>4.0126811377623951E-6</v>
      </c>
    </row>
    <row r="22805" spans="14:16">
      <c r="N22805" s="3">
        <v>22803</v>
      </c>
      <c r="O22805" s="44" t="s">
        <v>14</v>
      </c>
      <c r="P22805" s="128">
        <v>4.6024635823796086E-6</v>
      </c>
    </row>
    <row r="22806" spans="14:16">
      <c r="N22806" s="3">
        <v>22804</v>
      </c>
      <c r="O22806" s="44" t="s">
        <v>31</v>
      </c>
      <c r="P22806" s="128">
        <v>4.3774145347225669E-7</v>
      </c>
    </row>
    <row r="22807" spans="14:16">
      <c r="N22807" s="3">
        <v>22805</v>
      </c>
      <c r="O22807" s="44" t="s">
        <v>89</v>
      </c>
      <c r="P22807" s="128">
        <v>2.497430713257346E-7</v>
      </c>
    </row>
    <row r="22808" spans="14:16">
      <c r="N22808" s="3">
        <v>22806</v>
      </c>
      <c r="O22808" s="44" t="s">
        <v>31</v>
      </c>
      <c r="P22808" s="128">
        <v>8.9311664201310518E-7</v>
      </c>
    </row>
    <row r="22809" spans="14:16">
      <c r="N22809" s="3">
        <v>22807</v>
      </c>
      <c r="O22809" s="44" t="s">
        <v>14</v>
      </c>
      <c r="P22809" s="128">
        <v>2.5575477375942829E-6</v>
      </c>
    </row>
    <row r="22810" spans="14:16">
      <c r="N22810" s="3">
        <v>22808</v>
      </c>
      <c r="O22810" s="44" t="s">
        <v>13</v>
      </c>
      <c r="P22810" s="128">
        <v>1.3135673240854017E-6</v>
      </c>
    </row>
    <row r="22811" spans="14:16">
      <c r="N22811" s="3">
        <v>22809</v>
      </c>
      <c r="O22811" s="44" t="s">
        <v>89</v>
      </c>
      <c r="P22811" s="128">
        <v>3.0017066872153354E-7</v>
      </c>
    </row>
    <row r="22812" spans="14:16">
      <c r="N22812" s="3">
        <v>22810</v>
      </c>
      <c r="O22812" s="44" t="s">
        <v>13</v>
      </c>
      <c r="P22812" s="128">
        <v>3.2015250487279897E-6</v>
      </c>
    </row>
    <row r="22813" spans="14:16">
      <c r="N22813" s="3">
        <v>22811</v>
      </c>
      <c r="O22813" s="44" t="s">
        <v>19</v>
      </c>
      <c r="P22813" s="128">
        <v>2.6551708431984651E-6</v>
      </c>
    </row>
    <row r="22814" spans="14:16">
      <c r="N22814" s="3">
        <v>22812</v>
      </c>
      <c r="O22814" s="44" t="s">
        <v>31</v>
      </c>
      <c r="P22814" s="128">
        <v>4.1155503218015786E-7</v>
      </c>
    </row>
    <row r="22815" spans="14:16">
      <c r="N22815" s="3">
        <v>22813</v>
      </c>
      <c r="O22815" s="44" t="s">
        <v>89</v>
      </c>
      <c r="P22815" s="128">
        <v>2.3480302571515166E-7</v>
      </c>
    </row>
    <row r="22816" spans="14:16">
      <c r="N22816" s="3">
        <v>22814</v>
      </c>
      <c r="O22816" s="44" t="s">
        <v>31</v>
      </c>
      <c r="P22816" s="128">
        <v>7.6395908950871036E-7</v>
      </c>
    </row>
    <row r="22817" spans="14:16">
      <c r="N22817" s="3">
        <v>22815</v>
      </c>
      <c r="O22817" s="44" t="s">
        <v>19</v>
      </c>
      <c r="P22817" s="128">
        <v>1.5818508246549167E-6</v>
      </c>
    </row>
    <row r="22818" spans="14:16">
      <c r="N22818" s="3">
        <v>22816</v>
      </c>
      <c r="O22818" s="44" t="s">
        <v>13</v>
      </c>
      <c r="P22818" s="128">
        <v>3.0291073811531413E-5</v>
      </c>
    </row>
    <row r="22819" spans="14:16">
      <c r="N22819" s="3">
        <v>22817</v>
      </c>
      <c r="O22819" s="44" t="s">
        <v>8</v>
      </c>
      <c r="P22819" s="128">
        <v>4.9883329430754956E-5</v>
      </c>
    </row>
    <row r="22820" spans="14:16">
      <c r="N22820" s="3">
        <v>22818</v>
      </c>
      <c r="O22820" s="44" t="s">
        <v>13</v>
      </c>
      <c r="P22820" s="128">
        <v>2.6008946200136684E-5</v>
      </c>
    </row>
    <row r="22821" spans="14:16">
      <c r="N22821" s="3">
        <v>22819</v>
      </c>
      <c r="O22821" s="44" t="s">
        <v>14</v>
      </c>
      <c r="P22821" s="128">
        <v>2.9831731850228998E-5</v>
      </c>
    </row>
    <row r="22822" spans="14:16">
      <c r="N22822" s="3">
        <v>22820</v>
      </c>
      <c r="O22822" s="44" t="s">
        <v>11</v>
      </c>
      <c r="P22822" s="128">
        <v>3.5010585541528843E-5</v>
      </c>
    </row>
    <row r="22823" spans="14:16">
      <c r="N22823" s="3">
        <v>22821</v>
      </c>
      <c r="O22823" s="44" t="s">
        <v>8</v>
      </c>
      <c r="P22823" s="128">
        <v>5.2701004231652459E-5</v>
      </c>
    </row>
    <row r="22824" spans="14:16">
      <c r="N22824" s="3">
        <v>22822</v>
      </c>
      <c r="O22824" s="44" t="s">
        <v>11</v>
      </c>
      <c r="P22824" s="128">
        <v>2.9823138734221403E-5</v>
      </c>
    </row>
    <row r="22825" spans="14:16">
      <c r="N22825" s="3">
        <v>22823</v>
      </c>
      <c r="O22825" s="44" t="s">
        <v>14</v>
      </c>
      <c r="P22825" s="128">
        <v>3.1267115109123436E-5</v>
      </c>
    </row>
    <row r="22826" spans="14:16">
      <c r="N22826" s="3">
        <v>22824</v>
      </c>
      <c r="O22826" s="44" t="s">
        <v>13</v>
      </c>
      <c r="P22826" s="128">
        <v>2.471214797577265E-5</v>
      </c>
    </row>
    <row r="22827" spans="14:16">
      <c r="N22827" s="3">
        <v>22825</v>
      </c>
      <c r="O22827" s="44" t="s">
        <v>8</v>
      </c>
      <c r="P22827" s="128">
        <v>4.0695956376024859E-5</v>
      </c>
    </row>
    <row r="22828" spans="14:16">
      <c r="N22828" s="3">
        <v>22826</v>
      </c>
      <c r="O22828" s="44" t="s">
        <v>13</v>
      </c>
      <c r="P22828" s="128">
        <v>1.8006553506324799E-5</v>
      </c>
    </row>
    <row r="22829" spans="14:16">
      <c r="N22829" s="3">
        <v>22827</v>
      </c>
      <c r="O22829" s="44" t="s">
        <v>19</v>
      </c>
      <c r="P22829" s="128">
        <v>1.4933656656999281E-5</v>
      </c>
    </row>
    <row r="22830" spans="14:16">
      <c r="N22830" s="3">
        <v>22828</v>
      </c>
      <c r="O22830" s="44" t="s">
        <v>11</v>
      </c>
      <c r="P22830" s="128">
        <v>2.8562433144623022E-5</v>
      </c>
    </row>
    <row r="22831" spans="14:16">
      <c r="N22831" s="3">
        <v>22829</v>
      </c>
      <c r="O22831" s="44" t="s">
        <v>8</v>
      </c>
      <c r="P22831" s="128">
        <v>4.2994679658686348E-5</v>
      </c>
    </row>
    <row r="22832" spans="14:16">
      <c r="N22832" s="3">
        <v>22830</v>
      </c>
      <c r="O22832" s="44" t="s">
        <v>11</v>
      </c>
      <c r="P22832" s="128">
        <v>2.0497896178685339E-5</v>
      </c>
    </row>
    <row r="22833" spans="14:16">
      <c r="N22833" s="3">
        <v>22831</v>
      </c>
      <c r="O22833" s="44" t="s">
        <v>19</v>
      </c>
      <c r="P22833" s="128">
        <v>1.5539019395935228E-5</v>
      </c>
    </row>
    <row r="22834" spans="14:16">
      <c r="N22834" s="3">
        <v>22832</v>
      </c>
      <c r="O22834" s="44" t="s">
        <v>13</v>
      </c>
      <c r="P22834" s="128">
        <v>2.5523389247098435E-6</v>
      </c>
    </row>
    <row r="22835" spans="14:16">
      <c r="N22835" s="3">
        <v>22833</v>
      </c>
      <c r="O22835" s="44" t="s">
        <v>89</v>
      </c>
      <c r="P22835" s="128">
        <v>5.8324934534101053E-7</v>
      </c>
    </row>
    <row r="22836" spans="14:16">
      <c r="N22836" s="3">
        <v>22834</v>
      </c>
      <c r="O22836" s="44" t="s">
        <v>13</v>
      </c>
      <c r="P22836" s="128">
        <v>7.3304544319877378E-6</v>
      </c>
    </row>
    <row r="22837" spans="14:16">
      <c r="N22837" s="3">
        <v>22835</v>
      </c>
      <c r="O22837" s="44" t="s">
        <v>14</v>
      </c>
      <c r="P22837" s="128">
        <v>8.407882013852284E-6</v>
      </c>
    </row>
    <row r="22838" spans="14:16">
      <c r="N22838" s="3">
        <v>22836</v>
      </c>
      <c r="O22838" s="44" t="s">
        <v>11</v>
      </c>
      <c r="P22838" s="128">
        <v>2.8376410847701851E-6</v>
      </c>
    </row>
    <row r="22839" spans="14:16">
      <c r="N22839" s="3">
        <v>22837</v>
      </c>
      <c r="O22839" s="44" t="s">
        <v>89</v>
      </c>
      <c r="P22839" s="128">
        <v>5.927234819503084E-7</v>
      </c>
    </row>
    <row r="22840" spans="14:16">
      <c r="N22840" s="3">
        <v>22838</v>
      </c>
      <c r="O22840" s="44" t="s">
        <v>11</v>
      </c>
      <c r="P22840" s="128">
        <v>8.4054600992988193E-6</v>
      </c>
    </row>
    <row r="22841" spans="14:16">
      <c r="N22841" s="3">
        <v>22839</v>
      </c>
      <c r="O22841" s="44" t="s">
        <v>14</v>
      </c>
      <c r="P22841" s="128">
        <v>8.8124355659569235E-6</v>
      </c>
    </row>
    <row r="22842" spans="14:16">
      <c r="N22842" s="3">
        <v>22840</v>
      </c>
      <c r="O22842" s="44" t="s">
        <v>13</v>
      </c>
      <c r="P22842" s="128">
        <v>2.3996537681350841E-6</v>
      </c>
    </row>
    <row r="22843" spans="14:16">
      <c r="N22843" s="3">
        <v>22841</v>
      </c>
      <c r="O22843" s="44" t="s">
        <v>89</v>
      </c>
      <c r="P22843" s="128">
        <v>5.4835840011686015E-7</v>
      </c>
    </row>
    <row r="22844" spans="14:16">
      <c r="N22844" s="3">
        <v>22842</v>
      </c>
      <c r="O22844" s="44" t="s">
        <v>13</v>
      </c>
      <c r="P22844" s="128">
        <v>5.8486165924598604E-6</v>
      </c>
    </row>
    <row r="22845" spans="14:16">
      <c r="N22845" s="3">
        <v>22843</v>
      </c>
      <c r="O22845" s="44" t="s">
        <v>19</v>
      </c>
      <c r="P22845" s="128">
        <v>4.8505246758934768E-6</v>
      </c>
    </row>
    <row r="22846" spans="14:16">
      <c r="N22846" s="3">
        <v>22844</v>
      </c>
      <c r="O22846" s="44" t="s">
        <v>11</v>
      </c>
      <c r="P22846" s="128">
        <v>2.6678886787959815E-6</v>
      </c>
    </row>
    <row r="22847" spans="14:16">
      <c r="N22847" s="3">
        <v>22845</v>
      </c>
      <c r="O22847" s="44" t="s">
        <v>89</v>
      </c>
      <c r="P22847" s="128">
        <v>5.5726577812776126E-7</v>
      </c>
    </row>
    <row r="22848" spans="14:16">
      <c r="N22848" s="3">
        <v>22846</v>
      </c>
      <c r="O22848" s="44" t="s">
        <v>11</v>
      </c>
      <c r="P22848" s="128">
        <v>6.6578168697896169E-6</v>
      </c>
    </row>
    <row r="22849" spans="14:16">
      <c r="N22849" s="3">
        <v>22847</v>
      </c>
      <c r="O22849" s="44" t="s">
        <v>19</v>
      </c>
      <c r="P22849" s="128">
        <v>5.047149452431314E-6</v>
      </c>
    </row>
    <row r="22850" spans="14:16">
      <c r="N22850" s="3">
        <v>22848</v>
      </c>
      <c r="O22850" s="44" t="s">
        <v>38</v>
      </c>
      <c r="P22850" s="128">
        <v>2.8423999169562881E-6</v>
      </c>
    </row>
    <row r="22851" spans="14:16">
      <c r="N22851" s="3">
        <v>22849</v>
      </c>
      <c r="O22851" s="44" t="s">
        <v>8</v>
      </c>
      <c r="P22851" s="128">
        <v>1.08703266615316E-5</v>
      </c>
    </row>
    <row r="22852" spans="14:16">
      <c r="N22852" s="3">
        <v>22850</v>
      </c>
      <c r="O22852" s="44" t="s">
        <v>38</v>
      </c>
      <c r="P22852" s="128">
        <v>2.6069234257378103E-6</v>
      </c>
    </row>
    <row r="22853" spans="14:16">
      <c r="N22853" s="3">
        <v>22851</v>
      </c>
      <c r="O22853" s="44" t="s">
        <v>14</v>
      </c>
      <c r="P22853" s="128">
        <v>6.9438548662815428E-6</v>
      </c>
    </row>
    <row r="22854" spans="14:16">
      <c r="N22854" s="3">
        <v>22852</v>
      </c>
      <c r="O22854" s="44" t="s">
        <v>31</v>
      </c>
      <c r="P22854" s="128">
        <v>2.4953529577747368E-6</v>
      </c>
    </row>
    <row r="22855" spans="14:16">
      <c r="N22855" s="3">
        <v>22853</v>
      </c>
      <c r="O22855" s="44" t="s">
        <v>8</v>
      </c>
      <c r="P22855" s="128">
        <v>1.0259651367209135E-5</v>
      </c>
    </row>
    <row r="22856" spans="14:16">
      <c r="N22856" s="3">
        <v>22854</v>
      </c>
      <c r="O22856" s="44" t="s">
        <v>31</v>
      </c>
      <c r="P22856" s="128">
        <v>2.2993284789870512E-6</v>
      </c>
    </row>
    <row r="22857" spans="14:16">
      <c r="N22857" s="3">
        <v>22855</v>
      </c>
      <c r="O22857" s="44" t="s">
        <v>14</v>
      </c>
      <c r="P22857" s="128">
        <v>6.5844057458881691E-6</v>
      </c>
    </row>
    <row r="22858" spans="14:16">
      <c r="N22858" s="3">
        <v>22856</v>
      </c>
      <c r="O22858" s="44" t="s">
        <v>38</v>
      </c>
      <c r="P22858" s="128">
        <v>2.3188945955229746E-6</v>
      </c>
    </row>
    <row r="22859" spans="14:16">
      <c r="N22859" s="3">
        <v>22857</v>
      </c>
      <c r="O22859" s="44" t="s">
        <v>8</v>
      </c>
      <c r="P22859" s="128">
        <v>8.868260091277851E-6</v>
      </c>
    </row>
    <row r="22860" spans="14:16">
      <c r="N22860" s="3">
        <v>22858</v>
      </c>
      <c r="O22860" s="44" t="s">
        <v>38</v>
      </c>
      <c r="P22860" s="128">
        <v>1.925496799465636E-6</v>
      </c>
    </row>
    <row r="22861" spans="14:16">
      <c r="N22861" s="3">
        <v>22859</v>
      </c>
      <c r="O22861" s="44" t="s">
        <v>19</v>
      </c>
      <c r="P22861" s="128">
        <v>3.7084721125642698E-6</v>
      </c>
    </row>
    <row r="22862" spans="14:16">
      <c r="N22862" s="3">
        <v>22860</v>
      </c>
      <c r="O22862" s="44" t="s">
        <v>31</v>
      </c>
      <c r="P22862" s="128">
        <v>2.0357657812987806E-6</v>
      </c>
    </row>
    <row r="22863" spans="14:16">
      <c r="N22863" s="3">
        <v>22861</v>
      </c>
      <c r="O22863" s="44" t="s">
        <v>8</v>
      </c>
      <c r="P22863" s="128">
        <v>8.3700572764043728E-6</v>
      </c>
    </row>
    <row r="22864" spans="14:16">
      <c r="N22864" s="3">
        <v>22862</v>
      </c>
      <c r="O22864" s="44" t="s">
        <v>31</v>
      </c>
      <c r="P22864" s="128">
        <v>1.7066659539443572E-6</v>
      </c>
    </row>
    <row r="22865" spans="14:16">
      <c r="N22865" s="3">
        <v>22863</v>
      </c>
      <c r="O22865" s="44" t="s">
        <v>19</v>
      </c>
      <c r="P22865" s="128">
        <v>3.5338161214803777E-6</v>
      </c>
    </row>
    <row r="22866" spans="14:16">
      <c r="N22866" s="3">
        <v>22864</v>
      </c>
      <c r="O22866" s="44" t="s">
        <v>38</v>
      </c>
      <c r="P22866" s="128">
        <v>3.5036664731620184E-7</v>
      </c>
    </row>
    <row r="22867" spans="14:16">
      <c r="N22867" s="3">
        <v>22865</v>
      </c>
      <c r="O22867" s="44" t="s">
        <v>89</v>
      </c>
      <c r="P22867" s="128">
        <v>1.8593250641723155E-7</v>
      </c>
    </row>
    <row r="22868" spans="14:16">
      <c r="N22868" s="3">
        <v>22866</v>
      </c>
      <c r="O22868" s="44" t="s">
        <v>38</v>
      </c>
      <c r="P22868" s="128">
        <v>7.3474462336932216E-7</v>
      </c>
    </row>
    <row r="22869" spans="14:16">
      <c r="N22869" s="3">
        <v>22867</v>
      </c>
      <c r="O22869" s="44" t="s">
        <v>14</v>
      </c>
      <c r="P22869" s="128">
        <v>1.9570808939327831E-6</v>
      </c>
    </row>
    <row r="22870" spans="14:16">
      <c r="N22870" s="3">
        <v>22868</v>
      </c>
      <c r="O22870" s="44" t="s">
        <v>31</v>
      </c>
      <c r="P22870" s="128">
        <v>3.1762790799543439E-7</v>
      </c>
    </row>
    <row r="22871" spans="14:16">
      <c r="N22871" s="3">
        <v>22869</v>
      </c>
      <c r="O22871" s="44" t="s">
        <v>89</v>
      </c>
      <c r="P22871" s="128">
        <v>1.8121511831315547E-7</v>
      </c>
    </row>
    <row r="22872" spans="14:16">
      <c r="N22872" s="3">
        <v>22870</v>
      </c>
      <c r="O22872" s="44" t="s">
        <v>31</v>
      </c>
      <c r="P22872" s="128">
        <v>6.4805096329883903E-7</v>
      </c>
    </row>
    <row r="22873" spans="14:16">
      <c r="N22873" s="3">
        <v>22871</v>
      </c>
      <c r="O22873" s="44" t="s">
        <v>14</v>
      </c>
      <c r="P22873" s="128">
        <v>1.8557724680786108E-6</v>
      </c>
    </row>
    <row r="22874" spans="14:16">
      <c r="N22874" s="3">
        <v>22872</v>
      </c>
      <c r="O22874" s="44" t="s">
        <v>38</v>
      </c>
      <c r="P22874" s="128">
        <v>3.2940713214909702E-7</v>
      </c>
    </row>
    <row r="22875" spans="14:16">
      <c r="N22875" s="3">
        <v>22873</v>
      </c>
      <c r="O22875" s="44" t="s">
        <v>89</v>
      </c>
      <c r="P22875" s="128">
        <v>1.7480971485541734E-7</v>
      </c>
    </row>
    <row r="22876" spans="14:16">
      <c r="N22876" s="3">
        <v>22874</v>
      </c>
      <c r="O22876" s="44" t="s">
        <v>38</v>
      </c>
      <c r="P22876" s="128">
        <v>6.254107720351635E-7</v>
      </c>
    </row>
    <row r="22877" spans="14:16">
      <c r="N22877" s="3">
        <v>22875</v>
      </c>
      <c r="O22877" s="44" t="s">
        <v>19</v>
      </c>
      <c r="P22877" s="128">
        <v>1.2045298686725166E-6</v>
      </c>
    </row>
    <row r="22878" spans="14:16">
      <c r="N22878" s="3">
        <v>22876</v>
      </c>
      <c r="O22878" s="44" t="s">
        <v>31</v>
      </c>
      <c r="P22878" s="128">
        <v>2.9862687862771063E-7</v>
      </c>
    </row>
    <row r="22879" spans="14:16">
      <c r="N22879" s="3">
        <v>22877</v>
      </c>
      <c r="O22879" s="44" t="s">
        <v>89</v>
      </c>
      <c r="P22879" s="128">
        <v>1.7037452874823192E-7</v>
      </c>
    </row>
    <row r="22880" spans="14:16">
      <c r="N22880" s="3">
        <v>22878</v>
      </c>
      <c r="O22880" s="44" t="s">
        <v>31</v>
      </c>
      <c r="P22880" s="128">
        <v>5.5433344379418604E-7</v>
      </c>
    </row>
    <row r="22881" spans="14:16">
      <c r="N22881" s="3">
        <v>22879</v>
      </c>
      <c r="O22881" s="44" t="s">
        <v>19</v>
      </c>
      <c r="P22881" s="128">
        <v>1.1478007490735344E-6</v>
      </c>
    </row>
    <row r="22882" spans="14:16">
      <c r="N22882" s="3">
        <v>22880</v>
      </c>
      <c r="O22882" s="44" t="s">
        <v>38</v>
      </c>
      <c r="P22882" s="128">
        <v>4.2323459898687568E-6</v>
      </c>
    </row>
    <row r="22883" spans="14:16">
      <c r="N22883" s="3">
        <v>22881</v>
      </c>
      <c r="O22883" s="44" t="s">
        <v>8</v>
      </c>
      <c r="P22883" s="128">
        <v>1.6185964255079952E-5</v>
      </c>
    </row>
    <row r="22884" spans="14:16">
      <c r="N22884" s="3">
        <v>22882</v>
      </c>
      <c r="O22884" s="44" t="s">
        <v>38</v>
      </c>
      <c r="P22884" s="128">
        <v>3.8817204577711867E-6</v>
      </c>
    </row>
    <row r="22885" spans="14:16">
      <c r="N22885" s="3">
        <v>22883</v>
      </c>
      <c r="O22885" s="44" t="s">
        <v>14</v>
      </c>
      <c r="P22885" s="128">
        <v>1.0339430465860552E-5</v>
      </c>
    </row>
    <row r="22886" spans="14:16">
      <c r="N22886" s="3">
        <v>22884</v>
      </c>
      <c r="O22886" s="44" t="s">
        <v>11</v>
      </c>
      <c r="P22886" s="128">
        <v>2.0706184849099611E-5</v>
      </c>
    </row>
    <row r="22887" spans="14:16">
      <c r="N22887" s="3">
        <v>22885</v>
      </c>
      <c r="O22887" s="44" t="s">
        <v>8</v>
      </c>
      <c r="P22887" s="128">
        <v>3.1168765631165296E-5</v>
      </c>
    </row>
    <row r="22888" spans="14:16">
      <c r="N22888" s="3">
        <v>22886</v>
      </c>
      <c r="O22888" s="44" t="s">
        <v>11</v>
      </c>
      <c r="P22888" s="128">
        <v>1.7638191817118778E-5</v>
      </c>
    </row>
    <row r="22889" spans="14:16">
      <c r="N22889" s="3">
        <v>22887</v>
      </c>
      <c r="O22889" s="44" t="s">
        <v>14</v>
      </c>
      <c r="P22889" s="128">
        <v>1.8492197577776173E-5</v>
      </c>
    </row>
    <row r="22890" spans="14:16">
      <c r="N22890" s="3">
        <v>22888</v>
      </c>
      <c r="O22890" s="44" t="s">
        <v>38</v>
      </c>
      <c r="P22890" s="128">
        <v>3.4528442615490418E-6</v>
      </c>
    </row>
    <row r="22891" spans="14:16">
      <c r="N22891" s="3">
        <v>22889</v>
      </c>
      <c r="O22891" s="44" t="s">
        <v>8</v>
      </c>
      <c r="P22891" s="128">
        <v>1.3204878317976025E-5</v>
      </c>
    </row>
    <row r="22892" spans="14:16">
      <c r="N22892" s="3">
        <v>22890</v>
      </c>
      <c r="O22892" s="44" t="s">
        <v>38</v>
      </c>
      <c r="P22892" s="128">
        <v>2.8670732113059072E-6</v>
      </c>
    </row>
    <row r="22893" spans="14:16">
      <c r="N22893" s="3">
        <v>22891</v>
      </c>
      <c r="O22893" s="44" t="s">
        <v>19</v>
      </c>
      <c r="P22893" s="128">
        <v>5.5219313019677643E-6</v>
      </c>
    </row>
    <row r="22894" spans="14:16">
      <c r="N22894" s="3">
        <v>22892</v>
      </c>
      <c r="O22894" s="44" t="s">
        <v>11</v>
      </c>
      <c r="P22894" s="128">
        <v>1.6892577238706409E-5</v>
      </c>
    </row>
    <row r="22895" spans="14:16">
      <c r="N22895" s="3">
        <v>22893</v>
      </c>
      <c r="O22895" s="44" t="s">
        <v>8</v>
      </c>
      <c r="P22895" s="128">
        <v>2.5428188954011615E-5</v>
      </c>
    </row>
    <row r="22896" spans="14:16">
      <c r="N22896" s="3">
        <v>22894</v>
      </c>
      <c r="O22896" s="44" t="s">
        <v>11</v>
      </c>
      <c r="P22896" s="128">
        <v>1.2122997108690374E-5</v>
      </c>
    </row>
    <row r="22897" spans="14:16">
      <c r="N22897" s="3">
        <v>22895</v>
      </c>
      <c r="O22897" s="44" t="s">
        <v>19</v>
      </c>
      <c r="P22897" s="128">
        <v>9.1901864253118893E-6</v>
      </c>
    </row>
    <row r="22898" spans="14:16">
      <c r="N22898" s="3">
        <v>22896</v>
      </c>
      <c r="O22898" s="44" t="s">
        <v>38</v>
      </c>
      <c r="P22898" s="128">
        <v>5.2169748032514195E-7</v>
      </c>
    </row>
    <row r="22899" spans="14:16">
      <c r="N22899" s="3">
        <v>22897</v>
      </c>
      <c r="O22899" s="44" t="s">
        <v>89</v>
      </c>
      <c r="P22899" s="128">
        <v>2.7685432061364598E-7</v>
      </c>
    </row>
    <row r="22900" spans="14:16">
      <c r="N22900" s="3">
        <v>22898</v>
      </c>
      <c r="O22900" s="44" t="s">
        <v>38</v>
      </c>
      <c r="P22900" s="128">
        <v>1.094037978872698E-6</v>
      </c>
    </row>
    <row r="22901" spans="14:16">
      <c r="N22901" s="3">
        <v>22899</v>
      </c>
      <c r="O22901" s="44" t="s">
        <v>14</v>
      </c>
      <c r="P22901" s="128">
        <v>2.914102067014858E-6</v>
      </c>
    </row>
    <row r="22902" spans="14:16">
      <c r="N22902" s="3">
        <v>22900</v>
      </c>
      <c r="O22902" s="44" t="s">
        <v>11</v>
      </c>
      <c r="P22902" s="128">
        <v>1.6782558739828837E-6</v>
      </c>
    </row>
    <row r="22903" spans="14:16">
      <c r="N22903" s="3">
        <v>22901</v>
      </c>
      <c r="O22903" s="44" t="s">
        <v>89</v>
      </c>
      <c r="P22903" s="128">
        <v>3.5055231987214299E-7</v>
      </c>
    </row>
    <row r="22904" spans="14:16">
      <c r="N22904" s="3">
        <v>22902</v>
      </c>
      <c r="O22904" s="44" t="s">
        <v>11</v>
      </c>
      <c r="P22904" s="128">
        <v>4.9712110741868022E-6</v>
      </c>
    </row>
    <row r="22905" spans="14:16">
      <c r="N22905" s="3">
        <v>22903</v>
      </c>
      <c r="O22905" s="44" t="s">
        <v>14</v>
      </c>
      <c r="P22905" s="128">
        <v>5.2119071125799766E-6</v>
      </c>
    </row>
    <row r="22906" spans="14:16">
      <c r="N22906" s="3">
        <v>22904</v>
      </c>
      <c r="O22906" s="44" t="s">
        <v>38</v>
      </c>
      <c r="P22906" s="128">
        <v>4.9048866996812497E-7</v>
      </c>
    </row>
    <row r="22907" spans="14:16">
      <c r="N22907" s="3">
        <v>22905</v>
      </c>
      <c r="O22907" s="44" t="s">
        <v>89</v>
      </c>
      <c r="P22907" s="128">
        <v>2.602924350105814E-7</v>
      </c>
    </row>
    <row r="22908" spans="14:16">
      <c r="N22908" s="3">
        <v>22906</v>
      </c>
      <c r="O22908" s="44" t="s">
        <v>38</v>
      </c>
      <c r="P22908" s="128">
        <v>9.312393928994243E-7</v>
      </c>
    </row>
    <row r="22909" spans="14:16">
      <c r="N22909" s="3">
        <v>22907</v>
      </c>
      <c r="O22909" s="44" t="s">
        <v>19</v>
      </c>
      <c r="P22909" s="128">
        <v>1.7935502773347661E-6</v>
      </c>
    </row>
    <row r="22910" spans="14:16">
      <c r="N22910" s="3">
        <v>22908</v>
      </c>
      <c r="O22910" s="44" t="s">
        <v>11</v>
      </c>
      <c r="P22910" s="128">
        <v>1.5778598182667653E-6</v>
      </c>
    </row>
    <row r="22911" spans="14:16">
      <c r="N22911" s="3">
        <v>22909</v>
      </c>
      <c r="O22911" s="44" t="s">
        <v>89</v>
      </c>
      <c r="P22911" s="128">
        <v>3.2958169746414587E-7</v>
      </c>
    </row>
    <row r="22912" spans="14:16">
      <c r="N22912" s="3">
        <v>22910</v>
      </c>
      <c r="O22912" s="44" t="s">
        <v>11</v>
      </c>
      <c r="P22912" s="128">
        <v>3.9376087164778562E-6</v>
      </c>
    </row>
    <row r="22913" spans="14:16">
      <c r="N22913" s="3">
        <v>22911</v>
      </c>
      <c r="O22913" s="44" t="s">
        <v>19</v>
      </c>
      <c r="P22913" s="128">
        <v>2.9850174713333593E-6</v>
      </c>
    </row>
    <row r="22914" spans="14:16">
      <c r="N22914" s="3">
        <v>22912</v>
      </c>
      <c r="O22914" s="44" t="s">
        <v>13</v>
      </c>
      <c r="P22914" s="128">
        <v>1.418999165242437E-5</v>
      </c>
    </row>
    <row r="22915" spans="14:16">
      <c r="N22915" s="3">
        <v>22913</v>
      </c>
      <c r="O22915" s="44" t="s">
        <v>8</v>
      </c>
      <c r="P22915" s="128">
        <v>2.3368073136716627E-5</v>
      </c>
    </row>
    <row r="22916" spans="14:16">
      <c r="N22916" s="3">
        <v>22914</v>
      </c>
      <c r="O22916" s="44" t="s">
        <v>13</v>
      </c>
      <c r="P22916" s="128">
        <v>1.2184009446630949E-5</v>
      </c>
    </row>
    <row r="22917" spans="14:16">
      <c r="N22917" s="3">
        <v>22915</v>
      </c>
      <c r="O22917" s="44" t="s">
        <v>14</v>
      </c>
      <c r="P22917" s="128">
        <v>1.3974810816081484E-5</v>
      </c>
    </row>
    <row r="22918" spans="14:16">
      <c r="N22918" s="3">
        <v>22916</v>
      </c>
      <c r="O22918" s="44" t="s">
        <v>31</v>
      </c>
      <c r="P22918" s="128">
        <v>2.9430302335373944E-6</v>
      </c>
    </row>
    <row r="22919" spans="14:16">
      <c r="N22919" s="3">
        <v>22917</v>
      </c>
      <c r="O22919" s="44" t="s">
        <v>8</v>
      </c>
      <c r="P22919" s="128">
        <v>1.2100277864569528E-5</v>
      </c>
    </row>
    <row r="22920" spans="14:16">
      <c r="N22920" s="3">
        <v>22918</v>
      </c>
      <c r="O22920" s="44" t="s">
        <v>31</v>
      </c>
      <c r="P22920" s="128">
        <v>2.711838102665443E-6</v>
      </c>
    </row>
    <row r="22921" spans="14:16">
      <c r="N22921" s="3">
        <v>22919</v>
      </c>
      <c r="O22921" s="44" t="s">
        <v>14</v>
      </c>
      <c r="P22921" s="128">
        <v>7.7656770436623508E-6</v>
      </c>
    </row>
    <row r="22922" spans="14:16">
      <c r="N22922" s="3">
        <v>22920</v>
      </c>
      <c r="O22922" s="44" t="s">
        <v>13</v>
      </c>
      <c r="P22922" s="128">
        <v>9.7027548864153889E-6</v>
      </c>
    </row>
    <row r="22923" spans="14:16">
      <c r="N22923" s="3">
        <v>22921</v>
      </c>
      <c r="O22923" s="44" t="s">
        <v>8</v>
      </c>
      <c r="P22923" s="128">
        <v>1.5978493248419328E-5</v>
      </c>
    </row>
    <row r="22924" spans="14:16">
      <c r="N22924" s="3">
        <v>22922</v>
      </c>
      <c r="O22924" s="44" t="s">
        <v>13</v>
      </c>
      <c r="P22924" s="128">
        <v>6.1014473654316204E-6</v>
      </c>
    </row>
    <row r="22925" spans="14:16">
      <c r="N22925" s="3">
        <v>22923</v>
      </c>
      <c r="O22925" s="44" t="s">
        <v>21</v>
      </c>
      <c r="P22925" s="128">
        <v>3.9215109124586822E-6</v>
      </c>
    </row>
    <row r="22926" spans="14:16">
      <c r="N22926" s="3">
        <v>22924</v>
      </c>
      <c r="O22926" s="44" t="s">
        <v>31</v>
      </c>
      <c r="P22926" s="128">
        <v>2.0123691175283005E-6</v>
      </c>
    </row>
    <row r="22927" spans="14:16">
      <c r="N22927" s="3">
        <v>22925</v>
      </c>
      <c r="O22927" s="44" t="s">
        <v>8</v>
      </c>
      <c r="P22927" s="128">
        <v>8.2738618212912811E-6</v>
      </c>
    </row>
    <row r="22928" spans="14:16">
      <c r="N22928" s="3">
        <v>22926</v>
      </c>
      <c r="O22928" s="44" t="s">
        <v>31</v>
      </c>
      <c r="P22928" s="128">
        <v>1.5412980694435698E-6</v>
      </c>
    </row>
    <row r="22929" spans="14:16">
      <c r="N22929" s="3">
        <v>22927</v>
      </c>
      <c r="O22929" s="44" t="s">
        <v>21</v>
      </c>
      <c r="P22929" s="128">
        <v>2.4732444868696332E-6</v>
      </c>
    </row>
    <row r="22930" spans="14:16">
      <c r="N22930" s="3">
        <v>22928</v>
      </c>
      <c r="O22930" s="44" t="s">
        <v>13</v>
      </c>
      <c r="P22930" s="128">
        <v>1.195654807787068E-6</v>
      </c>
    </row>
    <row r="22931" spans="14:16">
      <c r="N22931" s="3">
        <v>22929</v>
      </c>
      <c r="O22931" s="44" t="s">
        <v>89</v>
      </c>
      <c r="P22931" s="128">
        <v>2.7322581540573315E-7</v>
      </c>
    </row>
    <row r="22932" spans="14:16">
      <c r="N22932" s="3">
        <v>22930</v>
      </c>
      <c r="O22932" s="44" t="s">
        <v>13</v>
      </c>
      <c r="P22932" s="128">
        <v>3.4339848050809127E-6</v>
      </c>
    </row>
    <row r="22933" spans="14:16">
      <c r="N22933" s="3">
        <v>22931</v>
      </c>
      <c r="O22933" s="44" t="s">
        <v>14</v>
      </c>
      <c r="P22933" s="128">
        <v>3.9387106688081171E-6</v>
      </c>
    </row>
    <row r="22934" spans="14:16">
      <c r="N22934" s="3">
        <v>22932</v>
      </c>
      <c r="O22934" s="44" t="s">
        <v>31</v>
      </c>
      <c r="P22934" s="128">
        <v>3.7461174914486125E-7</v>
      </c>
    </row>
    <row r="22935" spans="14:16">
      <c r="N22935" s="3">
        <v>22933</v>
      </c>
      <c r="O22935" s="44" t="s">
        <v>89</v>
      </c>
      <c r="P22935" s="128">
        <v>2.1372590611200303E-7</v>
      </c>
    </row>
    <row r="22936" spans="14:16">
      <c r="N22936" s="3">
        <v>22934</v>
      </c>
      <c r="O22936" s="44" t="s">
        <v>31</v>
      </c>
      <c r="P22936" s="128">
        <v>7.643141511981999E-7</v>
      </c>
    </row>
    <row r="22937" spans="14:16">
      <c r="N22937" s="3">
        <v>22935</v>
      </c>
      <c r="O22937" s="44" t="s">
        <v>14</v>
      </c>
      <c r="P22937" s="128">
        <v>2.1887061960934408E-6</v>
      </c>
    </row>
    <row r="22938" spans="14:16">
      <c r="N22938" s="3">
        <v>22936</v>
      </c>
      <c r="O22938" s="44" t="s">
        <v>13</v>
      </c>
      <c r="P22938" s="128">
        <v>1.0577792982539546E-6</v>
      </c>
    </row>
    <row r="22939" spans="14:16">
      <c r="N22939" s="3">
        <v>22937</v>
      </c>
      <c r="O22939" s="44" t="s">
        <v>89</v>
      </c>
      <c r="P22939" s="128">
        <v>2.4171910605172821E-7</v>
      </c>
    </row>
    <row r="22940" spans="14:16">
      <c r="N22940" s="3">
        <v>22938</v>
      </c>
      <c r="O22940" s="44" t="s">
        <v>13</v>
      </c>
      <c r="P22940" s="128">
        <v>2.2249350603464816E-6</v>
      </c>
    </row>
    <row r="22941" spans="14:16">
      <c r="N22941" s="3">
        <v>22939</v>
      </c>
      <c r="O22941" s="44" t="s">
        <v>21</v>
      </c>
      <c r="P22941" s="128">
        <v>1.4300061274139049E-6</v>
      </c>
    </row>
    <row r="22942" spans="14:16">
      <c r="N22942" s="3">
        <v>22940</v>
      </c>
      <c r="O22942" s="44" t="s">
        <v>31</v>
      </c>
      <c r="P22942" s="128">
        <v>3.3141384164342072E-7</v>
      </c>
    </row>
    <row r="22943" spans="14:16">
      <c r="N22943" s="3">
        <v>22941</v>
      </c>
      <c r="O22943" s="44" t="s">
        <v>89</v>
      </c>
      <c r="P22943" s="128">
        <v>1.8908035790385623E-7</v>
      </c>
    </row>
    <row r="22944" spans="14:16">
      <c r="N22944" s="3">
        <v>22942</v>
      </c>
      <c r="O22944" s="44" t="s">
        <v>31</v>
      </c>
      <c r="P22944" s="128">
        <v>5.6204502108439563E-7</v>
      </c>
    </row>
    <row r="22945" spans="14:16">
      <c r="N22945" s="3">
        <v>22943</v>
      </c>
      <c r="O22945" s="44" t="s">
        <v>21</v>
      </c>
      <c r="P22945" s="128">
        <v>9.0188573990191575E-7</v>
      </c>
    </row>
    <row r="22946" spans="14:16">
      <c r="N22946" s="3">
        <v>22944</v>
      </c>
      <c r="O22946" s="44" t="s">
        <v>13</v>
      </c>
      <c r="P22946" s="128">
        <v>2.5922589816440714E-5</v>
      </c>
    </row>
    <row r="22947" spans="14:16">
      <c r="N22947" s="3">
        <v>22945</v>
      </c>
      <c r="O22947" s="44" t="s">
        <v>8</v>
      </c>
      <c r="P22947" s="128">
        <v>4.2689311562787116E-5</v>
      </c>
    </row>
    <row r="22948" spans="14:16">
      <c r="N22948" s="3">
        <v>22946</v>
      </c>
      <c r="O22948" s="44" t="s">
        <v>13</v>
      </c>
      <c r="P22948" s="128">
        <v>2.2258017266041962E-5</v>
      </c>
    </row>
    <row r="22949" spans="14:16">
      <c r="N22949" s="3">
        <v>22947</v>
      </c>
      <c r="O22949" s="44" t="s">
        <v>14</v>
      </c>
      <c r="P22949" s="128">
        <v>2.5529492717195961E-5</v>
      </c>
    </row>
    <row r="22950" spans="14:16">
      <c r="N22950" s="3">
        <v>22948</v>
      </c>
      <c r="O22950" s="44" t="s">
        <v>11</v>
      </c>
      <c r="P22950" s="128">
        <v>2.9961468314832873E-5</v>
      </c>
    </row>
    <row r="22951" spans="14:16">
      <c r="N22951" s="3">
        <v>22949</v>
      </c>
      <c r="O22951" s="44" t="s">
        <v>8</v>
      </c>
      <c r="P22951" s="128">
        <v>4.5100630110100604E-5</v>
      </c>
    </row>
    <row r="22952" spans="14:16">
      <c r="N22952" s="3">
        <v>22950</v>
      </c>
      <c r="O22952" s="44" t="s">
        <v>11</v>
      </c>
      <c r="P22952" s="128">
        <v>2.5522138873522545E-5</v>
      </c>
    </row>
    <row r="22953" spans="14:16">
      <c r="N22953" s="3">
        <v>22951</v>
      </c>
      <c r="O22953" s="44" t="s">
        <v>14</v>
      </c>
      <c r="P22953" s="128">
        <v>2.6757869488558279E-5</v>
      </c>
    </row>
    <row r="22954" spans="14:16">
      <c r="N22954" s="3">
        <v>22952</v>
      </c>
      <c r="O22954" s="44" t="s">
        <v>13</v>
      </c>
      <c r="P22954" s="128">
        <v>1.7725206692918634E-5</v>
      </c>
    </row>
    <row r="22955" spans="14:16">
      <c r="N22955" s="3">
        <v>22953</v>
      </c>
      <c r="O22955" s="44" t="s">
        <v>8</v>
      </c>
      <c r="P22955" s="128">
        <v>2.9189863990707471E-5</v>
      </c>
    </row>
    <row r="22956" spans="14:16">
      <c r="N22956" s="3">
        <v>22954</v>
      </c>
      <c r="O22956" s="44" t="s">
        <v>13</v>
      </c>
      <c r="P22956" s="128">
        <v>1.114625865996645E-5</v>
      </c>
    </row>
    <row r="22957" spans="14:16">
      <c r="N22957" s="3">
        <v>22955</v>
      </c>
      <c r="O22957" s="44" t="s">
        <v>21</v>
      </c>
      <c r="P22957" s="128">
        <v>7.1639026529655956E-6</v>
      </c>
    </row>
    <row r="22958" spans="14:16">
      <c r="N22958" s="3">
        <v>22956</v>
      </c>
      <c r="O22958" s="44" t="s">
        <v>11</v>
      </c>
      <c r="P22958" s="128">
        <v>2.0486888943747666E-5</v>
      </c>
    </row>
    <row r="22959" spans="14:16">
      <c r="N22959" s="3">
        <v>22957</v>
      </c>
      <c r="O22959" s="44" t="s">
        <v>8</v>
      </c>
      <c r="P22959" s="128">
        <v>3.083866219938384E-5</v>
      </c>
    </row>
    <row r="22960" spans="14:16">
      <c r="N22960" s="3">
        <v>22958</v>
      </c>
      <c r="O22960" s="44" t="s">
        <v>11</v>
      </c>
      <c r="P22960" s="128">
        <v>1.2618358167746633E-5</v>
      </c>
    </row>
    <row r="22961" spans="14:16">
      <c r="N22961" s="3">
        <v>22959</v>
      </c>
      <c r="O22961" s="44" t="s">
        <v>21</v>
      </c>
      <c r="P22961" s="128">
        <v>7.4131393278731557E-6</v>
      </c>
    </row>
    <row r="22962" spans="14:16">
      <c r="N22962" s="3">
        <v>22960</v>
      </c>
      <c r="O22962" s="44" t="s">
        <v>13</v>
      </c>
      <c r="P22962" s="128">
        <v>2.1842485819238666E-6</v>
      </c>
    </row>
    <row r="22963" spans="14:16">
      <c r="N22963" s="3">
        <v>22961</v>
      </c>
      <c r="O22963" s="44" t="s">
        <v>89</v>
      </c>
      <c r="P22963" s="128">
        <v>4.9913494761043658E-7</v>
      </c>
    </row>
    <row r="22964" spans="14:16">
      <c r="N22964" s="3">
        <v>22962</v>
      </c>
      <c r="O22964" s="44" t="s">
        <v>13</v>
      </c>
      <c r="P22964" s="128">
        <v>6.2732792039940268E-6</v>
      </c>
    </row>
    <row r="22965" spans="14:16">
      <c r="N22965" s="3">
        <v>22963</v>
      </c>
      <c r="O22965" s="44" t="s">
        <v>14</v>
      </c>
      <c r="P22965" s="128">
        <v>7.1953235473332773E-6</v>
      </c>
    </row>
    <row r="22966" spans="14:16">
      <c r="N22966" s="3">
        <v>22964</v>
      </c>
      <c r="O22966" s="44" t="s">
        <v>11</v>
      </c>
      <c r="P22966" s="128">
        <v>2.4284053561275355E-6</v>
      </c>
    </row>
    <row r="22967" spans="14:16">
      <c r="N22967" s="3">
        <v>22965</v>
      </c>
      <c r="O22967" s="44" t="s">
        <v>89</v>
      </c>
      <c r="P22967" s="128">
        <v>5.072427538478719E-7</v>
      </c>
    </row>
    <row r="22968" spans="14:16">
      <c r="N22968" s="3">
        <v>22966</v>
      </c>
      <c r="O22968" s="44" t="s">
        <v>11</v>
      </c>
      <c r="P22968" s="128">
        <v>7.1932509137273975E-6</v>
      </c>
    </row>
    <row r="22969" spans="14:16">
      <c r="N22969" s="3">
        <v>22967</v>
      </c>
      <c r="O22969" s="44" t="s">
        <v>14</v>
      </c>
      <c r="P22969" s="128">
        <v>7.54153365052217E-6</v>
      </c>
    </row>
    <row r="22970" spans="14:16">
      <c r="N22970" s="3">
        <v>22968</v>
      </c>
      <c r="O22970" s="44" t="s">
        <v>13</v>
      </c>
      <c r="P22970" s="128">
        <v>1.932374559239081E-6</v>
      </c>
    </row>
    <row r="22971" spans="14:16">
      <c r="N22971" s="3">
        <v>22969</v>
      </c>
      <c r="O22971" s="44" t="s">
        <v>89</v>
      </c>
      <c r="P22971" s="128">
        <v>4.4157779584776125E-7</v>
      </c>
    </row>
    <row r="22972" spans="14:16">
      <c r="N22972" s="3">
        <v>22970</v>
      </c>
      <c r="O22972" s="44" t="s">
        <v>13</v>
      </c>
      <c r="P22972" s="128">
        <v>4.0645604557297699E-6</v>
      </c>
    </row>
    <row r="22973" spans="14:16">
      <c r="N22973" s="3">
        <v>22971</v>
      </c>
      <c r="O22973" s="44" t="s">
        <v>21</v>
      </c>
      <c r="P22973" s="128">
        <v>2.6123667429793158E-6</v>
      </c>
    </row>
    <row r="22974" spans="14:16">
      <c r="N22974" s="3">
        <v>22972</v>
      </c>
      <c r="O22974" s="44" t="s">
        <v>11</v>
      </c>
      <c r="P22974" s="128">
        <v>2.148376685939097E-6</v>
      </c>
    </row>
    <row r="22975" spans="14:16">
      <c r="N22975" s="3">
        <v>22973</v>
      </c>
      <c r="O22975" s="44" t="s">
        <v>89</v>
      </c>
      <c r="P22975" s="128">
        <v>4.4875066006940588E-7</v>
      </c>
    </row>
    <row r="22976" spans="14:16">
      <c r="N22976" s="3">
        <v>22974</v>
      </c>
      <c r="O22976" s="44" t="s">
        <v>11</v>
      </c>
      <c r="P22976" s="128">
        <v>4.6013717418084823E-6</v>
      </c>
    </row>
    <row r="22977" spans="14:16">
      <c r="N22977" s="3">
        <v>22975</v>
      </c>
      <c r="O22977" s="44" t="s">
        <v>21</v>
      </c>
      <c r="P22977" s="128">
        <v>2.7032526235111685E-6</v>
      </c>
    </row>
    <row r="22978" spans="14:16">
      <c r="N22978" s="3">
        <v>22976</v>
      </c>
      <c r="O22978" s="44" t="s">
        <v>38</v>
      </c>
      <c r="P22978" s="128">
        <v>2.4324778844087436E-6</v>
      </c>
    </row>
    <row r="22979" spans="14:16">
      <c r="N22979" s="3">
        <v>22977</v>
      </c>
      <c r="O22979" s="44" t="s">
        <v>8</v>
      </c>
      <c r="P22979" s="128">
        <v>9.3026421239094712E-6</v>
      </c>
    </row>
    <row r="22980" spans="14:16">
      <c r="N22980" s="3">
        <v>22978</v>
      </c>
      <c r="O22980" s="44" t="s">
        <v>38</v>
      </c>
      <c r="P22980" s="128">
        <v>2.2309610768088912E-6</v>
      </c>
    </row>
    <row r="22981" spans="14:16">
      <c r="N22981" s="3">
        <v>22979</v>
      </c>
      <c r="O22981" s="44" t="s">
        <v>14</v>
      </c>
      <c r="P22981" s="128">
        <v>5.9424338193975685E-6</v>
      </c>
    </row>
    <row r="22982" spans="14:16">
      <c r="N22982" s="3">
        <v>22980</v>
      </c>
      <c r="O22982" s="44" t="s">
        <v>31</v>
      </c>
      <c r="P22982" s="128">
        <v>2.1354809530394238E-6</v>
      </c>
    </row>
    <row r="22983" spans="14:16">
      <c r="N22983" s="3">
        <v>22981</v>
      </c>
      <c r="O22983" s="44" t="s">
        <v>8</v>
      </c>
      <c r="P22983" s="128">
        <v>8.7800365119641765E-6</v>
      </c>
    </row>
    <row r="22984" spans="14:16">
      <c r="N22984" s="3">
        <v>22982</v>
      </c>
      <c r="O22984" s="44" t="s">
        <v>31</v>
      </c>
      <c r="P22984" s="128">
        <v>1.9677265119386827E-6</v>
      </c>
    </row>
    <row r="22985" spans="14:16">
      <c r="N22985" s="3">
        <v>22983</v>
      </c>
      <c r="O22985" s="44" t="s">
        <v>14</v>
      </c>
      <c r="P22985" s="128">
        <v>5.6348233277453825E-6</v>
      </c>
    </row>
    <row r="22986" spans="14:16">
      <c r="N22986" s="3">
        <v>22984</v>
      </c>
      <c r="O22986" s="44" t="s">
        <v>38</v>
      </c>
      <c r="P22986" s="128">
        <v>1.6632664244740367E-6</v>
      </c>
    </row>
    <row r="22987" spans="14:16">
      <c r="N22987" s="3">
        <v>22985</v>
      </c>
      <c r="O22987" s="44" t="s">
        <v>8</v>
      </c>
      <c r="P22987" s="128">
        <v>6.3609097549338631E-6</v>
      </c>
    </row>
    <row r="22988" spans="14:16">
      <c r="N22988" s="3">
        <v>22986</v>
      </c>
      <c r="O22988" s="44" t="s">
        <v>38</v>
      </c>
      <c r="P22988" s="128">
        <v>1.256410016195169E-6</v>
      </c>
    </row>
    <row r="22989" spans="14:16">
      <c r="N22989" s="3">
        <v>22987</v>
      </c>
      <c r="O22989" s="44" t="s">
        <v>21</v>
      </c>
      <c r="P22989" s="128">
        <v>1.8752906954830412E-6</v>
      </c>
    </row>
    <row r="22990" spans="14:16">
      <c r="N22990" s="3">
        <v>22988</v>
      </c>
      <c r="O22990" s="44" t="s">
        <v>31</v>
      </c>
      <c r="P22990" s="128">
        <v>1.4601874870314127E-6</v>
      </c>
    </row>
    <row r="22991" spans="14:16">
      <c r="N22991" s="3">
        <v>22989</v>
      </c>
      <c r="O22991" s="44" t="s">
        <v>8</v>
      </c>
      <c r="P22991" s="128">
        <v>6.0035653477506509E-6</v>
      </c>
    </row>
    <row r="22992" spans="14:16">
      <c r="N22992" s="3">
        <v>22990</v>
      </c>
      <c r="O22992" s="44" t="s">
        <v>31</v>
      </c>
      <c r="P22992" s="128">
        <v>1.1183754188950495E-6</v>
      </c>
    </row>
    <row r="22993" spans="14:16">
      <c r="N22993" s="3">
        <v>22991</v>
      </c>
      <c r="O22993" s="44" t="s">
        <v>21</v>
      </c>
      <c r="P22993" s="128">
        <v>1.7946015075664556E-6</v>
      </c>
    </row>
    <row r="22994" spans="14:16">
      <c r="N22994" s="3">
        <v>22992</v>
      </c>
      <c r="O22994" s="44" t="s">
        <v>38</v>
      </c>
      <c r="P22994" s="128">
        <v>2.9983786445635673E-7</v>
      </c>
    </row>
    <row r="22995" spans="14:16">
      <c r="N22995" s="3">
        <v>22993</v>
      </c>
      <c r="O22995" s="44" t="s">
        <v>89</v>
      </c>
      <c r="P22995" s="128">
        <v>1.5911790144467482E-7</v>
      </c>
    </row>
    <row r="22996" spans="14:16">
      <c r="N22996" s="3">
        <v>22994</v>
      </c>
      <c r="O22996" s="44" t="s">
        <v>38</v>
      </c>
      <c r="P22996" s="128">
        <v>6.2878205011627626E-7</v>
      </c>
    </row>
    <row r="22997" spans="14:16">
      <c r="N22997" s="3">
        <v>22995</v>
      </c>
      <c r="O22997" s="44" t="s">
        <v>14</v>
      </c>
      <c r="P22997" s="128">
        <v>1.6748368039597013E-6</v>
      </c>
    </row>
    <row r="22998" spans="14:16">
      <c r="N22998" s="3">
        <v>22996</v>
      </c>
      <c r="O22998" s="44" t="s">
        <v>31</v>
      </c>
      <c r="P22998" s="128">
        <v>2.7182060380062668E-7</v>
      </c>
    </row>
    <row r="22999" spans="14:16">
      <c r="N22999" s="3">
        <v>22997</v>
      </c>
      <c r="O22999" s="44" t="s">
        <v>89</v>
      </c>
      <c r="P22999" s="128">
        <v>1.550808403095107E-7</v>
      </c>
    </row>
    <row r="23000" spans="14:16">
      <c r="N23000" s="3">
        <v>22998</v>
      </c>
      <c r="O23000" s="44" t="s">
        <v>31</v>
      </c>
      <c r="P23000" s="128">
        <v>5.5459107875369763E-7</v>
      </c>
    </row>
    <row r="23001" spans="14:16">
      <c r="N23001" s="3">
        <v>22999</v>
      </c>
      <c r="O23001" s="44" t="s">
        <v>14</v>
      </c>
      <c r="P23001" s="128">
        <v>1.5881387626585949E-6</v>
      </c>
    </row>
    <row r="23002" spans="14:16">
      <c r="N23002" s="3">
        <v>23000</v>
      </c>
      <c r="O23002" s="44" t="s">
        <v>38</v>
      </c>
      <c r="P23002" s="128">
        <v>2.6526241837442791E-7</v>
      </c>
    </row>
    <row r="23003" spans="14:16">
      <c r="N23003" s="3">
        <v>23001</v>
      </c>
      <c r="O23003" s="44" t="s">
        <v>89</v>
      </c>
      <c r="P23003" s="128">
        <v>1.4076941022911388E-7</v>
      </c>
    </row>
    <row r="23004" spans="14:16">
      <c r="N23004" s="3">
        <v>23002</v>
      </c>
      <c r="O23004" s="44" t="s">
        <v>38</v>
      </c>
      <c r="P23004" s="128">
        <v>4.5815861840272905E-7</v>
      </c>
    </row>
    <row r="23005" spans="14:16">
      <c r="N23005" s="3">
        <v>23003</v>
      </c>
      <c r="O23005" s="44" t="s">
        <v>21</v>
      </c>
      <c r="P23005" s="128">
        <v>6.8383774649289264E-7</v>
      </c>
    </row>
    <row r="23006" spans="14:16">
      <c r="N23006" s="3">
        <v>23004</v>
      </c>
      <c r="O23006" s="44" t="s">
        <v>31</v>
      </c>
      <c r="P23006" s="128">
        <v>2.4047593474855013E-7</v>
      </c>
    </row>
    <row r="23007" spans="14:16">
      <c r="N23007" s="3">
        <v>23005</v>
      </c>
      <c r="O23007" s="44" t="s">
        <v>89</v>
      </c>
      <c r="P23007" s="128">
        <v>1.3719787798857886E-7</v>
      </c>
    </row>
    <row r="23008" spans="14:16">
      <c r="N23008" s="3">
        <v>23006</v>
      </c>
      <c r="O23008" s="44" t="s">
        <v>31</v>
      </c>
      <c r="P23008" s="128">
        <v>4.0782334601902338E-7</v>
      </c>
    </row>
    <row r="23009" spans="14:16">
      <c r="N23009" s="3">
        <v>23007</v>
      </c>
      <c r="O23009" s="44" t="s">
        <v>21</v>
      </c>
      <c r="P23009" s="128">
        <v>6.5441387500239464E-7</v>
      </c>
    </row>
    <row r="23010" spans="14:16">
      <c r="N23010" s="3">
        <v>23008</v>
      </c>
      <c r="O23010" s="44" t="s">
        <v>38</v>
      </c>
      <c r="P23010" s="128">
        <v>3.6219702787445964E-6</v>
      </c>
    </row>
    <row r="23011" spans="14:16">
      <c r="N23011" s="3">
        <v>23009</v>
      </c>
      <c r="O23011" s="44" t="s">
        <v>8</v>
      </c>
      <c r="P23011" s="128">
        <v>1.3851675076909282E-5</v>
      </c>
    </row>
    <row r="23012" spans="14:16">
      <c r="N23012" s="3">
        <v>23010</v>
      </c>
      <c r="O23012" s="44" t="s">
        <v>38</v>
      </c>
      <c r="P23012" s="128">
        <v>3.3219108650609358E-6</v>
      </c>
    </row>
    <row r="23013" spans="14:16">
      <c r="N23013" s="3">
        <v>23011</v>
      </c>
      <c r="O23013" s="44" t="s">
        <v>14</v>
      </c>
      <c r="P23013" s="128">
        <v>8.8483101183451652E-6</v>
      </c>
    </row>
    <row r="23014" spans="14:16">
      <c r="N23014" s="3">
        <v>23012</v>
      </c>
      <c r="O23014" s="44" t="s">
        <v>11</v>
      </c>
      <c r="P23014" s="128">
        <v>1.7720003584101135E-5</v>
      </c>
    </row>
    <row r="23015" spans="14:16">
      <c r="N23015" s="3">
        <v>23013</v>
      </c>
      <c r="O23015" s="44" t="s">
        <v>8</v>
      </c>
      <c r="P23015" s="128">
        <v>2.6673703664935361E-5</v>
      </c>
    </row>
    <row r="23016" spans="14:16">
      <c r="N23016" s="3">
        <v>23014</v>
      </c>
      <c r="O23016" s="44" t="s">
        <v>11</v>
      </c>
      <c r="P23016" s="128">
        <v>1.5094466918660731E-5</v>
      </c>
    </row>
    <row r="23017" spans="14:16">
      <c r="N23017" s="3">
        <v>23015</v>
      </c>
      <c r="O23017" s="44" t="s">
        <v>14</v>
      </c>
      <c r="P23017" s="128">
        <v>1.582531063757741E-5</v>
      </c>
    </row>
    <row r="23018" spans="14:16">
      <c r="N23018" s="3">
        <v>23016</v>
      </c>
      <c r="O23018" s="44" t="s">
        <v>38</v>
      </c>
      <c r="P23018" s="128">
        <v>2.4766110284875483E-6</v>
      </c>
    </row>
    <row r="23019" spans="14:16">
      <c r="N23019" s="3">
        <v>23017</v>
      </c>
      <c r="O23019" s="44" t="s">
        <v>8</v>
      </c>
      <c r="P23019" s="128">
        <v>9.4714226286776967E-6</v>
      </c>
    </row>
    <row r="23020" spans="14:16">
      <c r="N23020" s="3">
        <v>23018</v>
      </c>
      <c r="O23020" s="44" t="s">
        <v>38</v>
      </c>
      <c r="P23020" s="128">
        <v>1.8708000453957016E-6</v>
      </c>
    </row>
    <row r="23021" spans="14:16">
      <c r="N23021" s="3">
        <v>23019</v>
      </c>
      <c r="O23021" s="44" t="s">
        <v>21</v>
      </c>
      <c r="P23021" s="128">
        <v>2.7923161014460088E-6</v>
      </c>
    </row>
    <row r="23022" spans="14:16">
      <c r="N23022" s="3">
        <v>23020</v>
      </c>
      <c r="O23022" s="44" t="s">
        <v>11</v>
      </c>
      <c r="P23022" s="128">
        <v>1.2116487139269082E-5</v>
      </c>
    </row>
    <row r="23023" spans="14:16">
      <c r="N23023" s="3">
        <v>23021</v>
      </c>
      <c r="O23023" s="44" t="s">
        <v>8</v>
      </c>
      <c r="P23023" s="128">
        <v>1.823879921236811E-5</v>
      </c>
    </row>
    <row r="23024" spans="14:16">
      <c r="N23024" s="3">
        <v>23022</v>
      </c>
      <c r="O23024" s="44" t="s">
        <v>11</v>
      </c>
      <c r="P23024" s="128">
        <v>7.4628302461147066E-6</v>
      </c>
    </row>
    <row r="23025" spans="14:16">
      <c r="N23025" s="3">
        <v>23023</v>
      </c>
      <c r="O23025" s="44" t="s">
        <v>21</v>
      </c>
      <c r="P23025" s="128">
        <v>4.3843263647503306E-6</v>
      </c>
    </row>
    <row r="23026" spans="14:16">
      <c r="N23026" s="3">
        <v>23024</v>
      </c>
      <c r="O23026" s="44" t="s">
        <v>38</v>
      </c>
      <c r="P23026" s="128">
        <v>4.464599001964398E-7</v>
      </c>
    </row>
    <row r="23027" spans="14:16">
      <c r="N23027" s="3">
        <v>23025</v>
      </c>
      <c r="O23027" s="44" t="s">
        <v>89</v>
      </c>
      <c r="P23027" s="128">
        <v>2.3692725575957652E-7</v>
      </c>
    </row>
    <row r="23028" spans="14:16">
      <c r="N23028" s="3">
        <v>23026</v>
      </c>
      <c r="O23028" s="44" t="s">
        <v>38</v>
      </c>
      <c r="P23028" s="128">
        <v>9.3625924080408106E-7</v>
      </c>
    </row>
    <row r="23029" spans="14:16">
      <c r="N23029" s="3">
        <v>23027</v>
      </c>
      <c r="O23029" s="44" t="s">
        <v>14</v>
      </c>
      <c r="P23029" s="128">
        <v>2.4938393744797091E-6</v>
      </c>
    </row>
    <row r="23030" spans="14:16">
      <c r="N23030" s="3">
        <v>23028</v>
      </c>
      <c r="O23030" s="44" t="s">
        <v>11</v>
      </c>
      <c r="P23030" s="128">
        <v>1.4362230569630332E-6</v>
      </c>
    </row>
    <row r="23031" spans="14:16">
      <c r="N23031" s="3">
        <v>23029</v>
      </c>
      <c r="O23031" s="44" t="s">
        <v>89</v>
      </c>
      <c r="P23031" s="128">
        <v>2.9999675989657049E-7</v>
      </c>
    </row>
    <row r="23032" spans="14:16">
      <c r="N23032" s="3">
        <v>23030</v>
      </c>
      <c r="O23032" s="44" t="s">
        <v>11</v>
      </c>
      <c r="P23032" s="128">
        <v>4.2542785498094256E-6</v>
      </c>
    </row>
    <row r="23033" spans="14:16">
      <c r="N23033" s="3">
        <v>23031</v>
      </c>
      <c r="O23033" s="44" t="s">
        <v>14</v>
      </c>
      <c r="P23033" s="128">
        <v>4.4602621578033169E-6</v>
      </c>
    </row>
    <row r="23034" spans="14:16">
      <c r="N23034" s="3">
        <v>23032</v>
      </c>
      <c r="O23034" s="44" t="s">
        <v>38</v>
      </c>
      <c r="P23034" s="128">
        <v>3.9497690876380769E-7</v>
      </c>
    </row>
    <row r="23035" spans="14:16">
      <c r="N23035" s="3">
        <v>23033</v>
      </c>
      <c r="O23035" s="44" t="s">
        <v>89</v>
      </c>
      <c r="P23035" s="128">
        <v>2.0960627156130833E-7</v>
      </c>
    </row>
    <row r="23036" spans="14:16">
      <c r="N23036" s="3">
        <v>23034</v>
      </c>
      <c r="O23036" s="44" t="s">
        <v>38</v>
      </c>
      <c r="P23036" s="128">
        <v>6.8220019982164249E-7</v>
      </c>
    </row>
    <row r="23037" spans="14:16">
      <c r="N23037" s="3">
        <v>23035</v>
      </c>
      <c r="O23037" s="44" t="s">
        <v>21</v>
      </c>
      <c r="P23037" s="128">
        <v>1.0182374150887616E-6</v>
      </c>
    </row>
    <row r="23038" spans="14:16">
      <c r="N23038" s="3">
        <v>23036</v>
      </c>
      <c r="O23038" s="44" t="s">
        <v>11</v>
      </c>
      <c r="P23038" s="128">
        <v>1.2706067064140972E-6</v>
      </c>
    </row>
    <row r="23039" spans="14:16">
      <c r="N23039" s="3">
        <v>23037</v>
      </c>
      <c r="O23039" s="44" t="s">
        <v>89</v>
      </c>
      <c r="P23039" s="128">
        <v>2.6540299097627787E-7</v>
      </c>
    </row>
    <row r="23040" spans="14:16">
      <c r="N23040" s="3">
        <v>23038</v>
      </c>
      <c r="O23040" s="44" t="s">
        <v>11</v>
      </c>
      <c r="P23040" s="128">
        <v>2.7213727611694596E-6</v>
      </c>
    </row>
    <row r="23041" spans="14:16">
      <c r="N23041" s="3">
        <v>23039</v>
      </c>
      <c r="O23041" s="44" t="s">
        <v>21</v>
      </c>
      <c r="P23041" s="128">
        <v>1.5987749890626784E-6</v>
      </c>
    </row>
    <row r="23042" spans="14:16">
      <c r="N23042" s="3">
        <v>23040</v>
      </c>
      <c r="O23042" s="44" t="s">
        <v>13</v>
      </c>
      <c r="P23042" s="128">
        <v>4.4066605448009058E-6</v>
      </c>
    </row>
    <row r="23043" spans="14:16">
      <c r="N23043" s="3">
        <v>23041</v>
      </c>
      <c r="O23043" s="44" t="s">
        <v>8</v>
      </c>
      <c r="P23043" s="128">
        <v>7.2568869962652676E-6</v>
      </c>
    </row>
    <row r="23044" spans="14:16">
      <c r="N23044" s="3">
        <v>23042</v>
      </c>
      <c r="O23044" s="44" t="s">
        <v>13</v>
      </c>
      <c r="P23044" s="128">
        <v>1.5779701840555821E-6</v>
      </c>
    </row>
    <row r="23045" spans="14:16">
      <c r="N23045" s="3">
        <v>23043</v>
      </c>
      <c r="O23045" s="44" t="s">
        <v>59</v>
      </c>
      <c r="P23045" s="128">
        <v>4.5234843159466067E-7</v>
      </c>
    </row>
    <row r="23046" spans="14:16">
      <c r="N23046" s="3">
        <v>23044</v>
      </c>
      <c r="O23046" s="44" t="s">
        <v>31</v>
      </c>
      <c r="P23046" s="128">
        <v>9.1394946029229572E-7</v>
      </c>
    </row>
    <row r="23047" spans="14:16">
      <c r="N23047" s="3">
        <v>23045</v>
      </c>
      <c r="O23047" s="44" t="s">
        <v>8</v>
      </c>
      <c r="P23047" s="128">
        <v>3.7577060193559901E-6</v>
      </c>
    </row>
    <row r="23048" spans="14:16">
      <c r="N23048" s="3">
        <v>23046</v>
      </c>
      <c r="O23048" s="44" t="s">
        <v>31</v>
      </c>
      <c r="P23048" s="128">
        <v>4.7398181643690524E-7</v>
      </c>
    </row>
    <row r="23049" spans="14:16">
      <c r="N23049" s="3">
        <v>23047</v>
      </c>
      <c r="O23049" s="44" t="s">
        <v>59</v>
      </c>
      <c r="P23049" s="128">
        <v>3.3923123498152725E-7</v>
      </c>
    </row>
    <row r="23050" spans="14:16">
      <c r="N23050" s="3">
        <v>23048</v>
      </c>
      <c r="O23050" s="44" t="s">
        <v>13</v>
      </c>
      <c r="P23050" s="128">
        <v>9.9547629681415293E-6</v>
      </c>
    </row>
    <row r="23051" spans="14:16">
      <c r="N23051" s="3">
        <v>23049</v>
      </c>
      <c r="O23051" s="44" t="s">
        <v>8</v>
      </c>
      <c r="P23051" s="128">
        <v>1.6393500066539196E-5</v>
      </c>
    </row>
    <row r="23052" spans="14:16">
      <c r="N23052" s="3">
        <v>23050</v>
      </c>
      <c r="O23052" s="44" t="s">
        <v>13</v>
      </c>
      <c r="P23052" s="128">
        <v>7.253556922868687E-6</v>
      </c>
    </row>
    <row r="23053" spans="14:16">
      <c r="N23053" s="3">
        <v>23051</v>
      </c>
      <c r="O23053" s="44" t="s">
        <v>19</v>
      </c>
      <c r="P23053" s="128">
        <v>6.015705814556521E-6</v>
      </c>
    </row>
    <row r="23054" spans="14:16">
      <c r="N23054" s="3">
        <v>23052</v>
      </c>
      <c r="O23054" s="44" t="s">
        <v>31</v>
      </c>
      <c r="P23054" s="128">
        <v>2.0646360548022967E-6</v>
      </c>
    </row>
    <row r="23055" spans="14:16">
      <c r="N23055" s="3">
        <v>23053</v>
      </c>
      <c r="O23055" s="44" t="s">
        <v>8</v>
      </c>
      <c r="P23055" s="128">
        <v>8.4887574947839757E-6</v>
      </c>
    </row>
    <row r="23056" spans="14:16">
      <c r="N23056" s="3">
        <v>23054</v>
      </c>
      <c r="O23056" s="44" t="s">
        <v>31</v>
      </c>
      <c r="P23056" s="128">
        <v>1.7308690883727581E-6</v>
      </c>
    </row>
    <row r="23057" spans="14:16">
      <c r="N23057" s="3">
        <v>23055</v>
      </c>
      <c r="O23057" s="44" t="s">
        <v>19</v>
      </c>
      <c r="P23057" s="128">
        <v>3.5839310408269371E-6</v>
      </c>
    </row>
    <row r="23058" spans="14:16">
      <c r="N23058" s="3">
        <v>23056</v>
      </c>
      <c r="O23058" s="44" t="s">
        <v>13</v>
      </c>
      <c r="P23058" s="128">
        <v>1.4556892377276247E-6</v>
      </c>
    </row>
    <row r="23059" spans="14:16">
      <c r="N23059" s="3">
        <v>23057</v>
      </c>
      <c r="O23059" s="44" t="s">
        <v>46</v>
      </c>
      <c r="P23059" s="128">
        <v>6.0909536348436185E-7</v>
      </c>
    </row>
    <row r="23060" spans="14:16">
      <c r="N23060" s="3">
        <v>23058</v>
      </c>
      <c r="O23060" s="44" t="s">
        <v>13</v>
      </c>
      <c r="P23060" s="128">
        <v>1.0994285801371886E-6</v>
      </c>
    </row>
    <row r="23061" spans="14:16">
      <c r="N23061" s="3">
        <v>23059</v>
      </c>
      <c r="O23061" s="44" t="s">
        <v>59</v>
      </c>
      <c r="P23061" s="128">
        <v>3.1516742134963196E-7</v>
      </c>
    </row>
    <row r="23062" spans="14:16">
      <c r="N23062" s="3">
        <v>23060</v>
      </c>
      <c r="O23062" s="44" t="s">
        <v>31</v>
      </c>
      <c r="P23062" s="128">
        <v>4.0447624661324595E-7</v>
      </c>
    </row>
    <row r="23063" spans="14:16">
      <c r="N23063" s="3">
        <v>23061</v>
      </c>
      <c r="O23063" s="44" t="s">
        <v>46</v>
      </c>
      <c r="P23063" s="128">
        <v>4.2254162788702227E-7</v>
      </c>
    </row>
    <row r="23064" spans="14:16">
      <c r="N23064" s="3">
        <v>23062</v>
      </c>
      <c r="O23064" s="44" t="s">
        <v>31</v>
      </c>
      <c r="P23064" s="128">
        <v>3.302401786304708E-7</v>
      </c>
    </row>
    <row r="23065" spans="14:16">
      <c r="N23065" s="3">
        <v>23063</v>
      </c>
      <c r="O23065" s="44" t="s">
        <v>59</v>
      </c>
      <c r="P23065" s="128">
        <v>2.363546021226903E-7</v>
      </c>
    </row>
    <row r="23066" spans="14:16">
      <c r="N23066" s="3">
        <v>23064</v>
      </c>
      <c r="O23066" s="44" t="s">
        <v>13</v>
      </c>
      <c r="P23066" s="128">
        <v>2.3797937665034159E-6</v>
      </c>
    </row>
    <row r="23067" spans="14:16">
      <c r="N23067" s="3">
        <v>23065</v>
      </c>
      <c r="O23067" s="44" t="s">
        <v>46</v>
      </c>
      <c r="P23067" s="128">
        <v>9.9576290849615948E-7</v>
      </c>
    </row>
    <row r="23068" spans="14:16">
      <c r="N23068" s="3">
        <v>23066</v>
      </c>
      <c r="O23068" s="44" t="s">
        <v>13</v>
      </c>
      <c r="P23068" s="128">
        <v>3.6573673043044955E-6</v>
      </c>
    </row>
    <row r="23069" spans="14:16">
      <c r="N23069" s="3">
        <v>23067</v>
      </c>
      <c r="O23069" s="44" t="s">
        <v>19</v>
      </c>
      <c r="P23069" s="128">
        <v>3.033221630770921E-6</v>
      </c>
    </row>
    <row r="23070" spans="14:16">
      <c r="N23070" s="3">
        <v>23068</v>
      </c>
      <c r="O23070" s="44" t="s">
        <v>31</v>
      </c>
      <c r="P23070" s="128">
        <v>6.6124693749299279E-7</v>
      </c>
    </row>
    <row r="23071" spans="14:16">
      <c r="N23071" s="3">
        <v>23069</v>
      </c>
      <c r="O23071" s="44" t="s">
        <v>46</v>
      </c>
      <c r="P23071" s="128">
        <v>6.9078063234392964E-7</v>
      </c>
    </row>
    <row r="23072" spans="14:16">
      <c r="N23072" s="3">
        <v>23070</v>
      </c>
      <c r="O23072" s="44" t="s">
        <v>31</v>
      </c>
      <c r="P23072" s="128">
        <v>8.7273376071366823E-7</v>
      </c>
    </row>
    <row r="23073" spans="14:16">
      <c r="N23073" s="3">
        <v>23071</v>
      </c>
      <c r="O23073" s="44" t="s">
        <v>19</v>
      </c>
      <c r="P23073" s="128">
        <v>1.8070792507710096E-6</v>
      </c>
    </row>
    <row r="23074" spans="14:16">
      <c r="N23074" s="3">
        <v>23072</v>
      </c>
      <c r="O23074" s="44" t="s">
        <v>13</v>
      </c>
      <c r="P23074" s="128">
        <v>8.0501847049113973E-6</v>
      </c>
    </row>
    <row r="23075" spans="14:16">
      <c r="N23075" s="3">
        <v>23073</v>
      </c>
      <c r="O23075" s="44" t="s">
        <v>8</v>
      </c>
      <c r="P23075" s="128">
        <v>1.3257041269387015E-5</v>
      </c>
    </row>
    <row r="23076" spans="14:16">
      <c r="N23076" s="3">
        <v>23074</v>
      </c>
      <c r="O23076" s="44" t="s">
        <v>13</v>
      </c>
      <c r="P23076" s="128">
        <v>2.8826707460999574E-6</v>
      </c>
    </row>
    <row r="23077" spans="14:16">
      <c r="N23077" s="3">
        <v>23075</v>
      </c>
      <c r="O23077" s="44" t="s">
        <v>59</v>
      </c>
      <c r="P23077" s="128">
        <v>8.2636009474574148E-7</v>
      </c>
    </row>
    <row r="23078" spans="14:16">
      <c r="N23078" s="3">
        <v>23076</v>
      </c>
      <c r="O23078" s="44" t="s">
        <v>11</v>
      </c>
      <c r="P23078" s="128">
        <v>9.3044466495312654E-6</v>
      </c>
    </row>
    <row r="23079" spans="14:16">
      <c r="N23079" s="3">
        <v>23077</v>
      </c>
      <c r="O23079" s="44" t="s">
        <v>8</v>
      </c>
      <c r="P23079" s="128">
        <v>1.4005869215425838E-5</v>
      </c>
    </row>
    <row r="23080" spans="14:16">
      <c r="N23080" s="3">
        <v>23078</v>
      </c>
      <c r="O23080" s="44" t="s">
        <v>11</v>
      </c>
      <c r="P23080" s="128">
        <v>3.2152266313600994E-6</v>
      </c>
    </row>
    <row r="23081" spans="14:16">
      <c r="N23081" s="3">
        <v>23079</v>
      </c>
      <c r="O23081" s="44" t="s">
        <v>59</v>
      </c>
      <c r="P23081" s="128">
        <v>8.4248977702034505E-7</v>
      </c>
    </row>
    <row r="23082" spans="14:16">
      <c r="N23082" s="3">
        <v>23080</v>
      </c>
      <c r="O23082" s="44" t="s">
        <v>13</v>
      </c>
      <c r="P23082" s="128">
        <v>1.8185580616528285E-5</v>
      </c>
    </row>
    <row r="23083" spans="14:16">
      <c r="N23083" s="3">
        <v>23081</v>
      </c>
      <c r="O23083" s="44" t="s">
        <v>8</v>
      </c>
      <c r="P23083" s="128">
        <v>2.9948007602110475E-5</v>
      </c>
    </row>
    <row r="23084" spans="14:16">
      <c r="N23084" s="3">
        <v>23082</v>
      </c>
      <c r="O23084" s="44" t="s">
        <v>13</v>
      </c>
      <c r="P23084" s="128">
        <v>1.3250957817836606E-5</v>
      </c>
    </row>
    <row r="23085" spans="14:16">
      <c r="N23085" s="3">
        <v>23083</v>
      </c>
      <c r="O23085" s="44" t="s">
        <v>19</v>
      </c>
      <c r="P23085" s="128">
        <v>1.0989624103160283E-5</v>
      </c>
    </row>
    <row r="23086" spans="14:16">
      <c r="N23086" s="3">
        <v>23084</v>
      </c>
      <c r="O23086" s="44" t="s">
        <v>11</v>
      </c>
      <c r="P23086" s="128">
        <v>2.1018991593323895E-5</v>
      </c>
    </row>
    <row r="23087" spans="14:16">
      <c r="N23087" s="3">
        <v>23085</v>
      </c>
      <c r="O23087" s="44" t="s">
        <v>8</v>
      </c>
      <c r="P23087" s="128">
        <v>3.1639629779709712E-5</v>
      </c>
    </row>
    <row r="23088" spans="14:16">
      <c r="N23088" s="3">
        <v>23086</v>
      </c>
      <c r="O23088" s="44" t="s">
        <v>11</v>
      </c>
      <c r="P23088" s="128">
        <v>1.5084327909988342E-5</v>
      </c>
    </row>
    <row r="23089" spans="14:16">
      <c r="N23089" s="3">
        <v>23087</v>
      </c>
      <c r="O23089" s="44" t="s">
        <v>19</v>
      </c>
      <c r="P23089" s="128">
        <v>1.1435108360617584E-5</v>
      </c>
    </row>
    <row r="23090" spans="14:16">
      <c r="N23090" s="3">
        <v>23088</v>
      </c>
      <c r="O23090" s="44" t="s">
        <v>13</v>
      </c>
      <c r="P23090" s="128">
        <v>2.6592852155324127E-6</v>
      </c>
    </row>
    <row r="23091" spans="14:16">
      <c r="N23091" s="3">
        <v>23089</v>
      </c>
      <c r="O23091" s="44" t="s">
        <v>46</v>
      </c>
      <c r="P23091" s="128">
        <v>1.1127088481411024E-6</v>
      </c>
    </row>
    <row r="23092" spans="14:16">
      <c r="N23092" s="3">
        <v>23090</v>
      </c>
      <c r="O23092" s="44" t="s">
        <v>13</v>
      </c>
      <c r="P23092" s="128">
        <v>2.0084603862680156E-6</v>
      </c>
    </row>
    <row r="23093" spans="14:16">
      <c r="N23093" s="3">
        <v>23091</v>
      </c>
      <c r="O23093" s="44" t="s">
        <v>59</v>
      </c>
      <c r="P23093" s="128">
        <v>5.7575479868277504E-7</v>
      </c>
    </row>
    <row r="23094" spans="14:16">
      <c r="N23094" s="3">
        <v>23092</v>
      </c>
      <c r="O23094" s="44" t="s">
        <v>11</v>
      </c>
      <c r="P23094" s="128">
        <v>2.9849501646919788E-6</v>
      </c>
    </row>
    <row r="23095" spans="14:16">
      <c r="N23095" s="3">
        <v>23093</v>
      </c>
      <c r="O23095" s="44" t="s">
        <v>46</v>
      </c>
      <c r="P23095" s="128">
        <v>1.1416486319337701E-6</v>
      </c>
    </row>
    <row r="23096" spans="14:16">
      <c r="N23096" s="3">
        <v>23094</v>
      </c>
      <c r="O23096" s="44" t="s">
        <v>11</v>
      </c>
      <c r="P23096" s="128">
        <v>2.2401640321557534E-6</v>
      </c>
    </row>
    <row r="23097" spans="14:16">
      <c r="N23097" s="3">
        <v>23095</v>
      </c>
      <c r="O23097" s="44" t="s">
        <v>59</v>
      </c>
      <c r="P23097" s="128">
        <v>5.8699292843986212E-7</v>
      </c>
    </row>
    <row r="23098" spans="14:16">
      <c r="N23098" s="3">
        <v>23096</v>
      </c>
      <c r="O23098" s="44" t="s">
        <v>13</v>
      </c>
      <c r="P23098" s="128">
        <v>4.3474597566976515E-6</v>
      </c>
    </row>
    <row r="23099" spans="14:16">
      <c r="N23099" s="3">
        <v>23097</v>
      </c>
      <c r="O23099" s="44" t="s">
        <v>46</v>
      </c>
      <c r="P23099" s="128">
        <v>1.8190816501968702E-6</v>
      </c>
    </row>
    <row r="23100" spans="14:16">
      <c r="N23100" s="3">
        <v>23098</v>
      </c>
      <c r="O23100" s="44" t="s">
        <v>13</v>
      </c>
      <c r="P23100" s="128">
        <v>6.6813592819379061E-6</v>
      </c>
    </row>
    <row r="23101" spans="14:16">
      <c r="N23101" s="3">
        <v>23099</v>
      </c>
      <c r="O23101" s="44" t="s">
        <v>19</v>
      </c>
      <c r="P23101" s="128">
        <v>5.5411561953523894E-6</v>
      </c>
    </row>
    <row r="23102" spans="14:16">
      <c r="N23102" s="3">
        <v>23100</v>
      </c>
      <c r="O23102" s="44" t="s">
        <v>11</v>
      </c>
      <c r="P23102" s="128">
        <v>4.8798641984508998E-6</v>
      </c>
    </row>
    <row r="23103" spans="14:16">
      <c r="N23103" s="3">
        <v>23101</v>
      </c>
      <c r="O23103" s="44" t="s">
        <v>46</v>
      </c>
      <c r="P23103" s="128">
        <v>1.8663930648098248E-6</v>
      </c>
    </row>
    <row r="23104" spans="14:16">
      <c r="N23104" s="3">
        <v>23102</v>
      </c>
      <c r="O23104" s="44" t="s">
        <v>11</v>
      </c>
      <c r="P23104" s="128">
        <v>7.6057757996583751E-6</v>
      </c>
    </row>
    <row r="23105" spans="14:16">
      <c r="N23105" s="3">
        <v>23103</v>
      </c>
      <c r="O23105" s="44" t="s">
        <v>19</v>
      </c>
      <c r="P23105" s="128">
        <v>5.7657769676344564E-6</v>
      </c>
    </row>
    <row r="23106" spans="14:16">
      <c r="N23106" s="3">
        <v>23104</v>
      </c>
      <c r="O23106" s="44" t="s">
        <v>38</v>
      </c>
      <c r="P23106" s="128">
        <v>7.5539891649572803E-7</v>
      </c>
    </row>
    <row r="23107" spans="14:16">
      <c r="N23107" s="3">
        <v>23105</v>
      </c>
      <c r="O23107" s="44" t="s">
        <v>8</v>
      </c>
      <c r="P23107" s="128">
        <v>2.8889083950117056E-6</v>
      </c>
    </row>
    <row r="23108" spans="14:16">
      <c r="N23108" s="3">
        <v>23106</v>
      </c>
      <c r="O23108" s="44" t="s">
        <v>38</v>
      </c>
      <c r="P23108" s="128">
        <v>3.808437106589068E-7</v>
      </c>
    </row>
    <row r="23109" spans="14:16">
      <c r="N23109" s="3">
        <v>23107</v>
      </c>
      <c r="O23109" s="44" t="s">
        <v>59</v>
      </c>
      <c r="P23109" s="128">
        <v>2.5353489067592109E-7</v>
      </c>
    </row>
    <row r="23110" spans="14:16">
      <c r="N23110" s="3">
        <v>23108</v>
      </c>
      <c r="O23110" s="44" t="s">
        <v>31</v>
      </c>
      <c r="P23110" s="128">
        <v>6.6316738518481848E-7</v>
      </c>
    </row>
    <row r="23111" spans="14:16">
      <c r="N23111" s="3">
        <v>23109</v>
      </c>
      <c r="O23111" s="44" t="s">
        <v>8</v>
      </c>
      <c r="P23111" s="128">
        <v>2.7266147455818696E-6</v>
      </c>
    </row>
    <row r="23112" spans="14:16">
      <c r="N23112" s="3">
        <v>23110</v>
      </c>
      <c r="O23112" s="44" t="s">
        <v>31</v>
      </c>
      <c r="P23112" s="128">
        <v>3.4392413966860435E-7</v>
      </c>
    </row>
    <row r="23113" spans="14:16">
      <c r="N23113" s="3">
        <v>23111</v>
      </c>
      <c r="O23113" s="44" t="s">
        <v>59</v>
      </c>
      <c r="P23113" s="128">
        <v>2.4614828373963704E-7</v>
      </c>
    </row>
    <row r="23114" spans="14:16">
      <c r="N23114" s="3">
        <v>23112</v>
      </c>
      <c r="O23114" s="44" t="s">
        <v>38</v>
      </c>
      <c r="P23114" s="128">
        <v>1.7064661740233169E-6</v>
      </c>
    </row>
    <row r="23115" spans="14:16">
      <c r="N23115" s="3">
        <v>23113</v>
      </c>
      <c r="O23115" s="44" t="s">
        <v>8</v>
      </c>
      <c r="P23115" s="128">
        <v>6.5261206341263606E-6</v>
      </c>
    </row>
    <row r="23116" spans="14:16">
      <c r="N23116" s="3">
        <v>23114</v>
      </c>
      <c r="O23116" s="44" t="s">
        <v>38</v>
      </c>
      <c r="P23116" s="128">
        <v>1.4169661539692487E-6</v>
      </c>
    </row>
    <row r="23117" spans="14:16">
      <c r="N23117" s="3">
        <v>23115</v>
      </c>
      <c r="O23117" s="44" t="s">
        <v>19</v>
      </c>
      <c r="P23117" s="128">
        <v>2.7290512598622416E-6</v>
      </c>
    </row>
    <row r="23118" spans="14:16">
      <c r="N23118" s="3">
        <v>23116</v>
      </c>
      <c r="O23118" s="44" t="s">
        <v>31</v>
      </c>
      <c r="P23118" s="128">
        <v>1.4981127002182885E-6</v>
      </c>
    </row>
    <row r="23119" spans="14:16">
      <c r="N23119" s="3">
        <v>23117</v>
      </c>
      <c r="O23119" s="44" t="s">
        <v>8</v>
      </c>
      <c r="P23119" s="128">
        <v>6.1594949785117488E-6</v>
      </c>
    </row>
    <row r="23120" spans="14:16">
      <c r="N23120" s="3">
        <v>23118</v>
      </c>
      <c r="O23120" s="44" t="s">
        <v>31</v>
      </c>
      <c r="P23120" s="128">
        <v>1.2559293235605055E-6</v>
      </c>
    </row>
    <row r="23121" spans="14:16">
      <c r="N23121" s="3">
        <v>23119</v>
      </c>
      <c r="O23121" s="44" t="s">
        <v>19</v>
      </c>
      <c r="P23121" s="128">
        <v>2.6005225455987272E-6</v>
      </c>
    </row>
    <row r="23122" spans="14:16">
      <c r="N23122" s="3">
        <v>23120</v>
      </c>
      <c r="O23122" s="44" t="s">
        <v>38</v>
      </c>
      <c r="P23122" s="128">
        <v>3.2720333190392141E-7</v>
      </c>
    </row>
    <row r="23123" spans="14:16">
      <c r="N23123" s="3">
        <v>23121</v>
      </c>
      <c r="O23123" s="44" t="s">
        <v>46</v>
      </c>
      <c r="P23123" s="128">
        <v>3.1794426083242734E-7</v>
      </c>
    </row>
    <row r="23124" spans="14:16">
      <c r="N23124" s="3">
        <v>23122</v>
      </c>
      <c r="O23124" s="44" t="s">
        <v>38</v>
      </c>
      <c r="P23124" s="128">
        <v>2.6534751055166424E-7</v>
      </c>
    </row>
    <row r="23125" spans="14:16">
      <c r="N23125" s="3">
        <v>23123</v>
      </c>
      <c r="O23125" s="44" t="s">
        <v>59</v>
      </c>
      <c r="P23125" s="128">
        <v>1.7664687691034774E-7</v>
      </c>
    </row>
    <row r="23126" spans="14:16">
      <c r="N23126" s="3">
        <v>23124</v>
      </c>
      <c r="O23126" s="44" t="s">
        <v>31</v>
      </c>
      <c r="P23126" s="128">
        <v>2.9349046800693987E-7</v>
      </c>
    </row>
    <row r="23127" spans="14:16">
      <c r="N23127" s="3">
        <v>23125</v>
      </c>
      <c r="O23127" s="44" t="s">
        <v>46</v>
      </c>
      <c r="P23127" s="128">
        <v>3.0659882047302212E-7</v>
      </c>
    </row>
    <row r="23128" spans="14:16">
      <c r="N23128" s="3">
        <v>23126</v>
      </c>
      <c r="O23128" s="44" t="s">
        <v>31</v>
      </c>
      <c r="P23128" s="128">
        <v>2.3962431760208644E-7</v>
      </c>
    </row>
    <row r="23129" spans="14:16">
      <c r="N23129" s="3">
        <v>23127</v>
      </c>
      <c r="O23129" s="44" t="s">
        <v>59</v>
      </c>
      <c r="P23129" s="128">
        <v>1.7150036219286544E-7</v>
      </c>
    </row>
    <row r="23130" spans="14:16">
      <c r="N23130" s="3">
        <v>23128</v>
      </c>
      <c r="O23130" s="44" t="s">
        <v>38</v>
      </c>
      <c r="P23130" s="128">
        <v>5.3491942473905901E-7</v>
      </c>
    </row>
    <row r="23131" spans="14:16">
      <c r="N23131" s="3">
        <v>23129</v>
      </c>
      <c r="O23131" s="44" t="s">
        <v>46</v>
      </c>
      <c r="P23131" s="128">
        <v>5.1978248544702267E-7</v>
      </c>
    </row>
    <row r="23132" spans="14:16">
      <c r="N23132" s="3">
        <v>23130</v>
      </c>
      <c r="O23132" s="44" t="s">
        <v>38</v>
      </c>
      <c r="P23132" s="128">
        <v>7.1445853916090328E-7</v>
      </c>
    </row>
    <row r="23133" spans="14:16">
      <c r="N23133" s="3">
        <v>23131</v>
      </c>
      <c r="O23133" s="44" t="s">
        <v>19</v>
      </c>
      <c r="P23133" s="128">
        <v>1.3760342623248816E-6</v>
      </c>
    </row>
    <row r="23134" spans="14:16">
      <c r="N23134" s="3">
        <v>23132</v>
      </c>
      <c r="O23134" s="44" t="s">
        <v>31</v>
      </c>
      <c r="P23134" s="128">
        <v>4.7980487056521951E-7</v>
      </c>
    </row>
    <row r="23135" spans="14:16">
      <c r="N23135" s="3">
        <v>23133</v>
      </c>
      <c r="O23135" s="44" t="s">
        <v>46</v>
      </c>
      <c r="P23135" s="128">
        <v>5.0123470234484358E-7</v>
      </c>
    </row>
    <row r="23136" spans="14:16">
      <c r="N23136" s="3">
        <v>23134</v>
      </c>
      <c r="O23136" s="44" t="s">
        <v>31</v>
      </c>
      <c r="P23136" s="128">
        <v>6.332610184702083E-7</v>
      </c>
    </row>
    <row r="23137" spans="14:16">
      <c r="N23137" s="3">
        <v>23135</v>
      </c>
      <c r="O23137" s="44" t="s">
        <v>19</v>
      </c>
      <c r="P23137" s="128">
        <v>1.3112278890916844E-6</v>
      </c>
    </row>
    <row r="23138" spans="14:16">
      <c r="N23138" s="3">
        <v>23136</v>
      </c>
      <c r="O23138" s="44" t="s">
        <v>38</v>
      </c>
      <c r="P23138" s="128">
        <v>1.1247923122673893E-6</v>
      </c>
    </row>
    <row r="23139" spans="14:16">
      <c r="N23139" s="3">
        <v>23137</v>
      </c>
      <c r="O23139" s="44" t="s">
        <v>8</v>
      </c>
      <c r="P23139" s="128">
        <v>4.3015973184444791E-6</v>
      </c>
    </row>
    <row r="23140" spans="14:16">
      <c r="N23140" s="3">
        <v>23138</v>
      </c>
      <c r="O23140" s="44" t="s">
        <v>38</v>
      </c>
      <c r="P23140" s="128">
        <v>5.6707796181614847E-7</v>
      </c>
    </row>
    <row r="23141" spans="14:16">
      <c r="N23141" s="3">
        <v>23139</v>
      </c>
      <c r="O23141" s="44" t="s">
        <v>59</v>
      </c>
      <c r="P23141" s="128">
        <v>3.7751456839088776E-7</v>
      </c>
    </row>
    <row r="23142" spans="14:16">
      <c r="N23142" s="3">
        <v>23140</v>
      </c>
      <c r="O23142" s="44" t="s">
        <v>11</v>
      </c>
      <c r="P23142" s="128">
        <v>5.5028954604387024E-6</v>
      </c>
    </row>
    <row r="23143" spans="14:16">
      <c r="N23143" s="3">
        <v>23141</v>
      </c>
      <c r="O23143" s="44" t="s">
        <v>8</v>
      </c>
      <c r="P23143" s="128">
        <v>8.2834409211156859E-6</v>
      </c>
    </row>
    <row r="23144" spans="14:16">
      <c r="N23144" s="3">
        <v>23142</v>
      </c>
      <c r="O23144" s="44" t="s">
        <v>11</v>
      </c>
      <c r="P23144" s="128">
        <v>1.9015699375184708E-6</v>
      </c>
    </row>
    <row r="23145" spans="14:16">
      <c r="N23145" s="3">
        <v>23143</v>
      </c>
      <c r="O23145" s="44" t="s">
        <v>59</v>
      </c>
      <c r="P23145" s="128">
        <v>4.9827070260699798E-7</v>
      </c>
    </row>
    <row r="23146" spans="14:16">
      <c r="N23146" s="3">
        <v>23144</v>
      </c>
      <c r="O23146" s="44" t="s">
        <v>38</v>
      </c>
      <c r="P23146" s="128">
        <v>2.5409356457511235E-6</v>
      </c>
    </row>
    <row r="23147" spans="14:16">
      <c r="N23147" s="3">
        <v>23145</v>
      </c>
      <c r="O23147" s="44" t="s">
        <v>8</v>
      </c>
      <c r="P23147" s="128">
        <v>9.7174223551278056E-6</v>
      </c>
    </row>
    <row r="23148" spans="14:16">
      <c r="N23148" s="3">
        <v>23146</v>
      </c>
      <c r="O23148" s="44" t="s">
        <v>38</v>
      </c>
      <c r="P23148" s="128">
        <v>2.1098688413815242E-6</v>
      </c>
    </row>
    <row r="23149" spans="14:16">
      <c r="N23149" s="3">
        <v>23147</v>
      </c>
      <c r="O23149" s="44" t="s">
        <v>19</v>
      </c>
      <c r="P23149" s="128">
        <v>4.0635693404440321E-6</v>
      </c>
    </row>
    <row r="23150" spans="14:16">
      <c r="N23150" s="3">
        <v>23148</v>
      </c>
      <c r="O23150" s="44" t="s">
        <v>11</v>
      </c>
      <c r="P23150" s="128">
        <v>1.243118669799974E-5</v>
      </c>
    </row>
    <row r="23151" spans="14:16">
      <c r="N23151" s="3">
        <v>23149</v>
      </c>
      <c r="O23151" s="44" t="s">
        <v>8</v>
      </c>
      <c r="P23151" s="128">
        <v>1.8712512591331475E-5</v>
      </c>
    </row>
    <row r="23152" spans="14:16">
      <c r="N23152" s="3">
        <v>23150</v>
      </c>
      <c r="O23152" s="44" t="s">
        <v>11</v>
      </c>
      <c r="P23152" s="128">
        <v>8.9212698730262884E-6</v>
      </c>
    </row>
    <row r="23153" spans="14:16">
      <c r="N23153" s="3">
        <v>23151</v>
      </c>
      <c r="O23153" s="44" t="s">
        <v>19</v>
      </c>
      <c r="P23153" s="128">
        <v>6.763025062907661E-6</v>
      </c>
    </row>
    <row r="23154" spans="14:16">
      <c r="N23154" s="3">
        <v>23152</v>
      </c>
      <c r="O23154" s="44" t="s">
        <v>38</v>
      </c>
      <c r="P23154" s="128">
        <v>4.8720720170094003E-7</v>
      </c>
    </row>
    <row r="23155" spans="14:16">
      <c r="N23155" s="3">
        <v>23153</v>
      </c>
      <c r="O23155" s="44" t="s">
        <v>46</v>
      </c>
      <c r="P23155" s="128">
        <v>4.7342040411289662E-7</v>
      </c>
    </row>
    <row r="23156" spans="14:16">
      <c r="N23156" s="3">
        <v>23154</v>
      </c>
      <c r="O23156" s="44" t="s">
        <v>38</v>
      </c>
      <c r="P23156" s="128">
        <v>3.9510361139032661E-7</v>
      </c>
    </row>
    <row r="23157" spans="14:16">
      <c r="N23157" s="3">
        <v>23155</v>
      </c>
      <c r="O23157" s="44" t="s">
        <v>59</v>
      </c>
      <c r="P23157" s="128">
        <v>2.6302797739838507E-7</v>
      </c>
    </row>
    <row r="23158" spans="14:16">
      <c r="N23158" s="3">
        <v>23156</v>
      </c>
      <c r="O23158" s="44" t="s">
        <v>11</v>
      </c>
      <c r="P23158" s="128">
        <v>1.7653783539880627E-6</v>
      </c>
    </row>
    <row r="23159" spans="14:16">
      <c r="N23159" s="3">
        <v>23157</v>
      </c>
      <c r="O23159" s="44" t="s">
        <v>46</v>
      </c>
      <c r="P23159" s="128">
        <v>6.7520114959237159E-7</v>
      </c>
    </row>
    <row r="23160" spans="14:16">
      <c r="N23160" s="3">
        <v>23158</v>
      </c>
      <c r="O23160" s="44" t="s">
        <v>11</v>
      </c>
      <c r="P23160" s="128">
        <v>1.3248921668876441E-6</v>
      </c>
    </row>
    <row r="23161" spans="14:16">
      <c r="N23161" s="3">
        <v>23159</v>
      </c>
      <c r="O23161" s="44" t="s">
        <v>59</v>
      </c>
      <c r="P23161" s="128">
        <v>3.471631191935595E-7</v>
      </c>
    </row>
    <row r="23162" spans="14:16">
      <c r="N23162" s="3">
        <v>23160</v>
      </c>
      <c r="O23162" s="44" t="s">
        <v>38</v>
      </c>
      <c r="P23162" s="128">
        <v>7.9649737839197787E-7</v>
      </c>
    </row>
    <row r="23163" spans="14:16">
      <c r="N23163" s="3">
        <v>23161</v>
      </c>
      <c r="O23163" s="44" t="s">
        <v>46</v>
      </c>
      <c r="P23163" s="128">
        <v>7.7395840914653165E-7</v>
      </c>
    </row>
    <row r="23164" spans="14:16">
      <c r="N23164" s="3">
        <v>23162</v>
      </c>
      <c r="O23164" s="44" t="s">
        <v>38</v>
      </c>
      <c r="P23164" s="128">
        <v>1.0638319101779098E-6</v>
      </c>
    </row>
    <row r="23165" spans="14:16">
      <c r="N23165" s="3">
        <v>23163</v>
      </c>
      <c r="O23165" s="44" t="s">
        <v>19</v>
      </c>
      <c r="P23165" s="128">
        <v>2.0489210745224944E-6</v>
      </c>
    </row>
    <row r="23166" spans="14:16">
      <c r="N23166" s="3">
        <v>23164</v>
      </c>
      <c r="O23166" s="44" t="s">
        <v>11</v>
      </c>
      <c r="P23166" s="128">
        <v>2.8860805544589383E-6</v>
      </c>
    </row>
    <row r="23167" spans="14:16">
      <c r="N23167" s="3">
        <v>23165</v>
      </c>
      <c r="O23167" s="44" t="s">
        <v>46</v>
      </c>
      <c r="P23167" s="128">
        <v>1.1038341462523907E-6</v>
      </c>
    </row>
    <row r="23168" spans="14:16">
      <c r="N23168" s="3">
        <v>23166</v>
      </c>
      <c r="O23168" s="44" t="s">
        <v>11</v>
      </c>
      <c r="P23168" s="128">
        <v>4.4982566613096871E-6</v>
      </c>
    </row>
    <row r="23169" spans="14:16">
      <c r="N23169" s="3">
        <v>23167</v>
      </c>
      <c r="O23169" s="44" t="s">
        <v>19</v>
      </c>
      <c r="P23169" s="128">
        <v>3.4100327613460046E-6</v>
      </c>
    </row>
    <row r="23170" spans="14:16">
      <c r="N23170" s="3">
        <v>23168</v>
      </c>
      <c r="O23170" s="44" t="s">
        <v>13</v>
      </c>
      <c r="P23170" s="128">
        <v>4.1007958935123355E-6</v>
      </c>
    </row>
    <row r="23171" spans="14:16">
      <c r="N23171" s="3">
        <v>23169</v>
      </c>
      <c r="O23171" s="44" t="s">
        <v>8</v>
      </c>
      <c r="P23171" s="128">
        <v>6.7531891988090952E-6</v>
      </c>
    </row>
    <row r="23172" spans="14:16">
      <c r="N23172" s="3">
        <v>23170</v>
      </c>
      <c r="O23172" s="44" t="s">
        <v>13</v>
      </c>
      <c r="P23172" s="128">
        <v>1.4684438669764601E-6</v>
      </c>
    </row>
    <row r="23173" spans="14:16">
      <c r="N23173" s="3">
        <v>23171</v>
      </c>
      <c r="O23173" s="44" t="s">
        <v>59</v>
      </c>
      <c r="P23173" s="128">
        <v>4.209510970634429E-7</v>
      </c>
    </row>
    <row r="23174" spans="14:16">
      <c r="N23174" s="3">
        <v>23172</v>
      </c>
      <c r="O23174" s="44" t="s">
        <v>31</v>
      </c>
      <c r="P23174" s="128">
        <v>8.5051257194438469E-7</v>
      </c>
    </row>
    <row r="23175" spans="14:16">
      <c r="N23175" s="3">
        <v>23173</v>
      </c>
      <c r="O23175" s="44" t="s">
        <v>8</v>
      </c>
      <c r="P23175" s="128">
        <v>3.4968850576390015E-6</v>
      </c>
    </row>
    <row r="23176" spans="14:16">
      <c r="N23176" s="3">
        <v>23174</v>
      </c>
      <c r="O23176" s="44" t="s">
        <v>31</v>
      </c>
      <c r="P23176" s="128">
        <v>4.4108291679902833E-7</v>
      </c>
    </row>
    <row r="23177" spans="14:16">
      <c r="N23177" s="3">
        <v>23175</v>
      </c>
      <c r="O23177" s="44" t="s">
        <v>59</v>
      </c>
      <c r="P23177" s="128">
        <v>3.156853225294703E-7</v>
      </c>
    </row>
    <row r="23178" spans="14:16">
      <c r="N23178" s="3">
        <v>23176</v>
      </c>
      <c r="O23178" s="44" t="s">
        <v>13</v>
      </c>
      <c r="P23178" s="128">
        <v>7.764376278387218E-6</v>
      </c>
    </row>
    <row r="23179" spans="14:16">
      <c r="N23179" s="3">
        <v>23177</v>
      </c>
      <c r="O23179" s="44" t="s">
        <v>8</v>
      </c>
      <c r="P23179" s="128">
        <v>1.2786372055641152E-5</v>
      </c>
    </row>
    <row r="23180" spans="14:16">
      <c r="N23180" s="3">
        <v>23178</v>
      </c>
      <c r="O23180" s="44" t="s">
        <v>13</v>
      </c>
      <c r="P23180" s="128">
        <v>4.882523957635233E-6</v>
      </c>
    </row>
    <row r="23181" spans="14:16">
      <c r="N23181" s="3">
        <v>23179</v>
      </c>
      <c r="O23181" s="44" t="s">
        <v>21</v>
      </c>
      <c r="P23181" s="128">
        <v>3.1380867249115504E-6</v>
      </c>
    </row>
    <row r="23182" spans="14:16">
      <c r="N23182" s="3">
        <v>23180</v>
      </c>
      <c r="O23182" s="44" t="s">
        <v>31</v>
      </c>
      <c r="P23182" s="128">
        <v>1.6103458473811064E-6</v>
      </c>
    </row>
    <row r="23183" spans="14:16">
      <c r="N23183" s="3">
        <v>23181</v>
      </c>
      <c r="O23183" s="44" t="s">
        <v>8</v>
      </c>
      <c r="P23183" s="128">
        <v>6.620941908553273E-6</v>
      </c>
    </row>
    <row r="23184" spans="14:16">
      <c r="N23184" s="3">
        <v>23182</v>
      </c>
      <c r="O23184" s="44" t="s">
        <v>31</v>
      </c>
      <c r="P23184" s="128">
        <v>1.233383539871414E-6</v>
      </c>
    </row>
    <row r="23185" spans="14:16">
      <c r="N23185" s="3">
        <v>23183</v>
      </c>
      <c r="O23185" s="44" t="s">
        <v>21</v>
      </c>
      <c r="P23185" s="128">
        <v>1.9791493291651146E-6</v>
      </c>
    </row>
    <row r="23186" spans="14:16">
      <c r="N23186" s="3">
        <v>23184</v>
      </c>
      <c r="O23186" s="44" t="s">
        <v>13</v>
      </c>
      <c r="P23186" s="128">
        <v>1.3546503951493383E-6</v>
      </c>
    </row>
    <row r="23187" spans="14:16">
      <c r="N23187" s="3">
        <v>23185</v>
      </c>
      <c r="O23187" s="44" t="s">
        <v>46</v>
      </c>
      <c r="P23187" s="128">
        <v>5.6681828335541223E-7</v>
      </c>
    </row>
    <row r="23188" spans="14:16">
      <c r="N23188" s="3">
        <v>23186</v>
      </c>
      <c r="O23188" s="44" t="s">
        <v>13</v>
      </c>
      <c r="P23188" s="128">
        <v>1.0231176558303239E-6</v>
      </c>
    </row>
    <row r="23189" spans="14:16">
      <c r="N23189" s="3">
        <v>23187</v>
      </c>
      <c r="O23189" s="44" t="s">
        <v>59</v>
      </c>
      <c r="P23189" s="128">
        <v>2.9329176915256028E-7</v>
      </c>
    </row>
    <row r="23190" spans="14:16">
      <c r="N23190" s="3">
        <v>23188</v>
      </c>
      <c r="O23190" s="44" t="s">
        <v>31</v>
      </c>
      <c r="P23190" s="128">
        <v>3.7640170243923819E-7</v>
      </c>
    </row>
    <row r="23191" spans="14:16">
      <c r="N23191" s="3">
        <v>23189</v>
      </c>
      <c r="O23191" s="44" t="s">
        <v>46</v>
      </c>
      <c r="P23191" s="128">
        <v>3.9321317239229397E-7</v>
      </c>
    </row>
    <row r="23192" spans="14:16">
      <c r="N23192" s="3">
        <v>23190</v>
      </c>
      <c r="O23192" s="44" t="s">
        <v>31</v>
      </c>
      <c r="P23192" s="128">
        <v>3.0731833201865115E-7</v>
      </c>
    </row>
    <row r="23193" spans="14:16">
      <c r="N23193" s="3">
        <v>23191</v>
      </c>
      <c r="O23193" s="44" t="s">
        <v>59</v>
      </c>
      <c r="P23193" s="128">
        <v>2.199493180705756E-7</v>
      </c>
    </row>
    <row r="23194" spans="14:16">
      <c r="N23194" s="3">
        <v>23192</v>
      </c>
      <c r="O23194" s="44" t="s">
        <v>13</v>
      </c>
      <c r="P23194" s="128">
        <v>2.0181048321168028E-6</v>
      </c>
    </row>
    <row r="23195" spans="14:16">
      <c r="N23195" s="3">
        <v>23193</v>
      </c>
      <c r="O23195" s="44" t="s">
        <v>46</v>
      </c>
      <c r="P23195" s="128">
        <v>8.4442356542154453E-7</v>
      </c>
    </row>
    <row r="23196" spans="14:16">
      <c r="N23196" s="3">
        <v>23194</v>
      </c>
      <c r="O23196" s="44" t="s">
        <v>13</v>
      </c>
      <c r="P23196" s="128">
        <v>2.6766444549366554E-6</v>
      </c>
    </row>
    <row r="23197" spans="14:16">
      <c r="N23197" s="3">
        <v>23195</v>
      </c>
      <c r="O23197" s="44" t="s">
        <v>21</v>
      </c>
      <c r="P23197" s="128">
        <v>1.7203279500983761E-6</v>
      </c>
    </row>
    <row r="23198" spans="14:16">
      <c r="N23198" s="3">
        <v>23196</v>
      </c>
      <c r="O23198" s="44" t="s">
        <v>31</v>
      </c>
      <c r="P23198" s="128">
        <v>5.6074843902871075E-7</v>
      </c>
    </row>
    <row r="23199" spans="14:16">
      <c r="N23199" s="3">
        <v>23197</v>
      </c>
      <c r="O23199" s="44" t="s">
        <v>46</v>
      </c>
      <c r="P23199" s="128">
        <v>5.8579350517177872E-7</v>
      </c>
    </row>
    <row r="23200" spans="14:16">
      <c r="N23200" s="3">
        <v>23198</v>
      </c>
      <c r="O23200" s="44" t="s">
        <v>31</v>
      </c>
      <c r="P23200" s="128">
        <v>6.7615217896563179E-7</v>
      </c>
    </row>
    <row r="23201" spans="14:16">
      <c r="N23201" s="3">
        <v>23199</v>
      </c>
      <c r="O23201" s="44" t="s">
        <v>21</v>
      </c>
      <c r="P23201" s="128">
        <v>1.0849878307544746E-6</v>
      </c>
    </row>
    <row r="23202" spans="14:16">
      <c r="N23202" s="3">
        <v>23200</v>
      </c>
      <c r="O23202" s="44" t="s">
        <v>13</v>
      </c>
      <c r="P23202" s="128">
        <v>7.4914244118179464E-6</v>
      </c>
    </row>
    <row r="23203" spans="14:16">
      <c r="N23203" s="3">
        <v>23201</v>
      </c>
      <c r="O23203" s="44" t="s">
        <v>8</v>
      </c>
      <c r="P23203" s="128">
        <v>1.2336875020193334E-5</v>
      </c>
    </row>
    <row r="23204" spans="14:16">
      <c r="N23204" s="3">
        <v>23202</v>
      </c>
      <c r="O23204" s="44" t="s">
        <v>13</v>
      </c>
      <c r="P23204" s="128">
        <v>2.6825856536423854E-6</v>
      </c>
    </row>
    <row r="23205" spans="14:16">
      <c r="N23205" s="3">
        <v>23203</v>
      </c>
      <c r="O23205" s="44" t="s">
        <v>59</v>
      </c>
      <c r="P23205" s="128">
        <v>7.6900275132240889E-7</v>
      </c>
    </row>
    <row r="23206" spans="14:16">
      <c r="N23206" s="3">
        <v>23204</v>
      </c>
      <c r="O23206" s="44" t="s">
        <v>11</v>
      </c>
      <c r="P23206" s="128">
        <v>8.658628506527341E-6</v>
      </c>
    </row>
    <row r="23207" spans="14:16">
      <c r="N23207" s="3">
        <v>23205</v>
      </c>
      <c r="O23207" s="44" t="s">
        <v>8</v>
      </c>
      <c r="P23207" s="128">
        <v>1.3033727100094582E-5</v>
      </c>
    </row>
    <row r="23208" spans="14:16">
      <c r="N23208" s="3">
        <v>23206</v>
      </c>
      <c r="O23208" s="44" t="s">
        <v>11</v>
      </c>
      <c r="P23208" s="128">
        <v>2.9920589599643644E-6</v>
      </c>
    </row>
    <row r="23209" spans="14:16">
      <c r="N23209" s="3">
        <v>23207</v>
      </c>
      <c r="O23209" s="44" t="s">
        <v>59</v>
      </c>
      <c r="P23209" s="128">
        <v>7.8401287841590424E-7</v>
      </c>
    </row>
    <row r="23210" spans="14:16">
      <c r="N23210" s="3">
        <v>23208</v>
      </c>
      <c r="O23210" s="44" t="s">
        <v>13</v>
      </c>
      <c r="P23210" s="128">
        <v>1.4184133886417535E-5</v>
      </c>
    </row>
    <row r="23211" spans="14:16">
      <c r="N23211" s="3">
        <v>23209</v>
      </c>
      <c r="O23211" s="44" t="s">
        <v>8</v>
      </c>
      <c r="P23211" s="128">
        <v>2.335842656976871E-5</v>
      </c>
    </row>
    <row r="23212" spans="14:16">
      <c r="N23212" s="3">
        <v>23210</v>
      </c>
      <c r="O23212" s="44" t="s">
        <v>13</v>
      </c>
      <c r="P23212" s="128">
        <v>8.9195024861835493E-6</v>
      </c>
    </row>
    <row r="23213" spans="14:16">
      <c r="N23213" s="3">
        <v>23211</v>
      </c>
      <c r="O23213" s="44" t="s">
        <v>21</v>
      </c>
      <c r="P23213" s="128">
        <v>5.7327260629079897E-6</v>
      </c>
    </row>
    <row r="23214" spans="14:16">
      <c r="N23214" s="3">
        <v>23212</v>
      </c>
      <c r="O23214" s="44" t="s">
        <v>11</v>
      </c>
      <c r="P23214" s="128">
        <v>1.6394098005659739E-5</v>
      </c>
    </row>
    <row r="23215" spans="14:16">
      <c r="N23215" s="3">
        <v>23213</v>
      </c>
      <c r="O23215" s="44" t="s">
        <v>8</v>
      </c>
      <c r="P23215" s="128">
        <v>2.4677834289448183E-5</v>
      </c>
    </row>
    <row r="23216" spans="14:16">
      <c r="N23216" s="3">
        <v>23214</v>
      </c>
      <c r="O23216" s="44" t="s">
        <v>11</v>
      </c>
      <c r="P23216" s="128">
        <v>1.0097511683719474E-5</v>
      </c>
    </row>
    <row r="23217" spans="14:16">
      <c r="N23217" s="3">
        <v>23215</v>
      </c>
      <c r="O23217" s="44" t="s">
        <v>21</v>
      </c>
      <c r="P23217" s="128">
        <v>5.9321712049331439E-6</v>
      </c>
    </row>
    <row r="23218" spans="14:16">
      <c r="N23218" s="3">
        <v>23216</v>
      </c>
      <c r="O23218" s="44" t="s">
        <v>13</v>
      </c>
      <c r="P23218" s="128">
        <v>2.474705228747336E-6</v>
      </c>
    </row>
    <row r="23219" spans="14:16">
      <c r="N23219" s="3">
        <v>23217</v>
      </c>
      <c r="O23219" s="44" t="s">
        <v>46</v>
      </c>
      <c r="P23219" s="128">
        <v>1.0354761454261349E-6</v>
      </c>
    </row>
    <row r="23220" spans="14:16">
      <c r="N23220" s="3">
        <v>23218</v>
      </c>
      <c r="O23220" s="44" t="s">
        <v>13</v>
      </c>
      <c r="P23220" s="128">
        <v>1.8690539061393019E-6</v>
      </c>
    </row>
    <row r="23221" spans="14:16">
      <c r="N23221" s="3">
        <v>23219</v>
      </c>
      <c r="O23221" s="44" t="s">
        <v>59</v>
      </c>
      <c r="P23221" s="128">
        <v>5.3579187461897375E-7</v>
      </c>
    </row>
    <row r="23222" spans="14:16">
      <c r="N23222" s="3">
        <v>23220</v>
      </c>
      <c r="O23222" s="44" t="s">
        <v>11</v>
      </c>
      <c r="P23222" s="128">
        <v>2.7777658962521421E-6</v>
      </c>
    </row>
    <row r="23223" spans="14:16">
      <c r="N23223" s="3">
        <v>23221</v>
      </c>
      <c r="O23223" s="44" t="s">
        <v>46</v>
      </c>
      <c r="P23223" s="128">
        <v>1.0624072297085687E-6</v>
      </c>
    </row>
    <row r="23224" spans="14:16">
      <c r="N23224" s="3">
        <v>23222</v>
      </c>
      <c r="O23224" s="44" t="s">
        <v>11</v>
      </c>
      <c r="P23224" s="128">
        <v>2.0846750890982002E-6</v>
      </c>
    </row>
    <row r="23225" spans="14:16">
      <c r="N23225" s="3">
        <v>23223</v>
      </c>
      <c r="O23225" s="44" t="s">
        <v>59</v>
      </c>
      <c r="P23225" s="128">
        <v>5.4624997001572375E-7</v>
      </c>
    </row>
    <row r="23226" spans="14:16">
      <c r="N23226" s="3">
        <v>23224</v>
      </c>
      <c r="O23226" s="44" t="s">
        <v>13</v>
      </c>
      <c r="P23226" s="128">
        <v>3.6867184316209859E-6</v>
      </c>
    </row>
    <row r="23227" spans="14:16">
      <c r="N23227" s="3">
        <v>23225</v>
      </c>
      <c r="O23227" s="44" t="s">
        <v>46</v>
      </c>
      <c r="P23227" s="128">
        <v>1.5426115993534949E-6</v>
      </c>
    </row>
    <row r="23228" spans="14:16">
      <c r="N23228" s="3">
        <v>23226</v>
      </c>
      <c r="O23228" s="44" t="s">
        <v>13</v>
      </c>
      <c r="P23228" s="128">
        <v>4.8897531435770024E-6</v>
      </c>
    </row>
    <row r="23229" spans="14:16">
      <c r="N23229" s="3">
        <v>23227</v>
      </c>
      <c r="O23229" s="44" t="s">
        <v>21</v>
      </c>
      <c r="P23229" s="128">
        <v>3.1427330538661288E-6</v>
      </c>
    </row>
    <row r="23230" spans="14:16">
      <c r="N23230" s="3">
        <v>23228</v>
      </c>
      <c r="O23230" s="44" t="s">
        <v>11</v>
      </c>
      <c r="P23230" s="128">
        <v>4.1382062839155753E-6</v>
      </c>
    </row>
    <row r="23231" spans="14:16">
      <c r="N23231" s="3">
        <v>23229</v>
      </c>
      <c r="O23231" s="44" t="s">
        <v>46</v>
      </c>
      <c r="P23231" s="128">
        <v>1.5827324685601452E-6</v>
      </c>
    </row>
    <row r="23232" spans="14:16">
      <c r="N23232" s="3">
        <v>23230</v>
      </c>
      <c r="O23232" s="44" t="s">
        <v>11</v>
      </c>
      <c r="P23232" s="128">
        <v>5.5355485997402233E-6</v>
      </c>
    </row>
    <row r="23233" spans="14:16">
      <c r="N23233" s="3">
        <v>23231</v>
      </c>
      <c r="O23233" s="44" t="s">
        <v>21</v>
      </c>
      <c r="P23233" s="128">
        <v>3.2520707116221871E-6</v>
      </c>
    </row>
    <row r="23234" spans="14:16">
      <c r="N23234" s="3">
        <v>23232</v>
      </c>
      <c r="O23234" s="44" t="s">
        <v>38</v>
      </c>
      <c r="P23234" s="128">
        <v>7.0296696176975579E-7</v>
      </c>
    </row>
    <row r="23235" spans="14:16">
      <c r="N23235" s="3">
        <v>23233</v>
      </c>
      <c r="O23235" s="44" t="s">
        <v>8</v>
      </c>
      <c r="P23235" s="128">
        <v>2.6883903496888385E-6</v>
      </c>
    </row>
    <row r="23236" spans="14:16">
      <c r="N23236" s="3">
        <v>23234</v>
      </c>
      <c r="O23236" s="44" t="s">
        <v>38</v>
      </c>
      <c r="P23236" s="128">
        <v>3.5440949191846733E-7</v>
      </c>
    </row>
    <row r="23237" spans="14:16">
      <c r="N23237" s="3">
        <v>23235</v>
      </c>
      <c r="O23237" s="44" t="s">
        <v>59</v>
      </c>
      <c r="P23237" s="128">
        <v>2.3593712925597947E-7</v>
      </c>
    </row>
    <row r="23238" spans="14:16">
      <c r="N23238" s="3">
        <v>23236</v>
      </c>
      <c r="O23238" s="44" t="s">
        <v>31</v>
      </c>
      <c r="P23238" s="128">
        <v>6.1713718636344044E-7</v>
      </c>
    </row>
    <row r="23239" spans="14:16">
      <c r="N23239" s="3">
        <v>23237</v>
      </c>
      <c r="O23239" s="44" t="s">
        <v>8</v>
      </c>
      <c r="P23239" s="128">
        <v>2.5373614414353498E-6</v>
      </c>
    </row>
    <row r="23240" spans="14:16">
      <c r="N23240" s="3">
        <v>23238</v>
      </c>
      <c r="O23240" s="44" t="s">
        <v>31</v>
      </c>
      <c r="P23240" s="128">
        <v>3.2005249446698557E-7</v>
      </c>
    </row>
    <row r="23241" spans="14:16">
      <c r="N23241" s="3">
        <v>23239</v>
      </c>
      <c r="O23241" s="44" t="s">
        <v>59</v>
      </c>
      <c r="P23241" s="128">
        <v>2.2906322392940704E-7</v>
      </c>
    </row>
    <row r="23242" spans="14:16">
      <c r="N23242" s="3">
        <v>23240</v>
      </c>
      <c r="O23242" s="44" t="s">
        <v>38</v>
      </c>
      <c r="P23242" s="128">
        <v>1.3309855316354593E-6</v>
      </c>
    </row>
    <row r="23243" spans="14:16">
      <c r="N23243" s="3">
        <v>23241</v>
      </c>
      <c r="O23243" s="44" t="s">
        <v>8</v>
      </c>
      <c r="P23243" s="128">
        <v>5.0901519607918871E-6</v>
      </c>
    </row>
    <row r="23244" spans="14:16">
      <c r="N23244" s="3">
        <v>23242</v>
      </c>
      <c r="O23244" s="44" t="s">
        <v>38</v>
      </c>
      <c r="P23244" s="128">
        <v>1.0054093131149758E-6</v>
      </c>
    </row>
    <row r="23245" spans="14:16">
      <c r="N23245" s="3">
        <v>23243</v>
      </c>
      <c r="O23245" s="44" t="s">
        <v>21</v>
      </c>
      <c r="P23245" s="128">
        <v>1.5006524189820126E-6</v>
      </c>
    </row>
    <row r="23246" spans="14:16">
      <c r="N23246" s="3">
        <v>23244</v>
      </c>
      <c r="O23246" s="44" t="s">
        <v>31</v>
      </c>
      <c r="P23246" s="128">
        <v>1.1684769139306871E-6</v>
      </c>
    </row>
    <row r="23247" spans="14:16">
      <c r="N23247" s="3">
        <v>23245</v>
      </c>
      <c r="O23247" s="44" t="s">
        <v>8</v>
      </c>
      <c r="P23247" s="128">
        <v>4.8041964284891724E-6</v>
      </c>
    </row>
    <row r="23248" spans="14:16">
      <c r="N23248" s="3">
        <v>23246</v>
      </c>
      <c r="O23248" s="44" t="s">
        <v>31</v>
      </c>
      <c r="P23248" s="128">
        <v>8.9495073043199824E-7</v>
      </c>
    </row>
    <row r="23249" spans="14:16">
      <c r="N23249" s="3">
        <v>23247</v>
      </c>
      <c r="O23249" s="44" t="s">
        <v>21</v>
      </c>
      <c r="P23249" s="128">
        <v>1.4360830029846018E-6</v>
      </c>
    </row>
    <row r="23250" spans="14:16">
      <c r="N23250" s="3">
        <v>23248</v>
      </c>
      <c r="O23250" s="44" t="s">
        <v>38</v>
      </c>
      <c r="P23250" s="128">
        <v>3.0449227168138435E-7</v>
      </c>
    </row>
    <row r="23251" spans="14:16">
      <c r="N23251" s="3">
        <v>23249</v>
      </c>
      <c r="O23251" s="44" t="s">
        <v>46</v>
      </c>
      <c r="P23251" s="128">
        <v>2.9587586925108611E-7</v>
      </c>
    </row>
    <row r="23252" spans="14:16">
      <c r="N23252" s="3">
        <v>23250</v>
      </c>
      <c r="O23252" s="44" t="s">
        <v>38</v>
      </c>
      <c r="P23252" s="128">
        <v>2.4692983962828658E-7</v>
      </c>
    </row>
    <row r="23253" spans="14:16">
      <c r="N23253" s="3">
        <v>23251</v>
      </c>
      <c r="O23253" s="44" t="s">
        <v>59</v>
      </c>
      <c r="P23253" s="128">
        <v>1.6438588361211318E-7</v>
      </c>
    </row>
    <row r="23254" spans="14:16">
      <c r="N23254" s="3">
        <v>23252</v>
      </c>
      <c r="O23254" s="44" t="s">
        <v>31</v>
      </c>
      <c r="P23254" s="128">
        <v>2.7311940498975944E-7</v>
      </c>
    </row>
    <row r="23255" spans="14:16">
      <c r="N23255" s="3">
        <v>23253</v>
      </c>
      <c r="O23255" s="44" t="s">
        <v>46</v>
      </c>
      <c r="P23255" s="128">
        <v>2.853179116405709E-7</v>
      </c>
    </row>
    <row r="23256" spans="14:16">
      <c r="N23256" s="3">
        <v>23254</v>
      </c>
      <c r="O23256" s="44" t="s">
        <v>31</v>
      </c>
      <c r="P23256" s="128">
        <v>2.2299208382812439E-7</v>
      </c>
    </row>
    <row r="23257" spans="14:16">
      <c r="N23257" s="3">
        <v>23255</v>
      </c>
      <c r="O23257" s="44" t="s">
        <v>59</v>
      </c>
      <c r="P23257" s="128">
        <v>1.595965865458229E-7</v>
      </c>
    </row>
    <row r="23258" spans="14:16">
      <c r="N23258" s="3">
        <v>23256</v>
      </c>
      <c r="O23258" s="44" t="s">
        <v>38</v>
      </c>
      <c r="P23258" s="128">
        <v>4.5362059984095105E-7</v>
      </c>
    </row>
    <row r="23259" spans="14:16">
      <c r="N23259" s="3">
        <v>23257</v>
      </c>
      <c r="O23259" s="44" t="s">
        <v>46</v>
      </c>
      <c r="P23259" s="128">
        <v>4.4078422268983313E-7</v>
      </c>
    </row>
    <row r="23260" spans="14:16">
      <c r="N23260" s="3">
        <v>23258</v>
      </c>
      <c r="O23260" s="44" t="s">
        <v>38</v>
      </c>
      <c r="P23260" s="128">
        <v>5.511746150641053E-7</v>
      </c>
    </row>
    <row r="23261" spans="14:16">
      <c r="N23261" s="3">
        <v>23259</v>
      </c>
      <c r="O23261" s="44" t="s">
        <v>21</v>
      </c>
      <c r="P23261" s="128">
        <v>8.2267143201093647E-7</v>
      </c>
    </row>
    <row r="23262" spans="14:16">
      <c r="N23262" s="3">
        <v>23260</v>
      </c>
      <c r="O23262" s="44" t="s">
        <v>31</v>
      </c>
      <c r="P23262" s="128">
        <v>4.0688253805435654E-7</v>
      </c>
    </row>
    <row r="23263" spans="14:16">
      <c r="N23263" s="3">
        <v>23261</v>
      </c>
      <c r="O23263" s="44" t="s">
        <v>46</v>
      </c>
      <c r="P23263" s="128">
        <v>4.2505539306164254E-7</v>
      </c>
    </row>
    <row r="23264" spans="14:16">
      <c r="N23264" s="3">
        <v>23262</v>
      </c>
      <c r="O23264" s="44" t="s">
        <v>31</v>
      </c>
      <c r="P23264" s="128">
        <v>4.906202060322342E-7</v>
      </c>
    </row>
    <row r="23265" spans="14:16">
      <c r="N23265" s="3">
        <v>23263</v>
      </c>
      <c r="O23265" s="44" t="s">
        <v>21</v>
      </c>
      <c r="P23265" s="128">
        <v>7.8727388541667985E-7</v>
      </c>
    </row>
    <row r="23266" spans="14:16">
      <c r="N23266" s="3">
        <v>23264</v>
      </c>
      <c r="O23266" s="44" t="s">
        <v>38</v>
      </c>
      <c r="P23266" s="128">
        <v>1.0467209008514067E-6</v>
      </c>
    </row>
    <row r="23267" spans="14:16">
      <c r="N23267" s="3">
        <v>23265</v>
      </c>
      <c r="O23267" s="44" t="s">
        <v>8</v>
      </c>
      <c r="P23267" s="128">
        <v>4.0030250661882494E-6</v>
      </c>
    </row>
    <row r="23268" spans="14:16">
      <c r="N23268" s="3">
        <v>23266</v>
      </c>
      <c r="O23268" s="44" t="s">
        <v>38</v>
      </c>
      <c r="P23268" s="128">
        <v>5.2771729373633251E-7</v>
      </c>
    </row>
    <row r="23269" spans="14:16">
      <c r="N23269" s="3">
        <v>23267</v>
      </c>
      <c r="O23269" s="44" t="s">
        <v>59</v>
      </c>
      <c r="P23269" s="128">
        <v>3.513114241633464E-7</v>
      </c>
    </row>
    <row r="23270" spans="14:16">
      <c r="N23270" s="3">
        <v>23268</v>
      </c>
      <c r="O23270" s="44" t="s">
        <v>11</v>
      </c>
      <c r="P23270" s="128">
        <v>5.1209415558951923E-6</v>
      </c>
    </row>
    <row r="23271" spans="14:16">
      <c r="N23271" s="3">
        <v>23269</v>
      </c>
      <c r="O23271" s="44" t="s">
        <v>8</v>
      </c>
      <c r="P23271" s="128">
        <v>7.7084904017715676E-6</v>
      </c>
    </row>
    <row r="23272" spans="14:16">
      <c r="N23272" s="3">
        <v>23270</v>
      </c>
      <c r="O23272" s="44" t="s">
        <v>11</v>
      </c>
      <c r="P23272" s="128">
        <v>1.7695826832412768E-6</v>
      </c>
    </row>
    <row r="23273" spans="14:16">
      <c r="N23273" s="3">
        <v>23271</v>
      </c>
      <c r="O23273" s="44" t="s">
        <v>59</v>
      </c>
      <c r="P23273" s="128">
        <v>4.6368592051389803E-7</v>
      </c>
    </row>
    <row r="23274" spans="14:16">
      <c r="N23274" s="3">
        <v>23272</v>
      </c>
      <c r="O23274" s="44" t="s">
        <v>38</v>
      </c>
      <c r="P23274" s="128">
        <v>1.9818433162012028E-6</v>
      </c>
    </row>
    <row r="23275" spans="14:16">
      <c r="N23275" s="3">
        <v>23273</v>
      </c>
      <c r="O23275" s="44" t="s">
        <v>8</v>
      </c>
      <c r="P23275" s="128">
        <v>7.579258678753838E-6</v>
      </c>
    </row>
    <row r="23276" spans="14:16">
      <c r="N23276" s="3">
        <v>23274</v>
      </c>
      <c r="O23276" s="44" t="s">
        <v>38</v>
      </c>
      <c r="P23276" s="128">
        <v>1.4970588934914853E-6</v>
      </c>
    </row>
    <row r="23277" spans="14:16">
      <c r="N23277" s="3">
        <v>23275</v>
      </c>
      <c r="O23277" s="44" t="s">
        <v>21</v>
      </c>
      <c r="P23277" s="128">
        <v>2.2344780584100493E-6</v>
      </c>
    </row>
    <row r="23278" spans="14:16">
      <c r="N23278" s="3">
        <v>23276</v>
      </c>
      <c r="O23278" s="44" t="s">
        <v>11</v>
      </c>
      <c r="P23278" s="128">
        <v>9.6959024960261313E-6</v>
      </c>
    </row>
    <row r="23279" spans="14:16">
      <c r="N23279" s="3">
        <v>23277</v>
      </c>
      <c r="O23279" s="44" t="s">
        <v>8</v>
      </c>
      <c r="P23279" s="128">
        <v>1.4595122891236546E-5</v>
      </c>
    </row>
    <row r="23280" spans="14:16">
      <c r="N23280" s="3">
        <v>23278</v>
      </c>
      <c r="O23280" s="44" t="s">
        <v>11</v>
      </c>
      <c r="P23280" s="128">
        <v>5.9719350649257465E-6</v>
      </c>
    </row>
    <row r="23281" spans="14:16">
      <c r="N23281" s="3">
        <v>23279</v>
      </c>
      <c r="O23281" s="44" t="s">
        <v>21</v>
      </c>
      <c r="P23281" s="128">
        <v>3.5084427074248753E-6</v>
      </c>
    </row>
    <row r="23282" spans="14:16">
      <c r="N23282" s="3">
        <v>23280</v>
      </c>
      <c r="O23282" s="44" t="s">
        <v>38</v>
      </c>
      <c r="P23282" s="128">
        <v>4.5339033304529673E-7</v>
      </c>
    </row>
    <row r="23283" spans="14:16">
      <c r="N23283" s="3">
        <v>23281</v>
      </c>
      <c r="O23283" s="44" t="s">
        <v>46</v>
      </c>
      <c r="P23283" s="128">
        <v>4.4056047189330989E-7</v>
      </c>
    </row>
    <row r="23284" spans="14:16">
      <c r="N23284" s="3">
        <v>23282</v>
      </c>
      <c r="O23284" s="44" t="s">
        <v>38</v>
      </c>
      <c r="P23284" s="128">
        <v>3.6767961830255928E-7</v>
      </c>
    </row>
    <row r="23285" spans="14:16">
      <c r="N23285" s="3">
        <v>23283</v>
      </c>
      <c r="O23285" s="44" t="s">
        <v>59</v>
      </c>
      <c r="P23285" s="128">
        <v>2.4477130439891541E-7</v>
      </c>
    </row>
    <row r="23286" spans="14:16">
      <c r="N23286" s="3">
        <v>23284</v>
      </c>
      <c r="O23286" s="44" t="s">
        <v>11</v>
      </c>
      <c r="P23286" s="128">
        <v>1.6428441063088272E-6</v>
      </c>
    </row>
    <row r="23287" spans="14:16">
      <c r="N23287" s="3">
        <v>23285</v>
      </c>
      <c r="O23287" s="44" t="s">
        <v>46</v>
      </c>
      <c r="P23287" s="128">
        <v>6.2833569170876621E-7</v>
      </c>
    </row>
    <row r="23288" spans="14:16">
      <c r="N23288" s="3">
        <v>23286</v>
      </c>
      <c r="O23288" s="44" t="s">
        <v>11</v>
      </c>
      <c r="P23288" s="128">
        <v>1.2329318998100818E-6</v>
      </c>
    </row>
    <row r="23289" spans="14:16">
      <c r="N23289" s="3">
        <v>23287</v>
      </c>
      <c r="O23289" s="44" t="s">
        <v>59</v>
      </c>
      <c r="P23289" s="128">
        <v>3.2306665764113289E-7</v>
      </c>
    </row>
    <row r="23290" spans="14:16">
      <c r="N23290" s="3">
        <v>23288</v>
      </c>
      <c r="O23290" s="44" t="s">
        <v>38</v>
      </c>
      <c r="P23290" s="128">
        <v>6.7544307020475972E-7</v>
      </c>
    </row>
    <row r="23291" spans="14:16">
      <c r="N23291" s="3">
        <v>23289</v>
      </c>
      <c r="O23291" s="44" t="s">
        <v>46</v>
      </c>
      <c r="P23291" s="128">
        <v>6.5632964811524873E-7</v>
      </c>
    </row>
    <row r="23292" spans="14:16">
      <c r="N23292" s="3">
        <v>23290</v>
      </c>
      <c r="O23292" s="44" t="s">
        <v>38</v>
      </c>
      <c r="P23292" s="128">
        <v>8.207014283486191E-7</v>
      </c>
    </row>
    <row r="23293" spans="14:16">
      <c r="N23293" s="3">
        <v>23291</v>
      </c>
      <c r="O23293" s="44" t="s">
        <v>21</v>
      </c>
      <c r="P23293" s="128">
        <v>1.2249613840333577E-6</v>
      </c>
    </row>
    <row r="23294" spans="14:16">
      <c r="N23294" s="3">
        <v>23292</v>
      </c>
      <c r="O23294" s="44" t="s">
        <v>11</v>
      </c>
      <c r="P23294" s="128">
        <v>2.4474444780942598E-6</v>
      </c>
    </row>
    <row r="23295" spans="14:16">
      <c r="N23295" s="3">
        <v>23293</v>
      </c>
      <c r="O23295" s="44" t="s">
        <v>46</v>
      </c>
      <c r="P23295" s="128">
        <v>9.3606977871890236E-7</v>
      </c>
    </row>
    <row r="23296" spans="14:16">
      <c r="N23296" s="3">
        <v>23294</v>
      </c>
      <c r="O23296" s="44" t="s">
        <v>11</v>
      </c>
      <c r="P23296" s="128">
        <v>3.2738696247006661E-6</v>
      </c>
    </row>
    <row r="23297" spans="14:16">
      <c r="N23297" s="3">
        <v>23295</v>
      </c>
      <c r="O23297" s="44" t="s">
        <v>21</v>
      </c>
      <c r="P23297" s="128">
        <v>1.9233604995642532E-6</v>
      </c>
    </row>
    <row r="23298" spans="14:16">
      <c r="N23298" s="3">
        <v>23296</v>
      </c>
      <c r="O23298" s="44" t="s">
        <v>13</v>
      </c>
      <c r="P23298" s="128">
        <v>2.7569337077676897E-5</v>
      </c>
    </row>
    <row r="23299" spans="14:16">
      <c r="N23299" s="3">
        <v>23297</v>
      </c>
      <c r="O23299" s="44" t="s">
        <v>8</v>
      </c>
      <c r="P23299" s="128">
        <v>4.5401174358821978E-5</v>
      </c>
    </row>
    <row r="23300" spans="14:16">
      <c r="N23300" s="3">
        <v>23298</v>
      </c>
      <c r="O23300" s="44" t="s">
        <v>13</v>
      </c>
      <c r="P23300" s="128">
        <v>2.3671970471834534E-5</v>
      </c>
    </row>
    <row r="23301" spans="14:16">
      <c r="N23301" s="3">
        <v>23299</v>
      </c>
      <c r="O23301" s="44" t="s">
        <v>14</v>
      </c>
      <c r="P23301" s="128">
        <v>2.7151268261633588E-5</v>
      </c>
    </row>
    <row r="23302" spans="14:16">
      <c r="N23302" s="3">
        <v>23300</v>
      </c>
      <c r="O23302" s="44" t="s">
        <v>31</v>
      </c>
      <c r="P23302" s="128">
        <v>5.7179309562401474E-6</v>
      </c>
    </row>
    <row r="23303" spans="14:16">
      <c r="N23303" s="3">
        <v>23301</v>
      </c>
      <c r="O23303" s="44" t="s">
        <v>8</v>
      </c>
      <c r="P23303" s="128">
        <v>2.3509290727797893E-5</v>
      </c>
    </row>
    <row r="23304" spans="14:16">
      <c r="N23304" s="3">
        <v>23302</v>
      </c>
      <c r="O23304" s="44" t="s">
        <v>31</v>
      </c>
      <c r="P23304" s="128">
        <v>5.2687542448059128E-6</v>
      </c>
    </row>
    <row r="23305" spans="14:16">
      <c r="N23305" s="3">
        <v>23303</v>
      </c>
      <c r="O23305" s="44" t="s">
        <v>14</v>
      </c>
      <c r="P23305" s="128">
        <v>1.5087716278996298E-5</v>
      </c>
    </row>
    <row r="23306" spans="14:16">
      <c r="N23306" s="3">
        <v>23304</v>
      </c>
      <c r="O23306" s="44" t="s">
        <v>13</v>
      </c>
      <c r="P23306" s="128">
        <v>2.2491693153451238E-5</v>
      </c>
    </row>
    <row r="23307" spans="14:16">
      <c r="N23307" s="3">
        <v>23305</v>
      </c>
      <c r="O23307" s="44" t="s">
        <v>8</v>
      </c>
      <c r="P23307" s="128">
        <v>3.7039312175257001E-5</v>
      </c>
    </row>
    <row r="23308" spans="14:16">
      <c r="N23308" s="3">
        <v>23306</v>
      </c>
      <c r="O23308" s="44" t="s">
        <v>13</v>
      </c>
      <c r="P23308" s="128">
        <v>1.6388614887403214E-5</v>
      </c>
    </row>
    <row r="23309" spans="14:16">
      <c r="N23309" s="3">
        <v>23307</v>
      </c>
      <c r="O23309" s="44" t="s">
        <v>19</v>
      </c>
      <c r="P23309" s="128">
        <v>1.3591826316252079E-5</v>
      </c>
    </row>
    <row r="23310" spans="14:16">
      <c r="N23310" s="3">
        <v>23308</v>
      </c>
      <c r="O23310" s="44" t="s">
        <v>31</v>
      </c>
      <c r="P23310" s="128">
        <v>4.664818315290818E-6</v>
      </c>
    </row>
    <row r="23311" spans="14:16">
      <c r="N23311" s="3">
        <v>23309</v>
      </c>
      <c r="O23311" s="44" t="s">
        <v>8</v>
      </c>
      <c r="P23311" s="128">
        <v>1.9179414862791554E-5</v>
      </c>
    </row>
    <row r="23312" spans="14:16">
      <c r="N23312" s="3">
        <v>23310</v>
      </c>
      <c r="O23312" s="44" t="s">
        <v>31</v>
      </c>
      <c r="P23312" s="128">
        <v>3.9107085270702214E-6</v>
      </c>
    </row>
    <row r="23313" spans="14:16">
      <c r="N23313" s="3">
        <v>23311</v>
      </c>
      <c r="O23313" s="44" t="s">
        <v>19</v>
      </c>
      <c r="P23313" s="128">
        <v>8.0974984046714622E-6</v>
      </c>
    </row>
    <row r="23314" spans="14:16">
      <c r="N23314" s="3">
        <v>23312</v>
      </c>
      <c r="O23314" s="44" t="s">
        <v>13</v>
      </c>
      <c r="P23314" s="128">
        <v>5.9273253977111702E-6</v>
      </c>
    </row>
    <row r="23315" spans="14:16">
      <c r="N23315" s="3">
        <v>23313</v>
      </c>
      <c r="O23315" s="44" t="s">
        <v>46</v>
      </c>
      <c r="P23315" s="128">
        <v>2.4801354053044823E-6</v>
      </c>
    </row>
    <row r="23316" spans="14:16">
      <c r="N23316" s="3">
        <v>23314</v>
      </c>
      <c r="O23316" s="44" t="s">
        <v>13</v>
      </c>
      <c r="P23316" s="128">
        <v>1.0734356443325969E-5</v>
      </c>
    </row>
    <row r="23317" spans="14:16">
      <c r="N23317" s="3">
        <v>23315</v>
      </c>
      <c r="O23317" s="44" t="s">
        <v>14</v>
      </c>
      <c r="P23317" s="128">
        <v>1.2312088330606618E-5</v>
      </c>
    </row>
    <row r="23318" spans="14:16">
      <c r="N23318" s="3">
        <v>23316</v>
      </c>
      <c r="O23318" s="44" t="s">
        <v>31</v>
      </c>
      <c r="P23318" s="128">
        <v>1.646960262661618E-6</v>
      </c>
    </row>
    <row r="23319" spans="14:16">
      <c r="N23319" s="3">
        <v>23317</v>
      </c>
      <c r="O23319" s="44" t="s">
        <v>46</v>
      </c>
      <c r="P23319" s="128">
        <v>1.7205195021395058E-6</v>
      </c>
    </row>
    <row r="23320" spans="14:16">
      <c r="N23320" s="3">
        <v>23318</v>
      </c>
      <c r="O23320" s="44" t="s">
        <v>31</v>
      </c>
      <c r="P23320" s="128">
        <v>2.389183703288489E-6</v>
      </c>
    </row>
    <row r="23321" spans="14:16">
      <c r="N23321" s="3">
        <v>23319</v>
      </c>
      <c r="O23321" s="44" t="s">
        <v>14</v>
      </c>
      <c r="P23321" s="128">
        <v>6.8417170698661598E-6</v>
      </c>
    </row>
    <row r="23322" spans="14:16">
      <c r="N23322" s="3">
        <v>23320</v>
      </c>
      <c r="O23322" s="44" t="s">
        <v>13</v>
      </c>
      <c r="P23322" s="128">
        <v>5.3768825371322318E-6</v>
      </c>
    </row>
    <row r="23323" spans="14:16">
      <c r="N23323" s="3">
        <v>23321</v>
      </c>
      <c r="O23323" s="44" t="s">
        <v>46</v>
      </c>
      <c r="P23323" s="128">
        <v>2.2498168829493461E-6</v>
      </c>
    </row>
    <row r="23324" spans="14:16">
      <c r="N23324" s="3">
        <v>23322</v>
      </c>
      <c r="O23324" s="44" t="s">
        <v>13</v>
      </c>
      <c r="P23324" s="128">
        <v>8.2634195732376293E-6</v>
      </c>
    </row>
    <row r="23325" spans="14:16">
      <c r="N23325" s="3">
        <v>23323</v>
      </c>
      <c r="O23325" s="44" t="s">
        <v>19</v>
      </c>
      <c r="P23325" s="128">
        <v>6.8532310014858183E-6</v>
      </c>
    </row>
    <row r="23326" spans="14:16">
      <c r="N23326" s="3">
        <v>23324</v>
      </c>
      <c r="O23326" s="44" t="s">
        <v>31</v>
      </c>
      <c r="P23326" s="128">
        <v>1.494014801191025E-6</v>
      </c>
    </row>
    <row r="23327" spans="14:16">
      <c r="N23327" s="3">
        <v>23325</v>
      </c>
      <c r="O23327" s="44" t="s">
        <v>46</v>
      </c>
      <c r="P23327" s="128">
        <v>1.5607429397113283E-6</v>
      </c>
    </row>
    <row r="23328" spans="14:16">
      <c r="N23328" s="3">
        <v>23326</v>
      </c>
      <c r="O23328" s="44" t="s">
        <v>31</v>
      </c>
      <c r="P23328" s="128">
        <v>1.9718460412818832E-6</v>
      </c>
    </row>
    <row r="23329" spans="14:16">
      <c r="N23329" s="3">
        <v>23327</v>
      </c>
      <c r="O23329" s="44" t="s">
        <v>19</v>
      </c>
      <c r="P23329" s="128">
        <v>4.0828970154673659E-6</v>
      </c>
    </row>
    <row r="23330" spans="14:16">
      <c r="N23330" s="3">
        <v>23328</v>
      </c>
      <c r="O23330" s="44" t="s">
        <v>13</v>
      </c>
      <c r="P23330" s="128">
        <v>5.0364273220252894E-5</v>
      </c>
    </row>
    <row r="23331" spans="14:16">
      <c r="N23331" s="3">
        <v>23329</v>
      </c>
      <c r="O23331" s="44" t="s">
        <v>8</v>
      </c>
      <c r="P23331" s="128">
        <v>8.2939866979229077E-5</v>
      </c>
    </row>
    <row r="23332" spans="14:16">
      <c r="N23332" s="3">
        <v>23330</v>
      </c>
      <c r="O23332" s="44" t="s">
        <v>13</v>
      </c>
      <c r="P23332" s="128">
        <v>4.3244477919296228E-5</v>
      </c>
    </row>
    <row r="23333" spans="14:16">
      <c r="N23333" s="3">
        <v>23331</v>
      </c>
      <c r="O23333" s="44" t="s">
        <v>14</v>
      </c>
      <c r="P23333" s="128">
        <v>4.9600535883488212E-5</v>
      </c>
    </row>
    <row r="23334" spans="14:16">
      <c r="N23334" s="3">
        <v>23332</v>
      </c>
      <c r="O23334" s="44" t="s">
        <v>11</v>
      </c>
      <c r="P23334" s="128">
        <v>5.8211297056868818E-5</v>
      </c>
    </row>
    <row r="23335" spans="14:16">
      <c r="N23335" s="3">
        <v>23333</v>
      </c>
      <c r="O23335" s="44" t="s">
        <v>8</v>
      </c>
      <c r="P23335" s="128">
        <v>8.7624750202622802E-5</v>
      </c>
    </row>
    <row r="23336" spans="14:16">
      <c r="N23336" s="3">
        <v>23334</v>
      </c>
      <c r="O23336" s="44" t="s">
        <v>11</v>
      </c>
      <c r="P23336" s="128">
        <v>4.9586248306721792E-5</v>
      </c>
    </row>
    <row r="23337" spans="14:16">
      <c r="N23337" s="3">
        <v>23335</v>
      </c>
      <c r="O23337" s="44" t="s">
        <v>14</v>
      </c>
      <c r="P23337" s="128">
        <v>5.1987114684772437E-5</v>
      </c>
    </row>
    <row r="23338" spans="14:16">
      <c r="N23338" s="3">
        <v>23336</v>
      </c>
      <c r="O23338" s="44" t="s">
        <v>13</v>
      </c>
      <c r="P23338" s="128">
        <v>4.1088321274280051E-5</v>
      </c>
    </row>
    <row r="23339" spans="14:16">
      <c r="N23339" s="3">
        <v>23337</v>
      </c>
      <c r="O23339" s="44" t="s">
        <v>8</v>
      </c>
      <c r="P23339" s="128">
        <v>6.7664232659237885E-5</v>
      </c>
    </row>
    <row r="23340" spans="14:16">
      <c r="N23340" s="3">
        <v>23338</v>
      </c>
      <c r="O23340" s="44" t="s">
        <v>13</v>
      </c>
      <c r="P23340" s="128">
        <v>2.9939083249085911E-5</v>
      </c>
    </row>
    <row r="23341" spans="14:16">
      <c r="N23341" s="3">
        <v>23339</v>
      </c>
      <c r="O23341" s="44" t="s">
        <v>19</v>
      </c>
      <c r="P23341" s="128">
        <v>2.4829848183336343E-5</v>
      </c>
    </row>
    <row r="23342" spans="14:16">
      <c r="N23342" s="3">
        <v>23340</v>
      </c>
      <c r="O23342" s="44" t="s">
        <v>11</v>
      </c>
      <c r="P23342" s="128">
        <v>4.7490102057173457E-5</v>
      </c>
    </row>
    <row r="23343" spans="14:16">
      <c r="N23343" s="3">
        <v>23341</v>
      </c>
      <c r="O23343" s="44" t="s">
        <v>8</v>
      </c>
      <c r="P23343" s="128">
        <v>7.1486267103643958E-5</v>
      </c>
    </row>
    <row r="23344" spans="14:16">
      <c r="N23344" s="3">
        <v>23342</v>
      </c>
      <c r="O23344" s="44" t="s">
        <v>11</v>
      </c>
      <c r="P23344" s="128">
        <v>3.4081381531964037E-5</v>
      </c>
    </row>
    <row r="23345" spans="14:16">
      <c r="N23345" s="3">
        <v>23343</v>
      </c>
      <c r="O23345" s="44" t="s">
        <v>19</v>
      </c>
      <c r="P23345" s="128">
        <v>2.5836370915769952E-5</v>
      </c>
    </row>
    <row r="23346" spans="14:16">
      <c r="N23346" s="3">
        <v>23344</v>
      </c>
      <c r="O23346" s="44" t="s">
        <v>13</v>
      </c>
      <c r="P23346" s="128">
        <v>1.0828168807779851E-5</v>
      </c>
    </row>
    <row r="23347" spans="14:16">
      <c r="N23347" s="3">
        <v>23345</v>
      </c>
      <c r="O23347" s="44" t="s">
        <v>46</v>
      </c>
      <c r="P23347" s="128">
        <v>4.5307660762404888E-6</v>
      </c>
    </row>
    <row r="23348" spans="14:16">
      <c r="N23348" s="3">
        <v>23346</v>
      </c>
      <c r="O23348" s="44" t="s">
        <v>13</v>
      </c>
      <c r="P23348" s="128">
        <v>1.960975917672688E-5</v>
      </c>
    </row>
    <row r="23349" spans="14:16">
      <c r="N23349" s="3">
        <v>23347</v>
      </c>
      <c r="O23349" s="44" t="s">
        <v>14</v>
      </c>
      <c r="P23349" s="128">
        <v>2.2491994597020982E-5</v>
      </c>
    </row>
    <row r="23350" spans="14:16">
      <c r="N23350" s="3">
        <v>23348</v>
      </c>
      <c r="O23350" s="44" t="s">
        <v>11</v>
      </c>
      <c r="P23350" s="128">
        <v>1.215422252465084E-5</v>
      </c>
    </row>
    <row r="23351" spans="14:16">
      <c r="N23351" s="3">
        <v>23349</v>
      </c>
      <c r="O23351" s="44" t="s">
        <v>46</v>
      </c>
      <c r="P23351" s="128">
        <v>4.6486040811063642E-6</v>
      </c>
    </row>
    <row r="23352" spans="14:16">
      <c r="N23352" s="3">
        <v>23350</v>
      </c>
      <c r="O23352" s="44" t="s">
        <v>11</v>
      </c>
      <c r="P23352" s="128">
        <v>2.2485515713401863E-5</v>
      </c>
    </row>
    <row r="23353" spans="14:16">
      <c r="N23353" s="3">
        <v>23351</v>
      </c>
      <c r="O23353" s="44" t="s">
        <v>14</v>
      </c>
      <c r="P23353" s="128">
        <v>2.3574219144552919E-5</v>
      </c>
    </row>
    <row r="23354" spans="14:16">
      <c r="N23354" s="3">
        <v>23352</v>
      </c>
      <c r="O23354" s="44" t="s">
        <v>13</v>
      </c>
      <c r="P23354" s="128">
        <v>9.8226076459635045E-6</v>
      </c>
    </row>
    <row r="23355" spans="14:16">
      <c r="N23355" s="3">
        <v>23353</v>
      </c>
      <c r="O23355" s="44" t="s">
        <v>46</v>
      </c>
      <c r="P23355" s="128">
        <v>4.1100151182143176E-6</v>
      </c>
    </row>
    <row r="23356" spans="14:16">
      <c r="N23356" s="3">
        <v>23354</v>
      </c>
      <c r="O23356" s="44" t="s">
        <v>13</v>
      </c>
      <c r="P23356" s="128">
        <v>1.5095797187561337E-5</v>
      </c>
    </row>
    <row r="23357" spans="14:16">
      <c r="N23357" s="3">
        <v>23355</v>
      </c>
      <c r="O23357" s="44" t="s">
        <v>19</v>
      </c>
      <c r="P23357" s="128">
        <v>1.2519633592489104E-5</v>
      </c>
    </row>
    <row r="23358" spans="14:16">
      <c r="N23358" s="3">
        <v>23356</v>
      </c>
      <c r="O23358" s="44" t="s">
        <v>11</v>
      </c>
      <c r="P23358" s="128">
        <v>1.1025516984515455E-5</v>
      </c>
    </row>
    <row r="23359" spans="14:16">
      <c r="N23359" s="3">
        <v>23357</v>
      </c>
      <c r="O23359" s="44" t="s">
        <v>46</v>
      </c>
      <c r="P23359" s="128">
        <v>4.2169100612215798E-6</v>
      </c>
    </row>
    <row r="23360" spans="14:16">
      <c r="N23360" s="3">
        <v>23358</v>
      </c>
      <c r="O23360" s="44" t="s">
        <v>11</v>
      </c>
      <c r="P23360" s="128">
        <v>1.7184414739690999E-5</v>
      </c>
    </row>
    <row r="23361" spans="14:16">
      <c r="N23361" s="3">
        <v>23359</v>
      </c>
      <c r="O23361" s="44" t="s">
        <v>19</v>
      </c>
      <c r="P23361" s="128">
        <v>1.3027139547400125E-5</v>
      </c>
    </row>
    <row r="23362" spans="14:16">
      <c r="N23362" s="3">
        <v>23360</v>
      </c>
      <c r="O23362" s="44" t="s">
        <v>38</v>
      </c>
      <c r="P23362" s="128">
        <v>4.7259931064019683E-6</v>
      </c>
    </row>
    <row r="23363" spans="14:16">
      <c r="N23363" s="3">
        <v>23361</v>
      </c>
      <c r="O23363" s="44" t="s">
        <v>8</v>
      </c>
      <c r="P23363" s="128">
        <v>1.8073842656788224E-5</v>
      </c>
    </row>
    <row r="23364" spans="14:16">
      <c r="N23364" s="3">
        <v>23362</v>
      </c>
      <c r="O23364" s="44" t="s">
        <v>38</v>
      </c>
      <c r="P23364" s="128">
        <v>4.3344717488408803E-6</v>
      </c>
    </row>
    <row r="23365" spans="14:16">
      <c r="N23365" s="3">
        <v>23363</v>
      </c>
      <c r="O23365" s="44" t="s">
        <v>14</v>
      </c>
      <c r="P23365" s="128">
        <v>1.1545388118728617E-5</v>
      </c>
    </row>
    <row r="23366" spans="14:16">
      <c r="N23366" s="3">
        <v>23364</v>
      </c>
      <c r="O23366" s="44" t="s">
        <v>31</v>
      </c>
      <c r="P23366" s="128">
        <v>4.148966092396817E-6</v>
      </c>
    </row>
    <row r="23367" spans="14:16">
      <c r="N23367" s="3">
        <v>23365</v>
      </c>
      <c r="O23367" s="44" t="s">
        <v>8</v>
      </c>
      <c r="P23367" s="128">
        <v>1.7058486860441165E-5</v>
      </c>
    </row>
    <row r="23368" spans="14:16">
      <c r="N23368" s="3">
        <v>23366</v>
      </c>
      <c r="O23368" s="44" t="s">
        <v>31</v>
      </c>
      <c r="P23368" s="128">
        <v>3.8230406904468112E-6</v>
      </c>
    </row>
    <row r="23369" spans="14:16">
      <c r="N23369" s="3">
        <v>23367</v>
      </c>
      <c r="O23369" s="44" t="s">
        <v>14</v>
      </c>
      <c r="P23369" s="128">
        <v>1.0947740315916828E-5</v>
      </c>
    </row>
    <row r="23370" spans="14:16">
      <c r="N23370" s="3">
        <v>23368</v>
      </c>
      <c r="O23370" s="44" t="s">
        <v>38</v>
      </c>
      <c r="P23370" s="128">
        <v>3.8555728233518983E-6</v>
      </c>
    </row>
    <row r="23371" spans="14:16">
      <c r="N23371" s="3">
        <v>23369</v>
      </c>
      <c r="O23371" s="44" t="s">
        <v>8</v>
      </c>
      <c r="P23371" s="128">
        <v>1.4745052519575957E-5</v>
      </c>
    </row>
    <row r="23372" spans="14:16">
      <c r="N23372" s="3">
        <v>23370</v>
      </c>
      <c r="O23372" s="44" t="s">
        <v>38</v>
      </c>
      <c r="P23372" s="128">
        <v>3.2014793366649223E-6</v>
      </c>
    </row>
    <row r="23373" spans="14:16">
      <c r="N23373" s="3">
        <v>23371</v>
      </c>
      <c r="O23373" s="44" t="s">
        <v>19</v>
      </c>
      <c r="P23373" s="128">
        <v>6.1659914689380448E-6</v>
      </c>
    </row>
    <row r="23374" spans="14:16">
      <c r="N23374" s="3">
        <v>23372</v>
      </c>
      <c r="O23374" s="44" t="s">
        <v>31</v>
      </c>
      <c r="P23374" s="128">
        <v>3.3848210419909787E-6</v>
      </c>
    </row>
    <row r="23375" spans="14:16">
      <c r="N23375" s="3">
        <v>23373</v>
      </c>
      <c r="O23375" s="44" t="s">
        <v>8</v>
      </c>
      <c r="P23375" s="128">
        <v>1.3916702133468654E-5</v>
      </c>
    </row>
    <row r="23376" spans="14:16">
      <c r="N23376" s="3">
        <v>23374</v>
      </c>
      <c r="O23376" s="44" t="s">
        <v>31</v>
      </c>
      <c r="P23376" s="128">
        <v>2.8376343121726915E-6</v>
      </c>
    </row>
    <row r="23377" spans="14:16">
      <c r="N23377" s="3">
        <v>23375</v>
      </c>
      <c r="O23377" s="44" t="s">
        <v>19</v>
      </c>
      <c r="P23377" s="128">
        <v>5.8755949610679786E-6</v>
      </c>
    </row>
    <row r="23378" spans="14:16">
      <c r="N23378" s="3">
        <v>23376</v>
      </c>
      <c r="O23378" s="44" t="s">
        <v>38</v>
      </c>
      <c r="P23378" s="128">
        <v>1.3323177565270436E-6</v>
      </c>
    </row>
    <row r="23379" spans="14:16">
      <c r="N23379" s="3">
        <v>23377</v>
      </c>
      <c r="O23379" s="44" t="s">
        <v>46</v>
      </c>
      <c r="P23379" s="128">
        <v>1.2946163531650516E-6</v>
      </c>
    </row>
    <row r="23380" spans="14:16">
      <c r="N23380" s="3">
        <v>23378</v>
      </c>
      <c r="O23380" s="44" t="s">
        <v>38</v>
      </c>
      <c r="P23380" s="128">
        <v>1.9655214085766251E-6</v>
      </c>
    </row>
    <row r="23381" spans="14:16">
      <c r="N23381" s="3">
        <v>23379</v>
      </c>
      <c r="O23381" s="44" t="s">
        <v>14</v>
      </c>
      <c r="P23381" s="128">
        <v>5.2354032584837495E-6</v>
      </c>
    </row>
    <row r="23382" spans="14:16">
      <c r="N23382" s="3">
        <v>23380</v>
      </c>
      <c r="O23382" s="44" t="s">
        <v>31</v>
      </c>
      <c r="P23382" s="128">
        <v>1.1950445602794057E-6</v>
      </c>
    </row>
    <row r="23383" spans="14:16">
      <c r="N23383" s="3">
        <v>23381</v>
      </c>
      <c r="O23383" s="44" t="s">
        <v>46</v>
      </c>
      <c r="P23383" s="128">
        <v>1.2484195997319521E-6</v>
      </c>
    </row>
    <row r="23384" spans="14:16">
      <c r="N23384" s="3">
        <v>23382</v>
      </c>
      <c r="O23384" s="44" t="s">
        <v>31</v>
      </c>
      <c r="P23384" s="128">
        <v>1.7336064827143533E-6</v>
      </c>
    </row>
    <row r="23385" spans="14:16">
      <c r="N23385" s="3">
        <v>23383</v>
      </c>
      <c r="O23385" s="44" t="s">
        <v>14</v>
      </c>
      <c r="P23385" s="128">
        <v>4.9643922520030897E-6</v>
      </c>
    </row>
    <row r="23386" spans="14:16">
      <c r="N23386" s="3">
        <v>23384</v>
      </c>
      <c r="O23386" s="44" t="s">
        <v>38</v>
      </c>
      <c r="P23386" s="128">
        <v>1.2085916662762791E-6</v>
      </c>
    </row>
    <row r="23387" spans="14:16">
      <c r="N23387" s="3">
        <v>23385</v>
      </c>
      <c r="O23387" s="44" t="s">
        <v>46</v>
      </c>
      <c r="P23387" s="128">
        <v>1.1743914151072187E-6</v>
      </c>
    </row>
    <row r="23388" spans="14:16">
      <c r="N23388" s="3">
        <v>23386</v>
      </c>
      <c r="O23388" s="44" t="s">
        <v>38</v>
      </c>
      <c r="P23388" s="128">
        <v>1.6142405685697689E-6</v>
      </c>
    </row>
    <row r="23389" spans="14:16">
      <c r="N23389" s="3">
        <v>23387</v>
      </c>
      <c r="O23389" s="44" t="s">
        <v>19</v>
      </c>
      <c r="P23389" s="128">
        <v>3.1089982248592757E-6</v>
      </c>
    </row>
    <row r="23390" spans="14:16">
      <c r="N23390" s="3">
        <v>23388</v>
      </c>
      <c r="O23390" s="44" t="s">
        <v>31</v>
      </c>
      <c r="P23390" s="128">
        <v>1.0840663867960491E-6</v>
      </c>
    </row>
    <row r="23391" spans="14:16">
      <c r="N23391" s="3">
        <v>23389</v>
      </c>
      <c r="O23391" s="44" t="s">
        <v>46</v>
      </c>
      <c r="P23391" s="128">
        <v>1.1324847371133713E-6</v>
      </c>
    </row>
    <row r="23392" spans="14:16">
      <c r="N23392" s="3">
        <v>23390</v>
      </c>
      <c r="O23392" s="44" t="s">
        <v>31</v>
      </c>
      <c r="P23392" s="128">
        <v>1.4307836920935756E-6</v>
      </c>
    </row>
    <row r="23393" spans="14:16">
      <c r="N23393" s="3">
        <v>23391</v>
      </c>
      <c r="O23393" s="44" t="s">
        <v>19</v>
      </c>
      <c r="P23393" s="128">
        <v>2.9625753450967007E-6</v>
      </c>
    </row>
    <row r="23394" spans="14:16">
      <c r="N23394" s="3">
        <v>23392</v>
      </c>
      <c r="O23394" s="44" t="s">
        <v>38</v>
      </c>
      <c r="P23394" s="128">
        <v>7.0370245413764423E-6</v>
      </c>
    </row>
    <row r="23395" spans="14:16">
      <c r="N23395" s="3">
        <v>23393</v>
      </c>
      <c r="O23395" s="44" t="s">
        <v>8</v>
      </c>
      <c r="P23395" s="128">
        <v>2.6912031285129292E-5</v>
      </c>
    </row>
    <row r="23396" spans="14:16">
      <c r="N23396" s="3">
        <v>23394</v>
      </c>
      <c r="O23396" s="44" t="s">
        <v>38</v>
      </c>
      <c r="P23396" s="128">
        <v>6.45404751631515E-6</v>
      </c>
    </row>
    <row r="23397" spans="14:16">
      <c r="N23397" s="3">
        <v>23395</v>
      </c>
      <c r="O23397" s="44" t="s">
        <v>14</v>
      </c>
      <c r="P23397" s="128">
        <v>1.7191133736769989E-5</v>
      </c>
    </row>
    <row r="23398" spans="14:16">
      <c r="N23398" s="3">
        <v>23396</v>
      </c>
      <c r="O23398" s="44" t="s">
        <v>11</v>
      </c>
      <c r="P23398" s="128">
        <v>3.4427698323857833E-5</v>
      </c>
    </row>
    <row r="23399" spans="14:16">
      <c r="N23399" s="3">
        <v>23397</v>
      </c>
      <c r="O23399" s="44" t="s">
        <v>8</v>
      </c>
      <c r="P23399" s="128">
        <v>5.1823591264976482E-5</v>
      </c>
    </row>
    <row r="23400" spans="14:16">
      <c r="N23400" s="3">
        <v>23398</v>
      </c>
      <c r="O23400" s="44" t="s">
        <v>11</v>
      </c>
      <c r="P23400" s="128">
        <v>2.9326616722660449E-5</v>
      </c>
    </row>
    <row r="23401" spans="14:16">
      <c r="N23401" s="3">
        <v>23399</v>
      </c>
      <c r="O23401" s="44" t="s">
        <v>14</v>
      </c>
      <c r="P23401" s="128">
        <v>3.0746552500739244E-5</v>
      </c>
    </row>
    <row r="23402" spans="14:16">
      <c r="N23402" s="3">
        <v>23400</v>
      </c>
      <c r="O23402" s="44" t="s">
        <v>38</v>
      </c>
      <c r="P23402" s="128">
        <v>5.7409649079339322E-6</v>
      </c>
    </row>
    <row r="23403" spans="14:16">
      <c r="N23403" s="3">
        <v>23401</v>
      </c>
      <c r="O23403" s="44" t="s">
        <v>8</v>
      </c>
      <c r="P23403" s="128">
        <v>2.1955448115991219E-5</v>
      </c>
    </row>
    <row r="23404" spans="14:16">
      <c r="N23404" s="3">
        <v>23402</v>
      </c>
      <c r="O23404" s="44" t="s">
        <v>38</v>
      </c>
      <c r="P23404" s="128">
        <v>4.767016826643768E-6</v>
      </c>
    </row>
    <row r="23405" spans="14:16">
      <c r="N23405" s="3">
        <v>23403</v>
      </c>
      <c r="O23405" s="44" t="s">
        <v>19</v>
      </c>
      <c r="P23405" s="128">
        <v>9.1811884427121003E-6</v>
      </c>
    </row>
    <row r="23406" spans="14:16">
      <c r="N23406" s="3">
        <v>23404</v>
      </c>
      <c r="O23406" s="44" t="s">
        <v>11</v>
      </c>
      <c r="P23406" s="128">
        <v>2.8086900475629671E-5</v>
      </c>
    </row>
    <row r="23407" spans="14:16">
      <c r="N23407" s="3">
        <v>23405</v>
      </c>
      <c r="O23407" s="44" t="s">
        <v>8</v>
      </c>
      <c r="P23407" s="128">
        <v>4.2278866175042076E-5</v>
      </c>
    </row>
    <row r="23408" spans="14:16">
      <c r="N23408" s="3">
        <v>23406</v>
      </c>
      <c r="O23408" s="44" t="s">
        <v>11</v>
      </c>
      <c r="P23408" s="128">
        <v>2.0156629059415636E-5</v>
      </c>
    </row>
    <row r="23409" spans="14:16">
      <c r="N23409" s="3">
        <v>23407</v>
      </c>
      <c r="O23409" s="44" t="s">
        <v>19</v>
      </c>
      <c r="P23409" s="128">
        <v>1.5280312046688283E-5</v>
      </c>
    </row>
    <row r="23410" spans="14:16">
      <c r="N23410" s="3">
        <v>23408</v>
      </c>
      <c r="O23410" s="44" t="s">
        <v>38</v>
      </c>
      <c r="P23410" s="128">
        <v>1.9838270049298233E-6</v>
      </c>
    </row>
    <row r="23411" spans="14:16">
      <c r="N23411" s="3">
        <v>23409</v>
      </c>
      <c r="O23411" s="44" t="s">
        <v>46</v>
      </c>
      <c r="P23411" s="128">
        <v>1.9276894493453094E-6</v>
      </c>
    </row>
    <row r="23412" spans="14:16">
      <c r="N23412" s="3">
        <v>23410</v>
      </c>
      <c r="O23412" s="44" t="s">
        <v>38</v>
      </c>
      <c r="P23412" s="128">
        <v>2.926670030478473E-6</v>
      </c>
    </row>
    <row r="23413" spans="14:16">
      <c r="N23413" s="3">
        <v>23411</v>
      </c>
      <c r="O23413" s="44" t="s">
        <v>14</v>
      </c>
      <c r="P23413" s="128">
        <v>7.7955385004784589E-6</v>
      </c>
    </row>
    <row r="23414" spans="14:16">
      <c r="N23414" s="3">
        <v>23412</v>
      </c>
      <c r="O23414" s="44" t="s">
        <v>11</v>
      </c>
      <c r="P23414" s="128">
        <v>7.1883281698898618E-6</v>
      </c>
    </row>
    <row r="23415" spans="14:16">
      <c r="N23415" s="3">
        <v>23413</v>
      </c>
      <c r="O23415" s="44" t="s">
        <v>46</v>
      </c>
      <c r="P23415" s="128">
        <v>2.7493072139422427E-6</v>
      </c>
    </row>
    <row r="23416" spans="14:16">
      <c r="N23416" s="3">
        <v>23414</v>
      </c>
      <c r="O23416" s="44" t="s">
        <v>11</v>
      </c>
      <c r="P23416" s="128">
        <v>1.3298527790595232E-5</v>
      </c>
    </row>
    <row r="23417" spans="14:16">
      <c r="N23417" s="3">
        <v>23415</v>
      </c>
      <c r="O23417" s="44" t="s">
        <v>14</v>
      </c>
      <c r="P23417" s="128">
        <v>1.3942415750267393E-5</v>
      </c>
    </row>
    <row r="23418" spans="14:16">
      <c r="N23418" s="3">
        <v>23416</v>
      </c>
      <c r="O23418" s="44" t="s">
        <v>38</v>
      </c>
      <c r="P23418" s="128">
        <v>1.7995983118486254E-6</v>
      </c>
    </row>
    <row r="23419" spans="14:16">
      <c r="N23419" s="3">
        <v>23417</v>
      </c>
      <c r="O23419" s="44" t="s">
        <v>46</v>
      </c>
      <c r="P23419" s="128">
        <v>1.7486739872930307E-6</v>
      </c>
    </row>
    <row r="23420" spans="14:16">
      <c r="N23420" s="3">
        <v>23418</v>
      </c>
      <c r="O23420" s="44" t="s">
        <v>38</v>
      </c>
      <c r="P23420" s="128">
        <v>2.4036113132122601E-6</v>
      </c>
    </row>
    <row r="23421" spans="14:16">
      <c r="N23421" s="3">
        <v>23419</v>
      </c>
      <c r="O23421" s="44" t="s">
        <v>19</v>
      </c>
      <c r="P23421" s="128">
        <v>4.6293120440217746E-6</v>
      </c>
    </row>
    <row r="23422" spans="14:16">
      <c r="N23422" s="3">
        <v>23420</v>
      </c>
      <c r="O23422" s="44" t="s">
        <v>11</v>
      </c>
      <c r="P23422" s="128">
        <v>6.5207819065883327E-6</v>
      </c>
    </row>
    <row r="23423" spans="14:16">
      <c r="N23423" s="3">
        <v>23421</v>
      </c>
      <c r="O23423" s="44" t="s">
        <v>46</v>
      </c>
      <c r="P23423" s="128">
        <v>2.4939919704030484E-6</v>
      </c>
    </row>
    <row r="23424" spans="14:16">
      <c r="N23424" s="3">
        <v>23422</v>
      </c>
      <c r="O23424" s="44" t="s">
        <v>11</v>
      </c>
      <c r="P23424" s="128">
        <v>1.0163316683223221E-5</v>
      </c>
    </row>
    <row r="23425" spans="14:16">
      <c r="N23425" s="3">
        <v>23423</v>
      </c>
      <c r="O23425" s="44" t="s">
        <v>19</v>
      </c>
      <c r="P23425" s="128">
        <v>7.7045943491439156E-6</v>
      </c>
    </row>
    <row r="23426" spans="14:16">
      <c r="N23426" s="3">
        <v>23424</v>
      </c>
      <c r="O23426" s="44" t="s">
        <v>13</v>
      </c>
      <c r="P23426" s="128">
        <v>2.3593373447980702E-5</v>
      </c>
    </row>
    <row r="23427" spans="14:16">
      <c r="N23427" s="3">
        <v>23425</v>
      </c>
      <c r="O23427" s="44" t="s">
        <v>8</v>
      </c>
      <c r="P23427" s="128">
        <v>3.8853558887054443E-5</v>
      </c>
    </row>
    <row r="23428" spans="14:16">
      <c r="N23428" s="3">
        <v>23426</v>
      </c>
      <c r="O23428" s="44" t="s">
        <v>13</v>
      </c>
      <c r="P23428" s="128">
        <v>2.0258072873423829E-5</v>
      </c>
    </row>
    <row r="23429" spans="14:16">
      <c r="N23429" s="3">
        <v>23427</v>
      </c>
      <c r="O23429" s="44" t="s">
        <v>14</v>
      </c>
      <c r="P23429" s="128">
        <v>2.3235597209978536E-5</v>
      </c>
    </row>
    <row r="23430" spans="14:16">
      <c r="N23430" s="3">
        <v>23428</v>
      </c>
      <c r="O23430" s="44" t="s">
        <v>31</v>
      </c>
      <c r="P23430" s="128">
        <v>4.8933088242291131E-6</v>
      </c>
    </row>
    <row r="23431" spans="14:16">
      <c r="N23431" s="3">
        <v>23429</v>
      </c>
      <c r="O23431" s="44" t="s">
        <v>8</v>
      </c>
      <c r="P23431" s="128">
        <v>2.0118854293642086E-5</v>
      </c>
    </row>
    <row r="23432" spans="14:16">
      <c r="N23432" s="3">
        <v>23430</v>
      </c>
      <c r="O23432" s="44" t="s">
        <v>31</v>
      </c>
      <c r="P23432" s="128">
        <v>4.5089109742864415E-6</v>
      </c>
    </row>
    <row r="23433" spans="14:16">
      <c r="N23433" s="3">
        <v>23431</v>
      </c>
      <c r="O23433" s="44" t="s">
        <v>14</v>
      </c>
      <c r="P23433" s="128">
        <v>1.2911812991534325E-5</v>
      </c>
    </row>
    <row r="23434" spans="14:16">
      <c r="N23434" s="3">
        <v>23432</v>
      </c>
      <c r="O23434" s="44" t="s">
        <v>13</v>
      </c>
      <c r="P23434" s="128">
        <v>1.6132547863078313E-5</v>
      </c>
    </row>
    <row r="23435" spans="14:16">
      <c r="N23435" s="3">
        <v>23433</v>
      </c>
      <c r="O23435" s="44" t="s">
        <v>8</v>
      </c>
      <c r="P23435" s="128">
        <v>2.6567074003992606E-5</v>
      </c>
    </row>
    <row r="23436" spans="14:16">
      <c r="N23436" s="3">
        <v>23434</v>
      </c>
      <c r="O23436" s="44" t="s">
        <v>13</v>
      </c>
      <c r="P23436" s="128">
        <v>1.0144736501041677E-5</v>
      </c>
    </row>
    <row r="23437" spans="14:16">
      <c r="N23437" s="3">
        <v>23435</v>
      </c>
      <c r="O23437" s="44" t="s">
        <v>21</v>
      </c>
      <c r="P23437" s="128">
        <v>6.5202061920989134E-6</v>
      </c>
    </row>
    <row r="23438" spans="14:16">
      <c r="N23438" s="3">
        <v>23436</v>
      </c>
      <c r="O23438" s="44" t="s">
        <v>31</v>
      </c>
      <c r="P23438" s="128">
        <v>3.3459199461133455E-6</v>
      </c>
    </row>
    <row r="23439" spans="14:16">
      <c r="N23439" s="3">
        <v>23437</v>
      </c>
      <c r="O23439" s="44" t="s">
        <v>8</v>
      </c>
      <c r="P23439" s="128">
        <v>1.3756760158020495E-5</v>
      </c>
    </row>
    <row r="23440" spans="14:16">
      <c r="N23440" s="3">
        <v>23438</v>
      </c>
      <c r="O23440" s="44" t="s">
        <v>31</v>
      </c>
      <c r="P23440" s="128">
        <v>2.5626809259483218E-6</v>
      </c>
    </row>
    <row r="23441" spans="14:16">
      <c r="N23441" s="3">
        <v>23439</v>
      </c>
      <c r="O23441" s="44" t="s">
        <v>21</v>
      </c>
      <c r="P23441" s="128">
        <v>4.1122068452313115E-6</v>
      </c>
    </row>
    <row r="23442" spans="14:16">
      <c r="N23442" s="3">
        <v>23440</v>
      </c>
      <c r="O23442" s="44" t="s">
        <v>13</v>
      </c>
      <c r="P23442" s="128">
        <v>5.0725050537807252E-6</v>
      </c>
    </row>
    <row r="23443" spans="14:16">
      <c r="N23443" s="3">
        <v>23441</v>
      </c>
      <c r="O23443" s="44" t="s">
        <v>46</v>
      </c>
      <c r="P23443" s="128">
        <v>2.1224580284263517E-6</v>
      </c>
    </row>
    <row r="23444" spans="14:16">
      <c r="N23444" s="3">
        <v>23442</v>
      </c>
      <c r="O23444" s="44" t="s">
        <v>13</v>
      </c>
      <c r="P23444" s="128">
        <v>9.1862811056198299E-6</v>
      </c>
    </row>
    <row r="23445" spans="14:16">
      <c r="N23445" s="3">
        <v>23443</v>
      </c>
      <c r="O23445" s="44" t="s">
        <v>14</v>
      </c>
      <c r="P23445" s="128">
        <v>1.0536477431070844E-5</v>
      </c>
    </row>
    <row r="23446" spans="14:16">
      <c r="N23446" s="3">
        <v>23444</v>
      </c>
      <c r="O23446" s="44" t="s">
        <v>31</v>
      </c>
      <c r="P23446" s="128">
        <v>1.4094408008969878E-6</v>
      </c>
    </row>
    <row r="23447" spans="14:16">
      <c r="N23447" s="3">
        <v>23445</v>
      </c>
      <c r="O23447" s="44" t="s">
        <v>46</v>
      </c>
      <c r="P23447" s="128">
        <v>1.47239155675526E-6</v>
      </c>
    </row>
    <row r="23448" spans="14:16">
      <c r="N23448" s="3">
        <v>23446</v>
      </c>
      <c r="O23448" s="44" t="s">
        <v>31</v>
      </c>
      <c r="P23448" s="128">
        <v>2.0446230966198018E-6</v>
      </c>
    </row>
    <row r="23449" spans="14:16">
      <c r="N23449" s="3">
        <v>23447</v>
      </c>
      <c r="O23449" s="44" t="s">
        <v>14</v>
      </c>
      <c r="P23449" s="128">
        <v>5.8550260167655232E-6</v>
      </c>
    </row>
    <row r="23450" spans="14:16">
      <c r="N23450" s="3">
        <v>23448</v>
      </c>
      <c r="O23450" s="44" t="s">
        <v>13</v>
      </c>
      <c r="P23450" s="128">
        <v>4.193147218722451E-6</v>
      </c>
    </row>
    <row r="23451" spans="14:16">
      <c r="N23451" s="3">
        <v>23449</v>
      </c>
      <c r="O23451" s="44" t="s">
        <v>46</v>
      </c>
      <c r="P23451" s="128">
        <v>1.7545135755198039E-6</v>
      </c>
    </row>
    <row r="23452" spans="14:16">
      <c r="N23452" s="3">
        <v>23450</v>
      </c>
      <c r="O23452" s="44" t="s">
        <v>13</v>
      </c>
      <c r="P23452" s="128">
        <v>5.5614376781180589E-6</v>
      </c>
    </row>
    <row r="23453" spans="14:16">
      <c r="N23453" s="3">
        <v>23451</v>
      </c>
      <c r="O23453" s="44" t="s">
        <v>21</v>
      </c>
      <c r="P23453" s="128">
        <v>3.5744368897224843E-6</v>
      </c>
    </row>
    <row r="23454" spans="14:16">
      <c r="N23454" s="3">
        <v>23452</v>
      </c>
      <c r="O23454" s="44" t="s">
        <v>31</v>
      </c>
      <c r="P23454" s="128">
        <v>1.1651033782273344E-6</v>
      </c>
    </row>
    <row r="23455" spans="14:16">
      <c r="N23455" s="3">
        <v>23453</v>
      </c>
      <c r="O23455" s="44" t="s">
        <v>46</v>
      </c>
      <c r="P23455" s="128">
        <v>1.2171411355178569E-6</v>
      </c>
    </row>
    <row r="23456" spans="14:16">
      <c r="N23456" s="3">
        <v>23454</v>
      </c>
      <c r="O23456" s="44" t="s">
        <v>31</v>
      </c>
      <c r="P23456" s="128">
        <v>1.4048852089061194E-6</v>
      </c>
    </row>
    <row r="23457" spans="14:16">
      <c r="N23457" s="3">
        <v>23455</v>
      </c>
      <c r="O23457" s="44" t="s">
        <v>21</v>
      </c>
      <c r="P23457" s="128">
        <v>2.2543495424386933E-6</v>
      </c>
    </row>
    <row r="23458" spans="14:16">
      <c r="N23458" s="3">
        <v>23456</v>
      </c>
      <c r="O23458" s="44" t="s">
        <v>13</v>
      </c>
      <c r="P23458" s="128">
        <v>4.3100895142078182E-5</v>
      </c>
    </row>
    <row r="23459" spans="14:16">
      <c r="N23459" s="3">
        <v>23457</v>
      </c>
      <c r="O23459" s="44" t="s">
        <v>8</v>
      </c>
      <c r="P23459" s="128">
        <v>7.0978538579052596E-5</v>
      </c>
    </row>
    <row r="23460" spans="14:16">
      <c r="N23460" s="3">
        <v>23458</v>
      </c>
      <c r="O23460" s="44" t="s">
        <v>13</v>
      </c>
      <c r="P23460" s="128">
        <v>3.7007894467620048E-5</v>
      </c>
    </row>
    <row r="23461" spans="14:16">
      <c r="N23461" s="3">
        <v>23459</v>
      </c>
      <c r="O23461" s="44" t="s">
        <v>14</v>
      </c>
      <c r="P23461" s="128">
        <v>4.2447301617080231E-5</v>
      </c>
    </row>
    <row r="23462" spans="14:16">
      <c r="N23462" s="3">
        <v>23460</v>
      </c>
      <c r="O23462" s="44" t="s">
        <v>11</v>
      </c>
      <c r="P23462" s="128">
        <v>4.9816245725621707E-5</v>
      </c>
    </row>
    <row r="23463" spans="14:16">
      <c r="N23463" s="3">
        <v>23461</v>
      </c>
      <c r="O23463" s="44" t="s">
        <v>8</v>
      </c>
      <c r="P23463" s="128">
        <v>7.4987782585837434E-5</v>
      </c>
    </row>
    <row r="23464" spans="14:16">
      <c r="N23464" s="3">
        <v>23462</v>
      </c>
      <c r="O23464" s="44" t="s">
        <v>11</v>
      </c>
      <c r="P23464" s="128">
        <v>4.243507454998148E-5</v>
      </c>
    </row>
    <row r="23465" spans="14:16">
      <c r="N23465" s="3">
        <v>23463</v>
      </c>
      <c r="O23465" s="44" t="s">
        <v>14</v>
      </c>
      <c r="P23465" s="128">
        <v>4.448969548252161E-5</v>
      </c>
    </row>
    <row r="23466" spans="14:16">
      <c r="N23466" s="3">
        <v>23464</v>
      </c>
      <c r="O23466" s="44" t="s">
        <v>13</v>
      </c>
      <c r="P23466" s="128">
        <v>2.9471294359586676E-5</v>
      </c>
    </row>
    <row r="23467" spans="14:16">
      <c r="N23467" s="3">
        <v>23465</v>
      </c>
      <c r="O23467" s="44" t="s">
        <v>8</v>
      </c>
      <c r="P23467" s="128">
        <v>4.8533316924880854E-5</v>
      </c>
    </row>
    <row r="23468" spans="14:16">
      <c r="N23468" s="3">
        <v>23466</v>
      </c>
      <c r="O23468" s="44" t="s">
        <v>13</v>
      </c>
      <c r="P23468" s="128">
        <v>1.8532628457709309E-5</v>
      </c>
    </row>
    <row r="23469" spans="14:16">
      <c r="N23469" s="3">
        <v>23467</v>
      </c>
      <c r="O23469" s="44" t="s">
        <v>21</v>
      </c>
      <c r="P23469" s="128">
        <v>1.1911256523362346E-5</v>
      </c>
    </row>
    <row r="23470" spans="14:16">
      <c r="N23470" s="3">
        <v>23468</v>
      </c>
      <c r="O23470" s="44" t="s">
        <v>11</v>
      </c>
      <c r="P23470" s="128">
        <v>3.4063080055058681E-5</v>
      </c>
    </row>
    <row r="23471" spans="14:16">
      <c r="N23471" s="3">
        <v>23469</v>
      </c>
      <c r="O23471" s="44" t="s">
        <v>8</v>
      </c>
      <c r="P23471" s="128">
        <v>5.1274735865110963E-5</v>
      </c>
    </row>
    <row r="23472" spans="14:16">
      <c r="N23472" s="3">
        <v>23470</v>
      </c>
      <c r="O23472" s="44" t="s">
        <v>11</v>
      </c>
      <c r="P23472" s="128">
        <v>2.0980254523346388E-5</v>
      </c>
    </row>
    <row r="23473" spans="14:16">
      <c r="N23473" s="3">
        <v>23471</v>
      </c>
      <c r="O23473" s="44" t="s">
        <v>21</v>
      </c>
      <c r="P23473" s="128">
        <v>1.2325656622535229E-5</v>
      </c>
    </row>
    <row r="23474" spans="14:16">
      <c r="N23474" s="3">
        <v>23472</v>
      </c>
      <c r="O23474" s="44" t="s">
        <v>13</v>
      </c>
      <c r="P23474" s="128">
        <v>9.2665641440680293E-6</v>
      </c>
    </row>
    <row r="23475" spans="14:16">
      <c r="N23475" s="3">
        <v>23473</v>
      </c>
      <c r="O23475" s="44" t="s">
        <v>46</v>
      </c>
      <c r="P23475" s="128">
        <v>3.8773531529250521E-6</v>
      </c>
    </row>
    <row r="23476" spans="14:16">
      <c r="N23476" s="3">
        <v>23474</v>
      </c>
      <c r="O23476" s="44" t="s">
        <v>13</v>
      </c>
      <c r="P23476" s="128">
        <v>1.6781700995491239E-5</v>
      </c>
    </row>
    <row r="23477" spans="14:16">
      <c r="N23477" s="3">
        <v>23475</v>
      </c>
      <c r="O23477" s="44" t="s">
        <v>14</v>
      </c>
      <c r="P23477" s="128">
        <v>1.9248269431446046E-5</v>
      </c>
    </row>
    <row r="23478" spans="14:16">
      <c r="N23478" s="3">
        <v>23476</v>
      </c>
      <c r="O23478" s="44" t="s">
        <v>11</v>
      </c>
      <c r="P23478" s="128">
        <v>1.040137853826515E-5</v>
      </c>
    </row>
    <row r="23479" spans="14:16">
      <c r="N23479" s="3">
        <v>23477</v>
      </c>
      <c r="O23479" s="44" t="s">
        <v>46</v>
      </c>
      <c r="P23479" s="128">
        <v>3.9781969290134048E-6</v>
      </c>
    </row>
    <row r="23480" spans="14:16">
      <c r="N23480" s="3">
        <v>23478</v>
      </c>
      <c r="O23480" s="44" t="s">
        <v>11</v>
      </c>
      <c r="P23480" s="128">
        <v>1.9242724912173742E-5</v>
      </c>
    </row>
    <row r="23481" spans="14:16">
      <c r="N23481" s="3">
        <v>23479</v>
      </c>
      <c r="O23481" s="44" t="s">
        <v>14</v>
      </c>
      <c r="P23481" s="128">
        <v>2.0174418937056297E-5</v>
      </c>
    </row>
    <row r="23482" spans="14:16">
      <c r="N23482" s="3">
        <v>23480</v>
      </c>
      <c r="O23482" s="44" t="s">
        <v>13</v>
      </c>
      <c r="P23482" s="128">
        <v>7.6601338502070474E-6</v>
      </c>
    </row>
    <row r="23483" spans="14:16">
      <c r="N23483" s="3">
        <v>23481</v>
      </c>
      <c r="O23483" s="44" t="s">
        <v>46</v>
      </c>
      <c r="P23483" s="128">
        <v>3.2051841086041875E-6</v>
      </c>
    </row>
    <row r="23484" spans="14:16">
      <c r="N23484" s="3">
        <v>23482</v>
      </c>
      <c r="O23484" s="44" t="s">
        <v>13</v>
      </c>
      <c r="P23484" s="128">
        <v>1.0159757049252519E-5</v>
      </c>
    </row>
    <row r="23485" spans="14:16">
      <c r="N23485" s="3">
        <v>23483</v>
      </c>
      <c r="O23485" s="44" t="s">
        <v>21</v>
      </c>
      <c r="P23485" s="128">
        <v>6.529860170932469E-6</v>
      </c>
    </row>
    <row r="23486" spans="14:16">
      <c r="N23486" s="3">
        <v>23484</v>
      </c>
      <c r="O23486" s="44" t="s">
        <v>11</v>
      </c>
      <c r="P23486" s="128">
        <v>8.59821942535048E-6</v>
      </c>
    </row>
    <row r="23487" spans="14:16">
      <c r="N23487" s="3">
        <v>23485</v>
      </c>
      <c r="O23487" s="44" t="s">
        <v>46</v>
      </c>
      <c r="P23487" s="128">
        <v>3.2885458390996906E-6</v>
      </c>
    </row>
    <row r="23488" spans="14:16">
      <c r="N23488" s="3">
        <v>23486</v>
      </c>
      <c r="O23488" s="44" t="s">
        <v>11</v>
      </c>
      <c r="P23488" s="128">
        <v>1.150156812753732E-5</v>
      </c>
    </row>
    <row r="23489" spans="14:16">
      <c r="N23489" s="3">
        <v>23487</v>
      </c>
      <c r="O23489" s="44" t="s">
        <v>21</v>
      </c>
      <c r="P23489" s="128">
        <v>6.7570381094742223E-6</v>
      </c>
    </row>
    <row r="23490" spans="14:16">
      <c r="N23490" s="3">
        <v>23488</v>
      </c>
      <c r="O23490" s="44" t="s">
        <v>38</v>
      </c>
      <c r="P23490" s="128">
        <v>4.0444251509481574E-6</v>
      </c>
    </row>
    <row r="23491" spans="14:16">
      <c r="N23491" s="3">
        <v>23489</v>
      </c>
      <c r="O23491" s="44" t="s">
        <v>8</v>
      </c>
      <c r="P23491" s="128">
        <v>1.5467289555791534E-5</v>
      </c>
    </row>
    <row r="23492" spans="14:16">
      <c r="N23492" s="3">
        <v>23490</v>
      </c>
      <c r="O23492" s="44" t="s">
        <v>38</v>
      </c>
      <c r="P23492" s="128">
        <v>3.7093677799358292E-6</v>
      </c>
    </row>
    <row r="23493" spans="14:16">
      <c r="N23493" s="3">
        <v>23491</v>
      </c>
      <c r="O23493" s="44" t="s">
        <v>14</v>
      </c>
      <c r="P23493" s="128">
        <v>9.8803483275484205E-6</v>
      </c>
    </row>
    <row r="23494" spans="14:16">
      <c r="N23494" s="3">
        <v>23492</v>
      </c>
      <c r="O23494" s="44" t="s">
        <v>31</v>
      </c>
      <c r="P23494" s="128">
        <v>3.5506151694952451E-6</v>
      </c>
    </row>
    <row r="23495" spans="14:16">
      <c r="N23495" s="3">
        <v>23493</v>
      </c>
      <c r="O23495" s="44" t="s">
        <v>8</v>
      </c>
      <c r="P23495" s="128">
        <v>1.4598365199058087E-5</v>
      </c>
    </row>
    <row r="23496" spans="14:16">
      <c r="N23496" s="3">
        <v>23494</v>
      </c>
      <c r="O23496" s="44" t="s">
        <v>31</v>
      </c>
      <c r="P23496" s="128">
        <v>3.2716937103856573E-6</v>
      </c>
    </row>
    <row r="23497" spans="14:16">
      <c r="N23497" s="3">
        <v>23495</v>
      </c>
      <c r="O23497" s="44" t="s">
        <v>14</v>
      </c>
      <c r="P23497" s="128">
        <v>9.3688914230035153E-6</v>
      </c>
    </row>
    <row r="23498" spans="14:16">
      <c r="N23498" s="3">
        <v>23496</v>
      </c>
      <c r="O23498" s="44" t="s">
        <v>38</v>
      </c>
      <c r="P23498" s="128">
        <v>2.7654749105788939E-6</v>
      </c>
    </row>
    <row r="23499" spans="14:16">
      <c r="N23499" s="3">
        <v>23497</v>
      </c>
      <c r="O23499" s="44" t="s">
        <v>8</v>
      </c>
      <c r="P23499" s="128">
        <v>1.0576138661182198E-5</v>
      </c>
    </row>
    <row r="23500" spans="14:16">
      <c r="N23500" s="3">
        <v>23498</v>
      </c>
      <c r="O23500" s="44" t="s">
        <v>38</v>
      </c>
      <c r="P23500" s="128">
        <v>2.0890040982378999E-6</v>
      </c>
    </row>
    <row r="23501" spans="14:16">
      <c r="N23501" s="3">
        <v>23499</v>
      </c>
      <c r="O23501" s="44" t="s">
        <v>21</v>
      </c>
      <c r="P23501" s="128">
        <v>3.1180027998463025E-6</v>
      </c>
    </row>
    <row r="23502" spans="14:16">
      <c r="N23502" s="3">
        <v>23500</v>
      </c>
      <c r="O23502" s="44" t="s">
        <v>31</v>
      </c>
      <c r="P23502" s="128">
        <v>2.4278202221292121E-6</v>
      </c>
    </row>
    <row r="23503" spans="14:16">
      <c r="N23503" s="3">
        <v>23501</v>
      </c>
      <c r="O23503" s="44" t="s">
        <v>8</v>
      </c>
      <c r="P23503" s="128">
        <v>9.981990316719969E-6</v>
      </c>
    </row>
    <row r="23504" spans="14:16">
      <c r="N23504" s="3">
        <v>23502</v>
      </c>
      <c r="O23504" s="44" t="s">
        <v>31</v>
      </c>
      <c r="P23504" s="128">
        <v>1.8594971413196459E-6</v>
      </c>
    </row>
    <row r="23505" spans="14:16">
      <c r="N23505" s="3">
        <v>23503</v>
      </c>
      <c r="O23505" s="44" t="s">
        <v>21</v>
      </c>
      <c r="P23505" s="128">
        <v>2.983842738983614E-6</v>
      </c>
    </row>
    <row r="23506" spans="14:16">
      <c r="N23506" s="3">
        <v>23504</v>
      </c>
      <c r="O23506" s="44" t="s">
        <v>38</v>
      </c>
      <c r="P23506" s="128">
        <v>1.1401750536312536E-6</v>
      </c>
    </row>
    <row r="23507" spans="14:16">
      <c r="N23507" s="3">
        <v>23505</v>
      </c>
      <c r="O23507" s="44" t="s">
        <v>46</v>
      </c>
      <c r="P23507" s="128">
        <v>1.1079108288322949E-6</v>
      </c>
    </row>
    <row r="23508" spans="14:16">
      <c r="N23508" s="3">
        <v>23506</v>
      </c>
      <c r="O23508" s="44" t="s">
        <v>38</v>
      </c>
      <c r="P23508" s="128">
        <v>1.6820600539611149E-6</v>
      </c>
    </row>
    <row r="23509" spans="14:16">
      <c r="N23509" s="3">
        <v>23507</v>
      </c>
      <c r="O23509" s="44" t="s">
        <v>14</v>
      </c>
      <c r="P23509" s="128">
        <v>4.4803697629783736E-6</v>
      </c>
    </row>
    <row r="23510" spans="14:16">
      <c r="N23510" s="3">
        <v>23508</v>
      </c>
      <c r="O23510" s="44" t="s">
        <v>31</v>
      </c>
      <c r="P23510" s="128">
        <v>1.0226989687205686E-6</v>
      </c>
    </row>
    <row r="23511" spans="14:16">
      <c r="N23511" s="3">
        <v>23509</v>
      </c>
      <c r="O23511" s="44" t="s">
        <v>46</v>
      </c>
      <c r="P23511" s="128">
        <v>1.0683764267985973E-6</v>
      </c>
    </row>
    <row r="23512" spans="14:16">
      <c r="N23512" s="3">
        <v>23510</v>
      </c>
      <c r="O23512" s="44" t="s">
        <v>31</v>
      </c>
      <c r="P23512" s="128">
        <v>1.4835911738929111E-6</v>
      </c>
    </row>
    <row r="23513" spans="14:16">
      <c r="N23513" s="3">
        <v>23511</v>
      </c>
      <c r="O23513" s="44" t="s">
        <v>14</v>
      </c>
      <c r="P23513" s="128">
        <v>4.2484431168498866E-6</v>
      </c>
    </row>
    <row r="23514" spans="14:16">
      <c r="N23514" s="3">
        <v>23512</v>
      </c>
      <c r="O23514" s="44" t="s">
        <v>38</v>
      </c>
      <c r="P23514" s="128">
        <v>9.4251692296042446E-7</v>
      </c>
    </row>
    <row r="23515" spans="14:16">
      <c r="N23515" s="3">
        <v>23513</v>
      </c>
      <c r="O23515" s="44" t="s">
        <v>46</v>
      </c>
      <c r="P23515" s="128">
        <v>9.158459501283416E-7</v>
      </c>
    </row>
    <row r="23516" spans="14:16">
      <c r="N23516" s="3">
        <v>23514</v>
      </c>
      <c r="O23516" s="44" t="s">
        <v>38</v>
      </c>
      <c r="P23516" s="128">
        <v>1.1452112236222552E-6</v>
      </c>
    </row>
    <row r="23517" spans="14:16">
      <c r="N23517" s="3">
        <v>23515</v>
      </c>
      <c r="O23517" s="44" t="s">
        <v>21</v>
      </c>
      <c r="P23517" s="128">
        <v>1.7093177580080338E-6</v>
      </c>
    </row>
    <row r="23518" spans="14:16">
      <c r="N23518" s="3">
        <v>23516</v>
      </c>
      <c r="O23518" s="44" t="s">
        <v>31</v>
      </c>
      <c r="P23518" s="128">
        <v>8.4540622252997539E-7</v>
      </c>
    </row>
    <row r="23519" spans="14:16">
      <c r="N23519" s="3">
        <v>23517</v>
      </c>
      <c r="O23519" s="44" t="s">
        <v>46</v>
      </c>
      <c r="P23519" s="128">
        <v>8.8316514130235618E-7</v>
      </c>
    </row>
    <row r="23520" spans="14:16">
      <c r="N23520" s="3">
        <v>23518</v>
      </c>
      <c r="O23520" s="44" t="s">
        <v>31</v>
      </c>
      <c r="P23520" s="128">
        <v>1.0193934029756239E-6</v>
      </c>
    </row>
    <row r="23521" spans="14:16">
      <c r="N23521" s="3">
        <v>23519</v>
      </c>
      <c r="O23521" s="44" t="s">
        <v>21</v>
      </c>
      <c r="P23521" s="128">
        <v>1.6357699810594898E-6</v>
      </c>
    </row>
    <row r="23522" spans="14:16">
      <c r="N23522" s="3">
        <v>23520</v>
      </c>
      <c r="O23522" s="44" t="s">
        <v>38</v>
      </c>
      <c r="P23522" s="128">
        <v>6.0221668551375135E-6</v>
      </c>
    </row>
    <row r="23523" spans="14:16">
      <c r="N23523" s="3">
        <v>23521</v>
      </c>
      <c r="O23523" s="44" t="s">
        <v>8</v>
      </c>
      <c r="P23523" s="128">
        <v>2.3030862242527975E-5</v>
      </c>
    </row>
    <row r="23524" spans="14:16">
      <c r="N23524" s="3">
        <v>23522</v>
      </c>
      <c r="O23524" s="44" t="s">
        <v>38</v>
      </c>
      <c r="P23524" s="128">
        <v>5.5232649546271481E-6</v>
      </c>
    </row>
    <row r="23525" spans="14:16">
      <c r="N23525" s="3">
        <v>23523</v>
      </c>
      <c r="O23525" s="44" t="s">
        <v>14</v>
      </c>
      <c r="P23525" s="128">
        <v>1.4711882157449813E-5</v>
      </c>
    </row>
    <row r="23526" spans="14:16">
      <c r="N23526" s="3">
        <v>23524</v>
      </c>
      <c r="O23526" s="44" t="s">
        <v>11</v>
      </c>
      <c r="P23526" s="128">
        <v>2.9462643269971642E-5</v>
      </c>
    </row>
    <row r="23527" spans="14:16">
      <c r="N23527" s="3">
        <v>23525</v>
      </c>
      <c r="O23527" s="44" t="s">
        <v>8</v>
      </c>
      <c r="P23527" s="128">
        <v>4.4349754899261786E-5</v>
      </c>
    </row>
    <row r="23528" spans="14:16">
      <c r="N23528" s="3">
        <v>23526</v>
      </c>
      <c r="O23528" s="44" t="s">
        <v>11</v>
      </c>
      <c r="P23528" s="128">
        <v>2.5097223714667106E-5</v>
      </c>
    </row>
    <row r="23529" spans="14:16">
      <c r="N23529" s="3">
        <v>23527</v>
      </c>
      <c r="O23529" s="44" t="s">
        <v>14</v>
      </c>
      <c r="P23529" s="128">
        <v>2.6312380792618325E-5</v>
      </c>
    </row>
    <row r="23530" spans="14:16">
      <c r="N23530" s="3">
        <v>23528</v>
      </c>
      <c r="O23530" s="44" t="s">
        <v>38</v>
      </c>
      <c r="P23530" s="128">
        <v>4.117804316714395E-6</v>
      </c>
    </row>
    <row r="23531" spans="14:16">
      <c r="N23531" s="3">
        <v>23529</v>
      </c>
      <c r="O23531" s="44" t="s">
        <v>8</v>
      </c>
      <c r="P23531" s="128">
        <v>1.5747917027412007E-5</v>
      </c>
    </row>
    <row r="23532" spans="14:16">
      <c r="N23532" s="3">
        <v>23530</v>
      </c>
      <c r="O23532" s="44" t="s">
        <v>38</v>
      </c>
      <c r="P23532" s="128">
        <v>3.1105362990103628E-6</v>
      </c>
    </row>
    <row r="23533" spans="14:16">
      <c r="N23533" s="3">
        <v>23531</v>
      </c>
      <c r="O23533" s="44" t="s">
        <v>21</v>
      </c>
      <c r="P23533" s="128">
        <v>4.6427198958196419E-6</v>
      </c>
    </row>
    <row r="23534" spans="14:16">
      <c r="N23534" s="3">
        <v>23532</v>
      </c>
      <c r="O23534" s="44" t="s">
        <v>11</v>
      </c>
      <c r="P23534" s="128">
        <v>2.0145805082668244E-5</v>
      </c>
    </row>
    <row r="23535" spans="14:16">
      <c r="N23535" s="3">
        <v>23533</v>
      </c>
      <c r="O23535" s="44" t="s">
        <v>8</v>
      </c>
      <c r="P23535" s="128">
        <v>3.0325232854285545E-5</v>
      </c>
    </row>
    <row r="23536" spans="14:16">
      <c r="N23536" s="3">
        <v>23534</v>
      </c>
      <c r="O23536" s="44" t="s">
        <v>11</v>
      </c>
      <c r="P23536" s="128">
        <v>1.2408276571846168E-5</v>
      </c>
    </row>
    <row r="23537" spans="14:16">
      <c r="N23537" s="3">
        <v>23535</v>
      </c>
      <c r="O23537" s="44" t="s">
        <v>21</v>
      </c>
      <c r="P23537" s="128">
        <v>7.2897188226117964E-6</v>
      </c>
    </row>
    <row r="23538" spans="14:16">
      <c r="N23538" s="3">
        <v>23536</v>
      </c>
      <c r="O23538" s="44" t="s">
        <v>38</v>
      </c>
      <c r="P23538" s="128">
        <v>1.6977256744195302E-6</v>
      </c>
    </row>
    <row r="23539" spans="14:16">
      <c r="N23539" s="3">
        <v>23537</v>
      </c>
      <c r="O23539" s="44" t="s">
        <v>46</v>
      </c>
      <c r="P23539" s="128">
        <v>1.6496841016522748E-6</v>
      </c>
    </row>
    <row r="23540" spans="14:16">
      <c r="N23540" s="3">
        <v>23538</v>
      </c>
      <c r="O23540" s="44" t="s">
        <v>38</v>
      </c>
      <c r="P23540" s="128">
        <v>2.5045948255318044E-6</v>
      </c>
    </row>
    <row r="23541" spans="14:16">
      <c r="N23541" s="3">
        <v>23539</v>
      </c>
      <c r="O23541" s="44" t="s">
        <v>14</v>
      </c>
      <c r="P23541" s="128">
        <v>6.6712903016744519E-6</v>
      </c>
    </row>
    <row r="23542" spans="14:16">
      <c r="N23542" s="3">
        <v>23540</v>
      </c>
      <c r="O23542" s="44" t="s">
        <v>11</v>
      </c>
      <c r="P23542" s="128">
        <v>6.151649947222528E-6</v>
      </c>
    </row>
    <row r="23543" spans="14:16">
      <c r="N23543" s="3">
        <v>23541</v>
      </c>
      <c r="O23543" s="44" t="s">
        <v>46</v>
      </c>
      <c r="P23543" s="128">
        <v>2.3528107200767167E-6</v>
      </c>
    </row>
    <row r="23544" spans="14:16">
      <c r="N23544" s="3">
        <v>23542</v>
      </c>
      <c r="O23544" s="44" t="s">
        <v>11</v>
      </c>
      <c r="P23544" s="128">
        <v>1.1380655675101979E-5</v>
      </c>
    </row>
    <row r="23545" spans="14:16">
      <c r="N23545" s="3">
        <v>23543</v>
      </c>
      <c r="O23545" s="44" t="s">
        <v>14</v>
      </c>
      <c r="P23545" s="128">
        <v>1.1931684125601224E-5</v>
      </c>
    </row>
    <row r="23546" spans="14:16">
      <c r="N23546" s="3">
        <v>23544</v>
      </c>
      <c r="O23546" s="44" t="s">
        <v>38</v>
      </c>
      <c r="P23546" s="128">
        <v>1.4034118476708142E-6</v>
      </c>
    </row>
    <row r="23547" spans="14:16">
      <c r="N23547" s="3">
        <v>23545</v>
      </c>
      <c r="O23547" s="44" t="s">
        <v>46</v>
      </c>
      <c r="P23547" s="128">
        <v>1.3636986517062436E-6</v>
      </c>
    </row>
    <row r="23548" spans="14:16">
      <c r="N23548" s="3">
        <v>23546</v>
      </c>
      <c r="O23548" s="44" t="s">
        <v>38</v>
      </c>
      <c r="P23548" s="128">
        <v>1.7052245537076137E-6</v>
      </c>
    </row>
    <row r="23549" spans="14:16">
      <c r="N23549" s="3">
        <v>23547</v>
      </c>
      <c r="O23549" s="44" t="s">
        <v>21</v>
      </c>
      <c r="P23549" s="128">
        <v>2.5451816668583205E-6</v>
      </c>
    </row>
    <row r="23550" spans="14:16">
      <c r="N23550" s="3">
        <v>23548</v>
      </c>
      <c r="O23550" s="44" t="s">
        <v>11</v>
      </c>
      <c r="P23550" s="128">
        <v>5.085214030003668E-6</v>
      </c>
    </row>
    <row r="23551" spans="14:16">
      <c r="N23551" s="3">
        <v>23549</v>
      </c>
      <c r="O23551" s="44" t="s">
        <v>46</v>
      </c>
      <c r="P23551" s="128">
        <v>1.9449328531899233E-6</v>
      </c>
    </row>
    <row r="23552" spans="14:16">
      <c r="N23552" s="3">
        <v>23550</v>
      </c>
      <c r="O23552" s="44" t="s">
        <v>11</v>
      </c>
      <c r="P23552" s="128">
        <v>6.8023311241340793E-6</v>
      </c>
    </row>
    <row r="23553" spans="14:16">
      <c r="N23553" s="3">
        <v>23551</v>
      </c>
      <c r="O23553" s="44" t="s">
        <v>21</v>
      </c>
      <c r="P23553" s="128">
        <v>3.9962907778626692E-6</v>
      </c>
    </row>
    <row r="23554" spans="14:16">
      <c r="N23554" s="3">
        <v>23552</v>
      </c>
      <c r="O23554" s="44" t="s">
        <v>13</v>
      </c>
      <c r="P23554" s="128">
        <v>5.1605841452600751E-7</v>
      </c>
    </row>
    <row r="23555" spans="14:16">
      <c r="N23555" s="3">
        <v>23553</v>
      </c>
      <c r="O23555" s="44" t="s">
        <v>52</v>
      </c>
      <c r="P23555" s="128">
        <v>1.8639855237955042E-7</v>
      </c>
    </row>
    <row r="23556" spans="14:16">
      <c r="N23556" s="3">
        <v>23554</v>
      </c>
      <c r="O23556" s="44" t="s">
        <v>13</v>
      </c>
      <c r="P23556" s="128">
        <v>4.3329626453661834E-7</v>
      </c>
    </row>
    <row r="23557" spans="14:16">
      <c r="N23557" s="3">
        <v>23555</v>
      </c>
      <c r="O23557" s="44" t="s">
        <v>59</v>
      </c>
      <c r="P23557" s="128">
        <v>1.2421076624858495E-7</v>
      </c>
    </row>
    <row r="23558" spans="14:16">
      <c r="N23558" s="3">
        <v>23556</v>
      </c>
      <c r="O23558" s="44" t="s">
        <v>31</v>
      </c>
      <c r="P23558" s="128">
        <v>1.4794428832209119E-7</v>
      </c>
    </row>
    <row r="23559" spans="14:16">
      <c r="N23559" s="3">
        <v>23557</v>
      </c>
      <c r="O23559" s="44" t="s">
        <v>52</v>
      </c>
      <c r="P23559" s="128">
        <v>1.3341410003335142E-7</v>
      </c>
    </row>
    <row r="23560" spans="14:16">
      <c r="N23560" s="3">
        <v>23558</v>
      </c>
      <c r="O23560" s="44" t="s">
        <v>31</v>
      </c>
      <c r="P23560" s="128">
        <v>1.3015109702044795E-7</v>
      </c>
    </row>
    <row r="23561" spans="14:16">
      <c r="N23561" s="3">
        <v>23559</v>
      </c>
      <c r="O23561" s="44" t="s">
        <v>59</v>
      </c>
      <c r="P23561" s="128">
        <v>9.3149812599033311E-8</v>
      </c>
    </row>
    <row r="23562" spans="14:16">
      <c r="N23562" s="3">
        <v>23560</v>
      </c>
      <c r="O23562" s="44" t="s">
        <v>13</v>
      </c>
      <c r="P23562" s="128">
        <v>8.1245142129557841E-7</v>
      </c>
    </row>
    <row r="23563" spans="14:16">
      <c r="N23563" s="3">
        <v>23561</v>
      </c>
      <c r="O23563" s="44" t="s">
        <v>52</v>
      </c>
      <c r="P23563" s="128">
        <v>2.9345470308298211E-7</v>
      </c>
    </row>
    <row r="23564" spans="14:16">
      <c r="N23564" s="3">
        <v>23562</v>
      </c>
      <c r="O23564" s="44" t="s">
        <v>13</v>
      </c>
      <c r="P23564" s="128">
        <v>1.3880796528836555E-6</v>
      </c>
    </row>
    <row r="23565" spans="14:16">
      <c r="N23565" s="3">
        <v>23563</v>
      </c>
      <c r="O23565" s="44" t="s">
        <v>19</v>
      </c>
      <c r="P23565" s="128">
        <v>1.1511978092559557E-6</v>
      </c>
    </row>
    <row r="23566" spans="14:16">
      <c r="N23566" s="3">
        <v>23564</v>
      </c>
      <c r="O23566" s="44" t="s">
        <v>31</v>
      </c>
      <c r="P23566" s="128">
        <v>2.3291461574218414E-7</v>
      </c>
    </row>
    <row r="23567" spans="14:16">
      <c r="N23567" s="3">
        <v>23565</v>
      </c>
      <c r="O23567" s="44" t="s">
        <v>52</v>
      </c>
      <c r="P23567" s="128">
        <v>2.1003915863386086E-7</v>
      </c>
    </row>
    <row r="23568" spans="14:16">
      <c r="N23568" s="3">
        <v>23566</v>
      </c>
      <c r="O23568" s="44" t="s">
        <v>31</v>
      </c>
      <c r="P23568" s="128">
        <v>3.3122841509670215E-7</v>
      </c>
    </row>
    <row r="23569" spans="14:16">
      <c r="N23569" s="3">
        <v>23567</v>
      </c>
      <c r="O23569" s="44" t="s">
        <v>19</v>
      </c>
      <c r="P23569" s="128">
        <v>6.8584031365711691E-7</v>
      </c>
    </row>
    <row r="23570" spans="14:16">
      <c r="N23570" s="3">
        <v>23568</v>
      </c>
      <c r="O23570" s="44" t="s">
        <v>13</v>
      </c>
      <c r="P23570" s="128">
        <v>2.8781027200306553E-7</v>
      </c>
    </row>
    <row r="23571" spans="14:16">
      <c r="N23571" s="3">
        <v>23569</v>
      </c>
      <c r="O23571" s="44" t="s">
        <v>89</v>
      </c>
      <c r="P23571" s="128">
        <v>6.5769146527939858E-8</v>
      </c>
    </row>
    <row r="23572" spans="14:16">
      <c r="N23572" s="3">
        <v>23570</v>
      </c>
      <c r="O23572" s="44" t="s">
        <v>13</v>
      </c>
      <c r="P23572" s="128">
        <v>3.4473069369112633E-7</v>
      </c>
    </row>
    <row r="23573" spans="14:16">
      <c r="N23573" s="3">
        <v>23571</v>
      </c>
      <c r="O23573" s="44" t="s">
        <v>59</v>
      </c>
      <c r="P23573" s="128">
        <v>9.8822138839746063E-8</v>
      </c>
    </row>
    <row r="23574" spans="14:16">
      <c r="N23574" s="3">
        <v>23572</v>
      </c>
      <c r="O23574" s="44" t="s">
        <v>31</v>
      </c>
      <c r="P23574" s="128">
        <v>9.0174111051730595E-8</v>
      </c>
    </row>
    <row r="23575" spans="14:16">
      <c r="N23575" s="3">
        <v>23573</v>
      </c>
      <c r="O23575" s="44" t="s">
        <v>89</v>
      </c>
      <c r="P23575" s="128">
        <v>5.1446714195082202E-8</v>
      </c>
    </row>
    <row r="23576" spans="14:16">
      <c r="N23576" s="3">
        <v>23574</v>
      </c>
      <c r="O23576" s="44" t="s">
        <v>31</v>
      </c>
      <c r="P23576" s="128">
        <v>1.0354826854670089E-7</v>
      </c>
    </row>
    <row r="23577" spans="14:16">
      <c r="N23577" s="3">
        <v>23575</v>
      </c>
      <c r="O23577" s="44" t="s">
        <v>59</v>
      </c>
      <c r="P23577" s="128">
        <v>7.4110030809530295E-8</v>
      </c>
    </row>
    <row r="23578" spans="14:16">
      <c r="N23578" s="3">
        <v>23576</v>
      </c>
      <c r="O23578" s="44" t="s">
        <v>13</v>
      </c>
      <c r="P23578" s="128">
        <v>4.0550681827857954E-7</v>
      </c>
    </row>
    <row r="23579" spans="14:16">
      <c r="N23579" s="3">
        <v>23577</v>
      </c>
      <c r="O23579" s="44" t="s">
        <v>89</v>
      </c>
      <c r="P23579" s="128">
        <v>9.2664647317238594E-8</v>
      </c>
    </row>
    <row r="23580" spans="14:16">
      <c r="N23580" s="3">
        <v>23578</v>
      </c>
      <c r="O23580" s="44" t="s">
        <v>13</v>
      </c>
      <c r="P23580" s="128">
        <v>9.883317073624588E-7</v>
      </c>
    </row>
    <row r="23581" spans="14:16">
      <c r="N23581" s="3">
        <v>23579</v>
      </c>
      <c r="O23581" s="44" t="s">
        <v>19</v>
      </c>
      <c r="P23581" s="128">
        <v>8.1966859320372494E-7</v>
      </c>
    </row>
    <row r="23582" spans="14:16">
      <c r="N23582" s="3">
        <v>23580</v>
      </c>
      <c r="O23582" s="44" t="s">
        <v>31</v>
      </c>
      <c r="P23582" s="128">
        <v>1.2704972831302244E-7</v>
      </c>
    </row>
    <row r="23583" spans="14:16">
      <c r="N23583" s="3">
        <v>23581</v>
      </c>
      <c r="O23583" s="44" t="s">
        <v>89</v>
      </c>
      <c r="P23583" s="128">
        <v>7.2485228685350779E-8</v>
      </c>
    </row>
    <row r="23584" spans="14:16">
      <c r="N23584" s="3">
        <v>23582</v>
      </c>
      <c r="O23584" s="44" t="s">
        <v>31</v>
      </c>
      <c r="P23584" s="128">
        <v>2.3583916408500474E-7</v>
      </c>
    </row>
    <row r="23585" spans="14:16">
      <c r="N23585" s="3">
        <v>23583</v>
      </c>
      <c r="O23585" s="44" t="s">
        <v>19</v>
      </c>
      <c r="P23585" s="128">
        <v>4.8832768837622092E-7</v>
      </c>
    </row>
    <row r="23586" spans="14:16">
      <c r="N23586" s="3">
        <v>23584</v>
      </c>
      <c r="O23586" s="44" t="s">
        <v>13</v>
      </c>
      <c r="P23586" s="128">
        <v>9.4274689716218824E-7</v>
      </c>
    </row>
    <row r="23587" spans="14:16">
      <c r="N23587" s="3">
        <v>23585</v>
      </c>
      <c r="O23587" s="44" t="s">
        <v>52</v>
      </c>
      <c r="P23587" s="128">
        <v>3.40516987893216E-7</v>
      </c>
    </row>
    <row r="23588" spans="14:16">
      <c r="N23588" s="3">
        <v>23586</v>
      </c>
      <c r="O23588" s="44" t="s">
        <v>13</v>
      </c>
      <c r="P23588" s="128">
        <v>7.9155517562688093E-7</v>
      </c>
    </row>
    <row r="23589" spans="14:16">
      <c r="N23589" s="3">
        <v>23587</v>
      </c>
      <c r="O23589" s="44" t="s">
        <v>59</v>
      </c>
      <c r="P23589" s="128">
        <v>2.2691096817507647E-7</v>
      </c>
    </row>
    <row r="23590" spans="14:16">
      <c r="N23590" s="3">
        <v>23588</v>
      </c>
      <c r="O23590" s="44" t="s">
        <v>11</v>
      </c>
      <c r="P23590" s="128">
        <v>1.0554407038410889E-6</v>
      </c>
    </row>
    <row r="23591" spans="14:16">
      <c r="N23591" s="3">
        <v>23589</v>
      </c>
      <c r="O23591" s="44" t="s">
        <v>52</v>
      </c>
      <c r="P23591" s="128">
        <v>3.4846267310793385E-7</v>
      </c>
    </row>
    <row r="23592" spans="14:16">
      <c r="N23592" s="3">
        <v>23590</v>
      </c>
      <c r="O23592" s="44" t="s">
        <v>11</v>
      </c>
      <c r="P23592" s="128">
        <v>8.8287199788935538E-7</v>
      </c>
    </row>
    <row r="23593" spans="14:16">
      <c r="N23593" s="3">
        <v>23591</v>
      </c>
      <c r="O23593" s="44" t="s">
        <v>59</v>
      </c>
      <c r="P23593" s="128">
        <v>2.3134003226536604E-7</v>
      </c>
    </row>
    <row r="23594" spans="14:16">
      <c r="N23594" s="3">
        <v>23592</v>
      </c>
      <c r="O23594" s="44" t="s">
        <v>13</v>
      </c>
      <c r="P23594" s="128">
        <v>1.4842041810807753E-6</v>
      </c>
    </row>
    <row r="23595" spans="14:16">
      <c r="N23595" s="3">
        <v>23593</v>
      </c>
      <c r="O23595" s="44" t="s">
        <v>52</v>
      </c>
      <c r="P23595" s="128">
        <v>5.3608952591778778E-7</v>
      </c>
    </row>
    <row r="23596" spans="14:16">
      <c r="N23596" s="3">
        <v>23594</v>
      </c>
      <c r="O23596" s="44" t="s">
        <v>13</v>
      </c>
      <c r="P23596" s="128">
        <v>2.5357745343072676E-6</v>
      </c>
    </row>
    <row r="23597" spans="14:16">
      <c r="N23597" s="3">
        <v>23595</v>
      </c>
      <c r="O23597" s="44" t="s">
        <v>19</v>
      </c>
      <c r="P23597" s="128">
        <v>2.1030335561775171E-6</v>
      </c>
    </row>
    <row r="23598" spans="14:16">
      <c r="N23598" s="3">
        <v>23596</v>
      </c>
      <c r="O23598" s="44" t="s">
        <v>11</v>
      </c>
      <c r="P23598" s="128">
        <v>1.6616225523935982E-6</v>
      </c>
    </row>
    <row r="23599" spans="14:16">
      <c r="N23599" s="3">
        <v>23597</v>
      </c>
      <c r="O23599" s="44" t="s">
        <v>52</v>
      </c>
      <c r="P23599" s="128">
        <v>5.4859873624002235E-7</v>
      </c>
    </row>
    <row r="23600" spans="14:16">
      <c r="N23600" s="3">
        <v>23598</v>
      </c>
      <c r="O23600" s="44" t="s">
        <v>11</v>
      </c>
      <c r="P23600" s="128">
        <v>2.8866180926031878E-6</v>
      </c>
    </row>
    <row r="23601" spans="14:16">
      <c r="N23601" s="3">
        <v>23599</v>
      </c>
      <c r="O23601" s="44" t="s">
        <v>19</v>
      </c>
      <c r="P23601" s="128">
        <v>2.1882838189150855E-6</v>
      </c>
    </row>
    <row r="23602" spans="14:16">
      <c r="N23602" s="3">
        <v>23600</v>
      </c>
      <c r="O23602" s="44" t="s">
        <v>13</v>
      </c>
      <c r="P23602" s="128">
        <v>5.2577815469109319E-7</v>
      </c>
    </row>
    <row r="23603" spans="14:16">
      <c r="N23603" s="3">
        <v>23601</v>
      </c>
      <c r="O23603" s="44" t="s">
        <v>89</v>
      </c>
      <c r="P23603" s="128">
        <v>1.2014852790486929E-7</v>
      </c>
    </row>
    <row r="23604" spans="14:16">
      <c r="N23604" s="3">
        <v>23602</v>
      </c>
      <c r="O23604" s="44" t="s">
        <v>13</v>
      </c>
      <c r="P23604" s="128">
        <v>6.2976163683404015E-7</v>
      </c>
    </row>
    <row r="23605" spans="14:16">
      <c r="N23605" s="3">
        <v>23603</v>
      </c>
      <c r="O23605" s="44" t="s">
        <v>59</v>
      </c>
      <c r="P23605" s="128">
        <v>1.8053046348962578E-7</v>
      </c>
    </row>
    <row r="23606" spans="14:16">
      <c r="N23606" s="3">
        <v>23604</v>
      </c>
      <c r="O23606" s="44" t="s">
        <v>11</v>
      </c>
      <c r="P23606" s="128">
        <v>5.8454999012159427E-7</v>
      </c>
    </row>
    <row r="23607" spans="14:16">
      <c r="N23607" s="3">
        <v>23605</v>
      </c>
      <c r="O23607" s="44" t="s">
        <v>89</v>
      </c>
      <c r="P23607" s="128">
        <v>1.2210018644657104E-7</v>
      </c>
    </row>
    <row r="23608" spans="14:16">
      <c r="N23608" s="3">
        <v>23606</v>
      </c>
      <c r="O23608" s="44" t="s">
        <v>11</v>
      </c>
      <c r="P23608" s="128">
        <v>7.0241333974654407E-7</v>
      </c>
    </row>
    <row r="23609" spans="14:16">
      <c r="N23609" s="3">
        <v>23607</v>
      </c>
      <c r="O23609" s="44" t="s">
        <v>59</v>
      </c>
      <c r="P23609" s="128">
        <v>1.8405422877728833E-7</v>
      </c>
    </row>
    <row r="23610" spans="14:16">
      <c r="N23610" s="3">
        <v>23608</v>
      </c>
      <c r="O23610" s="44" t="s">
        <v>13</v>
      </c>
      <c r="P23610" s="128">
        <v>7.4078880209979806E-7</v>
      </c>
    </row>
    <row r="23611" spans="14:16">
      <c r="N23611" s="3">
        <v>23609</v>
      </c>
      <c r="O23611" s="44" t="s">
        <v>89</v>
      </c>
      <c r="P23611" s="128">
        <v>1.6928182212704248E-7</v>
      </c>
    </row>
    <row r="23612" spans="14:16">
      <c r="N23612" s="3">
        <v>23610</v>
      </c>
      <c r="O23612" s="44" t="s">
        <v>13</v>
      </c>
      <c r="P23612" s="128">
        <v>1.8055061680154213E-6</v>
      </c>
    </row>
    <row r="23613" spans="14:16">
      <c r="N23613" s="3">
        <v>23611</v>
      </c>
      <c r="O23613" s="44" t="s">
        <v>19</v>
      </c>
      <c r="P23613" s="128">
        <v>1.4973886699509755E-6</v>
      </c>
    </row>
    <row r="23614" spans="14:16">
      <c r="N23614" s="3">
        <v>23612</v>
      </c>
      <c r="O23614" s="44" t="s">
        <v>11</v>
      </c>
      <c r="P23614" s="128">
        <v>8.235946721750709E-7</v>
      </c>
    </row>
    <row r="23615" spans="14:16">
      <c r="N23615" s="3">
        <v>23613</v>
      </c>
      <c r="O23615" s="44" t="s">
        <v>89</v>
      </c>
      <c r="P23615" s="128">
        <v>1.720315879366633E-7</v>
      </c>
    </row>
    <row r="23616" spans="14:16">
      <c r="N23616" s="3">
        <v>23614</v>
      </c>
      <c r="O23616" s="44" t="s">
        <v>11</v>
      </c>
      <c r="P23616" s="128">
        <v>2.0553115824722754E-6</v>
      </c>
    </row>
    <row r="23617" spans="14:16">
      <c r="N23617" s="3">
        <v>23615</v>
      </c>
      <c r="O23617" s="44" t="s">
        <v>19</v>
      </c>
      <c r="P23617" s="128">
        <v>1.558088023586398E-6</v>
      </c>
    </row>
    <row r="23618" spans="14:16">
      <c r="N23618" s="3">
        <v>23616</v>
      </c>
      <c r="O23618" s="44" t="s">
        <v>38</v>
      </c>
      <c r="P23618" s="128">
        <v>1.1936271563573272E-7</v>
      </c>
    </row>
    <row r="23619" spans="14:16">
      <c r="N23619" s="3">
        <v>23617</v>
      </c>
      <c r="O23619" s="44" t="s">
        <v>52</v>
      </c>
      <c r="P23619" s="128">
        <v>1.001218838396728E-7</v>
      </c>
    </row>
    <row r="23620" spans="14:16">
      <c r="N23620" s="3">
        <v>23618</v>
      </c>
      <c r="O23620" s="44" t="s">
        <v>38</v>
      </c>
      <c r="P23620" s="128">
        <v>1.0457622005040143E-7</v>
      </c>
    </row>
    <row r="23621" spans="14:16">
      <c r="N23621" s="3">
        <v>23619</v>
      </c>
      <c r="O23621" s="44" t="s">
        <v>59</v>
      </c>
      <c r="P23621" s="128">
        <v>6.9618375663622143E-8</v>
      </c>
    </row>
    <row r="23622" spans="14:16">
      <c r="N23622" s="3">
        <v>23620</v>
      </c>
      <c r="O23622" s="44" t="s">
        <v>31</v>
      </c>
      <c r="P23622" s="128">
        <v>1.0734929129255389E-7</v>
      </c>
    </row>
    <row r="23623" spans="14:16">
      <c r="N23623" s="3">
        <v>23621</v>
      </c>
      <c r="O23623" s="44" t="s">
        <v>52</v>
      </c>
      <c r="P23623" s="128">
        <v>9.6806096737129685E-8</v>
      </c>
    </row>
    <row r="23624" spans="14:16">
      <c r="N23624" s="3">
        <v>23622</v>
      </c>
      <c r="O23624" s="44" t="s">
        <v>31</v>
      </c>
      <c r="P23624" s="128">
        <v>9.4438441554943429E-8</v>
      </c>
    </row>
    <row r="23625" spans="14:16">
      <c r="N23625" s="3">
        <v>23623</v>
      </c>
      <c r="O23625" s="44" t="s">
        <v>59</v>
      </c>
      <c r="P23625" s="128">
        <v>6.759008056309862E-8</v>
      </c>
    </row>
    <row r="23626" spans="14:16">
      <c r="N23626" s="3">
        <v>23624</v>
      </c>
      <c r="O23626" s="44" t="s">
        <v>38</v>
      </c>
      <c r="P23626" s="128">
        <v>1.879175016592307E-7</v>
      </c>
    </row>
    <row r="23627" spans="14:16">
      <c r="N23627" s="3">
        <v>23625</v>
      </c>
      <c r="O23627" s="44" t="s">
        <v>52</v>
      </c>
      <c r="P23627" s="128">
        <v>1.576258898966824E-7</v>
      </c>
    </row>
    <row r="23628" spans="14:16">
      <c r="N23628" s="3">
        <v>23626</v>
      </c>
      <c r="O23628" s="44" t="s">
        <v>38</v>
      </c>
      <c r="P23628" s="128">
        <v>2.7115826181062836E-7</v>
      </c>
    </row>
    <row r="23629" spans="14:16">
      <c r="N23629" s="3">
        <v>23627</v>
      </c>
      <c r="O23629" s="44" t="s">
        <v>19</v>
      </c>
      <c r="P23629" s="128">
        <v>5.2224592234855214E-7</v>
      </c>
    </row>
    <row r="23630" spans="14:16">
      <c r="N23630" s="3">
        <v>23628</v>
      </c>
      <c r="O23630" s="44" t="s">
        <v>31</v>
      </c>
      <c r="P23630" s="128">
        <v>1.6900428678372624E-7</v>
      </c>
    </row>
    <row r="23631" spans="14:16">
      <c r="N23631" s="3">
        <v>23629</v>
      </c>
      <c r="O23631" s="44" t="s">
        <v>52</v>
      </c>
      <c r="P23631" s="128">
        <v>1.5240571352062421E-7</v>
      </c>
    </row>
    <row r="23632" spans="14:16">
      <c r="N23632" s="3">
        <v>23630</v>
      </c>
      <c r="O23632" s="44" t="s">
        <v>31</v>
      </c>
      <c r="P23632" s="128">
        <v>2.4034138809857251E-7</v>
      </c>
    </row>
    <row r="23633" spans="14:16">
      <c r="N23633" s="3">
        <v>23631</v>
      </c>
      <c r="O23633" s="44" t="s">
        <v>19</v>
      </c>
      <c r="P23633" s="128">
        <v>4.9764997652809469E-7</v>
      </c>
    </row>
    <row r="23634" spans="14:16">
      <c r="N23634" s="3">
        <v>23632</v>
      </c>
      <c r="O23634" s="44" t="s">
        <v>38</v>
      </c>
      <c r="P23634" s="128">
        <v>7.2175026407262783E-8</v>
      </c>
    </row>
    <row r="23635" spans="14:16">
      <c r="N23635" s="3">
        <v>23633</v>
      </c>
      <c r="O23635" s="44" t="s">
        <v>89</v>
      </c>
      <c r="P23635" s="128">
        <v>3.8301829421911647E-8</v>
      </c>
    </row>
    <row r="23636" spans="14:16">
      <c r="N23636" s="3">
        <v>23634</v>
      </c>
      <c r="O23636" s="44" t="s">
        <v>38</v>
      </c>
      <c r="P23636" s="128">
        <v>8.3200885472955839E-8</v>
      </c>
    </row>
    <row r="23637" spans="14:16">
      <c r="N23637" s="3">
        <v>23635</v>
      </c>
      <c r="O23637" s="44" t="s">
        <v>59</v>
      </c>
      <c r="P23637" s="128">
        <v>5.5388409502758723E-8</v>
      </c>
    </row>
    <row r="23638" spans="14:16">
      <c r="N23638" s="3">
        <v>23636</v>
      </c>
      <c r="O23638" s="44" t="s">
        <v>31</v>
      </c>
      <c r="P23638" s="128">
        <v>6.5430893102575327E-8</v>
      </c>
    </row>
    <row r="23639" spans="14:16">
      <c r="N23639" s="3">
        <v>23637</v>
      </c>
      <c r="O23639" s="44" t="s">
        <v>89</v>
      </c>
      <c r="P23639" s="128">
        <v>3.7330054244128476E-8</v>
      </c>
    </row>
    <row r="23640" spans="14:16">
      <c r="N23640" s="3">
        <v>23638</v>
      </c>
      <c r="O23640" s="44" t="s">
        <v>31</v>
      </c>
      <c r="P23640" s="128">
        <v>7.5135264558906017E-8</v>
      </c>
    </row>
    <row r="23641" spans="14:16">
      <c r="N23641" s="3">
        <v>23639</v>
      </c>
      <c r="O23641" s="44" t="s">
        <v>59</v>
      </c>
      <c r="P23641" s="128">
        <v>5.3774697051852753E-8</v>
      </c>
    </row>
    <row r="23642" spans="14:16">
      <c r="N23642" s="3">
        <v>23640</v>
      </c>
      <c r="O23642" s="44" t="s">
        <v>38</v>
      </c>
      <c r="P23642" s="128">
        <v>1.0169013466367818E-7</v>
      </c>
    </row>
    <row r="23643" spans="14:16">
      <c r="N23643" s="3">
        <v>23641</v>
      </c>
      <c r="O23643" s="44" t="s">
        <v>89</v>
      </c>
      <c r="P23643" s="128">
        <v>5.3964901513184498E-8</v>
      </c>
    </row>
    <row r="23644" spans="14:16">
      <c r="N23644" s="3">
        <v>23642</v>
      </c>
      <c r="O23644" s="44" t="s">
        <v>38</v>
      </c>
      <c r="P23644" s="128">
        <v>1.9306839294416003E-7</v>
      </c>
    </row>
    <row r="23645" spans="14:16">
      <c r="N23645" s="3">
        <v>23643</v>
      </c>
      <c r="O23645" s="44" t="s">
        <v>19</v>
      </c>
      <c r="P23645" s="128">
        <v>3.7184624313565149E-7</v>
      </c>
    </row>
    <row r="23646" spans="14:16">
      <c r="N23646" s="3">
        <v>23644</v>
      </c>
      <c r="O23646" s="44" t="s">
        <v>31</v>
      </c>
      <c r="P23646" s="128">
        <v>9.2188069225231001E-8</v>
      </c>
    </row>
    <row r="23647" spans="14:16">
      <c r="N23647" s="3">
        <v>23645</v>
      </c>
      <c r="O23647" s="44" t="s">
        <v>89</v>
      </c>
      <c r="P23647" s="128">
        <v>5.2595730574001488E-8</v>
      </c>
    </row>
    <row r="23648" spans="14:16">
      <c r="N23648" s="3">
        <v>23646</v>
      </c>
      <c r="O23648" s="44" t="s">
        <v>31</v>
      </c>
      <c r="P23648" s="128">
        <v>1.7112635716246975E-7</v>
      </c>
    </row>
    <row r="23649" spans="14:16">
      <c r="N23649" s="3">
        <v>23647</v>
      </c>
      <c r="O23649" s="44" t="s">
        <v>19</v>
      </c>
      <c r="P23649" s="128">
        <v>3.5433359314007906E-7</v>
      </c>
    </row>
    <row r="23650" spans="14:16">
      <c r="N23650" s="3">
        <v>23648</v>
      </c>
      <c r="O23650" s="44" t="s">
        <v>38</v>
      </c>
      <c r="P23650" s="128">
        <v>1.7773160906988131E-7</v>
      </c>
    </row>
    <row r="23651" spans="14:16">
      <c r="N23651" s="3">
        <v>23649</v>
      </c>
      <c r="O23651" s="44" t="s">
        <v>52</v>
      </c>
      <c r="P23651" s="128">
        <v>1.4908192581876622E-7</v>
      </c>
    </row>
    <row r="23652" spans="14:16">
      <c r="N23652" s="3">
        <v>23650</v>
      </c>
      <c r="O23652" s="44" t="s">
        <v>38</v>
      </c>
      <c r="P23652" s="128">
        <v>1.5571445204652946E-7</v>
      </c>
    </row>
    <row r="23653" spans="14:16">
      <c r="N23653" s="3">
        <v>23651</v>
      </c>
      <c r="O23653" s="44" t="s">
        <v>59</v>
      </c>
      <c r="P23653" s="128">
        <v>1.0366206785448592E-7</v>
      </c>
    </row>
    <row r="23654" spans="14:16">
      <c r="N23654" s="3">
        <v>23652</v>
      </c>
      <c r="O23654" s="44" t="s">
        <v>11</v>
      </c>
      <c r="P23654" s="128">
        <v>6.2421550433866475E-7</v>
      </c>
    </row>
    <row r="23655" spans="14:16">
      <c r="N23655" s="3">
        <v>23653</v>
      </c>
      <c r="O23655" s="44" t="s">
        <v>52</v>
      </c>
      <c r="P23655" s="128">
        <v>2.0609002708125437E-7</v>
      </c>
    </row>
    <row r="23656" spans="14:16">
      <c r="N23656" s="3">
        <v>23654</v>
      </c>
      <c r="O23656" s="44" t="s">
        <v>11</v>
      </c>
      <c r="P23656" s="128">
        <v>5.221538144429614E-7</v>
      </c>
    </row>
    <row r="23657" spans="14:16">
      <c r="N23657" s="3">
        <v>23655</v>
      </c>
      <c r="O23657" s="44" t="s">
        <v>59</v>
      </c>
      <c r="P23657" s="128">
        <v>1.3682060431126859E-7</v>
      </c>
    </row>
    <row r="23658" spans="14:16">
      <c r="N23658" s="3">
        <v>23656</v>
      </c>
      <c r="O23658" s="44" t="s">
        <v>38</v>
      </c>
      <c r="P23658" s="128">
        <v>2.798099872678231E-7</v>
      </c>
    </row>
    <row r="23659" spans="14:16">
      <c r="N23659" s="3">
        <v>23657</v>
      </c>
      <c r="O23659" s="44" t="s">
        <v>52</v>
      </c>
      <c r="P23659" s="128">
        <v>2.3470564399611094E-7</v>
      </c>
    </row>
    <row r="23660" spans="14:16">
      <c r="N23660" s="3">
        <v>23658</v>
      </c>
      <c r="O23660" s="44" t="s">
        <v>38</v>
      </c>
      <c r="P23660" s="128">
        <v>4.0375584559646056E-7</v>
      </c>
    </row>
    <row r="23661" spans="14:16">
      <c r="N23661" s="3">
        <v>23659</v>
      </c>
      <c r="O23661" s="44" t="s">
        <v>19</v>
      </c>
      <c r="P23661" s="128">
        <v>7.7762647753806433E-7</v>
      </c>
    </row>
    <row r="23662" spans="14:16">
      <c r="N23662" s="3">
        <v>23660</v>
      </c>
      <c r="O23662" s="44" t="s">
        <v>11</v>
      </c>
      <c r="P23662" s="128">
        <v>9.8272745762800854E-7</v>
      </c>
    </row>
    <row r="23663" spans="14:16">
      <c r="N23663" s="3">
        <v>23661</v>
      </c>
      <c r="O23663" s="44" t="s">
        <v>52</v>
      </c>
      <c r="P23663" s="128">
        <v>3.244557800124215E-7</v>
      </c>
    </row>
    <row r="23664" spans="14:16">
      <c r="N23664" s="3">
        <v>23662</v>
      </c>
      <c r="O23664" s="44" t="s">
        <v>11</v>
      </c>
      <c r="P23664" s="128">
        <v>1.707222169800559E-6</v>
      </c>
    </row>
    <row r="23665" spans="14:16">
      <c r="N23665" s="3">
        <v>23663</v>
      </c>
      <c r="O23665" s="44" t="s">
        <v>19</v>
      </c>
      <c r="P23665" s="128">
        <v>1.2942088387240022E-6</v>
      </c>
    </row>
    <row r="23666" spans="14:16">
      <c r="N23666" s="3">
        <v>23664</v>
      </c>
      <c r="O23666" s="44" t="s">
        <v>38</v>
      </c>
      <c r="P23666" s="128">
        <v>1.0746893206729149E-7</v>
      </c>
    </row>
    <row r="23667" spans="14:16">
      <c r="N23667" s="3">
        <v>23665</v>
      </c>
      <c r="O23667" s="44" t="s">
        <v>89</v>
      </c>
      <c r="P23667" s="128">
        <v>5.7031592631079409E-8</v>
      </c>
    </row>
    <row r="23668" spans="14:16">
      <c r="N23668" s="3">
        <v>23666</v>
      </c>
      <c r="O23668" s="44" t="s">
        <v>38</v>
      </c>
      <c r="P23668" s="128">
        <v>1.2388648475689134E-7</v>
      </c>
    </row>
    <row r="23669" spans="14:16">
      <c r="N23669" s="3">
        <v>23667</v>
      </c>
      <c r="O23669" s="44" t="s">
        <v>59</v>
      </c>
      <c r="P23669" s="128">
        <v>8.247358559425913E-8</v>
      </c>
    </row>
    <row r="23670" spans="14:16">
      <c r="N23670" s="3">
        <v>23668</v>
      </c>
      <c r="O23670" s="44" t="s">
        <v>11</v>
      </c>
      <c r="P23670" s="128">
        <v>3.4571830095900009E-7</v>
      </c>
    </row>
    <row r="23671" spans="14:16">
      <c r="N23671" s="3">
        <v>23669</v>
      </c>
      <c r="O23671" s="44" t="s">
        <v>89</v>
      </c>
      <c r="P23671" s="128">
        <v>7.221327468725977E-8</v>
      </c>
    </row>
    <row r="23672" spans="14:16">
      <c r="N23672" s="3">
        <v>23670</v>
      </c>
      <c r="O23672" s="44" t="s">
        <v>11</v>
      </c>
      <c r="P23672" s="128">
        <v>4.1542579846353043E-7</v>
      </c>
    </row>
    <row r="23673" spans="14:16">
      <c r="N23673" s="3">
        <v>23671</v>
      </c>
      <c r="O23673" s="44" t="s">
        <v>59</v>
      </c>
      <c r="P23673" s="128">
        <v>1.0885453140452049E-7</v>
      </c>
    </row>
    <row r="23674" spans="14:16">
      <c r="N23674" s="3">
        <v>23672</v>
      </c>
      <c r="O23674" s="44" t="s">
        <v>38</v>
      </c>
      <c r="P23674" s="128">
        <v>1.5141705819985463E-7</v>
      </c>
    </row>
    <row r="23675" spans="14:16">
      <c r="N23675" s="3">
        <v>23673</v>
      </c>
      <c r="O23675" s="44" t="s">
        <v>89</v>
      </c>
      <c r="P23675" s="128">
        <v>8.0353975930861702E-8</v>
      </c>
    </row>
    <row r="23676" spans="14:16">
      <c r="N23676" s="3">
        <v>23674</v>
      </c>
      <c r="O23676" s="44" t="s">
        <v>38</v>
      </c>
      <c r="P23676" s="128">
        <v>2.8747968706761944E-7</v>
      </c>
    </row>
    <row r="23677" spans="14:16">
      <c r="N23677" s="3">
        <v>23675</v>
      </c>
      <c r="O23677" s="44" t="s">
        <v>19</v>
      </c>
      <c r="P23677" s="128">
        <v>5.5368069306312888E-7</v>
      </c>
    </row>
    <row r="23678" spans="14:16">
      <c r="N23678" s="3">
        <v>23676</v>
      </c>
      <c r="O23678" s="44" t="s">
        <v>11</v>
      </c>
      <c r="P23678" s="128">
        <v>4.8709563861941404E-7</v>
      </c>
    </row>
    <row r="23679" spans="14:16">
      <c r="N23679" s="3">
        <v>23677</v>
      </c>
      <c r="O23679" s="44" t="s">
        <v>89</v>
      </c>
      <c r="P23679" s="128">
        <v>1.017440241173737E-7</v>
      </c>
    </row>
    <row r="23680" spans="14:16">
      <c r="N23680" s="3">
        <v>23678</v>
      </c>
      <c r="O23680" s="44" t="s">
        <v>11</v>
      </c>
      <c r="P23680" s="128">
        <v>1.2155655465597785E-6</v>
      </c>
    </row>
    <row r="23681" spans="14:16">
      <c r="N23681" s="3">
        <v>23679</v>
      </c>
      <c r="O23681" s="44" t="s">
        <v>19</v>
      </c>
      <c r="P23681" s="128">
        <v>9.2149440315071682E-7</v>
      </c>
    </row>
    <row r="23682" spans="14:16">
      <c r="N23682" s="3">
        <v>23680</v>
      </c>
      <c r="O23682" s="44" t="s">
        <v>13</v>
      </c>
      <c r="P23682" s="128">
        <v>4.8023899403768383E-7</v>
      </c>
    </row>
    <row r="23683" spans="14:16">
      <c r="N23683" s="3">
        <v>23681</v>
      </c>
      <c r="O23683" s="44" t="s">
        <v>52</v>
      </c>
      <c r="P23683" s="128">
        <v>1.7346069895411912E-7</v>
      </c>
    </row>
    <row r="23684" spans="14:16">
      <c r="N23684" s="3">
        <v>23682</v>
      </c>
      <c r="O23684" s="44" t="s">
        <v>13</v>
      </c>
      <c r="P23684" s="128">
        <v>4.0322133375632599E-7</v>
      </c>
    </row>
    <row r="23685" spans="14:16">
      <c r="N23685" s="3">
        <v>23683</v>
      </c>
      <c r="O23685" s="44" t="s">
        <v>59</v>
      </c>
      <c r="P23685" s="128">
        <v>1.1558934367276775E-7</v>
      </c>
    </row>
    <row r="23686" spans="14:16">
      <c r="N23686" s="3">
        <v>23684</v>
      </c>
      <c r="O23686" s="44" t="s">
        <v>31</v>
      </c>
      <c r="P23686" s="128">
        <v>1.3767553090415024E-7</v>
      </c>
    </row>
    <row r="23687" spans="14:16">
      <c r="N23687" s="3">
        <v>23685</v>
      </c>
      <c r="O23687" s="44" t="s">
        <v>52</v>
      </c>
      <c r="P23687" s="128">
        <v>1.241538775204501E-7</v>
      </c>
    </row>
    <row r="23688" spans="14:16">
      <c r="N23688" s="3">
        <v>23686</v>
      </c>
      <c r="O23688" s="44" t="s">
        <v>31</v>
      </c>
      <c r="P23688" s="128">
        <v>1.2111735831961895E-7</v>
      </c>
    </row>
    <row r="23689" spans="14:16">
      <c r="N23689" s="3">
        <v>23687</v>
      </c>
      <c r="O23689" s="44" t="s">
        <v>59</v>
      </c>
      <c r="P23689" s="128">
        <v>8.6684319135550249E-8</v>
      </c>
    </row>
    <row r="23690" spans="14:16">
      <c r="N23690" s="3">
        <v>23688</v>
      </c>
      <c r="O23690" s="44" t="s">
        <v>13</v>
      </c>
      <c r="P23690" s="128">
        <v>6.948465866042388E-7</v>
      </c>
    </row>
    <row r="23691" spans="14:16">
      <c r="N23691" s="3">
        <v>23689</v>
      </c>
      <c r="O23691" s="44" t="s">
        <v>52</v>
      </c>
      <c r="P23691" s="128">
        <v>2.5097623490523426E-7</v>
      </c>
    </row>
    <row r="23692" spans="14:16">
      <c r="N23692" s="3">
        <v>23690</v>
      </c>
      <c r="O23692" s="44" t="s">
        <v>13</v>
      </c>
      <c r="P23692" s="128">
        <v>1.0245275062028275E-6</v>
      </c>
    </row>
    <row r="23693" spans="14:16">
      <c r="N23693" s="3">
        <v>23691</v>
      </c>
      <c r="O23693" s="44" t="s">
        <v>21</v>
      </c>
      <c r="P23693" s="128">
        <v>6.5848241491865337E-7</v>
      </c>
    </row>
    <row r="23694" spans="14:16">
      <c r="N23694" s="3">
        <v>23692</v>
      </c>
      <c r="O23694" s="44" t="s">
        <v>31</v>
      </c>
      <c r="P23694" s="128">
        <v>1.9919951085889666E-7</v>
      </c>
    </row>
    <row r="23695" spans="14:16">
      <c r="N23695" s="3">
        <v>23693</v>
      </c>
      <c r="O23695" s="44" t="s">
        <v>52</v>
      </c>
      <c r="P23695" s="128">
        <v>1.796353463167469E-7</v>
      </c>
    </row>
    <row r="23696" spans="14:16">
      <c r="N23696" s="3">
        <v>23694</v>
      </c>
      <c r="O23696" s="44" t="s">
        <v>31</v>
      </c>
      <c r="P23696" s="128">
        <v>2.5880781605178144E-7</v>
      </c>
    </row>
    <row r="23697" spans="14:16">
      <c r="N23697" s="3">
        <v>23695</v>
      </c>
      <c r="O23697" s="44" t="s">
        <v>21</v>
      </c>
      <c r="P23697" s="128">
        <v>4.1529605265769381E-7</v>
      </c>
    </row>
    <row r="23698" spans="14:16">
      <c r="N23698" s="3">
        <v>23696</v>
      </c>
      <c r="O23698" s="44" t="s">
        <v>13</v>
      </c>
      <c r="P23698" s="128">
        <v>2.6783346925447461E-7</v>
      </c>
    </row>
    <row r="23699" spans="14:16">
      <c r="N23699" s="3">
        <v>23697</v>
      </c>
      <c r="O23699" s="44" t="s">
        <v>89</v>
      </c>
      <c r="P23699" s="128">
        <v>6.1204134799943454E-8</v>
      </c>
    </row>
    <row r="23700" spans="14:16">
      <c r="N23700" s="3">
        <v>23698</v>
      </c>
      <c r="O23700" s="44" t="s">
        <v>13</v>
      </c>
      <c r="P23700" s="128">
        <v>3.2080306587810928E-7</v>
      </c>
    </row>
    <row r="23701" spans="14:16">
      <c r="N23701" s="3">
        <v>23699</v>
      </c>
      <c r="O23701" s="44" t="s">
        <v>59</v>
      </c>
      <c r="P23701" s="128">
        <v>9.196293134497516E-8</v>
      </c>
    </row>
    <row r="23702" spans="14:16">
      <c r="N23702" s="3">
        <v>23700</v>
      </c>
      <c r="O23702" s="44" t="s">
        <v>31</v>
      </c>
      <c r="P23702" s="128">
        <v>8.3915159913632344E-8</v>
      </c>
    </row>
    <row r="23703" spans="14:16">
      <c r="N23703" s="3">
        <v>23701</v>
      </c>
      <c r="O23703" s="44" t="s">
        <v>89</v>
      </c>
      <c r="P23703" s="128">
        <v>4.7875817109354345E-8</v>
      </c>
    </row>
    <row r="23704" spans="14:16">
      <c r="N23704" s="3">
        <v>23702</v>
      </c>
      <c r="O23704" s="44" t="s">
        <v>31</v>
      </c>
      <c r="P23704" s="128">
        <v>9.6361022166232822E-8</v>
      </c>
    </row>
    <row r="23705" spans="14:16">
      <c r="N23705" s="3">
        <v>23703</v>
      </c>
      <c r="O23705" s="44" t="s">
        <v>59</v>
      </c>
      <c r="P23705" s="128">
        <v>6.8966081440140818E-8</v>
      </c>
    </row>
    <row r="23706" spans="14:16">
      <c r="N23706" s="3">
        <v>23704</v>
      </c>
      <c r="O23706" s="44" t="s">
        <v>13</v>
      </c>
      <c r="P23706" s="128">
        <v>3.5508777924224277E-7</v>
      </c>
    </row>
    <row r="23707" spans="14:16">
      <c r="N23707" s="3">
        <v>23705</v>
      </c>
      <c r="O23707" s="44" t="s">
        <v>89</v>
      </c>
      <c r="P23707" s="128">
        <v>8.1143108690071623E-8</v>
      </c>
    </row>
    <row r="23708" spans="14:16">
      <c r="N23708" s="3">
        <v>23706</v>
      </c>
      <c r="O23708" s="44" t="s">
        <v>13</v>
      </c>
      <c r="P23708" s="128">
        <v>7.4689233457371049E-7</v>
      </c>
    </row>
    <row r="23709" spans="14:16">
      <c r="N23709" s="3">
        <v>23707</v>
      </c>
      <c r="O23709" s="44" t="s">
        <v>21</v>
      </c>
      <c r="P23709" s="128">
        <v>4.8004125333552753E-7</v>
      </c>
    </row>
    <row r="23710" spans="14:16">
      <c r="N23710" s="3">
        <v>23708</v>
      </c>
      <c r="O23710" s="44" t="s">
        <v>31</v>
      </c>
      <c r="P23710" s="128">
        <v>1.1125289106485175E-7</v>
      </c>
    </row>
    <row r="23711" spans="14:16">
      <c r="N23711" s="3">
        <v>23709</v>
      </c>
      <c r="O23711" s="44" t="s">
        <v>89</v>
      </c>
      <c r="P23711" s="128">
        <v>6.3472715430558124E-8</v>
      </c>
    </row>
    <row r="23712" spans="14:16">
      <c r="N23712" s="3">
        <v>23710</v>
      </c>
      <c r="O23712" s="44" t="s">
        <v>31</v>
      </c>
      <c r="P23712" s="128">
        <v>1.8867387431428335E-7</v>
      </c>
    </row>
    <row r="23713" spans="14:16">
      <c r="N23713" s="3">
        <v>23711</v>
      </c>
      <c r="O23713" s="44" t="s">
        <v>21</v>
      </c>
      <c r="P23713" s="128">
        <v>3.0275559848887487E-7</v>
      </c>
    </row>
    <row r="23714" spans="14:16">
      <c r="N23714" s="3">
        <v>23712</v>
      </c>
      <c r="O23714" s="44" t="s">
        <v>13</v>
      </c>
      <c r="P23714" s="128">
        <v>8.7731118955042338E-7</v>
      </c>
    </row>
    <row r="23715" spans="14:16">
      <c r="N23715" s="3">
        <v>23713</v>
      </c>
      <c r="O23715" s="44" t="s">
        <v>52</v>
      </c>
      <c r="P23715" s="128">
        <v>3.1688183181506665E-7</v>
      </c>
    </row>
    <row r="23716" spans="14:16">
      <c r="N23716" s="3">
        <v>23714</v>
      </c>
      <c r="O23716" s="44" t="s">
        <v>13</v>
      </c>
      <c r="P23716" s="128">
        <v>7.3661362855118801E-7</v>
      </c>
    </row>
    <row r="23717" spans="14:16">
      <c r="N23717" s="3">
        <v>23715</v>
      </c>
      <c r="O23717" s="44" t="s">
        <v>59</v>
      </c>
      <c r="P23717" s="128">
        <v>2.1116116320398425E-7</v>
      </c>
    </row>
    <row r="23718" spans="14:16">
      <c r="N23718" s="3">
        <v>23716</v>
      </c>
      <c r="O23718" s="44" t="s">
        <v>11</v>
      </c>
      <c r="P23718" s="128">
        <v>9.8218296148628248E-7</v>
      </c>
    </row>
    <row r="23719" spans="14:16">
      <c r="N23719" s="3">
        <v>23717</v>
      </c>
      <c r="O23719" s="44" t="s">
        <v>52</v>
      </c>
      <c r="P23719" s="128">
        <v>3.2427601000700827E-7</v>
      </c>
    </row>
    <row r="23720" spans="14:16">
      <c r="N23720" s="3">
        <v>23718</v>
      </c>
      <c r="O23720" s="44" t="s">
        <v>11</v>
      </c>
      <c r="P23720" s="128">
        <v>8.2159218452014337E-7</v>
      </c>
    </row>
    <row r="23721" spans="14:16">
      <c r="N23721" s="3">
        <v>23719</v>
      </c>
      <c r="O23721" s="44" t="s">
        <v>59</v>
      </c>
      <c r="P23721" s="128">
        <v>2.1528280762131775E-7</v>
      </c>
    </row>
    <row r="23722" spans="14:16">
      <c r="N23722" s="3">
        <v>23720</v>
      </c>
      <c r="O23722" s="44" t="s">
        <v>13</v>
      </c>
      <c r="P23722" s="128">
        <v>1.2693610744174213E-6</v>
      </c>
    </row>
    <row r="23723" spans="14:16">
      <c r="N23723" s="3">
        <v>23721</v>
      </c>
      <c r="O23723" s="44" t="s">
        <v>52</v>
      </c>
      <c r="P23723" s="128">
        <v>4.5848892307216497E-7</v>
      </c>
    </row>
    <row r="23724" spans="14:16">
      <c r="N23724" s="3">
        <v>23722</v>
      </c>
      <c r="O23724" s="44" t="s">
        <v>13</v>
      </c>
      <c r="P23724" s="128">
        <v>1.8716294519045259E-6</v>
      </c>
    </row>
    <row r="23725" spans="14:16">
      <c r="N23725" s="3">
        <v>23723</v>
      </c>
      <c r="O23725" s="44" t="s">
        <v>21</v>
      </c>
      <c r="P23725" s="128">
        <v>1.2029302032999597E-6</v>
      </c>
    </row>
    <row r="23726" spans="14:16">
      <c r="N23726" s="3">
        <v>23724</v>
      </c>
      <c r="O23726" s="44" t="s">
        <v>11</v>
      </c>
      <c r="P23726" s="128">
        <v>1.4210975924125677E-6</v>
      </c>
    </row>
    <row r="23727" spans="14:16">
      <c r="N23727" s="3">
        <v>23725</v>
      </c>
      <c r="O23727" s="44" t="s">
        <v>52</v>
      </c>
      <c r="P23727" s="128">
        <v>4.6918738683958454E-7</v>
      </c>
    </row>
    <row r="23728" spans="14:16">
      <c r="N23728" s="3">
        <v>23726</v>
      </c>
      <c r="O23728" s="44" t="s">
        <v>11</v>
      </c>
      <c r="P23728" s="128">
        <v>2.1188177577700066E-6</v>
      </c>
    </row>
    <row r="23729" spans="14:16">
      <c r="N23729" s="3">
        <v>23727</v>
      </c>
      <c r="O23729" s="44" t="s">
        <v>21</v>
      </c>
      <c r="P23729" s="128">
        <v>1.2447809009629501E-6</v>
      </c>
    </row>
    <row r="23730" spans="14:16">
      <c r="N23730" s="3">
        <v>23728</v>
      </c>
      <c r="O23730" s="44" t="s">
        <v>13</v>
      </c>
      <c r="P23730" s="128">
        <v>4.8928409069302215E-7</v>
      </c>
    </row>
    <row r="23731" spans="14:16">
      <c r="N23731" s="3">
        <v>23729</v>
      </c>
      <c r="O23731" s="44" t="s">
        <v>89</v>
      </c>
      <c r="P23731" s="128">
        <v>1.1180906376488337E-7</v>
      </c>
    </row>
    <row r="23732" spans="14:16">
      <c r="N23732" s="3">
        <v>23730</v>
      </c>
      <c r="O23732" s="44" t="s">
        <v>13</v>
      </c>
      <c r="P23732" s="128">
        <v>5.8605011844344778E-7</v>
      </c>
    </row>
    <row r="23733" spans="14:16">
      <c r="N23733" s="3">
        <v>23731</v>
      </c>
      <c r="O23733" s="44" t="s">
        <v>59</v>
      </c>
      <c r="P23733" s="128">
        <v>1.6799991190734751E-7</v>
      </c>
    </row>
    <row r="23734" spans="14:16">
      <c r="N23734" s="3">
        <v>23732</v>
      </c>
      <c r="O23734" s="44" t="s">
        <v>11</v>
      </c>
      <c r="P23734" s="128">
        <v>5.4397659512745899E-7</v>
      </c>
    </row>
    <row r="23735" spans="14:16">
      <c r="N23735" s="3">
        <v>23733</v>
      </c>
      <c r="O23735" s="44" t="s">
        <v>89</v>
      </c>
      <c r="P23735" s="128">
        <v>1.1362525842112741E-7</v>
      </c>
    </row>
    <row r="23736" spans="14:16">
      <c r="N23736" s="3">
        <v>23734</v>
      </c>
      <c r="O23736" s="44" t="s">
        <v>11</v>
      </c>
      <c r="P23736" s="128">
        <v>6.5365909397749003E-7</v>
      </c>
    </row>
    <row r="23737" spans="14:16">
      <c r="N23737" s="3">
        <v>23735</v>
      </c>
      <c r="O23737" s="44" t="s">
        <v>59</v>
      </c>
      <c r="P23737" s="128">
        <v>1.7127909397150637E-7</v>
      </c>
    </row>
    <row r="23738" spans="14:16">
      <c r="N23738" s="3">
        <v>23736</v>
      </c>
      <c r="O23738" s="44" t="s">
        <v>13</v>
      </c>
      <c r="P23738" s="128">
        <v>6.486821892213636E-7</v>
      </c>
    </row>
    <row r="23739" spans="14:16">
      <c r="N23739" s="3">
        <v>23737</v>
      </c>
      <c r="O23739" s="44" t="s">
        <v>89</v>
      </c>
      <c r="P23739" s="128">
        <v>1.4823402116971785E-7</v>
      </c>
    </row>
    <row r="23740" spans="14:16">
      <c r="N23740" s="3">
        <v>23738</v>
      </c>
      <c r="O23740" s="44" t="s">
        <v>13</v>
      </c>
      <c r="P23740" s="128">
        <v>1.3644393950640697E-6</v>
      </c>
    </row>
    <row r="23741" spans="14:16">
      <c r="N23741" s="3">
        <v>23739</v>
      </c>
      <c r="O23741" s="44" t="s">
        <v>21</v>
      </c>
      <c r="P23741" s="128">
        <v>8.7694995247308237E-7</v>
      </c>
    </row>
    <row r="23742" spans="14:16">
      <c r="N23742" s="3">
        <v>23740</v>
      </c>
      <c r="O23742" s="44" t="s">
        <v>11</v>
      </c>
      <c r="P23742" s="128">
        <v>7.2119232021760855E-7</v>
      </c>
    </row>
    <row r="23743" spans="14:16">
      <c r="N23743" s="3">
        <v>23741</v>
      </c>
      <c r="O23743" s="44" t="s">
        <v>89</v>
      </c>
      <c r="P23743" s="128">
        <v>1.5064189248226312E-7</v>
      </c>
    </row>
    <row r="23744" spans="14:16">
      <c r="N23744" s="3">
        <v>23742</v>
      </c>
      <c r="O23744" s="44" t="s">
        <v>11</v>
      </c>
      <c r="P23744" s="128">
        <v>1.5446425128226658E-6</v>
      </c>
    </row>
    <row r="23745" spans="14:16">
      <c r="N23745" s="3">
        <v>23743</v>
      </c>
      <c r="O23745" s="44" t="s">
        <v>21</v>
      </c>
      <c r="P23745" s="128">
        <v>9.0745959237225865E-7</v>
      </c>
    </row>
    <row r="23746" spans="14:16">
      <c r="N23746" s="3">
        <v>23744</v>
      </c>
      <c r="O23746" s="44" t="s">
        <v>38</v>
      </c>
      <c r="P23746" s="128">
        <v>1.1107779442984262E-7</v>
      </c>
    </row>
    <row r="23747" spans="14:16">
      <c r="N23747" s="3">
        <v>23745</v>
      </c>
      <c r="O23747" s="44" t="s">
        <v>52</v>
      </c>
      <c r="P23747" s="128">
        <v>9.3172461533226471E-8</v>
      </c>
    </row>
    <row r="23748" spans="14:16">
      <c r="N23748" s="3">
        <v>23746</v>
      </c>
      <c r="O23748" s="44" t="s">
        <v>38</v>
      </c>
      <c r="P23748" s="128">
        <v>9.7317623942622952E-8</v>
      </c>
    </row>
    <row r="23749" spans="14:16">
      <c r="N23749" s="3">
        <v>23747</v>
      </c>
      <c r="O23749" s="44" t="s">
        <v>59</v>
      </c>
      <c r="P23749" s="128">
        <v>6.4786190388821828E-8</v>
      </c>
    </row>
    <row r="23750" spans="14:16">
      <c r="N23750" s="3">
        <v>23748</v>
      </c>
      <c r="O23750" s="44" t="s">
        <v>31</v>
      </c>
      <c r="P23750" s="128">
        <v>9.9898217352671927E-8</v>
      </c>
    </row>
    <row r="23751" spans="14:16">
      <c r="N23751" s="3">
        <v>23749</v>
      </c>
      <c r="O23751" s="44" t="s">
        <v>52</v>
      </c>
      <c r="P23751" s="128">
        <v>9.008682196656812E-8</v>
      </c>
    </row>
    <row r="23752" spans="14:16">
      <c r="N23752" s="3">
        <v>23750</v>
      </c>
      <c r="O23752" s="44" t="s">
        <v>31</v>
      </c>
      <c r="P23752" s="128">
        <v>8.7883504840219979E-8</v>
      </c>
    </row>
    <row r="23753" spans="14:16">
      <c r="N23753" s="3">
        <v>23751</v>
      </c>
      <c r="O23753" s="44" t="s">
        <v>59</v>
      </c>
      <c r="P23753" s="128">
        <v>6.2898678488484638E-8</v>
      </c>
    </row>
    <row r="23754" spans="14:16">
      <c r="N23754" s="3">
        <v>23752</v>
      </c>
      <c r="O23754" s="44" t="s">
        <v>38</v>
      </c>
      <c r="P23754" s="128">
        <v>1.6071586702733909E-7</v>
      </c>
    </row>
    <row r="23755" spans="14:16">
      <c r="N23755" s="3">
        <v>23753</v>
      </c>
      <c r="O23755" s="44" t="s">
        <v>52</v>
      </c>
      <c r="P23755" s="128">
        <v>1.3480905895950015E-7</v>
      </c>
    </row>
    <row r="23756" spans="14:16">
      <c r="N23756" s="3">
        <v>23754</v>
      </c>
      <c r="O23756" s="44" t="s">
        <v>38</v>
      </c>
      <c r="P23756" s="128">
        <v>2.1097069982994621E-7</v>
      </c>
    </row>
    <row r="23757" spans="14:16">
      <c r="N23757" s="3">
        <v>23755</v>
      </c>
      <c r="O23757" s="44" t="s">
        <v>21</v>
      </c>
      <c r="P23757" s="128">
        <v>3.1489035053122892E-7</v>
      </c>
    </row>
    <row r="23758" spans="14:16">
      <c r="N23758" s="3">
        <v>23756</v>
      </c>
      <c r="O23758" s="44" t="s">
        <v>31</v>
      </c>
      <c r="P23758" s="128">
        <v>1.4454039800421868E-7</v>
      </c>
    </row>
    <row r="23759" spans="14:16">
      <c r="N23759" s="3">
        <v>23757</v>
      </c>
      <c r="O23759" s="44" t="s">
        <v>52</v>
      </c>
      <c r="P23759" s="128">
        <v>1.3034451912203891E-7</v>
      </c>
    </row>
    <row r="23760" spans="14:16">
      <c r="N23760" s="3">
        <v>23758</v>
      </c>
      <c r="O23760" s="44" t="s">
        <v>31</v>
      </c>
      <c r="P23760" s="128">
        <v>1.8779255319168561E-7</v>
      </c>
    </row>
    <row r="23761" spans="14:16">
      <c r="N23761" s="3">
        <v>23759</v>
      </c>
      <c r="O23761" s="44" t="s">
        <v>21</v>
      </c>
      <c r="P23761" s="128">
        <v>3.0134138624087438E-7</v>
      </c>
    </row>
    <row r="23762" spans="14:16">
      <c r="N23762" s="3">
        <v>23760</v>
      </c>
      <c r="O23762" s="44" t="s">
        <v>38</v>
      </c>
      <c r="P23762" s="128">
        <v>6.7165384965775673E-8</v>
      </c>
    </row>
    <row r="23763" spans="14:16">
      <c r="N23763" s="3">
        <v>23761</v>
      </c>
      <c r="O23763" s="44" t="s">
        <v>89</v>
      </c>
      <c r="P23763" s="128">
        <v>3.5643313845151562E-8</v>
      </c>
    </row>
    <row r="23764" spans="14:16">
      <c r="N23764" s="3">
        <v>23762</v>
      </c>
      <c r="O23764" s="44" t="s">
        <v>38</v>
      </c>
      <c r="P23764" s="128">
        <v>7.7425943299996689E-8</v>
      </c>
    </row>
    <row r="23765" spans="14:16">
      <c r="N23765" s="3">
        <v>23763</v>
      </c>
      <c r="O23765" s="44" t="s">
        <v>59</v>
      </c>
      <c r="P23765" s="128">
        <v>5.1543920828000768E-8</v>
      </c>
    </row>
    <row r="23766" spans="14:16">
      <c r="N23766" s="3">
        <v>23764</v>
      </c>
      <c r="O23766" s="44" t="s">
        <v>31</v>
      </c>
      <c r="P23766" s="128">
        <v>6.0889359417633157E-8</v>
      </c>
    </row>
    <row r="23767" spans="14:16">
      <c r="N23767" s="3">
        <v>23765</v>
      </c>
      <c r="O23767" s="44" t="s">
        <v>89</v>
      </c>
      <c r="P23767" s="128">
        <v>3.4738989217021962E-8</v>
      </c>
    </row>
    <row r="23768" spans="14:16">
      <c r="N23768" s="3">
        <v>23766</v>
      </c>
      <c r="O23768" s="44" t="s">
        <v>31</v>
      </c>
      <c r="P23768" s="128">
        <v>6.9920154100511811E-8</v>
      </c>
    </row>
    <row r="23769" spans="14:16">
      <c r="N23769" s="3">
        <v>23767</v>
      </c>
      <c r="O23769" s="44" t="s">
        <v>59</v>
      </c>
      <c r="P23769" s="128">
        <v>5.0042215551475105E-8</v>
      </c>
    </row>
    <row r="23770" spans="14:16">
      <c r="N23770" s="3">
        <v>23768</v>
      </c>
      <c r="O23770" s="44" t="s">
        <v>38</v>
      </c>
      <c r="P23770" s="128">
        <v>8.9046404304264001E-8</v>
      </c>
    </row>
    <row r="23771" spans="14:16">
      <c r="N23771" s="3">
        <v>23769</v>
      </c>
      <c r="O23771" s="44" t="s">
        <v>89</v>
      </c>
      <c r="P23771" s="128">
        <v>4.725512906709925E-8</v>
      </c>
    </row>
    <row r="23772" spans="14:16">
      <c r="N23772" s="3">
        <v>23770</v>
      </c>
      <c r="O23772" s="44" t="s">
        <v>38</v>
      </c>
      <c r="P23772" s="128">
        <v>1.5380006643905875E-7</v>
      </c>
    </row>
    <row r="23773" spans="14:16">
      <c r="N23773" s="3">
        <v>23771</v>
      </c>
      <c r="O23773" s="44" t="s">
        <v>21</v>
      </c>
      <c r="P23773" s="128">
        <v>2.2955868692552492E-7</v>
      </c>
    </row>
    <row r="23774" spans="14:16">
      <c r="N23774" s="3">
        <v>23772</v>
      </c>
      <c r="O23774" s="44" t="s">
        <v>31</v>
      </c>
      <c r="P23774" s="128">
        <v>8.0725786345049508E-8</v>
      </c>
    </row>
    <row r="23775" spans="14:16">
      <c r="N23775" s="3">
        <v>23773</v>
      </c>
      <c r="O23775" s="44" t="s">
        <v>89</v>
      </c>
      <c r="P23775" s="128">
        <v>4.6056195174294729E-8</v>
      </c>
    </row>
    <row r="23776" spans="14:16">
      <c r="N23776" s="3">
        <v>23774</v>
      </c>
      <c r="O23776" s="44" t="s">
        <v>31</v>
      </c>
      <c r="P23776" s="128">
        <v>1.3690293098009621E-7</v>
      </c>
    </row>
    <row r="23777" spans="14:16">
      <c r="N23777" s="3">
        <v>23775</v>
      </c>
      <c r="O23777" s="44" t="s">
        <v>21</v>
      </c>
      <c r="P23777" s="128">
        <v>2.1968133613834618E-7</v>
      </c>
    </row>
    <row r="23778" spans="14:16">
      <c r="N23778" s="3">
        <v>23776</v>
      </c>
      <c r="O23778" s="44" t="s">
        <v>38</v>
      </c>
      <c r="P23778" s="128">
        <v>1.6539532492036741E-7</v>
      </c>
    </row>
    <row r="23779" spans="14:16">
      <c r="N23779" s="3">
        <v>23777</v>
      </c>
      <c r="O23779" s="44" t="s">
        <v>52</v>
      </c>
      <c r="P23779" s="128">
        <v>1.3873420540999E-7</v>
      </c>
    </row>
    <row r="23780" spans="14:16">
      <c r="N23780" s="3">
        <v>23778</v>
      </c>
      <c r="O23780" s="44" t="s">
        <v>38</v>
      </c>
      <c r="P23780" s="128">
        <v>1.4490637048644769E-7</v>
      </c>
    </row>
    <row r="23781" spans="14:16">
      <c r="N23781" s="3">
        <v>23779</v>
      </c>
      <c r="O23781" s="44" t="s">
        <v>59</v>
      </c>
      <c r="P23781" s="128">
        <v>9.6466922706858717E-8</v>
      </c>
    </row>
    <row r="23782" spans="14:16">
      <c r="N23782" s="3">
        <v>23780</v>
      </c>
      <c r="O23782" s="44" t="s">
        <v>11</v>
      </c>
      <c r="P23782" s="128">
        <v>5.8088894091895147E-7</v>
      </c>
    </row>
    <row r="23783" spans="14:16">
      <c r="N23783" s="3">
        <v>23781</v>
      </c>
      <c r="O23783" s="44" t="s">
        <v>52</v>
      </c>
      <c r="P23783" s="128">
        <v>1.9178539580176292E-7</v>
      </c>
    </row>
    <row r="23784" spans="14:16">
      <c r="N23784" s="3">
        <v>23782</v>
      </c>
      <c r="O23784" s="44" t="s">
        <v>11</v>
      </c>
      <c r="P23784" s="128">
        <v>4.8591131453857885E-7</v>
      </c>
    </row>
    <row r="23785" spans="14:16">
      <c r="N23785" s="3">
        <v>23783</v>
      </c>
      <c r="O23785" s="44" t="s">
        <v>59</v>
      </c>
      <c r="P23785" s="128">
        <v>1.27323937617454E-7</v>
      </c>
    </row>
    <row r="23786" spans="14:16">
      <c r="N23786" s="3">
        <v>23784</v>
      </c>
      <c r="O23786" s="44" t="s">
        <v>38</v>
      </c>
      <c r="P23786" s="128">
        <v>2.3930663354712569E-7</v>
      </c>
    </row>
    <row r="23787" spans="14:16">
      <c r="N23787" s="3">
        <v>23785</v>
      </c>
      <c r="O23787" s="44" t="s">
        <v>52</v>
      </c>
      <c r="P23787" s="128">
        <v>2.0073128228071071E-7</v>
      </c>
    </row>
    <row r="23788" spans="14:16">
      <c r="N23788" s="3">
        <v>23786</v>
      </c>
      <c r="O23788" s="44" t="s">
        <v>38</v>
      </c>
      <c r="P23788" s="128">
        <v>3.1413630083454917E-7</v>
      </c>
    </row>
    <row r="23789" spans="14:16">
      <c r="N23789" s="3">
        <v>23787</v>
      </c>
      <c r="O23789" s="44" t="s">
        <v>21</v>
      </c>
      <c r="P23789" s="128">
        <v>4.6887311822972775E-7</v>
      </c>
    </row>
    <row r="23790" spans="14:16">
      <c r="N23790" s="3">
        <v>23788</v>
      </c>
      <c r="O23790" s="44" t="s">
        <v>11</v>
      </c>
      <c r="P23790" s="128">
        <v>8.4047464451004678E-7</v>
      </c>
    </row>
    <row r="23791" spans="14:16">
      <c r="N23791" s="3">
        <v>23789</v>
      </c>
      <c r="O23791" s="44" t="s">
        <v>52</v>
      </c>
      <c r="P23791" s="128">
        <v>2.7748981088141505E-7</v>
      </c>
    </row>
    <row r="23792" spans="14:16">
      <c r="N23792" s="3">
        <v>23790</v>
      </c>
      <c r="O23792" s="44" t="s">
        <v>11</v>
      </c>
      <c r="P23792" s="128">
        <v>1.2531247757024712E-6</v>
      </c>
    </row>
    <row r="23793" spans="14:16">
      <c r="N23793" s="3">
        <v>23791</v>
      </c>
      <c r="O23793" s="44" t="s">
        <v>21</v>
      </c>
      <c r="P23793" s="128">
        <v>7.3619629701406218E-7</v>
      </c>
    </row>
    <row r="23794" spans="14:16">
      <c r="N23794" s="3">
        <v>23792</v>
      </c>
      <c r="O23794" s="44" t="s">
        <v>38</v>
      </c>
      <c r="P23794" s="128">
        <v>1.0000955390622591E-7</v>
      </c>
    </row>
    <row r="23795" spans="14:16">
      <c r="N23795" s="3">
        <v>23793</v>
      </c>
      <c r="O23795" s="44" t="s">
        <v>89</v>
      </c>
      <c r="P23795" s="128">
        <v>5.3073051233304228E-8</v>
      </c>
    </row>
    <row r="23796" spans="14:16">
      <c r="N23796" s="3">
        <v>23794</v>
      </c>
      <c r="O23796" s="44" t="s">
        <v>38</v>
      </c>
      <c r="P23796" s="128">
        <v>1.1528757043746641E-7</v>
      </c>
    </row>
    <row r="23797" spans="14:16">
      <c r="N23797" s="3">
        <v>23795</v>
      </c>
      <c r="O23797" s="44" t="s">
        <v>59</v>
      </c>
      <c r="P23797" s="128">
        <v>7.6749125032378971E-8</v>
      </c>
    </row>
    <row r="23798" spans="14:16">
      <c r="N23798" s="3">
        <v>23796</v>
      </c>
      <c r="O23798" s="44" t="s">
        <v>11</v>
      </c>
      <c r="P23798" s="128">
        <v>3.2172212369690988E-7</v>
      </c>
    </row>
    <row r="23799" spans="14:16">
      <c r="N23799" s="3">
        <v>23797</v>
      </c>
      <c r="O23799" s="44" t="s">
        <v>89</v>
      </c>
      <c r="P23799" s="128">
        <v>6.7200978447041338E-8</v>
      </c>
    </row>
    <row r="23800" spans="14:16">
      <c r="N23800" s="3">
        <v>23798</v>
      </c>
      <c r="O23800" s="44" t="s">
        <v>11</v>
      </c>
      <c r="P23800" s="128">
        <v>3.8659125001317677E-7</v>
      </c>
    </row>
    <row r="23801" spans="14:16">
      <c r="N23801" s="3">
        <v>23799</v>
      </c>
      <c r="O23801" s="44" t="s">
        <v>59</v>
      </c>
      <c r="P23801" s="128">
        <v>1.0129897931451292E-7</v>
      </c>
    </row>
    <row r="23802" spans="14:16">
      <c r="N23802" s="3">
        <v>23800</v>
      </c>
      <c r="O23802" s="44" t="s">
        <v>38</v>
      </c>
      <c r="P23802" s="128">
        <v>1.3259048803130808E-7</v>
      </c>
    </row>
    <row r="23803" spans="14:16">
      <c r="N23803" s="3">
        <v>23801</v>
      </c>
      <c r="O23803" s="44" t="s">
        <v>89</v>
      </c>
      <c r="P23803" s="128">
        <v>7.0363095219209354E-8</v>
      </c>
    </row>
    <row r="23804" spans="14:16">
      <c r="N23804" s="3">
        <v>23802</v>
      </c>
      <c r="O23804" s="44" t="s">
        <v>38</v>
      </c>
      <c r="P23804" s="128">
        <v>2.290089760247165E-7</v>
      </c>
    </row>
    <row r="23805" spans="14:16">
      <c r="N23805" s="3">
        <v>23803</v>
      </c>
      <c r="O23805" s="44" t="s">
        <v>21</v>
      </c>
      <c r="P23805" s="128">
        <v>3.4181389545253218E-7</v>
      </c>
    </row>
    <row r="23806" spans="14:16">
      <c r="N23806" s="3">
        <v>23804</v>
      </c>
      <c r="O23806" s="44" t="s">
        <v>11</v>
      </c>
      <c r="P23806" s="128">
        <v>4.2653218342959327E-7</v>
      </c>
    </row>
    <row r="23807" spans="14:16">
      <c r="N23807" s="3">
        <v>23805</v>
      </c>
      <c r="O23807" s="44" t="s">
        <v>89</v>
      </c>
      <c r="P23807" s="128">
        <v>8.9093593366382748E-8</v>
      </c>
    </row>
    <row r="23808" spans="14:16">
      <c r="N23808" s="3">
        <v>23806</v>
      </c>
      <c r="O23808" s="44" t="s">
        <v>11</v>
      </c>
      <c r="P23808" s="128">
        <v>9.1354237301588366E-7</v>
      </c>
    </row>
    <row r="23809" spans="14:16">
      <c r="N23809" s="3">
        <v>23807</v>
      </c>
      <c r="O23809" s="44" t="s">
        <v>21</v>
      </c>
      <c r="P23809" s="128">
        <v>5.3669556712955368E-7</v>
      </c>
    </row>
    <row r="23810" spans="14:16">
      <c r="N23810" s="3">
        <v>23808</v>
      </c>
      <c r="O23810" s="44" t="s">
        <v>13</v>
      </c>
      <c r="P23810" s="128">
        <v>2.0040173979115634E-6</v>
      </c>
    </row>
    <row r="23811" spans="14:16">
      <c r="N23811" s="3">
        <v>23809</v>
      </c>
      <c r="O23811" s="44" t="s">
        <v>52</v>
      </c>
      <c r="P23811" s="128">
        <v>7.2384430017916783E-7</v>
      </c>
    </row>
    <row r="23812" spans="14:16">
      <c r="N23812" s="3">
        <v>23810</v>
      </c>
      <c r="O23812" s="44" t="s">
        <v>13</v>
      </c>
      <c r="P23812" s="128">
        <v>4.0346555159035226E-6</v>
      </c>
    </row>
    <row r="23813" spans="14:16">
      <c r="N23813" s="3">
        <v>23811</v>
      </c>
      <c r="O23813" s="44" t="s">
        <v>14</v>
      </c>
      <c r="P23813" s="128">
        <v>4.6276677467943207E-6</v>
      </c>
    </row>
    <row r="23814" spans="14:16">
      <c r="N23814" s="3">
        <v>23812</v>
      </c>
      <c r="O23814" s="44" t="s">
        <v>31</v>
      </c>
      <c r="P23814" s="128">
        <v>5.7451427856559744E-7</v>
      </c>
    </row>
    <row r="23815" spans="14:16">
      <c r="N23815" s="3">
        <v>23813</v>
      </c>
      <c r="O23815" s="44" t="s">
        <v>52</v>
      </c>
      <c r="P23815" s="128">
        <v>5.1808897998324506E-7</v>
      </c>
    </row>
    <row r="23816" spans="14:16">
      <c r="N23816" s="3">
        <v>23814</v>
      </c>
      <c r="O23816" s="44" t="s">
        <v>31</v>
      </c>
      <c r="P23816" s="128">
        <v>8.9800755712495833E-7</v>
      </c>
    </row>
    <row r="23817" spans="14:16">
      <c r="N23817" s="3">
        <v>23815</v>
      </c>
      <c r="O23817" s="44" t="s">
        <v>14</v>
      </c>
      <c r="P23817" s="128">
        <v>2.5715534657272741E-6</v>
      </c>
    </row>
    <row r="23818" spans="14:16">
      <c r="N23818" s="3">
        <v>23816</v>
      </c>
      <c r="O23818" s="44" t="s">
        <v>13</v>
      </c>
      <c r="P23818" s="128">
        <v>1.8356447188492903E-6</v>
      </c>
    </row>
    <row r="23819" spans="14:16">
      <c r="N23819" s="3">
        <v>23817</v>
      </c>
      <c r="O23819" s="44" t="s">
        <v>52</v>
      </c>
      <c r="P23819" s="128">
        <v>6.6302865847259772E-7</v>
      </c>
    </row>
    <row r="23820" spans="14:16">
      <c r="N23820" s="3">
        <v>23818</v>
      </c>
      <c r="O23820" s="44" t="s">
        <v>13</v>
      </c>
      <c r="P23820" s="128">
        <v>3.1362134613474217E-6</v>
      </c>
    </row>
    <row r="23821" spans="14:16">
      <c r="N23821" s="3">
        <v>23819</v>
      </c>
      <c r="O23821" s="44" t="s">
        <v>19</v>
      </c>
      <c r="P23821" s="128">
        <v>2.6010049629081355E-6</v>
      </c>
    </row>
    <row r="23822" spans="14:16">
      <c r="N23822" s="3">
        <v>23820</v>
      </c>
      <c r="O23822" s="44" t="s">
        <v>31</v>
      </c>
      <c r="P23822" s="128">
        <v>5.2624498292853059E-7</v>
      </c>
    </row>
    <row r="23823" spans="14:16">
      <c r="N23823" s="3">
        <v>23821</v>
      </c>
      <c r="O23823" s="44" t="s">
        <v>52</v>
      </c>
      <c r="P23823" s="128">
        <v>4.7456040101814917E-7</v>
      </c>
    </row>
    <row r="23824" spans="14:16">
      <c r="N23824" s="3">
        <v>23822</v>
      </c>
      <c r="O23824" s="44" t="s">
        <v>31</v>
      </c>
      <c r="P23824" s="128">
        <v>7.4837421040571814E-7</v>
      </c>
    </row>
    <row r="23825" spans="14:16">
      <c r="N23825" s="3">
        <v>23823</v>
      </c>
      <c r="O23825" s="44" t="s">
        <v>19</v>
      </c>
      <c r="P23825" s="128">
        <v>1.5495808324527566E-6</v>
      </c>
    </row>
    <row r="23826" spans="14:16">
      <c r="N23826" s="3">
        <v>23824</v>
      </c>
      <c r="O23826" s="44" t="s">
        <v>13</v>
      </c>
      <c r="P23826" s="128">
        <v>9.7449394877118328E-7</v>
      </c>
    </row>
    <row r="23827" spans="14:16">
      <c r="N23827" s="3">
        <v>23825</v>
      </c>
      <c r="O23827" s="44" t="s">
        <v>89</v>
      </c>
      <c r="P23827" s="128">
        <v>2.2268710168426515E-7</v>
      </c>
    </row>
    <row r="23828" spans="14:16">
      <c r="N23828" s="3">
        <v>23826</v>
      </c>
      <c r="O23828" s="44" t="s">
        <v>13</v>
      </c>
      <c r="P23828" s="128">
        <v>2.7987989434150253E-6</v>
      </c>
    </row>
    <row r="23829" spans="14:16">
      <c r="N23829" s="3">
        <v>23827</v>
      </c>
      <c r="O23829" s="44" t="s">
        <v>14</v>
      </c>
      <c r="P23829" s="128">
        <v>3.2101654153993559E-6</v>
      </c>
    </row>
    <row r="23830" spans="14:16">
      <c r="N23830" s="3">
        <v>23828</v>
      </c>
      <c r="O23830" s="44" t="s">
        <v>31</v>
      </c>
      <c r="P23830" s="128">
        <v>3.0531962929660893E-7</v>
      </c>
    </row>
    <row r="23831" spans="14:16">
      <c r="N23831" s="3">
        <v>23829</v>
      </c>
      <c r="O23831" s="44" t="s">
        <v>89</v>
      </c>
      <c r="P23831" s="128">
        <v>1.7419291993419245E-7</v>
      </c>
    </row>
    <row r="23832" spans="14:16">
      <c r="N23832" s="3">
        <v>23830</v>
      </c>
      <c r="O23832" s="44" t="s">
        <v>31</v>
      </c>
      <c r="P23832" s="128">
        <v>6.2293858599653002E-7</v>
      </c>
    </row>
    <row r="23833" spans="14:16">
      <c r="N23833" s="3">
        <v>23831</v>
      </c>
      <c r="O23833" s="44" t="s">
        <v>14</v>
      </c>
      <c r="P23833" s="128">
        <v>1.7838601324061199E-6</v>
      </c>
    </row>
    <row r="23834" spans="14:16">
      <c r="N23834" s="3">
        <v>23832</v>
      </c>
      <c r="O23834" s="44" t="s">
        <v>13</v>
      </c>
      <c r="P23834" s="128">
        <v>9.1619810110424424E-7</v>
      </c>
    </row>
    <row r="23835" spans="14:16">
      <c r="N23835" s="3">
        <v>23833</v>
      </c>
      <c r="O23835" s="44" t="s">
        <v>89</v>
      </c>
      <c r="P23835" s="128">
        <v>2.0936558914583659E-7</v>
      </c>
    </row>
    <row r="23836" spans="14:16">
      <c r="N23836" s="3">
        <v>23834</v>
      </c>
      <c r="O23836" s="44" t="s">
        <v>13</v>
      </c>
      <c r="P23836" s="128">
        <v>2.2330269004861095E-6</v>
      </c>
    </row>
    <row r="23837" spans="14:16">
      <c r="N23837" s="3">
        <v>23835</v>
      </c>
      <c r="O23837" s="44" t="s">
        <v>19</v>
      </c>
      <c r="P23837" s="128">
        <v>1.8519511257937085E-6</v>
      </c>
    </row>
    <row r="23838" spans="14:16">
      <c r="N23838" s="3">
        <v>23836</v>
      </c>
      <c r="O23838" s="44" t="s">
        <v>31</v>
      </c>
      <c r="P23838" s="128">
        <v>2.8705490161754494E-7</v>
      </c>
    </row>
    <row r="23839" spans="14:16">
      <c r="N23839" s="3">
        <v>23837</v>
      </c>
      <c r="O23839" s="44" t="s">
        <v>89</v>
      </c>
      <c r="P23839" s="128">
        <v>1.6377240994749846E-7</v>
      </c>
    </row>
    <row r="23840" spans="14:16">
      <c r="N23840" s="3">
        <v>23838</v>
      </c>
      <c r="O23840" s="44" t="s">
        <v>31</v>
      </c>
      <c r="P23840" s="128">
        <v>5.3285267857629907E-7</v>
      </c>
    </row>
    <row r="23841" spans="14:16">
      <c r="N23841" s="3">
        <v>23839</v>
      </c>
      <c r="O23841" s="44" t="s">
        <v>19</v>
      </c>
      <c r="P23841" s="128">
        <v>1.1033227572009791E-6</v>
      </c>
    </row>
    <row r="23842" spans="14:16">
      <c r="N23842" s="3">
        <v>23840</v>
      </c>
      <c r="O23842" s="44" t="s">
        <v>13</v>
      </c>
      <c r="P23842" s="128">
        <v>3.6609831960117295E-6</v>
      </c>
    </row>
    <row r="23843" spans="14:16">
      <c r="N23843" s="3">
        <v>23841</v>
      </c>
      <c r="O23843" s="44" t="s">
        <v>52</v>
      </c>
      <c r="P23843" s="128">
        <v>1.3223347373363205E-6</v>
      </c>
    </row>
    <row r="23844" spans="14:16">
      <c r="N23844" s="3">
        <v>23842</v>
      </c>
      <c r="O23844" s="44" t="s">
        <v>13</v>
      </c>
      <c r="P23844" s="128">
        <v>7.3705977107842777E-6</v>
      </c>
    </row>
    <row r="23845" spans="14:16">
      <c r="N23845" s="3">
        <v>23843</v>
      </c>
      <c r="O23845" s="44" t="s">
        <v>14</v>
      </c>
      <c r="P23845" s="128">
        <v>8.4539255374703644E-6</v>
      </c>
    </row>
    <row r="23846" spans="14:16">
      <c r="N23846" s="3">
        <v>23844</v>
      </c>
      <c r="O23846" s="44" t="s">
        <v>11</v>
      </c>
      <c r="P23846" s="128">
        <v>4.0986087493685723E-6</v>
      </c>
    </row>
    <row r="23847" spans="14:16">
      <c r="N23847" s="3">
        <v>23845</v>
      </c>
      <c r="O23847" s="44" t="s">
        <v>52</v>
      </c>
      <c r="P23847" s="128">
        <v>1.3531903361608227E-6</v>
      </c>
    </row>
    <row r="23848" spans="14:16">
      <c r="N23848" s="3">
        <v>23846</v>
      </c>
      <c r="O23848" s="44" t="s">
        <v>11</v>
      </c>
      <c r="P23848" s="128">
        <v>8.4514903599477246E-6</v>
      </c>
    </row>
    <row r="23849" spans="14:16">
      <c r="N23849" s="3">
        <v>23847</v>
      </c>
      <c r="O23849" s="44" t="s">
        <v>14</v>
      </c>
      <c r="P23849" s="128">
        <v>8.8606945192159534E-6</v>
      </c>
    </row>
    <row r="23850" spans="14:16">
      <c r="N23850" s="3">
        <v>23848</v>
      </c>
      <c r="O23850" s="44" t="s">
        <v>13</v>
      </c>
      <c r="P23850" s="128">
        <v>3.3533962711892035E-6</v>
      </c>
    </row>
    <row r="23851" spans="14:16">
      <c r="N23851" s="3">
        <v>23849</v>
      </c>
      <c r="O23851" s="44" t="s">
        <v>52</v>
      </c>
      <c r="P23851" s="128">
        <v>1.2112353813255157E-6</v>
      </c>
    </row>
    <row r="23852" spans="14:16">
      <c r="N23852" s="3">
        <v>23850</v>
      </c>
      <c r="O23852" s="44" t="s">
        <v>13</v>
      </c>
      <c r="P23852" s="128">
        <v>5.7293039437002802E-6</v>
      </c>
    </row>
    <row r="23853" spans="14:16">
      <c r="N23853" s="3">
        <v>23851</v>
      </c>
      <c r="O23853" s="44" t="s">
        <v>19</v>
      </c>
      <c r="P23853" s="128">
        <v>4.7515732507478002E-6</v>
      </c>
    </row>
    <row r="23854" spans="14:16">
      <c r="N23854" s="3">
        <v>23852</v>
      </c>
      <c r="O23854" s="44" t="s">
        <v>11</v>
      </c>
      <c r="P23854" s="128">
        <v>3.7542535874431211E-6</v>
      </c>
    </row>
    <row r="23855" spans="14:16">
      <c r="N23855" s="3">
        <v>23853</v>
      </c>
      <c r="O23855" s="44" t="s">
        <v>52</v>
      </c>
      <c r="P23855" s="128">
        <v>1.2394985676073094E-6</v>
      </c>
    </row>
    <row r="23856" spans="14:16">
      <c r="N23856" s="3">
        <v>23854</v>
      </c>
      <c r="O23856" s="44" t="s">
        <v>11</v>
      </c>
      <c r="P23856" s="128">
        <v>6.5219964149636129E-6</v>
      </c>
    </row>
    <row r="23857" spans="14:16">
      <c r="N23857" s="3">
        <v>23855</v>
      </c>
      <c r="O23857" s="44" t="s">
        <v>19</v>
      </c>
      <c r="P23857" s="128">
        <v>4.9441868525865248E-6</v>
      </c>
    </row>
    <row r="23858" spans="14:16">
      <c r="N23858" s="3">
        <v>23856</v>
      </c>
      <c r="O23858" s="44" t="s">
        <v>13</v>
      </c>
      <c r="P23858" s="128">
        <v>1.7802270453262075E-6</v>
      </c>
    </row>
    <row r="23859" spans="14:16">
      <c r="N23859" s="3">
        <v>23857</v>
      </c>
      <c r="O23859" s="44" t="s">
        <v>89</v>
      </c>
      <c r="P23859" s="128">
        <v>4.0680971037688909E-7</v>
      </c>
    </row>
    <row r="23860" spans="14:16">
      <c r="N23860" s="3">
        <v>23858</v>
      </c>
      <c r="O23860" s="44" t="s">
        <v>13</v>
      </c>
      <c r="P23860" s="128">
        <v>5.1129076581549514E-6</v>
      </c>
    </row>
    <row r="23861" spans="14:16">
      <c r="N23861" s="3">
        <v>23859</v>
      </c>
      <c r="O23861" s="44" t="s">
        <v>14</v>
      </c>
      <c r="P23861" s="128">
        <v>5.8644010049226552E-6</v>
      </c>
    </row>
    <row r="23862" spans="14:16">
      <c r="N23862" s="3">
        <v>23860</v>
      </c>
      <c r="O23862" s="44" t="s">
        <v>11</v>
      </c>
      <c r="P23862" s="128">
        <v>1.9792220206847976E-6</v>
      </c>
    </row>
    <row r="23863" spans="14:16">
      <c r="N23863" s="3">
        <v>23861</v>
      </c>
      <c r="O23863" s="44" t="s">
        <v>89</v>
      </c>
      <c r="P23863" s="128">
        <v>4.1341781169905349E-7</v>
      </c>
    </row>
    <row r="23864" spans="14:16">
      <c r="N23864" s="3">
        <v>23862</v>
      </c>
      <c r="O23864" s="44" t="s">
        <v>11</v>
      </c>
      <c r="P23864" s="128">
        <v>5.8627117473762488E-6</v>
      </c>
    </row>
    <row r="23865" spans="14:16">
      <c r="N23865" s="3">
        <v>23863</v>
      </c>
      <c r="O23865" s="44" t="s">
        <v>14</v>
      </c>
      <c r="P23865" s="128">
        <v>6.1465724547121209E-6</v>
      </c>
    </row>
    <row r="23866" spans="14:16">
      <c r="N23866" s="3">
        <v>23864</v>
      </c>
      <c r="O23866" s="44" t="s">
        <v>13</v>
      </c>
      <c r="P23866" s="128">
        <v>1.6737309046597972E-6</v>
      </c>
    </row>
    <row r="23867" spans="14:16">
      <c r="N23867" s="3">
        <v>23865</v>
      </c>
      <c r="O23867" s="44" t="s">
        <v>89</v>
      </c>
      <c r="P23867" s="128">
        <v>3.8247367736666135E-7</v>
      </c>
    </row>
    <row r="23868" spans="14:16">
      <c r="N23868" s="3">
        <v>23866</v>
      </c>
      <c r="O23868" s="44" t="s">
        <v>13</v>
      </c>
      <c r="P23868" s="128">
        <v>4.079342807822552E-6</v>
      </c>
    </row>
    <row r="23869" spans="14:16">
      <c r="N23869" s="3">
        <v>23867</v>
      </c>
      <c r="O23869" s="44" t="s">
        <v>19</v>
      </c>
      <c r="P23869" s="128">
        <v>3.3831851751543368E-6</v>
      </c>
    </row>
    <row r="23870" spans="14:16">
      <c r="N23870" s="3">
        <v>23868</v>
      </c>
      <c r="O23870" s="44" t="s">
        <v>11</v>
      </c>
      <c r="P23870" s="128">
        <v>1.8608216698541076E-6</v>
      </c>
    </row>
    <row r="23871" spans="14:16">
      <c r="N23871" s="3">
        <v>23869</v>
      </c>
      <c r="O23871" s="44" t="s">
        <v>89</v>
      </c>
      <c r="P23871" s="128">
        <v>3.886864710847812E-7</v>
      </c>
    </row>
    <row r="23872" spans="14:16">
      <c r="N23872" s="3">
        <v>23870</v>
      </c>
      <c r="O23872" s="44" t="s">
        <v>11</v>
      </c>
      <c r="P23872" s="128">
        <v>4.6437506945814267E-6</v>
      </c>
    </row>
    <row r="23873" spans="14:16">
      <c r="N23873" s="3">
        <v>23871</v>
      </c>
      <c r="O23873" s="44" t="s">
        <v>19</v>
      </c>
      <c r="P23873" s="128">
        <v>3.5203286953918273E-6</v>
      </c>
    </row>
    <row r="23874" spans="14:16">
      <c r="N23874" s="3">
        <v>23872</v>
      </c>
      <c r="O23874" s="44" t="s">
        <v>38</v>
      </c>
      <c r="P23874" s="128">
        <v>4.6352302774809969E-7</v>
      </c>
    </row>
    <row r="23875" spans="14:16">
      <c r="N23875" s="3">
        <v>23873</v>
      </c>
      <c r="O23875" s="44" t="s">
        <v>52</v>
      </c>
      <c r="P23875" s="128">
        <v>3.8880481642892191E-7</v>
      </c>
    </row>
    <row r="23876" spans="14:16">
      <c r="N23876" s="3">
        <v>23874</v>
      </c>
      <c r="O23876" s="44" t="s">
        <v>38</v>
      </c>
      <c r="P23876" s="128">
        <v>7.3876825635603936E-7</v>
      </c>
    </row>
    <row r="23877" spans="14:16">
      <c r="N23877" s="3">
        <v>23875</v>
      </c>
      <c r="O23877" s="44" t="s">
        <v>14</v>
      </c>
      <c r="P23877" s="128">
        <v>1.9677983255301611E-6</v>
      </c>
    </row>
    <row r="23878" spans="14:16">
      <c r="N23878" s="3">
        <v>23876</v>
      </c>
      <c r="O23878" s="44" t="s">
        <v>31</v>
      </c>
      <c r="P23878" s="128">
        <v>4.1687111642457772E-7</v>
      </c>
    </row>
    <row r="23879" spans="14:16">
      <c r="N23879" s="3">
        <v>23877</v>
      </c>
      <c r="O23879" s="44" t="s">
        <v>52</v>
      </c>
      <c r="P23879" s="128">
        <v>3.7592857053460702E-7</v>
      </c>
    </row>
    <row r="23880" spans="14:16">
      <c r="N23880" s="3">
        <v>23878</v>
      </c>
      <c r="O23880" s="44" t="s">
        <v>31</v>
      </c>
      <c r="P23880" s="128">
        <v>6.5159984157581881E-7</v>
      </c>
    </row>
    <row r="23881" spans="14:16">
      <c r="N23881" s="3">
        <v>23879</v>
      </c>
      <c r="O23881" s="44" t="s">
        <v>14</v>
      </c>
      <c r="P23881" s="128">
        <v>1.865935111098932E-6</v>
      </c>
    </row>
    <row r="23882" spans="14:16">
      <c r="N23882" s="3">
        <v>23880</v>
      </c>
      <c r="O23882" s="44" t="s">
        <v>38</v>
      </c>
      <c r="P23882" s="128">
        <v>4.2457894768655123E-7</v>
      </c>
    </row>
    <row r="23883" spans="14:16">
      <c r="N23883" s="3">
        <v>23881</v>
      </c>
      <c r="O23883" s="44" t="s">
        <v>52</v>
      </c>
      <c r="P23883" s="128">
        <v>3.5613837918008636E-7</v>
      </c>
    </row>
    <row r="23884" spans="14:16">
      <c r="N23884" s="3">
        <v>23882</v>
      </c>
      <c r="O23884" s="44" t="s">
        <v>38</v>
      </c>
      <c r="P23884" s="128">
        <v>6.1265229922460365E-7</v>
      </c>
    </row>
    <row r="23885" spans="14:16">
      <c r="N23885" s="3">
        <v>23883</v>
      </c>
      <c r="O23885" s="44" t="s">
        <v>19</v>
      </c>
      <c r="P23885" s="128">
        <v>1.1799572801177075E-6</v>
      </c>
    </row>
    <row r="23886" spans="14:16">
      <c r="N23886" s="3">
        <v>23884</v>
      </c>
      <c r="O23886" s="44" t="s">
        <v>31</v>
      </c>
      <c r="P23886" s="128">
        <v>3.8184661675245246E-7</v>
      </c>
    </row>
    <row r="23887" spans="14:16">
      <c r="N23887" s="3">
        <v>23885</v>
      </c>
      <c r="O23887" s="44" t="s">
        <v>52</v>
      </c>
      <c r="P23887" s="128">
        <v>3.4434396422184503E-7</v>
      </c>
    </row>
    <row r="23888" spans="14:16">
      <c r="N23888" s="3">
        <v>23886</v>
      </c>
      <c r="O23888" s="44" t="s">
        <v>31</v>
      </c>
      <c r="P23888" s="128">
        <v>5.4302495905603932E-7</v>
      </c>
    </row>
    <row r="23889" spans="14:16">
      <c r="N23889" s="3">
        <v>23887</v>
      </c>
      <c r="O23889" s="44" t="s">
        <v>19</v>
      </c>
      <c r="P23889" s="128">
        <v>1.1243854429998302E-6</v>
      </c>
    </row>
    <row r="23890" spans="14:16">
      <c r="N23890" s="3">
        <v>23888</v>
      </c>
      <c r="O23890" s="44" t="s">
        <v>38</v>
      </c>
      <c r="P23890" s="128">
        <v>2.4437670690755878E-7</v>
      </c>
    </row>
    <row r="23891" spans="14:16">
      <c r="N23891" s="3">
        <v>23889</v>
      </c>
      <c r="O23891" s="44" t="s">
        <v>89</v>
      </c>
      <c r="P23891" s="128">
        <v>1.2968578480104215E-7</v>
      </c>
    </row>
    <row r="23892" spans="14:16">
      <c r="N23892" s="3">
        <v>23890</v>
      </c>
      <c r="O23892" s="44" t="s">
        <v>38</v>
      </c>
      <c r="P23892" s="128">
        <v>5.1247592444204233E-7</v>
      </c>
    </row>
    <row r="23893" spans="14:16">
      <c r="N23893" s="3">
        <v>23891</v>
      </c>
      <c r="O23893" s="44" t="s">
        <v>14</v>
      </c>
      <c r="P23893" s="128">
        <v>1.3650414149705477E-6</v>
      </c>
    </row>
    <row r="23894" spans="14:16">
      <c r="N23894" s="3">
        <v>23892</v>
      </c>
      <c r="O23894" s="44" t="s">
        <v>31</v>
      </c>
      <c r="P23894" s="128">
        <v>2.2154181276224449E-7</v>
      </c>
    </row>
    <row r="23895" spans="14:16">
      <c r="N23895" s="3">
        <v>23893</v>
      </c>
      <c r="O23895" s="44" t="s">
        <v>89</v>
      </c>
      <c r="P23895" s="128">
        <v>1.2639546085351589E-7</v>
      </c>
    </row>
    <row r="23896" spans="14:16">
      <c r="N23896" s="3">
        <v>23894</v>
      </c>
      <c r="O23896" s="44" t="s">
        <v>31</v>
      </c>
      <c r="P23896" s="128">
        <v>4.5200809361376166E-7</v>
      </c>
    </row>
    <row r="23897" spans="14:16">
      <c r="N23897" s="3">
        <v>23895</v>
      </c>
      <c r="O23897" s="44" t="s">
        <v>14</v>
      </c>
      <c r="P23897" s="128">
        <v>1.2943799530937615E-6</v>
      </c>
    </row>
    <row r="23898" spans="14:16">
      <c r="N23898" s="3">
        <v>23896</v>
      </c>
      <c r="O23898" s="44" t="s">
        <v>38</v>
      </c>
      <c r="P23898" s="128">
        <v>2.2975768613560292E-7</v>
      </c>
    </row>
    <row r="23899" spans="14:16">
      <c r="N23899" s="3">
        <v>23897</v>
      </c>
      <c r="O23899" s="44" t="s">
        <v>89</v>
      </c>
      <c r="P23899" s="128">
        <v>1.2192776561081306E-7</v>
      </c>
    </row>
    <row r="23900" spans="14:16">
      <c r="N23900" s="3">
        <v>23898</v>
      </c>
      <c r="O23900" s="44" t="s">
        <v>38</v>
      </c>
      <c r="P23900" s="128">
        <v>4.3621682059404102E-7</v>
      </c>
    </row>
    <row r="23901" spans="14:16">
      <c r="N23901" s="3">
        <v>23899</v>
      </c>
      <c r="O23901" s="44" t="s">
        <v>19</v>
      </c>
      <c r="P23901" s="128">
        <v>8.4014573000245744E-7</v>
      </c>
    </row>
    <row r="23902" spans="14:16">
      <c r="N23902" s="3">
        <v>23900</v>
      </c>
      <c r="O23902" s="44" t="s">
        <v>31</v>
      </c>
      <c r="P23902" s="128">
        <v>2.0828881331065137E-7</v>
      </c>
    </row>
    <row r="23903" spans="14:16">
      <c r="N23903" s="3">
        <v>23901</v>
      </c>
      <c r="O23903" s="44" t="s">
        <v>89</v>
      </c>
      <c r="P23903" s="128">
        <v>1.1883427431048971E-7</v>
      </c>
    </row>
    <row r="23904" spans="14:16">
      <c r="N23904" s="3">
        <v>23902</v>
      </c>
      <c r="O23904" s="44" t="s">
        <v>31</v>
      </c>
      <c r="P23904" s="128">
        <v>3.8664120161212974E-7</v>
      </c>
    </row>
    <row r="23905" spans="14:16">
      <c r="N23905" s="3">
        <v>23903</v>
      </c>
      <c r="O23905" s="44" t="s">
        <v>19</v>
      </c>
      <c r="P23905" s="128">
        <v>8.0057782152841581E-7</v>
      </c>
    </row>
    <row r="23906" spans="14:16">
      <c r="N23906" s="3">
        <v>23904</v>
      </c>
      <c r="O23906" s="44" t="s">
        <v>38</v>
      </c>
      <c r="P23906" s="128">
        <v>6.9018782895343847E-7</v>
      </c>
    </row>
    <row r="23907" spans="14:16">
      <c r="N23907" s="3">
        <v>23905</v>
      </c>
      <c r="O23907" s="44" t="s">
        <v>52</v>
      </c>
      <c r="P23907" s="128">
        <v>5.7893208335606364E-7</v>
      </c>
    </row>
    <row r="23908" spans="14:16">
      <c r="N23908" s="3">
        <v>23906</v>
      </c>
      <c r="O23908" s="44" t="s">
        <v>38</v>
      </c>
      <c r="P23908" s="128">
        <v>1.1000291861037588E-6</v>
      </c>
    </row>
    <row r="23909" spans="14:16">
      <c r="N23909" s="3">
        <v>23907</v>
      </c>
      <c r="O23909" s="44" t="s">
        <v>14</v>
      </c>
      <c r="P23909" s="128">
        <v>2.9300603698462997E-6</v>
      </c>
    </row>
    <row r="23910" spans="14:16">
      <c r="N23910" s="3">
        <v>23908</v>
      </c>
      <c r="O23910" s="44" t="s">
        <v>11</v>
      </c>
      <c r="P23910" s="128">
        <v>2.4240254504711348E-6</v>
      </c>
    </row>
    <row r="23911" spans="14:16">
      <c r="N23911" s="3">
        <v>23909</v>
      </c>
      <c r="O23911" s="44" t="s">
        <v>52</v>
      </c>
      <c r="P23911" s="128">
        <v>8.0031249986736694E-7</v>
      </c>
    </row>
    <row r="23912" spans="14:16">
      <c r="N23912" s="3">
        <v>23910</v>
      </c>
      <c r="O23912" s="44" t="s">
        <v>11</v>
      </c>
      <c r="P23912" s="128">
        <v>4.9984345859020789E-6</v>
      </c>
    </row>
    <row r="23913" spans="14:16">
      <c r="N23913" s="3">
        <v>23911</v>
      </c>
      <c r="O23913" s="44" t="s">
        <v>14</v>
      </c>
      <c r="P23913" s="128">
        <v>5.2404487319602123E-6</v>
      </c>
    </row>
    <row r="23914" spans="14:16">
      <c r="N23914" s="3">
        <v>23912</v>
      </c>
      <c r="O23914" s="44" t="s">
        <v>38</v>
      </c>
      <c r="P23914" s="128">
        <v>6.3219992229246427E-7</v>
      </c>
    </row>
    <row r="23915" spans="14:16">
      <c r="N23915" s="3">
        <v>23913</v>
      </c>
      <c r="O23915" s="44" t="s">
        <v>52</v>
      </c>
      <c r="P23915" s="128">
        <v>5.3029161448022152E-7</v>
      </c>
    </row>
    <row r="23916" spans="14:16">
      <c r="N23916" s="3">
        <v>23914</v>
      </c>
      <c r="O23916" s="44" t="s">
        <v>38</v>
      </c>
      <c r="P23916" s="128">
        <v>9.1224197071597389E-7</v>
      </c>
    </row>
    <row r="23917" spans="14:16">
      <c r="N23917" s="3">
        <v>23915</v>
      </c>
      <c r="O23917" s="44" t="s">
        <v>19</v>
      </c>
      <c r="P23917" s="128">
        <v>1.7569615847970858E-6</v>
      </c>
    </row>
    <row r="23918" spans="14:16">
      <c r="N23918" s="3">
        <v>23916</v>
      </c>
      <c r="O23918" s="44" t="s">
        <v>11</v>
      </c>
      <c r="P23918" s="128">
        <v>2.2203647139743904E-6</v>
      </c>
    </row>
    <row r="23919" spans="14:16">
      <c r="N23919" s="3">
        <v>23917</v>
      </c>
      <c r="O23919" s="44" t="s">
        <v>52</v>
      </c>
      <c r="P23919" s="128">
        <v>7.3307218557163238E-7</v>
      </c>
    </row>
    <row r="23920" spans="14:16">
      <c r="N23920" s="3">
        <v>23918</v>
      </c>
      <c r="O23920" s="44" t="s">
        <v>11</v>
      </c>
      <c r="P23920" s="128">
        <v>3.8572809127460367E-6</v>
      </c>
    </row>
    <row r="23921" spans="14:16">
      <c r="N23921" s="3">
        <v>23919</v>
      </c>
      <c r="O23921" s="44" t="s">
        <v>19</v>
      </c>
      <c r="P23921" s="128">
        <v>2.9241226707479419E-6</v>
      </c>
    </row>
    <row r="23922" spans="14:16">
      <c r="N23922" s="3">
        <v>23920</v>
      </c>
      <c r="O23922" s="44" t="s">
        <v>38</v>
      </c>
      <c r="P23922" s="128">
        <v>3.6387799244135887E-7</v>
      </c>
    </row>
    <row r="23923" spans="14:16">
      <c r="N23923" s="3">
        <v>23921</v>
      </c>
      <c r="O23923" s="44" t="s">
        <v>89</v>
      </c>
      <c r="P23923" s="128">
        <v>1.9310270450381328E-7</v>
      </c>
    </row>
    <row r="23924" spans="14:16">
      <c r="N23924" s="3">
        <v>23922</v>
      </c>
      <c r="O23924" s="44" t="s">
        <v>38</v>
      </c>
      <c r="P23924" s="128">
        <v>7.6307890764335327E-7</v>
      </c>
    </row>
    <row r="23925" spans="14:16">
      <c r="N23925" s="3">
        <v>23923</v>
      </c>
      <c r="O23925" s="44" t="s">
        <v>14</v>
      </c>
      <c r="P23925" s="128">
        <v>2.0325526764164409E-6</v>
      </c>
    </row>
    <row r="23926" spans="14:16">
      <c r="N23926" s="3">
        <v>23924</v>
      </c>
      <c r="O23926" s="44" t="s">
        <v>11</v>
      </c>
      <c r="P23926" s="128">
        <v>1.1705641703448719E-6</v>
      </c>
    </row>
    <row r="23927" spans="14:16">
      <c r="N23927" s="3">
        <v>23925</v>
      </c>
      <c r="O23927" s="44" t="s">
        <v>89</v>
      </c>
      <c r="P23927" s="128">
        <v>2.4450621137989251E-7</v>
      </c>
    </row>
    <row r="23928" spans="14:16">
      <c r="N23928" s="3">
        <v>23926</v>
      </c>
      <c r="O23928" s="44" t="s">
        <v>11</v>
      </c>
      <c r="P23928" s="128">
        <v>3.4673625499397844E-6</v>
      </c>
    </row>
    <row r="23929" spans="14:16">
      <c r="N23929" s="3">
        <v>23927</v>
      </c>
      <c r="O23929" s="44" t="s">
        <v>14</v>
      </c>
      <c r="P23929" s="128">
        <v>3.6352452684541823E-6</v>
      </c>
    </row>
    <row r="23930" spans="14:16">
      <c r="N23930" s="3">
        <v>23928</v>
      </c>
      <c r="O23930" s="44" t="s">
        <v>38</v>
      </c>
      <c r="P23930" s="128">
        <v>3.421102061524223E-7</v>
      </c>
    </row>
    <row r="23931" spans="14:16">
      <c r="N23931" s="3">
        <v>23929</v>
      </c>
      <c r="O23931" s="44" t="s">
        <v>89</v>
      </c>
      <c r="P23931" s="128">
        <v>1.8155097977527783E-7</v>
      </c>
    </row>
    <row r="23932" spans="14:16">
      <c r="N23932" s="3">
        <v>23930</v>
      </c>
      <c r="O23932" s="44" t="s">
        <v>38</v>
      </c>
      <c r="P23932" s="128">
        <v>6.4952876628685919E-7</v>
      </c>
    </row>
    <row r="23933" spans="14:16">
      <c r="N23933" s="3">
        <v>23931</v>
      </c>
      <c r="O23933" s="44" t="s">
        <v>19</v>
      </c>
      <c r="P23933" s="128">
        <v>1.2509806906724391E-6</v>
      </c>
    </row>
    <row r="23934" spans="14:16">
      <c r="N23934" s="3">
        <v>23932</v>
      </c>
      <c r="O23934" s="44" t="s">
        <v>11</v>
      </c>
      <c r="P23934" s="128">
        <v>1.1005390761461347E-6</v>
      </c>
    </row>
    <row r="23935" spans="14:16">
      <c r="N23935" s="3">
        <v>23933</v>
      </c>
      <c r="O23935" s="44" t="s">
        <v>89</v>
      </c>
      <c r="P23935" s="128">
        <v>2.2987944343515953E-7</v>
      </c>
    </row>
    <row r="23936" spans="14:16">
      <c r="N23936" s="3">
        <v>23934</v>
      </c>
      <c r="O23936" s="44" t="s">
        <v>11</v>
      </c>
      <c r="P23936" s="128">
        <v>2.7464367929831229E-6</v>
      </c>
    </row>
    <row r="23937" spans="14:16">
      <c r="N23937" s="3">
        <v>23935</v>
      </c>
      <c r="O23937" s="44" t="s">
        <v>19</v>
      </c>
      <c r="P23937" s="128">
        <v>2.0820153553247262E-6</v>
      </c>
    </row>
    <row r="23938" spans="14:16">
      <c r="N23938" s="3">
        <v>23936</v>
      </c>
      <c r="O23938" s="44" t="s">
        <v>13</v>
      </c>
      <c r="P23938" s="128">
        <v>1.7150042720273561E-6</v>
      </c>
    </row>
    <row r="23939" spans="14:16">
      <c r="N23939" s="3">
        <v>23937</v>
      </c>
      <c r="O23939" s="44" t="s">
        <v>52</v>
      </c>
      <c r="P23939" s="128">
        <v>6.1945373746935266E-7</v>
      </c>
    </row>
    <row r="23940" spans="14:16">
      <c r="N23940" s="3">
        <v>23938</v>
      </c>
      <c r="O23940" s="44" t="s">
        <v>13</v>
      </c>
      <c r="P23940" s="128">
        <v>3.4527901070840062E-6</v>
      </c>
    </row>
    <row r="23941" spans="14:16">
      <c r="N23941" s="3">
        <v>23939</v>
      </c>
      <c r="O23941" s="44" t="s">
        <v>14</v>
      </c>
      <c r="P23941" s="128">
        <v>3.9602799674026099E-6</v>
      </c>
    </row>
    <row r="23942" spans="14:16">
      <c r="N23942" s="3">
        <v>23940</v>
      </c>
      <c r="O23942" s="44" t="s">
        <v>31</v>
      </c>
      <c r="P23942" s="128">
        <v>4.9165962486529017E-7</v>
      </c>
    </row>
    <row r="23943" spans="14:16">
      <c r="N23943" s="3">
        <v>23941</v>
      </c>
      <c r="O23943" s="44" t="s">
        <v>52</v>
      </c>
      <c r="P23943" s="128">
        <v>4.4337180649604866E-7</v>
      </c>
    </row>
    <row r="23944" spans="14:16">
      <c r="N23944" s="3">
        <v>23942</v>
      </c>
      <c r="O23944" s="44" t="s">
        <v>31</v>
      </c>
      <c r="P23944" s="128">
        <v>7.6849971381841122E-7</v>
      </c>
    </row>
    <row r="23945" spans="14:16">
      <c r="N23945" s="3">
        <v>23943</v>
      </c>
      <c r="O23945" s="44" t="s">
        <v>14</v>
      </c>
      <c r="P23945" s="128">
        <v>2.200692061887803E-6</v>
      </c>
    </row>
    <row r="23946" spans="14:16">
      <c r="N23946" s="3">
        <v>23944</v>
      </c>
      <c r="O23946" s="44" t="s">
        <v>13</v>
      </c>
      <c r="P23946" s="128">
        <v>1.4437277913864689E-6</v>
      </c>
    </row>
    <row r="23947" spans="14:16">
      <c r="N23947" s="3">
        <v>23945</v>
      </c>
      <c r="O23947" s="44" t="s">
        <v>52</v>
      </c>
      <c r="P23947" s="128">
        <v>5.2146959097980411E-7</v>
      </c>
    </row>
    <row r="23948" spans="14:16">
      <c r="N23948" s="3">
        <v>23946</v>
      </c>
      <c r="O23948" s="44" t="s">
        <v>13</v>
      </c>
      <c r="P23948" s="128">
        <v>2.1287272072149682E-6</v>
      </c>
    </row>
    <row r="23949" spans="14:16">
      <c r="N23949" s="3">
        <v>23947</v>
      </c>
      <c r="O23949" s="44" t="s">
        <v>21</v>
      </c>
      <c r="P23949" s="128">
        <v>1.3681715948311983E-6</v>
      </c>
    </row>
    <row r="23950" spans="14:16">
      <c r="N23950" s="3">
        <v>23948</v>
      </c>
      <c r="O23950" s="44" t="s">
        <v>31</v>
      </c>
      <c r="P23950" s="128">
        <v>4.1388973537748881E-7</v>
      </c>
    </row>
    <row r="23951" spans="14:16">
      <c r="N23951" s="3">
        <v>23949</v>
      </c>
      <c r="O23951" s="44" t="s">
        <v>52</v>
      </c>
      <c r="P23951" s="128">
        <v>3.7324000260295493E-7</v>
      </c>
    </row>
    <row r="23952" spans="14:16">
      <c r="N23952" s="3">
        <v>23950</v>
      </c>
      <c r="O23952" s="44" t="s">
        <v>31</v>
      </c>
      <c r="P23952" s="128">
        <v>5.3774177475352726E-7</v>
      </c>
    </row>
    <row r="23953" spans="14:16">
      <c r="N23953" s="3">
        <v>23951</v>
      </c>
      <c r="O23953" s="44" t="s">
        <v>21</v>
      </c>
      <c r="P23953" s="128">
        <v>8.6288752716649427E-7</v>
      </c>
    </row>
    <row r="23954" spans="14:16">
      <c r="N23954" s="3">
        <v>23952</v>
      </c>
      <c r="O23954" s="44" t="s">
        <v>13</v>
      </c>
      <c r="P23954" s="128">
        <v>8.3395547710765867E-7</v>
      </c>
    </row>
    <row r="23955" spans="14:16">
      <c r="N23955" s="3">
        <v>23953</v>
      </c>
      <c r="O23955" s="44" t="s">
        <v>89</v>
      </c>
      <c r="P23955" s="128">
        <v>1.9057186385302952E-7</v>
      </c>
    </row>
    <row r="23956" spans="14:16">
      <c r="N23956" s="3">
        <v>23954</v>
      </c>
      <c r="O23956" s="44" t="s">
        <v>13</v>
      </c>
      <c r="P23956" s="128">
        <v>2.3951649070035862E-6</v>
      </c>
    </row>
    <row r="23957" spans="14:16">
      <c r="N23957" s="3">
        <v>23955</v>
      </c>
      <c r="O23957" s="44" t="s">
        <v>14</v>
      </c>
      <c r="P23957" s="128">
        <v>2.7472053920598351E-6</v>
      </c>
    </row>
    <row r="23958" spans="14:16">
      <c r="N23958" s="3">
        <v>23956</v>
      </c>
      <c r="O23958" s="44" t="s">
        <v>31</v>
      </c>
      <c r="P23958" s="128">
        <v>2.6128738658814794E-7</v>
      </c>
    </row>
    <row r="23959" spans="14:16">
      <c r="N23959" s="3">
        <v>23957</v>
      </c>
      <c r="O23959" s="44" t="s">
        <v>89</v>
      </c>
      <c r="P23959" s="128">
        <v>1.4907136143398023E-7</v>
      </c>
    </row>
    <row r="23960" spans="14:16">
      <c r="N23960" s="3">
        <v>23958</v>
      </c>
      <c r="O23960" s="44" t="s">
        <v>31</v>
      </c>
      <c r="P23960" s="128">
        <v>5.3310033002112453E-7</v>
      </c>
    </row>
    <row r="23961" spans="14:16">
      <c r="N23961" s="3">
        <v>23959</v>
      </c>
      <c r="O23961" s="44" t="s">
        <v>14</v>
      </c>
      <c r="P23961" s="128">
        <v>1.5265973992860457E-6</v>
      </c>
    </row>
    <row r="23962" spans="14:16">
      <c r="N23962" s="3">
        <v>23960</v>
      </c>
      <c r="O23962" s="44" t="s">
        <v>13</v>
      </c>
      <c r="P23962" s="128">
        <v>7.3778889492583412E-7</v>
      </c>
    </row>
    <row r="23963" spans="14:16">
      <c r="N23963" s="3">
        <v>23961</v>
      </c>
      <c r="O23963" s="44" t="s">
        <v>89</v>
      </c>
      <c r="P23963" s="128">
        <v>1.6859629643985455E-7</v>
      </c>
    </row>
    <row r="23964" spans="14:16">
      <c r="N23964" s="3">
        <v>23962</v>
      </c>
      <c r="O23964" s="44" t="s">
        <v>13</v>
      </c>
      <c r="P23964" s="128">
        <v>1.5518666154314081E-6</v>
      </c>
    </row>
    <row r="23965" spans="14:16">
      <c r="N23965" s="3">
        <v>23963</v>
      </c>
      <c r="O23965" s="44" t="s">
        <v>21</v>
      </c>
      <c r="P23965" s="128">
        <v>9.9741282725366669E-7</v>
      </c>
    </row>
    <row r="23966" spans="14:16">
      <c r="N23966" s="3">
        <v>23964</v>
      </c>
      <c r="O23966" s="44" t="s">
        <v>31</v>
      </c>
      <c r="P23966" s="128">
        <v>2.3115734292856355E-7</v>
      </c>
    </row>
    <row r="23967" spans="14:16">
      <c r="N23967" s="3">
        <v>23965</v>
      </c>
      <c r="O23967" s="44" t="s">
        <v>89</v>
      </c>
      <c r="P23967" s="128">
        <v>1.3188137500926529E-7</v>
      </c>
    </row>
    <row r="23968" spans="14:16">
      <c r="N23968" s="3">
        <v>23966</v>
      </c>
      <c r="O23968" s="44" t="s">
        <v>31</v>
      </c>
      <c r="P23968" s="128">
        <v>3.9201993808056927E-7</v>
      </c>
    </row>
    <row r="23969" spans="14:16">
      <c r="N23969" s="3">
        <v>23967</v>
      </c>
      <c r="O23969" s="44" t="s">
        <v>21</v>
      </c>
      <c r="P23969" s="128">
        <v>6.2905493091986299E-7</v>
      </c>
    </row>
    <row r="23970" spans="14:16">
      <c r="N23970" s="3">
        <v>23968</v>
      </c>
      <c r="O23970" s="44" t="s">
        <v>13</v>
      </c>
      <c r="P23970" s="128">
        <v>3.1330076413126784E-6</v>
      </c>
    </row>
    <row r="23971" spans="14:16">
      <c r="N23971" s="3">
        <v>23969</v>
      </c>
      <c r="O23971" s="44" t="s">
        <v>52</v>
      </c>
      <c r="P23971" s="128">
        <v>1.1316317542678533E-6</v>
      </c>
    </row>
    <row r="23972" spans="14:16">
      <c r="N23972" s="3">
        <v>23970</v>
      </c>
      <c r="O23972" s="44" t="s">
        <v>13</v>
      </c>
      <c r="P23972" s="128">
        <v>6.3076331445840626E-6</v>
      </c>
    </row>
    <row r="23973" spans="14:16">
      <c r="N23973" s="3">
        <v>23971</v>
      </c>
      <c r="O23973" s="44" t="s">
        <v>14</v>
      </c>
      <c r="P23973" s="128">
        <v>7.2347268178769812E-6</v>
      </c>
    </row>
    <row r="23974" spans="14:16">
      <c r="N23974" s="3">
        <v>23972</v>
      </c>
      <c r="O23974" s="44" t="s">
        <v>11</v>
      </c>
      <c r="P23974" s="128">
        <v>3.5075202050945435E-6</v>
      </c>
    </row>
    <row r="23975" spans="14:16">
      <c r="N23975" s="3">
        <v>23973</v>
      </c>
      <c r="O23975" s="44" t="s">
        <v>52</v>
      </c>
      <c r="P23975" s="128">
        <v>1.1580374550642288E-6</v>
      </c>
    </row>
    <row r="23976" spans="14:16">
      <c r="N23976" s="3">
        <v>23974</v>
      </c>
      <c r="O23976" s="44" t="s">
        <v>11</v>
      </c>
      <c r="P23976" s="128">
        <v>7.2326428340458924E-6</v>
      </c>
    </row>
    <row r="23977" spans="14:16">
      <c r="N23977" s="3">
        <v>23975</v>
      </c>
      <c r="O23977" s="44" t="s">
        <v>14</v>
      </c>
      <c r="P23977" s="128">
        <v>7.5828328483679844E-6</v>
      </c>
    </row>
    <row r="23978" spans="14:16">
      <c r="N23978" s="3">
        <v>23976</v>
      </c>
      <c r="O23978" s="44" t="s">
        <v>13</v>
      </c>
      <c r="P23978" s="128">
        <v>2.637433781457737E-6</v>
      </c>
    </row>
    <row r="23979" spans="14:16">
      <c r="N23979" s="3">
        <v>23977</v>
      </c>
      <c r="O23979" s="44" t="s">
        <v>52</v>
      </c>
      <c r="P23979" s="128">
        <v>9.5263215369172146E-7</v>
      </c>
    </row>
    <row r="23980" spans="14:16">
      <c r="N23980" s="3">
        <v>23978</v>
      </c>
      <c r="O23980" s="44" t="s">
        <v>13</v>
      </c>
      <c r="P23980" s="128">
        <v>3.8888058270494557E-6</v>
      </c>
    </row>
    <row r="23981" spans="14:16">
      <c r="N23981" s="3">
        <v>23979</v>
      </c>
      <c r="O23981" s="44" t="s">
        <v>21</v>
      </c>
      <c r="P23981" s="128">
        <v>2.4994060546367688E-6</v>
      </c>
    </row>
    <row r="23982" spans="14:16">
      <c r="N23982" s="3">
        <v>23980</v>
      </c>
      <c r="O23982" s="44" t="s">
        <v>11</v>
      </c>
      <c r="P23982" s="128">
        <v>2.9527065801173618E-6</v>
      </c>
    </row>
    <row r="23983" spans="14:16">
      <c r="N23983" s="3">
        <v>23981</v>
      </c>
      <c r="O23983" s="44" t="s">
        <v>52</v>
      </c>
      <c r="P23983" s="128">
        <v>9.7486104531173906E-7</v>
      </c>
    </row>
    <row r="23984" spans="14:16">
      <c r="N23984" s="3">
        <v>23982</v>
      </c>
      <c r="O23984" s="44" t="s">
        <v>11</v>
      </c>
      <c r="P23984" s="128">
        <v>4.4024049923382904E-6</v>
      </c>
    </row>
    <row r="23985" spans="14:16">
      <c r="N23985" s="3">
        <v>23983</v>
      </c>
      <c r="O23985" s="44" t="s">
        <v>21</v>
      </c>
      <c r="P23985" s="128">
        <v>2.5863619618396145E-6</v>
      </c>
    </row>
    <row r="23986" spans="14:16">
      <c r="N23986" s="3">
        <v>23984</v>
      </c>
      <c r="O23986" s="44" t="s">
        <v>13</v>
      </c>
      <c r="P23986" s="128">
        <v>1.5234882646701529E-6</v>
      </c>
    </row>
    <row r="23987" spans="14:16">
      <c r="N23987" s="3">
        <v>23985</v>
      </c>
      <c r="O23987" s="44" t="s">
        <v>89</v>
      </c>
      <c r="P23987" s="128">
        <v>3.4814088536638773E-7</v>
      </c>
    </row>
    <row r="23988" spans="14:16">
      <c r="N23988" s="3">
        <v>23986</v>
      </c>
      <c r="O23988" s="44" t="s">
        <v>13</v>
      </c>
      <c r="P23988" s="128">
        <v>4.3755400952881769E-6</v>
      </c>
    </row>
    <row r="23989" spans="14:16">
      <c r="N23989" s="3">
        <v>23987</v>
      </c>
      <c r="O23989" s="44" t="s">
        <v>14</v>
      </c>
      <c r="P23989" s="128">
        <v>5.018655420259832E-6</v>
      </c>
    </row>
    <row r="23990" spans="14:16">
      <c r="N23990" s="3">
        <v>23988</v>
      </c>
      <c r="O23990" s="44" t="s">
        <v>11</v>
      </c>
      <c r="P23990" s="128">
        <v>1.693784806610165E-6</v>
      </c>
    </row>
    <row r="23991" spans="14:16">
      <c r="N23991" s="3">
        <v>23989</v>
      </c>
      <c r="O23991" s="44" t="s">
        <v>89</v>
      </c>
      <c r="P23991" s="128">
        <v>3.537959869684556E-7</v>
      </c>
    </row>
    <row r="23992" spans="14:16">
      <c r="N23992" s="3">
        <v>23990</v>
      </c>
      <c r="O23992" s="44" t="s">
        <v>11</v>
      </c>
      <c r="P23992" s="128">
        <v>5.0172097821572577E-6</v>
      </c>
    </row>
    <row r="23993" spans="14:16">
      <c r="N23993" s="3">
        <v>23991</v>
      </c>
      <c r="O23993" s="44" t="s">
        <v>14</v>
      </c>
      <c r="P23993" s="128">
        <v>5.2601329854433459E-6</v>
      </c>
    </row>
    <row r="23994" spans="14:16">
      <c r="N23994" s="3">
        <v>23992</v>
      </c>
      <c r="O23994" s="44" t="s">
        <v>13</v>
      </c>
      <c r="P23994" s="128">
        <v>1.3478090306712685E-6</v>
      </c>
    </row>
    <row r="23995" spans="14:16">
      <c r="N23995" s="3">
        <v>23993</v>
      </c>
      <c r="O23995" s="44" t="s">
        <v>89</v>
      </c>
      <c r="P23995" s="128">
        <v>3.0799543398143575E-7</v>
      </c>
    </row>
    <row r="23996" spans="14:16">
      <c r="N23996" s="3">
        <v>23994</v>
      </c>
      <c r="O23996" s="44" t="s">
        <v>13</v>
      </c>
      <c r="P23996" s="128">
        <v>2.8349841710289866E-6</v>
      </c>
    </row>
    <row r="23997" spans="14:16">
      <c r="N23997" s="3">
        <v>23995</v>
      </c>
      <c r="O23997" s="44" t="s">
        <v>21</v>
      </c>
      <c r="P23997" s="128">
        <v>1.8220957581843124E-6</v>
      </c>
    </row>
    <row r="23998" spans="14:16">
      <c r="N23998" s="3">
        <v>23996</v>
      </c>
      <c r="O23998" s="44" t="s">
        <v>11</v>
      </c>
      <c r="P23998" s="128">
        <v>1.4984680297863887E-6</v>
      </c>
    </row>
    <row r="23999" spans="14:16">
      <c r="N23999" s="3">
        <v>23997</v>
      </c>
      <c r="O23999" s="44" t="s">
        <v>89</v>
      </c>
      <c r="P23999" s="128">
        <v>3.1299842428033435E-7</v>
      </c>
    </row>
    <row r="24000" spans="14:16">
      <c r="N24000" s="3">
        <v>23998</v>
      </c>
      <c r="O24000" s="44" t="s">
        <v>11</v>
      </c>
      <c r="P24000" s="128">
        <v>3.2094038691583444E-6</v>
      </c>
    </row>
    <row r="24001" spans="14:16">
      <c r="N24001" s="3">
        <v>23999</v>
      </c>
      <c r="O24001" s="44" t="s">
        <v>21</v>
      </c>
      <c r="P24001" s="128">
        <v>1.8854876145693281E-6</v>
      </c>
    </row>
    <row r="24002" spans="14:16">
      <c r="N24002" s="3">
        <v>24000</v>
      </c>
      <c r="O24002" s="44" t="s">
        <v>38</v>
      </c>
      <c r="P24002" s="128">
        <v>3.9667518535491584E-7</v>
      </c>
    </row>
    <row r="24003" spans="14:16">
      <c r="N24003" s="3">
        <v>24001</v>
      </c>
      <c r="O24003" s="44" t="s">
        <v>52</v>
      </c>
      <c r="P24003" s="128">
        <v>3.3273260095211945E-7</v>
      </c>
    </row>
    <row r="24004" spans="14:16">
      <c r="N24004" s="3">
        <v>24002</v>
      </c>
      <c r="O24004" s="44" t="s">
        <v>38</v>
      </c>
      <c r="P24004" s="128">
        <v>6.3222540732888395E-7</v>
      </c>
    </row>
    <row r="24005" spans="14:16">
      <c r="N24005" s="3">
        <v>24003</v>
      </c>
      <c r="O24005" s="44" t="s">
        <v>14</v>
      </c>
      <c r="P24005" s="128">
        <v>1.6840086010677597E-6</v>
      </c>
    </row>
    <row r="24006" spans="14:16">
      <c r="N24006" s="3">
        <v>24004</v>
      </c>
      <c r="O24006" s="44" t="s">
        <v>31</v>
      </c>
      <c r="P24006" s="128">
        <v>3.5675126687922793E-7</v>
      </c>
    </row>
    <row r="24007" spans="14:16">
      <c r="N24007" s="3">
        <v>24005</v>
      </c>
      <c r="O24007" s="44" t="s">
        <v>52</v>
      </c>
      <c r="P24007" s="128">
        <v>3.2171332699799215E-7</v>
      </c>
    </row>
    <row r="24008" spans="14:16">
      <c r="N24008" s="3">
        <v>24006</v>
      </c>
      <c r="O24008" s="44" t="s">
        <v>31</v>
      </c>
      <c r="P24008" s="128">
        <v>5.5762814889703479E-7</v>
      </c>
    </row>
    <row r="24009" spans="14:16">
      <c r="N24009" s="3">
        <v>24007</v>
      </c>
      <c r="O24009" s="44" t="s">
        <v>14</v>
      </c>
      <c r="P24009" s="128">
        <v>1.596835781064275E-6</v>
      </c>
    </row>
    <row r="24010" spans="14:16">
      <c r="N24010" s="3">
        <v>24008</v>
      </c>
      <c r="O24010" s="44" t="s">
        <v>38</v>
      </c>
      <c r="P24010" s="128">
        <v>3.3392977416509657E-7</v>
      </c>
    </row>
    <row r="24011" spans="14:16">
      <c r="N24011" s="3">
        <v>24009</v>
      </c>
      <c r="O24011" s="44" t="s">
        <v>52</v>
      </c>
      <c r="P24011" s="128">
        <v>2.8010151982129657E-7</v>
      </c>
    </row>
    <row r="24012" spans="14:16">
      <c r="N24012" s="3">
        <v>24010</v>
      </c>
      <c r="O24012" s="44" t="s">
        <v>38</v>
      </c>
      <c r="P24012" s="128">
        <v>4.3834749768473262E-7</v>
      </c>
    </row>
    <row r="24013" spans="14:16">
      <c r="N24013" s="3">
        <v>24011</v>
      </c>
      <c r="O24013" s="44" t="s">
        <v>21</v>
      </c>
      <c r="P24013" s="128">
        <v>6.5426809178569961E-7</v>
      </c>
    </row>
    <row r="24014" spans="14:16">
      <c r="N24014" s="3">
        <v>24012</v>
      </c>
      <c r="O24014" s="44" t="s">
        <v>31</v>
      </c>
      <c r="P24014" s="128">
        <v>3.0032095371810066E-7</v>
      </c>
    </row>
    <row r="24015" spans="14:16">
      <c r="N24015" s="3">
        <v>24013</v>
      </c>
      <c r="O24015" s="44" t="s">
        <v>52</v>
      </c>
      <c r="P24015" s="128">
        <v>2.7082525601953453E-7</v>
      </c>
    </row>
    <row r="24016" spans="14:16">
      <c r="N24016" s="3">
        <v>24014</v>
      </c>
      <c r="O24016" s="44" t="s">
        <v>31</v>
      </c>
      <c r="P24016" s="128">
        <v>3.9018876005888735E-7</v>
      </c>
    </row>
    <row r="24017" spans="14:16">
      <c r="N24017" s="3">
        <v>24015</v>
      </c>
      <c r="O24017" s="44" t="s">
        <v>21</v>
      </c>
      <c r="P24017" s="128">
        <v>6.2611653046612293E-7</v>
      </c>
    </row>
    <row r="24018" spans="14:16">
      <c r="N24018" s="3">
        <v>24016</v>
      </c>
      <c r="O24018" s="44" t="s">
        <v>38</v>
      </c>
      <c r="P24018" s="128">
        <v>2.0913346199848488E-7</v>
      </c>
    </row>
    <row r="24019" spans="14:16">
      <c r="N24019" s="3">
        <v>24017</v>
      </c>
      <c r="O24019" s="44" t="s">
        <v>89</v>
      </c>
      <c r="P24019" s="128">
        <v>1.1098290622965073E-7</v>
      </c>
    </row>
    <row r="24020" spans="14:16">
      <c r="N24020" s="3">
        <v>24018</v>
      </c>
      <c r="O24020" s="44" t="s">
        <v>38</v>
      </c>
      <c r="P24020" s="128">
        <v>4.3856824828227202E-7</v>
      </c>
    </row>
    <row r="24021" spans="14:16">
      <c r="N24021" s="3">
        <v>24019</v>
      </c>
      <c r="O24021" s="44" t="s">
        <v>14</v>
      </c>
      <c r="P24021" s="128">
        <v>1.1681794083267067E-6</v>
      </c>
    </row>
    <row r="24022" spans="14:16">
      <c r="N24022" s="3">
        <v>24020</v>
      </c>
      <c r="O24022" s="44" t="s">
        <v>31</v>
      </c>
      <c r="P24022" s="128">
        <v>1.895917449199215E-7</v>
      </c>
    </row>
    <row r="24023" spans="14:16">
      <c r="N24023" s="3">
        <v>24021</v>
      </c>
      <c r="O24023" s="44" t="s">
        <v>89</v>
      </c>
      <c r="P24023" s="128">
        <v>1.0816710251844436E-7</v>
      </c>
    </row>
    <row r="24024" spans="14:16">
      <c r="N24024" s="3">
        <v>24022</v>
      </c>
      <c r="O24024" s="44" t="s">
        <v>31</v>
      </c>
      <c r="P24024" s="128">
        <v>3.8682089903330835E-7</v>
      </c>
    </row>
    <row r="24025" spans="14:16">
      <c r="N24025" s="3">
        <v>24023</v>
      </c>
      <c r="O24025" s="44" t="s">
        <v>14</v>
      </c>
      <c r="P24025" s="128">
        <v>1.1077085216404551E-6</v>
      </c>
    </row>
    <row r="24026" spans="14:16">
      <c r="N24026" s="3">
        <v>24024</v>
      </c>
      <c r="O24026" s="44" t="s">
        <v>38</v>
      </c>
      <c r="P24026" s="128">
        <v>1.8501748601137529E-7</v>
      </c>
    </row>
    <row r="24027" spans="14:16">
      <c r="N24027" s="3">
        <v>24025</v>
      </c>
      <c r="O24027" s="44" t="s">
        <v>89</v>
      </c>
      <c r="P24027" s="128">
        <v>9.8185044634296456E-8</v>
      </c>
    </row>
    <row r="24028" spans="14:16">
      <c r="N24028" s="3">
        <v>24026</v>
      </c>
      <c r="O24028" s="44" t="s">
        <v>38</v>
      </c>
      <c r="P24028" s="128">
        <v>3.1956036701612824E-7</v>
      </c>
    </row>
    <row r="24029" spans="14:16">
      <c r="N24029" s="3">
        <v>24027</v>
      </c>
      <c r="O24029" s="44" t="s">
        <v>21</v>
      </c>
      <c r="P24029" s="128">
        <v>4.76968963304891E-7</v>
      </c>
    </row>
    <row r="24030" spans="14:16">
      <c r="N24030" s="3">
        <v>24028</v>
      </c>
      <c r="O24030" s="44" t="s">
        <v>31</v>
      </c>
      <c r="P24030" s="128">
        <v>1.6772919875370271E-7</v>
      </c>
    </row>
    <row r="24031" spans="14:16">
      <c r="N24031" s="3">
        <v>24029</v>
      </c>
      <c r="O24031" s="44" t="s">
        <v>89</v>
      </c>
      <c r="P24031" s="128">
        <v>9.5693941973007943E-8</v>
      </c>
    </row>
    <row r="24032" spans="14:16">
      <c r="N24032" s="3">
        <v>24030</v>
      </c>
      <c r="O24032" s="44" t="s">
        <v>31</v>
      </c>
      <c r="P24032" s="128">
        <v>2.844520934385817E-7</v>
      </c>
    </row>
    <row r="24033" spans="14:16">
      <c r="N24033" s="3">
        <v>24031</v>
      </c>
      <c r="O24033" s="44" t="s">
        <v>21</v>
      </c>
      <c r="P24033" s="128">
        <v>4.5644615134662335E-7</v>
      </c>
    </row>
    <row r="24034" spans="14:16">
      <c r="N24034" s="3">
        <v>24032</v>
      </c>
      <c r="O24034" s="44" t="s">
        <v>38</v>
      </c>
      <c r="P24034" s="128">
        <v>5.9065109733576669E-7</v>
      </c>
    </row>
    <row r="24035" spans="14:16">
      <c r="N24035" s="3">
        <v>24033</v>
      </c>
      <c r="O24035" s="44" t="s">
        <v>52</v>
      </c>
      <c r="P24035" s="128">
        <v>4.9544030765603226E-7</v>
      </c>
    </row>
    <row r="24036" spans="14:16">
      <c r="N24036" s="3">
        <v>24034</v>
      </c>
      <c r="O24036" s="44" t="s">
        <v>38</v>
      </c>
      <c r="P24036" s="128">
        <v>9.4138641485285868E-7</v>
      </c>
    </row>
    <row r="24037" spans="14:16">
      <c r="N24037" s="3">
        <v>24035</v>
      </c>
      <c r="O24037" s="44" t="s">
        <v>14</v>
      </c>
      <c r="P24037" s="128">
        <v>2.5074962207519776E-6</v>
      </c>
    </row>
    <row r="24038" spans="14:16">
      <c r="N24038" s="3">
        <v>24036</v>
      </c>
      <c r="O24038" s="44" t="s">
        <v>11</v>
      </c>
      <c r="P24038" s="128">
        <v>2.0744400759161917E-6</v>
      </c>
    </row>
    <row r="24039" spans="14:16">
      <c r="N24039" s="3">
        <v>24037</v>
      </c>
      <c r="O24039" s="44" t="s">
        <v>52</v>
      </c>
      <c r="P24039" s="128">
        <v>6.8489393238790478E-7</v>
      </c>
    </row>
    <row r="24040" spans="14:16">
      <c r="N24040" s="3">
        <v>24038</v>
      </c>
      <c r="O24040" s="44" t="s">
        <v>11</v>
      </c>
      <c r="P24040" s="128">
        <v>4.2775759717479493E-6</v>
      </c>
    </row>
    <row r="24041" spans="14:16">
      <c r="N24041" s="3">
        <v>24039</v>
      </c>
      <c r="O24041" s="44" t="s">
        <v>14</v>
      </c>
      <c r="P24041" s="128">
        <v>4.4846875940388984E-6</v>
      </c>
    </row>
    <row r="24042" spans="14:16">
      <c r="N24042" s="3">
        <v>24040</v>
      </c>
      <c r="O24042" s="44" t="s">
        <v>38</v>
      </c>
      <c r="P24042" s="128">
        <v>4.9722290384064933E-7</v>
      </c>
    </row>
    <row r="24043" spans="14:16">
      <c r="N24043" s="3">
        <v>24041</v>
      </c>
      <c r="O24043" s="44" t="s">
        <v>52</v>
      </c>
      <c r="P24043" s="128">
        <v>4.1707239614658331E-7</v>
      </c>
    </row>
    <row r="24044" spans="14:16">
      <c r="N24044" s="3">
        <v>24042</v>
      </c>
      <c r="O24044" s="44" t="s">
        <v>38</v>
      </c>
      <c r="P24044" s="128">
        <v>6.5270135385509612E-7</v>
      </c>
    </row>
    <row r="24045" spans="14:16">
      <c r="N24045" s="3">
        <v>24043</v>
      </c>
      <c r="O24045" s="44" t="s">
        <v>21</v>
      </c>
      <c r="P24045" s="128">
        <v>9.7420806905085255E-7</v>
      </c>
    </row>
    <row r="24046" spans="14:16">
      <c r="N24046" s="3">
        <v>24044</v>
      </c>
      <c r="O24046" s="44" t="s">
        <v>11</v>
      </c>
      <c r="P24046" s="128">
        <v>1.7463086465817794E-6</v>
      </c>
    </row>
    <row r="24047" spans="14:16">
      <c r="N24047" s="3">
        <v>24045</v>
      </c>
      <c r="O24047" s="44" t="s">
        <v>52</v>
      </c>
      <c r="P24047" s="128">
        <v>5.7655856633610231E-7</v>
      </c>
    </row>
    <row r="24048" spans="14:16">
      <c r="N24048" s="3">
        <v>24046</v>
      </c>
      <c r="O24048" s="44" t="s">
        <v>11</v>
      </c>
      <c r="P24048" s="128">
        <v>2.6036985712171828E-6</v>
      </c>
    </row>
    <row r="24049" spans="14:16">
      <c r="N24049" s="3">
        <v>24047</v>
      </c>
      <c r="O24049" s="44" t="s">
        <v>21</v>
      </c>
      <c r="P24049" s="128">
        <v>1.5296427649005377E-6</v>
      </c>
    </row>
    <row r="24050" spans="14:16">
      <c r="N24050" s="3">
        <v>24048</v>
      </c>
      <c r="O24050" s="44" t="s">
        <v>38</v>
      </c>
      <c r="P24050" s="128">
        <v>3.1140064561515726E-7</v>
      </c>
    </row>
    <row r="24051" spans="14:16">
      <c r="N24051" s="3">
        <v>24049</v>
      </c>
      <c r="O24051" s="44" t="s">
        <v>89</v>
      </c>
      <c r="P24051" s="128">
        <v>1.6525403597254121E-7</v>
      </c>
    </row>
    <row r="24052" spans="14:16">
      <c r="N24052" s="3">
        <v>24050</v>
      </c>
      <c r="O24052" s="44" t="s">
        <v>38</v>
      </c>
      <c r="P24052" s="128">
        <v>6.5303005246667566E-7</v>
      </c>
    </row>
    <row r="24053" spans="14:16">
      <c r="N24053" s="3">
        <v>24051</v>
      </c>
      <c r="O24053" s="44" t="s">
        <v>14</v>
      </c>
      <c r="P24053" s="128">
        <v>1.7394242818488048E-6</v>
      </c>
    </row>
    <row r="24054" spans="14:16">
      <c r="N24054" s="3">
        <v>24052</v>
      </c>
      <c r="O24054" s="44" t="s">
        <v>11</v>
      </c>
      <c r="P24054" s="128">
        <v>1.0017490641127678E-6</v>
      </c>
    </row>
    <row r="24055" spans="14:16">
      <c r="N24055" s="3">
        <v>24053</v>
      </c>
      <c r="O24055" s="44" t="s">
        <v>89</v>
      </c>
      <c r="P24055" s="128">
        <v>2.0924428974056451E-7</v>
      </c>
    </row>
    <row r="24056" spans="14:16">
      <c r="N24056" s="3">
        <v>24054</v>
      </c>
      <c r="O24056" s="44" t="s">
        <v>11</v>
      </c>
      <c r="P24056" s="128">
        <v>2.9673103596862165E-6</v>
      </c>
    </row>
    <row r="24057" spans="14:16">
      <c r="N24057" s="3">
        <v>24055</v>
      </c>
      <c r="O24057" s="44" t="s">
        <v>14</v>
      </c>
      <c r="P24057" s="128">
        <v>3.1109815572276184E-6</v>
      </c>
    </row>
    <row r="24058" spans="14:16">
      <c r="N24058" s="3">
        <v>24056</v>
      </c>
      <c r="O24058" s="44" t="s">
        <v>38</v>
      </c>
      <c r="P24058" s="128">
        <v>2.7549185120099529E-7</v>
      </c>
    </row>
    <row r="24059" spans="14:16">
      <c r="N24059" s="3">
        <v>24057</v>
      </c>
      <c r="O24059" s="44" t="s">
        <v>89</v>
      </c>
      <c r="P24059" s="128">
        <v>1.4619796371512492E-7</v>
      </c>
    </row>
    <row r="24060" spans="14:16">
      <c r="N24060" s="3">
        <v>24058</v>
      </c>
      <c r="O24060" s="44" t="s">
        <v>38</v>
      </c>
      <c r="P24060" s="128">
        <v>4.7582679333525252E-7</v>
      </c>
    </row>
    <row r="24061" spans="14:16">
      <c r="N24061" s="3">
        <v>24059</v>
      </c>
      <c r="O24061" s="44" t="s">
        <v>21</v>
      </c>
      <c r="P24061" s="128">
        <v>7.1020888619254715E-7</v>
      </c>
    </row>
    <row r="24062" spans="14:16">
      <c r="N24062" s="3">
        <v>24060</v>
      </c>
      <c r="O24062" s="44" t="s">
        <v>11</v>
      </c>
      <c r="P24062" s="128">
        <v>8.8623356437209011E-7</v>
      </c>
    </row>
    <row r="24063" spans="14:16">
      <c r="N24063" s="3">
        <v>24061</v>
      </c>
      <c r="O24063" s="44" t="s">
        <v>89</v>
      </c>
      <c r="P24063" s="128">
        <v>1.8511553378442866E-7</v>
      </c>
    </row>
    <row r="24064" spans="14:16">
      <c r="N24064" s="3">
        <v>24062</v>
      </c>
      <c r="O24064" s="44" t="s">
        <v>11</v>
      </c>
      <c r="P24064" s="128">
        <v>1.8981262021847994E-6</v>
      </c>
    </row>
    <row r="24065" spans="14:16">
      <c r="N24065" s="3">
        <v>24063</v>
      </c>
      <c r="O24065" s="44" t="s">
        <v>21</v>
      </c>
      <c r="P24065" s="128">
        <v>1.1151271672291928E-6</v>
      </c>
    </row>
    <row r="24066" spans="14:16">
      <c r="N24066" s="3">
        <v>24064</v>
      </c>
      <c r="O24066" s="44" t="s">
        <v>13</v>
      </c>
      <c r="P24066" s="128">
        <v>7.1475365446384767E-7</v>
      </c>
    </row>
    <row r="24067" spans="14:16">
      <c r="N24067" s="3">
        <v>24065</v>
      </c>
      <c r="O24067" s="44" t="s">
        <v>52</v>
      </c>
      <c r="P24067" s="128">
        <v>2.5816660042724738E-7</v>
      </c>
    </row>
    <row r="24068" spans="14:16">
      <c r="N24068" s="3">
        <v>24066</v>
      </c>
      <c r="O24068" s="44" t="s">
        <v>13</v>
      </c>
      <c r="P24068" s="128">
        <v>6.0012603190965744E-7</v>
      </c>
    </row>
    <row r="24069" spans="14:16">
      <c r="N24069" s="3">
        <v>24067</v>
      </c>
      <c r="O24069" s="44" t="s">
        <v>59</v>
      </c>
      <c r="P24069" s="128">
        <v>1.720349801513732E-7</v>
      </c>
    </row>
    <row r="24070" spans="14:16">
      <c r="N24070" s="3">
        <v>24068</v>
      </c>
      <c r="O24070" s="44" t="s">
        <v>31</v>
      </c>
      <c r="P24070" s="128">
        <v>2.0490649461145198E-7</v>
      </c>
    </row>
    <row r="24071" spans="14:16">
      <c r="N24071" s="3">
        <v>24069</v>
      </c>
      <c r="O24071" s="44" t="s">
        <v>52</v>
      </c>
      <c r="P24071" s="128">
        <v>1.8478182483164905E-7</v>
      </c>
    </row>
    <row r="24072" spans="14:16">
      <c r="N24072" s="3">
        <v>24070</v>
      </c>
      <c r="O24072" s="44" t="s">
        <v>31</v>
      </c>
      <c r="P24072" s="128">
        <v>1.8026248503919273E-7</v>
      </c>
    </row>
    <row r="24073" spans="14:16">
      <c r="N24073" s="3">
        <v>24071</v>
      </c>
      <c r="O24073" s="44" t="s">
        <v>59</v>
      </c>
      <c r="P24073" s="128">
        <v>1.2901479191834058E-7</v>
      </c>
    </row>
    <row r="24074" spans="14:16">
      <c r="N24074" s="3">
        <v>24072</v>
      </c>
      <c r="O24074" s="44" t="s">
        <v>13</v>
      </c>
      <c r="P24074" s="128">
        <v>1.1252652918734579E-6</v>
      </c>
    </row>
    <row r="24075" spans="14:16">
      <c r="N24075" s="3">
        <v>24073</v>
      </c>
      <c r="O24075" s="44" t="s">
        <v>52</v>
      </c>
      <c r="P24075" s="128">
        <v>4.0644201420650269E-7</v>
      </c>
    </row>
    <row r="24076" spans="14:16">
      <c r="N24076" s="3">
        <v>24074</v>
      </c>
      <c r="O24076" s="44" t="s">
        <v>13</v>
      </c>
      <c r="P24076" s="128">
        <v>1.9225246147701401E-6</v>
      </c>
    </row>
    <row r="24077" spans="14:16">
      <c r="N24077" s="3">
        <v>24075</v>
      </c>
      <c r="O24077" s="44" t="s">
        <v>19</v>
      </c>
      <c r="P24077" s="128">
        <v>1.5944374086647168E-6</v>
      </c>
    </row>
    <row r="24078" spans="14:16">
      <c r="N24078" s="3">
        <v>24076</v>
      </c>
      <c r="O24078" s="44" t="s">
        <v>31</v>
      </c>
      <c r="P24078" s="128">
        <v>3.2259249746499211E-7</v>
      </c>
    </row>
    <row r="24079" spans="14:16">
      <c r="N24079" s="3">
        <v>24077</v>
      </c>
      <c r="O24079" s="44" t="s">
        <v>52</v>
      </c>
      <c r="P24079" s="128">
        <v>2.9090942418205256E-7</v>
      </c>
    </row>
    <row r="24080" spans="14:16">
      <c r="N24080" s="3">
        <v>24078</v>
      </c>
      <c r="O24080" s="44" t="s">
        <v>31</v>
      </c>
      <c r="P24080" s="128">
        <v>4.5875953862720114E-7</v>
      </c>
    </row>
    <row r="24081" spans="14:16">
      <c r="N24081" s="3">
        <v>24079</v>
      </c>
      <c r="O24081" s="44" t="s">
        <v>19</v>
      </c>
      <c r="P24081" s="128">
        <v>9.4990577959145187E-7</v>
      </c>
    </row>
    <row r="24082" spans="14:16">
      <c r="N24082" s="3">
        <v>24080</v>
      </c>
      <c r="O24082" s="44" t="s">
        <v>13</v>
      </c>
      <c r="P24082" s="128">
        <v>8.4577596767566545E-7</v>
      </c>
    </row>
    <row r="24083" spans="14:16">
      <c r="N24083" s="3">
        <v>24081</v>
      </c>
      <c r="O24083" s="44" t="s">
        <v>46</v>
      </c>
      <c r="P24083" s="128">
        <v>3.5389299247820574E-7</v>
      </c>
    </row>
    <row r="24084" spans="14:16">
      <c r="N24084" s="3">
        <v>24082</v>
      </c>
      <c r="O24084" s="44" t="s">
        <v>13</v>
      </c>
      <c r="P24084" s="128">
        <v>6.3878350348139509E-7</v>
      </c>
    </row>
    <row r="24085" spans="14:16">
      <c r="N24085" s="3">
        <v>24083</v>
      </c>
      <c r="O24085" s="44" t="s">
        <v>59</v>
      </c>
      <c r="P24085" s="128">
        <v>1.8311671465534707E-7</v>
      </c>
    </row>
    <row r="24086" spans="14:16">
      <c r="N24086" s="3">
        <v>24084</v>
      </c>
      <c r="O24086" s="44" t="s">
        <v>31</v>
      </c>
      <c r="P24086" s="128">
        <v>2.3500640110190135E-7</v>
      </c>
    </row>
    <row r="24087" spans="14:16">
      <c r="N24087" s="3">
        <v>24085</v>
      </c>
      <c r="O24087" s="44" t="s">
        <v>46</v>
      </c>
      <c r="P24087" s="128">
        <v>2.455026422859809E-7</v>
      </c>
    </row>
    <row r="24088" spans="14:16">
      <c r="N24088" s="3">
        <v>24086</v>
      </c>
      <c r="O24088" s="44" t="s">
        <v>31</v>
      </c>
      <c r="P24088" s="128">
        <v>1.9187419911311648E-7</v>
      </c>
    </row>
    <row r="24089" spans="14:16">
      <c r="N24089" s="3">
        <v>24087</v>
      </c>
      <c r="O24089" s="44" t="s">
        <v>59</v>
      </c>
      <c r="P24089" s="128">
        <v>1.3732535567616754E-7</v>
      </c>
    </row>
    <row r="24090" spans="14:16">
      <c r="N24090" s="3">
        <v>24088</v>
      </c>
      <c r="O24090" s="44" t="s">
        <v>13</v>
      </c>
      <c r="P24090" s="128">
        <v>1.3826937258084988E-6</v>
      </c>
    </row>
    <row r="24091" spans="14:16">
      <c r="N24091" s="3">
        <v>24089</v>
      </c>
      <c r="O24091" s="44" t="s">
        <v>46</v>
      </c>
      <c r="P24091" s="128">
        <v>5.7855228690401125E-7</v>
      </c>
    </row>
    <row r="24092" spans="14:16">
      <c r="N24092" s="3">
        <v>24090</v>
      </c>
      <c r="O24092" s="44" t="s">
        <v>13</v>
      </c>
      <c r="P24092" s="128">
        <v>2.1249819609659481E-6</v>
      </c>
    </row>
    <row r="24093" spans="14:16">
      <c r="N24093" s="3">
        <v>24091</v>
      </c>
      <c r="O24093" s="44" t="s">
        <v>19</v>
      </c>
      <c r="P24093" s="128">
        <v>1.7623445261879816E-6</v>
      </c>
    </row>
    <row r="24094" spans="14:16">
      <c r="N24094" s="3">
        <v>24092</v>
      </c>
      <c r="O24094" s="44" t="s">
        <v>31</v>
      </c>
      <c r="P24094" s="128">
        <v>3.8419379214738081E-7</v>
      </c>
    </row>
    <row r="24095" spans="14:16">
      <c r="N24095" s="3">
        <v>24093</v>
      </c>
      <c r="O24095" s="44" t="s">
        <v>46</v>
      </c>
      <c r="P24095" s="128">
        <v>4.013532851862809E-7</v>
      </c>
    </row>
    <row r="24096" spans="14:16">
      <c r="N24096" s="3">
        <v>24094</v>
      </c>
      <c r="O24096" s="44" t="s">
        <v>31</v>
      </c>
      <c r="P24096" s="128">
        <v>5.0707061772544265E-7</v>
      </c>
    </row>
    <row r="24097" spans="14:16">
      <c r="N24097" s="3">
        <v>24095</v>
      </c>
      <c r="O24097" s="44" t="s">
        <v>19</v>
      </c>
      <c r="P24097" s="128">
        <v>1.0499385187276107E-6</v>
      </c>
    </row>
    <row r="24098" spans="14:16">
      <c r="N24098" s="3">
        <v>24096</v>
      </c>
      <c r="O24098" s="44" t="s">
        <v>13</v>
      </c>
      <c r="P24098" s="128">
        <v>1.3057277451817779E-6</v>
      </c>
    </row>
    <row r="24099" spans="14:16">
      <c r="N24099" s="3">
        <v>24097</v>
      </c>
      <c r="O24099" s="44" t="s">
        <v>52</v>
      </c>
      <c r="P24099" s="128">
        <v>4.7162444144476223E-7</v>
      </c>
    </row>
    <row r="24100" spans="14:16">
      <c r="N24100" s="3">
        <v>24098</v>
      </c>
      <c r="O24100" s="44" t="s">
        <v>13</v>
      </c>
      <c r="P24100" s="128">
        <v>1.0963234753351226E-6</v>
      </c>
    </row>
    <row r="24101" spans="14:16">
      <c r="N24101" s="3">
        <v>24099</v>
      </c>
      <c r="O24101" s="44" t="s">
        <v>59</v>
      </c>
      <c r="P24101" s="128">
        <v>3.1427729725137955E-7</v>
      </c>
    </row>
    <row r="24102" spans="14:16">
      <c r="N24102" s="3">
        <v>24100</v>
      </c>
      <c r="O24102" s="44" t="s">
        <v>11</v>
      </c>
      <c r="P24102" s="128">
        <v>1.4618114517776081E-6</v>
      </c>
    </row>
    <row r="24103" spans="14:16">
      <c r="N24103" s="3">
        <v>24101</v>
      </c>
      <c r="O24103" s="44" t="s">
        <v>52</v>
      </c>
      <c r="P24103" s="128">
        <v>4.8262941178257798E-7</v>
      </c>
    </row>
    <row r="24104" spans="14:16">
      <c r="N24104" s="3">
        <v>24102</v>
      </c>
      <c r="O24104" s="44" t="s">
        <v>11</v>
      </c>
      <c r="P24104" s="128">
        <v>1.222799530349317E-6</v>
      </c>
    </row>
    <row r="24105" spans="14:16">
      <c r="N24105" s="3">
        <v>24103</v>
      </c>
      <c r="O24105" s="44" t="s">
        <v>59</v>
      </c>
      <c r="P24105" s="128">
        <v>3.2041166044609025E-7</v>
      </c>
    </row>
    <row r="24106" spans="14:16">
      <c r="N24106" s="3">
        <v>24104</v>
      </c>
      <c r="O24106" s="44" t="s">
        <v>13</v>
      </c>
      <c r="P24106" s="128">
        <v>2.0556594612886475E-6</v>
      </c>
    </row>
    <row r="24107" spans="14:16">
      <c r="N24107" s="3">
        <v>24105</v>
      </c>
      <c r="O24107" s="44" t="s">
        <v>52</v>
      </c>
      <c r="P24107" s="128">
        <v>7.4249723865362877E-7</v>
      </c>
    </row>
    <row r="24108" spans="14:16">
      <c r="N24108" s="3">
        <v>24106</v>
      </c>
      <c r="O24108" s="44" t="s">
        <v>13</v>
      </c>
      <c r="P24108" s="128">
        <v>3.5121103818396105E-6</v>
      </c>
    </row>
    <row r="24109" spans="14:16">
      <c r="N24109" s="3">
        <v>24107</v>
      </c>
      <c r="O24109" s="44" t="s">
        <v>19</v>
      </c>
      <c r="P24109" s="128">
        <v>2.9127534353230237E-6</v>
      </c>
    </row>
    <row r="24110" spans="14:16">
      <c r="N24110" s="3">
        <v>24108</v>
      </c>
      <c r="O24110" s="44" t="s">
        <v>11</v>
      </c>
      <c r="P24110" s="128">
        <v>2.3013882890635765E-6</v>
      </c>
    </row>
    <row r="24111" spans="14:16">
      <c r="N24111" s="3">
        <v>24109</v>
      </c>
      <c r="O24111" s="44" t="s">
        <v>52</v>
      </c>
      <c r="P24111" s="128">
        <v>7.5982280401716675E-7</v>
      </c>
    </row>
    <row r="24112" spans="14:16">
      <c r="N24112" s="3">
        <v>24110</v>
      </c>
      <c r="O24112" s="44" t="s">
        <v>11</v>
      </c>
      <c r="P24112" s="128">
        <v>3.9980373784324962E-6</v>
      </c>
    </row>
    <row r="24113" spans="14:16">
      <c r="N24113" s="3">
        <v>24111</v>
      </c>
      <c r="O24113" s="44" t="s">
        <v>19</v>
      </c>
      <c r="P24113" s="128">
        <v>3.0308271555076783E-6</v>
      </c>
    </row>
    <row r="24114" spans="14:16">
      <c r="N24114" s="3">
        <v>24112</v>
      </c>
      <c r="O24114" s="44" t="s">
        <v>13</v>
      </c>
      <c r="P24114" s="128">
        <v>1.5450821976286117E-6</v>
      </c>
    </row>
    <row r="24115" spans="14:16">
      <c r="N24115" s="3">
        <v>24113</v>
      </c>
      <c r="O24115" s="44" t="s">
        <v>46</v>
      </c>
      <c r="P24115" s="128">
        <v>6.4649952640091335E-7</v>
      </c>
    </row>
    <row r="24116" spans="14:16">
      <c r="N24116" s="3">
        <v>24114</v>
      </c>
      <c r="O24116" s="44" t="s">
        <v>13</v>
      </c>
      <c r="P24116" s="128">
        <v>1.1669437972803907E-6</v>
      </c>
    </row>
    <row r="24117" spans="14:16">
      <c r="N24117" s="3">
        <v>24115</v>
      </c>
      <c r="O24117" s="44" t="s">
        <v>59</v>
      </c>
      <c r="P24117" s="128">
        <v>3.3452165433330452E-7</v>
      </c>
    </row>
    <row r="24118" spans="14:16">
      <c r="N24118" s="3">
        <v>24116</v>
      </c>
      <c r="O24118" s="44" t="s">
        <v>11</v>
      </c>
      <c r="P24118" s="128">
        <v>1.7342981239230507E-6</v>
      </c>
    </row>
    <row r="24119" spans="14:16">
      <c r="N24119" s="3">
        <v>24117</v>
      </c>
      <c r="O24119" s="44" t="s">
        <v>46</v>
      </c>
      <c r="P24119" s="128">
        <v>6.6331394874271539E-7</v>
      </c>
    </row>
    <row r="24120" spans="14:16">
      <c r="N24120" s="3">
        <v>24118</v>
      </c>
      <c r="O24120" s="44" t="s">
        <v>11</v>
      </c>
      <c r="P24120" s="128">
        <v>1.3015668818204641E-6</v>
      </c>
    </row>
    <row r="24121" spans="14:16">
      <c r="N24121" s="3">
        <v>24119</v>
      </c>
      <c r="O24121" s="44" t="s">
        <v>59</v>
      </c>
      <c r="P24121" s="128">
        <v>3.4105116614380777E-7</v>
      </c>
    </row>
    <row r="24122" spans="14:16">
      <c r="N24122" s="3">
        <v>24120</v>
      </c>
      <c r="O24122" s="44" t="s">
        <v>13</v>
      </c>
      <c r="P24122" s="128">
        <v>2.5259354038996964E-6</v>
      </c>
    </row>
    <row r="24123" spans="14:16">
      <c r="N24123" s="3">
        <v>24121</v>
      </c>
      <c r="O24123" s="44" t="s">
        <v>46</v>
      </c>
      <c r="P24123" s="128">
        <v>1.0569120819894258E-6</v>
      </c>
    </row>
    <row r="24124" spans="14:16">
      <c r="N24124" s="3">
        <v>24122</v>
      </c>
      <c r="O24124" s="44" t="s">
        <v>13</v>
      </c>
      <c r="P24124" s="128">
        <v>3.8819639285724883E-6</v>
      </c>
    </row>
    <row r="24125" spans="14:16">
      <c r="N24125" s="3">
        <v>24123</v>
      </c>
      <c r="O24125" s="44" t="s">
        <v>19</v>
      </c>
      <c r="P24125" s="128">
        <v>3.219489862054668E-6</v>
      </c>
    </row>
    <row r="24126" spans="14:16">
      <c r="N24126" s="3">
        <v>24124</v>
      </c>
      <c r="O24126" s="44" t="s">
        <v>11</v>
      </c>
      <c r="P24126" s="128">
        <v>2.8352698897557572E-6</v>
      </c>
    </row>
    <row r="24127" spans="14:16">
      <c r="N24127" s="3">
        <v>24125</v>
      </c>
      <c r="O24127" s="44" t="s">
        <v>46</v>
      </c>
      <c r="P24127" s="128">
        <v>1.0844006808189679E-6</v>
      </c>
    </row>
    <row r="24128" spans="14:16">
      <c r="N24128" s="3">
        <v>24126</v>
      </c>
      <c r="O24128" s="44" t="s">
        <v>11</v>
      </c>
      <c r="P24128" s="128">
        <v>4.4190629566802247E-6</v>
      </c>
    </row>
    <row r="24129" spans="14:16">
      <c r="N24129" s="3">
        <v>24127</v>
      </c>
      <c r="O24129" s="44" t="s">
        <v>19</v>
      </c>
      <c r="P24129" s="128">
        <v>3.3499976971840146E-6</v>
      </c>
    </row>
    <row r="24130" spans="14:16">
      <c r="N24130" s="3">
        <v>24128</v>
      </c>
      <c r="O24130" s="44" t="s">
        <v>38</v>
      </c>
      <c r="P24130" s="128">
        <v>1.6532031027094007E-7</v>
      </c>
    </row>
    <row r="24131" spans="14:16">
      <c r="N24131" s="3">
        <v>24129</v>
      </c>
      <c r="O24131" s="44" t="s">
        <v>52</v>
      </c>
      <c r="P24131" s="128">
        <v>1.3867128284680737E-7</v>
      </c>
    </row>
    <row r="24132" spans="14:16">
      <c r="N24132" s="3">
        <v>24130</v>
      </c>
      <c r="O24132" s="44" t="s">
        <v>38</v>
      </c>
      <c r="P24132" s="128">
        <v>1.4484064855272882E-7</v>
      </c>
    </row>
    <row r="24133" spans="14:16">
      <c r="N24133" s="3">
        <v>24131</v>
      </c>
      <c r="O24133" s="44" t="s">
        <v>59</v>
      </c>
      <c r="P24133" s="128">
        <v>9.6423170367476255E-8</v>
      </c>
    </row>
    <row r="24134" spans="14:16">
      <c r="N24134" s="3">
        <v>24132</v>
      </c>
      <c r="O24134" s="44" t="s">
        <v>31</v>
      </c>
      <c r="P24134" s="128">
        <v>1.4868142073786522E-7</v>
      </c>
    </row>
    <row r="24135" spans="14:16">
      <c r="N24135" s="3">
        <v>24133</v>
      </c>
      <c r="O24135" s="44" t="s">
        <v>52</v>
      </c>
      <c r="P24135" s="128">
        <v>1.3407883578605447E-7</v>
      </c>
    </row>
    <row r="24136" spans="14:16">
      <c r="N24136" s="3">
        <v>24134</v>
      </c>
      <c r="O24136" s="44" t="s">
        <v>31</v>
      </c>
      <c r="P24136" s="128">
        <v>1.3079957486065665E-7</v>
      </c>
    </row>
    <row r="24137" spans="14:16">
      <c r="N24137" s="3">
        <v>24135</v>
      </c>
      <c r="O24137" s="44" t="s">
        <v>59</v>
      </c>
      <c r="P24137" s="128">
        <v>9.3613931539810082E-8</v>
      </c>
    </row>
    <row r="24138" spans="14:16">
      <c r="N24138" s="3">
        <v>24136</v>
      </c>
      <c r="O24138" s="44" t="s">
        <v>38</v>
      </c>
      <c r="P24138" s="128">
        <v>2.6027038270854946E-7</v>
      </c>
    </row>
    <row r="24139" spans="14:16">
      <c r="N24139" s="3">
        <v>24137</v>
      </c>
      <c r="O24139" s="44" t="s">
        <v>52</v>
      </c>
      <c r="P24139" s="128">
        <v>2.1831575199728079E-7</v>
      </c>
    </row>
    <row r="24140" spans="14:16">
      <c r="N24140" s="3">
        <v>24138</v>
      </c>
      <c r="O24140" s="44" t="s">
        <v>38</v>
      </c>
      <c r="P24140" s="128">
        <v>3.755608921622262E-7</v>
      </c>
    </row>
    <row r="24141" spans="14:16">
      <c r="N24141" s="3">
        <v>24139</v>
      </c>
      <c r="O24141" s="44" t="s">
        <v>19</v>
      </c>
      <c r="P24141" s="128">
        <v>7.2332350567390762E-7</v>
      </c>
    </row>
    <row r="24142" spans="14:16">
      <c r="N24142" s="3">
        <v>24140</v>
      </c>
      <c r="O24142" s="44" t="s">
        <v>31</v>
      </c>
      <c r="P24142" s="128">
        <v>2.3407511281387459E-7</v>
      </c>
    </row>
    <row r="24143" spans="14:16">
      <c r="N24143" s="3">
        <v>24141</v>
      </c>
      <c r="O24143" s="44" t="s">
        <v>52</v>
      </c>
      <c r="P24143" s="128">
        <v>2.1108567874063135E-7</v>
      </c>
    </row>
    <row r="24144" spans="14:16">
      <c r="N24144" s="3">
        <v>24142</v>
      </c>
      <c r="O24144" s="44" t="s">
        <v>31</v>
      </c>
      <c r="P24144" s="128">
        <v>3.3287876067315096E-7</v>
      </c>
    </row>
    <row r="24145" spans="14:16">
      <c r="N24145" s="3">
        <v>24143</v>
      </c>
      <c r="O24145" s="44" t="s">
        <v>19</v>
      </c>
      <c r="P24145" s="128">
        <v>6.8925751301624752E-7</v>
      </c>
    </row>
    <row r="24146" spans="14:16">
      <c r="N24146" s="3">
        <v>24144</v>
      </c>
      <c r="O24146" s="44" t="s">
        <v>38</v>
      </c>
      <c r="P24146" s="128">
        <v>1.9010974835517895E-7</v>
      </c>
    </row>
    <row r="24147" spans="14:16">
      <c r="N24147" s="3">
        <v>24145</v>
      </c>
      <c r="O24147" s="44" t="s">
        <v>46</v>
      </c>
      <c r="P24147" s="128">
        <v>1.847300975393941E-7</v>
      </c>
    </row>
    <row r="24148" spans="14:16">
      <c r="N24148" s="3">
        <v>24146</v>
      </c>
      <c r="O24148" s="44" t="s">
        <v>38</v>
      </c>
      <c r="P24148" s="128">
        <v>1.5417064418055065E-7</v>
      </c>
    </row>
    <row r="24149" spans="14:16">
      <c r="N24149" s="3">
        <v>24147</v>
      </c>
      <c r="O24149" s="44" t="s">
        <v>59</v>
      </c>
      <c r="P24149" s="128">
        <v>1.0263432564010517E-7</v>
      </c>
    </row>
    <row r="24150" spans="14:16">
      <c r="N24150" s="3">
        <v>24148</v>
      </c>
      <c r="O24150" s="44" t="s">
        <v>31</v>
      </c>
      <c r="P24150" s="128">
        <v>1.7052209918762861E-7</v>
      </c>
    </row>
    <row r="24151" spans="14:16">
      <c r="N24151" s="3">
        <v>24149</v>
      </c>
      <c r="O24151" s="44" t="s">
        <v>46</v>
      </c>
      <c r="P24151" s="128">
        <v>1.7813823675620824E-7</v>
      </c>
    </row>
    <row r="24152" spans="14:16">
      <c r="N24152" s="3">
        <v>24150</v>
      </c>
      <c r="O24152" s="44" t="s">
        <v>31</v>
      </c>
      <c r="P24152" s="128">
        <v>1.3922510646221261E-7</v>
      </c>
    </row>
    <row r="24153" spans="14:16">
      <c r="N24153" s="3">
        <v>24151</v>
      </c>
      <c r="O24153" s="44" t="s">
        <v>59</v>
      </c>
      <c r="P24153" s="128">
        <v>9.9644128039873894E-8</v>
      </c>
    </row>
    <row r="24154" spans="14:16">
      <c r="N24154" s="3">
        <v>24152</v>
      </c>
      <c r="O24154" s="44" t="s">
        <v>38</v>
      </c>
      <c r="P24154" s="128">
        <v>3.10795726424022E-7</v>
      </c>
    </row>
    <row r="24155" spans="14:16">
      <c r="N24155" s="3">
        <v>24153</v>
      </c>
      <c r="O24155" s="44" t="s">
        <v>46</v>
      </c>
      <c r="P24155" s="128">
        <v>3.0200095131298602E-7</v>
      </c>
    </row>
    <row r="24156" spans="14:16">
      <c r="N24156" s="3">
        <v>24154</v>
      </c>
      <c r="O24156" s="44" t="s">
        <v>38</v>
      </c>
      <c r="P24156" s="128">
        <v>4.1511048282959224E-7</v>
      </c>
    </row>
    <row r="24157" spans="14:16">
      <c r="N24157" s="3">
        <v>24155</v>
      </c>
      <c r="O24157" s="44" t="s">
        <v>19</v>
      </c>
      <c r="P24157" s="128">
        <v>7.9949530408664061E-7</v>
      </c>
    </row>
    <row r="24158" spans="14:16">
      <c r="N24158" s="3">
        <v>24156</v>
      </c>
      <c r="O24158" s="44" t="s">
        <v>31</v>
      </c>
      <c r="P24158" s="128">
        <v>2.7877339351033028E-7</v>
      </c>
    </row>
    <row r="24159" spans="14:16">
      <c r="N24159" s="3">
        <v>24157</v>
      </c>
      <c r="O24159" s="44" t="s">
        <v>46</v>
      </c>
      <c r="P24159" s="128">
        <v>2.9122442786628368E-7</v>
      </c>
    </row>
    <row r="24160" spans="14:16">
      <c r="N24160" s="3">
        <v>24158</v>
      </c>
      <c r="O24160" s="44" t="s">
        <v>31</v>
      </c>
      <c r="P24160" s="128">
        <v>3.679335786833191E-7</v>
      </c>
    </row>
    <row r="24161" spans="14:16">
      <c r="N24161" s="3">
        <v>24159</v>
      </c>
      <c r="O24161" s="44" t="s">
        <v>19</v>
      </c>
      <c r="P24161" s="128">
        <v>7.6184188767585454E-7</v>
      </c>
    </row>
    <row r="24162" spans="14:16">
      <c r="N24162" s="3">
        <v>24160</v>
      </c>
      <c r="O24162" s="44" t="s">
        <v>38</v>
      </c>
      <c r="P24162" s="128">
        <v>2.4616266980767442E-7</v>
      </c>
    </row>
    <row r="24163" spans="14:16">
      <c r="N24163" s="3">
        <v>24161</v>
      </c>
      <c r="O24163" s="44" t="s">
        <v>52</v>
      </c>
      <c r="P24163" s="128">
        <v>2.0648215065215507E-7</v>
      </c>
    </row>
    <row r="24164" spans="14:16">
      <c r="N24164" s="3">
        <v>24162</v>
      </c>
      <c r="O24164" s="44" t="s">
        <v>38</v>
      </c>
      <c r="P24164" s="128">
        <v>2.1566836334859031E-7</v>
      </c>
    </row>
    <row r="24165" spans="14:16">
      <c r="N24165" s="3">
        <v>24163</v>
      </c>
      <c r="O24165" s="44" t="s">
        <v>59</v>
      </c>
      <c r="P24165" s="128">
        <v>1.4357452517526794E-7</v>
      </c>
    </row>
    <row r="24166" spans="14:16">
      <c r="N24166" s="3">
        <v>24164</v>
      </c>
      <c r="O24166" s="44" t="s">
        <v>11</v>
      </c>
      <c r="P24166" s="128">
        <v>8.645538961104748E-7</v>
      </c>
    </row>
    <row r="24167" spans="14:16">
      <c r="N24167" s="3">
        <v>24165</v>
      </c>
      <c r="O24167" s="44" t="s">
        <v>52</v>
      </c>
      <c r="P24167" s="128">
        <v>2.8543977940980993E-7</v>
      </c>
    </row>
    <row r="24168" spans="14:16">
      <c r="N24168" s="3">
        <v>24166</v>
      </c>
      <c r="O24168" s="44" t="s">
        <v>11</v>
      </c>
      <c r="P24168" s="128">
        <v>7.231959339489383E-7</v>
      </c>
    </row>
    <row r="24169" spans="14:16">
      <c r="N24169" s="3">
        <v>24167</v>
      </c>
      <c r="O24169" s="44" t="s">
        <v>59</v>
      </c>
      <c r="P24169" s="128">
        <v>1.8949991742166008E-7</v>
      </c>
    </row>
    <row r="24170" spans="14:16">
      <c r="N24170" s="3">
        <v>24168</v>
      </c>
      <c r="O24170" s="44" t="s">
        <v>38</v>
      </c>
      <c r="P24170" s="128">
        <v>3.8754374568013195E-7</v>
      </c>
    </row>
    <row r="24171" spans="14:16">
      <c r="N24171" s="3">
        <v>24169</v>
      </c>
      <c r="O24171" s="44" t="s">
        <v>52</v>
      </c>
      <c r="P24171" s="128">
        <v>3.2507311584792832E-7</v>
      </c>
    </row>
    <row r="24172" spans="14:16">
      <c r="N24172" s="3">
        <v>24170</v>
      </c>
      <c r="O24172" s="44" t="s">
        <v>38</v>
      </c>
      <c r="P24172" s="128">
        <v>5.5921182181725156E-7</v>
      </c>
    </row>
    <row r="24173" spans="14:16">
      <c r="N24173" s="3">
        <v>24171</v>
      </c>
      <c r="O24173" s="44" t="s">
        <v>19</v>
      </c>
      <c r="P24173" s="128">
        <v>1.0770318843433362E-6</v>
      </c>
    </row>
    <row r="24174" spans="14:16">
      <c r="N24174" s="3">
        <v>24172</v>
      </c>
      <c r="O24174" s="44" t="s">
        <v>11</v>
      </c>
      <c r="P24174" s="128">
        <v>1.3611018092336251E-6</v>
      </c>
    </row>
    <row r="24175" spans="14:16">
      <c r="N24175" s="3">
        <v>24173</v>
      </c>
      <c r="O24175" s="44" t="s">
        <v>52</v>
      </c>
      <c r="P24175" s="128">
        <v>4.4937927170279512E-7</v>
      </c>
    </row>
    <row r="24176" spans="14:16">
      <c r="N24176" s="3">
        <v>24174</v>
      </c>
      <c r="O24176" s="44" t="s">
        <v>11</v>
      </c>
      <c r="P24176" s="128">
        <v>2.3645448858099232E-6</v>
      </c>
    </row>
    <row r="24177" spans="14:16">
      <c r="N24177" s="3">
        <v>24175</v>
      </c>
      <c r="O24177" s="44" t="s">
        <v>19</v>
      </c>
      <c r="P24177" s="128">
        <v>1.7925112178764287E-6</v>
      </c>
    </row>
    <row r="24178" spans="14:16">
      <c r="N24178" s="3">
        <v>24176</v>
      </c>
      <c r="O24178" s="44" t="s">
        <v>38</v>
      </c>
      <c r="P24178" s="128">
        <v>2.830742522493445E-7</v>
      </c>
    </row>
    <row r="24179" spans="14:16">
      <c r="N24179" s="3">
        <v>24177</v>
      </c>
      <c r="O24179" s="44" t="s">
        <v>46</v>
      </c>
      <c r="P24179" s="128">
        <v>2.7506392850100218E-7</v>
      </c>
    </row>
    <row r="24180" spans="14:16">
      <c r="N24180" s="3">
        <v>24178</v>
      </c>
      <c r="O24180" s="44" t="s">
        <v>38</v>
      </c>
      <c r="P24180" s="128">
        <v>2.2956076791324753E-7</v>
      </c>
    </row>
    <row r="24181" spans="14:16">
      <c r="N24181" s="3">
        <v>24179</v>
      </c>
      <c r="O24181" s="44" t="s">
        <v>59</v>
      </c>
      <c r="P24181" s="128">
        <v>1.5282296272050707E-7</v>
      </c>
    </row>
    <row r="24182" spans="14:16">
      <c r="N24182" s="3">
        <v>24180</v>
      </c>
      <c r="O24182" s="44" t="s">
        <v>11</v>
      </c>
      <c r="P24182" s="128">
        <v>1.0257097098476349E-6</v>
      </c>
    </row>
    <row r="24183" spans="14:16">
      <c r="N24183" s="3">
        <v>24181</v>
      </c>
      <c r="O24183" s="44" t="s">
        <v>46</v>
      </c>
      <c r="P24183" s="128">
        <v>3.9230138608681726E-7</v>
      </c>
    </row>
    <row r="24184" spans="14:16">
      <c r="N24184" s="3">
        <v>24182</v>
      </c>
      <c r="O24184" s="44" t="s">
        <v>11</v>
      </c>
      <c r="P24184" s="128">
        <v>7.6978102569785955E-7</v>
      </c>
    </row>
    <row r="24185" spans="14:16">
      <c r="N24185" s="3">
        <v>24183</v>
      </c>
      <c r="O24185" s="44" t="s">
        <v>59</v>
      </c>
      <c r="P24185" s="128">
        <v>2.0170666613953153E-7</v>
      </c>
    </row>
    <row r="24186" spans="14:16">
      <c r="N24186" s="3">
        <v>24184</v>
      </c>
      <c r="O24186" s="44" t="s">
        <v>38</v>
      </c>
      <c r="P24186" s="128">
        <v>4.627762049077225E-7</v>
      </c>
    </row>
    <row r="24187" spans="14:16">
      <c r="N24187" s="3">
        <v>24185</v>
      </c>
      <c r="O24187" s="44" t="s">
        <v>46</v>
      </c>
      <c r="P24187" s="128">
        <v>4.4968074604884055E-7</v>
      </c>
    </row>
    <row r="24188" spans="14:16">
      <c r="N24188" s="3">
        <v>24186</v>
      </c>
      <c r="O24188" s="44" t="s">
        <v>38</v>
      </c>
      <c r="P24188" s="128">
        <v>6.1810133643601787E-7</v>
      </c>
    </row>
    <row r="24189" spans="14:16">
      <c r="N24189" s="3">
        <v>24187</v>
      </c>
      <c r="O24189" s="44" t="s">
        <v>19</v>
      </c>
      <c r="P24189" s="128">
        <v>1.190452027522358E-6</v>
      </c>
    </row>
    <row r="24190" spans="14:16">
      <c r="N24190" s="3">
        <v>24188</v>
      </c>
      <c r="O24190" s="44" t="s">
        <v>11</v>
      </c>
      <c r="P24190" s="128">
        <v>1.6768534866328128E-6</v>
      </c>
    </row>
    <row r="24191" spans="14:16">
      <c r="N24191" s="3">
        <v>24189</v>
      </c>
      <c r="O24191" s="44" t="s">
        <v>46</v>
      </c>
      <c r="P24191" s="128">
        <v>6.4134319949869934E-7</v>
      </c>
    </row>
    <row r="24192" spans="14:16">
      <c r="N24192" s="3">
        <v>24190</v>
      </c>
      <c r="O24192" s="44" t="s">
        <v>11</v>
      </c>
      <c r="P24192" s="128">
        <v>2.613550531232666E-6</v>
      </c>
    </row>
    <row r="24193" spans="14:16">
      <c r="N24193" s="3">
        <v>24191</v>
      </c>
      <c r="O24193" s="44" t="s">
        <v>19</v>
      </c>
      <c r="P24193" s="128">
        <v>1.9812771048821818E-6</v>
      </c>
    </row>
    <row r="24194" spans="14:16">
      <c r="N24194" s="3">
        <v>24192</v>
      </c>
      <c r="O24194" s="44" t="s">
        <v>13</v>
      </c>
      <c r="P24194" s="128">
        <v>6.6514287209084479E-7</v>
      </c>
    </row>
    <row r="24195" spans="14:16">
      <c r="N24195" s="3">
        <v>24193</v>
      </c>
      <c r="O24195" s="44" t="s">
        <v>52</v>
      </c>
      <c r="P24195" s="128">
        <v>2.4024735377522205E-7</v>
      </c>
    </row>
    <row r="24196" spans="14:16">
      <c r="N24196" s="3">
        <v>24194</v>
      </c>
      <c r="O24196" s="44" t="s">
        <v>13</v>
      </c>
      <c r="P24196" s="128">
        <v>5.5847150971238797E-7</v>
      </c>
    </row>
    <row r="24197" spans="14:16">
      <c r="N24197" s="3">
        <v>24195</v>
      </c>
      <c r="O24197" s="44" t="s">
        <v>59</v>
      </c>
      <c r="P24197" s="128">
        <v>1.6009409687287389E-7</v>
      </c>
    </row>
    <row r="24198" spans="14:16">
      <c r="N24198" s="3">
        <v>24196</v>
      </c>
      <c r="O24198" s="44" t="s">
        <v>31</v>
      </c>
      <c r="P24198" s="128">
        <v>1.9068401187562179E-7</v>
      </c>
    </row>
    <row r="24199" spans="14:16">
      <c r="N24199" s="3">
        <v>24197</v>
      </c>
      <c r="O24199" s="44" t="s">
        <v>52</v>
      </c>
      <c r="P24199" s="128">
        <v>1.7195618785734668E-7</v>
      </c>
    </row>
    <row r="24200" spans="14:16">
      <c r="N24200" s="3">
        <v>24198</v>
      </c>
      <c r="O24200" s="44" t="s">
        <v>31</v>
      </c>
      <c r="P24200" s="128">
        <v>1.677505337403856E-7</v>
      </c>
    </row>
    <row r="24201" spans="14:16">
      <c r="N24201" s="3">
        <v>24199</v>
      </c>
      <c r="O24201" s="44" t="s">
        <v>59</v>
      </c>
      <c r="P24201" s="128">
        <v>1.2005992372734096E-7</v>
      </c>
    </row>
    <row r="24202" spans="14:16">
      <c r="N24202" s="3">
        <v>24200</v>
      </c>
      <c r="O24202" s="44" t="s">
        <v>13</v>
      </c>
      <c r="P24202" s="128">
        <v>9.6237969014277323E-7</v>
      </c>
    </row>
    <row r="24203" spans="14:16">
      <c r="N24203" s="3">
        <v>24201</v>
      </c>
      <c r="O24203" s="44" t="s">
        <v>52</v>
      </c>
      <c r="P24203" s="128">
        <v>3.4760828625739383E-7</v>
      </c>
    </row>
    <row r="24204" spans="14:16">
      <c r="N24204" s="3">
        <v>24202</v>
      </c>
      <c r="O24204" s="44" t="s">
        <v>13</v>
      </c>
      <c r="P24204" s="128">
        <v>1.4189959092708457E-6</v>
      </c>
    </row>
    <row r="24205" spans="14:16">
      <c r="N24205" s="3">
        <v>24203</v>
      </c>
      <c r="O24205" s="44" t="s">
        <v>21</v>
      </c>
      <c r="P24205" s="128">
        <v>9.1201441390230015E-7</v>
      </c>
    </row>
    <row r="24206" spans="14:16">
      <c r="N24206" s="3">
        <v>24204</v>
      </c>
      <c r="O24206" s="44" t="s">
        <v>31</v>
      </c>
      <c r="P24206" s="128">
        <v>2.7589624419665745E-7</v>
      </c>
    </row>
    <row r="24207" spans="14:16">
      <c r="N24207" s="3">
        <v>24205</v>
      </c>
      <c r="O24207" s="44" t="s">
        <v>52</v>
      </c>
      <c r="P24207" s="128">
        <v>2.4879939293055174E-7</v>
      </c>
    </row>
    <row r="24208" spans="14:16">
      <c r="N24208" s="3">
        <v>24206</v>
      </c>
      <c r="O24208" s="44" t="s">
        <v>31</v>
      </c>
      <c r="P24208" s="128">
        <v>3.5845521964160407E-7</v>
      </c>
    </row>
    <row r="24209" spans="14:16">
      <c r="N24209" s="3">
        <v>24207</v>
      </c>
      <c r="O24209" s="44" t="s">
        <v>21</v>
      </c>
      <c r="P24209" s="128">
        <v>5.7519529372297003E-7</v>
      </c>
    </row>
    <row r="24210" spans="14:16">
      <c r="N24210" s="3">
        <v>24208</v>
      </c>
      <c r="O24210" s="44" t="s">
        <v>13</v>
      </c>
      <c r="P24210" s="128">
        <v>7.8707097581361168E-7</v>
      </c>
    </row>
    <row r="24211" spans="14:16">
      <c r="N24211" s="3">
        <v>24209</v>
      </c>
      <c r="O24211" s="44" t="s">
        <v>46</v>
      </c>
      <c r="P24211" s="128">
        <v>3.2932941295186273E-7</v>
      </c>
    </row>
    <row r="24212" spans="14:16">
      <c r="N24212" s="3">
        <v>24210</v>
      </c>
      <c r="O24212" s="44" t="s">
        <v>13</v>
      </c>
      <c r="P24212" s="128">
        <v>5.9444578071948548E-7</v>
      </c>
    </row>
    <row r="24213" spans="14:16">
      <c r="N24213" s="3">
        <v>24211</v>
      </c>
      <c r="O24213" s="44" t="s">
        <v>59</v>
      </c>
      <c r="P24213" s="128">
        <v>1.7040665235221661E-7</v>
      </c>
    </row>
    <row r="24214" spans="14:16">
      <c r="N24214" s="3">
        <v>24212</v>
      </c>
      <c r="O24214" s="44" t="s">
        <v>31</v>
      </c>
      <c r="P24214" s="128">
        <v>2.1869469517564813E-7</v>
      </c>
    </row>
    <row r="24215" spans="14:16">
      <c r="N24215" s="3">
        <v>24213</v>
      </c>
      <c r="O24215" s="44" t="s">
        <v>46</v>
      </c>
      <c r="P24215" s="128">
        <v>2.2846239620625547E-7</v>
      </c>
    </row>
    <row r="24216" spans="14:16">
      <c r="N24216" s="3">
        <v>24214</v>
      </c>
      <c r="O24216" s="44" t="s">
        <v>31</v>
      </c>
      <c r="P24216" s="128">
        <v>1.7855628310702698E-7</v>
      </c>
    </row>
    <row r="24217" spans="14:16">
      <c r="N24217" s="3">
        <v>24215</v>
      </c>
      <c r="O24217" s="44" t="s">
        <v>59</v>
      </c>
      <c r="P24217" s="128">
        <v>1.2779365437992721E-7</v>
      </c>
    </row>
    <row r="24218" spans="14:16">
      <c r="N24218" s="3">
        <v>24216</v>
      </c>
      <c r="O24218" s="44" t="s">
        <v>13</v>
      </c>
      <c r="P24218" s="128">
        <v>1.1725473562743331E-6</v>
      </c>
    </row>
    <row r="24219" spans="14:16">
      <c r="N24219" s="3">
        <v>24217</v>
      </c>
      <c r="O24219" s="44" t="s">
        <v>46</v>
      </c>
      <c r="P24219" s="128">
        <v>4.9062199517763813E-7</v>
      </c>
    </row>
    <row r="24220" spans="14:16">
      <c r="N24220" s="3">
        <v>24218</v>
      </c>
      <c r="O24220" s="44" t="s">
        <v>13</v>
      </c>
      <c r="P24220" s="128">
        <v>1.5551681604321533E-6</v>
      </c>
    </row>
    <row r="24221" spans="14:16">
      <c r="N24221" s="3">
        <v>24219</v>
      </c>
      <c r="O24221" s="44" t="s">
        <v>21</v>
      </c>
      <c r="P24221" s="128">
        <v>9.995347901213215E-7</v>
      </c>
    </row>
    <row r="24222" spans="14:16">
      <c r="N24222" s="3">
        <v>24220</v>
      </c>
      <c r="O24222" s="44" t="s">
        <v>31</v>
      </c>
      <c r="P24222" s="128">
        <v>3.2580274783268493E-7</v>
      </c>
    </row>
    <row r="24223" spans="14:16">
      <c r="N24223" s="3">
        <v>24221</v>
      </c>
      <c r="O24223" s="44" t="s">
        <v>46</v>
      </c>
      <c r="P24223" s="128">
        <v>3.4035428431702471E-7</v>
      </c>
    </row>
    <row r="24224" spans="14:16">
      <c r="N24224" s="3">
        <v>24222</v>
      </c>
      <c r="O24224" s="44" t="s">
        <v>31</v>
      </c>
      <c r="P24224" s="128">
        <v>3.9285394755914969E-7</v>
      </c>
    </row>
    <row r="24225" spans="14:16">
      <c r="N24225" s="3">
        <v>24223</v>
      </c>
      <c r="O24225" s="44" t="s">
        <v>21</v>
      </c>
      <c r="P24225" s="128">
        <v>6.3039322452172329E-7</v>
      </c>
    </row>
    <row r="24226" spans="14:16">
      <c r="N24226" s="3">
        <v>24224</v>
      </c>
      <c r="O24226" s="44" t="s">
        <v>13</v>
      </c>
      <c r="P24226" s="128">
        <v>1.2150976734080333E-6</v>
      </c>
    </row>
    <row r="24227" spans="14:16">
      <c r="N24227" s="3">
        <v>24225</v>
      </c>
      <c r="O24227" s="44" t="s">
        <v>52</v>
      </c>
      <c r="P24227" s="128">
        <v>4.3888916631859839E-7</v>
      </c>
    </row>
    <row r="24228" spans="14:16">
      <c r="N24228" s="3">
        <v>24226</v>
      </c>
      <c r="O24228" s="44" t="s">
        <v>13</v>
      </c>
      <c r="P24228" s="128">
        <v>1.0202280751848938E-6</v>
      </c>
    </row>
    <row r="24229" spans="14:16">
      <c r="N24229" s="3">
        <v>24227</v>
      </c>
      <c r="O24229" s="44" t="s">
        <v>59</v>
      </c>
      <c r="P24229" s="128">
        <v>2.9246342823323619E-7</v>
      </c>
    </row>
    <row r="24230" spans="14:16">
      <c r="N24230" s="3">
        <v>24228</v>
      </c>
      <c r="O24230" s="44" t="s">
        <v>11</v>
      </c>
      <c r="P24230" s="128">
        <v>1.3603476686243728E-6</v>
      </c>
    </row>
    <row r="24231" spans="14:16">
      <c r="N24231" s="3">
        <v>24229</v>
      </c>
      <c r="O24231" s="44" t="s">
        <v>52</v>
      </c>
      <c r="P24231" s="128">
        <v>4.4913028580368882E-7</v>
      </c>
    </row>
    <row r="24232" spans="14:16">
      <c r="N24232" s="3">
        <v>24230</v>
      </c>
      <c r="O24232" s="44" t="s">
        <v>11</v>
      </c>
      <c r="P24232" s="128">
        <v>1.1379254747819124E-6</v>
      </c>
    </row>
    <row r="24233" spans="14:16">
      <c r="N24233" s="3">
        <v>24231</v>
      </c>
      <c r="O24233" s="44" t="s">
        <v>59</v>
      </c>
      <c r="P24233" s="128">
        <v>2.9817200758543111E-7</v>
      </c>
    </row>
    <row r="24234" spans="14:16">
      <c r="N24234" s="3">
        <v>24232</v>
      </c>
      <c r="O24234" s="44" t="s">
        <v>13</v>
      </c>
      <c r="P24234" s="128">
        <v>1.7580964503937644E-6</v>
      </c>
    </row>
    <row r="24235" spans="14:16">
      <c r="N24235" s="3">
        <v>24233</v>
      </c>
      <c r="O24235" s="44" t="s">
        <v>52</v>
      </c>
      <c r="P24235" s="128">
        <v>6.350184864208013E-7</v>
      </c>
    </row>
    <row r="24236" spans="14:16">
      <c r="N24236" s="3">
        <v>24234</v>
      </c>
      <c r="O24236" s="44" t="s">
        <v>13</v>
      </c>
      <c r="P24236" s="128">
        <v>2.5922530335633344E-6</v>
      </c>
    </row>
    <row r="24237" spans="14:16">
      <c r="N24237" s="3">
        <v>24235</v>
      </c>
      <c r="O24237" s="44" t="s">
        <v>21</v>
      </c>
      <c r="P24237" s="128">
        <v>1.6660880525769515E-6</v>
      </c>
    </row>
    <row r="24238" spans="14:16">
      <c r="N24238" s="3">
        <v>24236</v>
      </c>
      <c r="O24238" s="44" t="s">
        <v>11</v>
      </c>
      <c r="P24238" s="128">
        <v>1.9682552767976779E-6</v>
      </c>
    </row>
    <row r="24239" spans="14:16">
      <c r="N24239" s="3">
        <v>24237</v>
      </c>
      <c r="O24239" s="44" t="s">
        <v>52</v>
      </c>
      <c r="P24239" s="128">
        <v>6.4983612306748901E-7</v>
      </c>
    </row>
    <row r="24240" spans="14:16">
      <c r="N24240" s="3">
        <v>24238</v>
      </c>
      <c r="O24240" s="44" t="s">
        <v>11</v>
      </c>
      <c r="P24240" s="128">
        <v>2.9346149445116454E-6</v>
      </c>
    </row>
    <row r="24241" spans="14:16">
      <c r="N24241" s="3">
        <v>24239</v>
      </c>
      <c r="O24241" s="44" t="s">
        <v>21</v>
      </c>
      <c r="P24241" s="128">
        <v>1.7240523028526857E-6</v>
      </c>
    </row>
    <row r="24242" spans="14:16">
      <c r="N24242" s="3">
        <v>24240</v>
      </c>
      <c r="O24242" s="44" t="s">
        <v>13</v>
      </c>
      <c r="P24242" s="128">
        <v>1.4378386233198482E-6</v>
      </c>
    </row>
    <row r="24243" spans="14:16">
      <c r="N24243" s="3">
        <v>24241</v>
      </c>
      <c r="O24243" s="44" t="s">
        <v>46</v>
      </c>
      <c r="P24243" s="128">
        <v>6.0162623738977288E-7</v>
      </c>
    </row>
    <row r="24244" spans="14:16">
      <c r="N24244" s="3">
        <v>24242</v>
      </c>
      <c r="O24244" s="44" t="s">
        <v>13</v>
      </c>
      <c r="P24244" s="128">
        <v>1.0859466671407346E-6</v>
      </c>
    </row>
    <row r="24245" spans="14:16">
      <c r="N24245" s="3">
        <v>24243</v>
      </c>
      <c r="O24245" s="44" t="s">
        <v>59</v>
      </c>
      <c r="P24245" s="128">
        <v>3.1130263210300138E-7</v>
      </c>
    </row>
    <row r="24246" spans="14:16">
      <c r="N24246" s="3">
        <v>24244</v>
      </c>
      <c r="O24246" s="44" t="s">
        <v>11</v>
      </c>
      <c r="P24246" s="128">
        <v>1.6139211433248975E-6</v>
      </c>
    </row>
    <row r="24247" spans="14:16">
      <c r="N24247" s="3">
        <v>24245</v>
      </c>
      <c r="O24247" s="44" t="s">
        <v>46</v>
      </c>
      <c r="P24247" s="128">
        <v>6.1727357699989907E-7</v>
      </c>
    </row>
    <row r="24248" spans="14:16">
      <c r="N24248" s="3">
        <v>24246</v>
      </c>
      <c r="O24248" s="44" t="s">
        <v>11</v>
      </c>
      <c r="P24248" s="128">
        <v>1.2112256140079343E-6</v>
      </c>
    </row>
    <row r="24249" spans="14:16">
      <c r="N24249" s="3">
        <v>24247</v>
      </c>
      <c r="O24249" s="44" t="s">
        <v>59</v>
      </c>
      <c r="P24249" s="128">
        <v>3.1737893295416259E-7</v>
      </c>
    </row>
    <row r="24250" spans="14:16">
      <c r="N24250" s="3">
        <v>24248</v>
      </c>
      <c r="O24250" s="44" t="s">
        <v>13</v>
      </c>
      <c r="P24250" s="128">
        <v>2.1420353796937176E-6</v>
      </c>
    </row>
    <row r="24251" spans="14:16">
      <c r="N24251" s="3">
        <v>24249</v>
      </c>
      <c r="O24251" s="44" t="s">
        <v>46</v>
      </c>
      <c r="P24251" s="128">
        <v>8.9627908510719672E-7</v>
      </c>
    </row>
    <row r="24252" spans="14:16">
      <c r="N24252" s="3">
        <v>24250</v>
      </c>
      <c r="O24252" s="44" t="s">
        <v>13</v>
      </c>
      <c r="P24252" s="128">
        <v>2.8410155062764763E-6</v>
      </c>
    </row>
    <row r="24253" spans="14:16">
      <c r="N24253" s="3">
        <v>24251</v>
      </c>
      <c r="O24253" s="44" t="s">
        <v>21</v>
      </c>
      <c r="P24253" s="128">
        <v>1.8259722067666158E-6</v>
      </c>
    </row>
    <row r="24254" spans="14:16">
      <c r="N24254" s="3">
        <v>24252</v>
      </c>
      <c r="O24254" s="44" t="s">
        <v>11</v>
      </c>
      <c r="P24254" s="128">
        <v>2.4043561864095488E-6</v>
      </c>
    </row>
    <row r="24255" spans="14:16">
      <c r="N24255" s="3">
        <v>24253</v>
      </c>
      <c r="O24255" s="44" t="s">
        <v>46</v>
      </c>
      <c r="P24255" s="128">
        <v>9.1958987569201561E-7</v>
      </c>
    </row>
    <row r="24256" spans="14:16">
      <c r="N24256" s="3">
        <v>24254</v>
      </c>
      <c r="O24256" s="44" t="s">
        <v>11</v>
      </c>
      <c r="P24256" s="128">
        <v>3.2162317699548621E-6</v>
      </c>
    </row>
    <row r="24257" spans="14:16">
      <c r="N24257" s="3">
        <v>24255</v>
      </c>
      <c r="O24257" s="44" t="s">
        <v>21</v>
      </c>
      <c r="P24257" s="128">
        <v>1.8894989272336698E-6</v>
      </c>
    </row>
    <row r="24258" spans="14:16">
      <c r="N24258" s="3">
        <v>24256</v>
      </c>
      <c r="O24258" s="44" t="s">
        <v>38</v>
      </c>
      <c r="P24258" s="128">
        <v>1.5384548970378791E-7</v>
      </c>
    </row>
    <row r="24259" spans="14:16">
      <c r="N24259" s="3">
        <v>24257</v>
      </c>
      <c r="O24259" s="44" t="s">
        <v>52</v>
      </c>
      <c r="P24259" s="128">
        <v>1.2904616125178926E-7</v>
      </c>
    </row>
    <row r="24260" spans="14:16">
      <c r="N24260" s="3">
        <v>24258</v>
      </c>
      <c r="O24260" s="44" t="s">
        <v>38</v>
      </c>
      <c r="P24260" s="128">
        <v>1.3478731360405458E-7</v>
      </c>
    </row>
    <row r="24261" spans="14:16">
      <c r="N24261" s="3">
        <v>24259</v>
      </c>
      <c r="O24261" s="44" t="s">
        <v>59</v>
      </c>
      <c r="P24261" s="128">
        <v>8.9730474372232754E-8</v>
      </c>
    </row>
    <row r="24262" spans="14:16">
      <c r="N24262" s="3">
        <v>24260</v>
      </c>
      <c r="O24262" s="44" t="s">
        <v>31</v>
      </c>
      <c r="P24262" s="128">
        <v>1.3836149923614422E-7</v>
      </c>
    </row>
    <row r="24263" spans="14:16">
      <c r="N24263" s="3">
        <v>24261</v>
      </c>
      <c r="O24263" s="44" t="s">
        <v>52</v>
      </c>
      <c r="P24263" s="128">
        <v>1.2477247421453206E-7</v>
      </c>
    </row>
    <row r="24264" spans="14:16">
      <c r="N24264" s="3">
        <v>24262</v>
      </c>
      <c r="O24264" s="44" t="s">
        <v>31</v>
      </c>
      <c r="P24264" s="128">
        <v>1.2172082555679902E-7</v>
      </c>
    </row>
    <row r="24265" spans="14:16">
      <c r="N24265" s="3">
        <v>24263</v>
      </c>
      <c r="O24265" s="44" t="s">
        <v>59</v>
      </c>
      <c r="P24265" s="128">
        <v>8.7116223755179754E-8</v>
      </c>
    </row>
    <row r="24266" spans="14:16">
      <c r="N24266" s="3">
        <v>24264</v>
      </c>
      <c r="O24266" s="44" t="s">
        <v>38</v>
      </c>
      <c r="P24266" s="128">
        <v>2.2259544666784468E-7</v>
      </c>
    </row>
    <row r="24267" spans="14:16">
      <c r="N24267" s="3">
        <v>24265</v>
      </c>
      <c r="O24267" s="44" t="s">
        <v>52</v>
      </c>
      <c r="P24267" s="128">
        <v>1.8671387740985872E-7</v>
      </c>
    </row>
    <row r="24268" spans="14:16">
      <c r="N24268" s="3">
        <v>24266</v>
      </c>
      <c r="O24268" s="44" t="s">
        <v>38</v>
      </c>
      <c r="P24268" s="128">
        <v>2.921996317543817E-7</v>
      </c>
    </row>
    <row r="24269" spans="14:16">
      <c r="N24269" s="3">
        <v>24267</v>
      </c>
      <c r="O24269" s="44" t="s">
        <v>21</v>
      </c>
      <c r="P24269" s="128">
        <v>4.3613091553660761E-7</v>
      </c>
    </row>
    <row r="24270" spans="14:16">
      <c r="N24270" s="3">
        <v>24268</v>
      </c>
      <c r="O24270" s="44" t="s">
        <v>31</v>
      </c>
      <c r="P24270" s="128">
        <v>2.0019202242068624E-7</v>
      </c>
    </row>
    <row r="24271" spans="14:16">
      <c r="N24271" s="3">
        <v>24269</v>
      </c>
      <c r="O24271" s="44" t="s">
        <v>52</v>
      </c>
      <c r="P24271" s="128">
        <v>1.8053037942880983E-7</v>
      </c>
    </row>
    <row r="24272" spans="14:16">
      <c r="N24272" s="3">
        <v>24270</v>
      </c>
      <c r="O24272" s="44" t="s">
        <v>31</v>
      </c>
      <c r="P24272" s="128">
        <v>2.6009732599387595E-7</v>
      </c>
    </row>
    <row r="24273" spans="14:16">
      <c r="N24273" s="3">
        <v>24271</v>
      </c>
      <c r="O24273" s="44" t="s">
        <v>21</v>
      </c>
      <c r="P24273" s="128">
        <v>4.1736526523784078E-7</v>
      </c>
    </row>
    <row r="24274" spans="14:16">
      <c r="N24274" s="3">
        <v>24272</v>
      </c>
      <c r="O24274" s="44" t="s">
        <v>38</v>
      </c>
      <c r="P24274" s="128">
        <v>1.7691430221267566E-7</v>
      </c>
    </row>
    <row r="24275" spans="14:16">
      <c r="N24275" s="3">
        <v>24273</v>
      </c>
      <c r="O24275" s="44" t="s">
        <v>46</v>
      </c>
      <c r="P24275" s="128">
        <v>1.7190805093699505E-7</v>
      </c>
    </row>
    <row r="24276" spans="14:16">
      <c r="N24276" s="3">
        <v>24274</v>
      </c>
      <c r="O24276" s="44" t="s">
        <v>38</v>
      </c>
      <c r="P24276" s="128">
        <v>1.4346971774389706E-7</v>
      </c>
    </row>
    <row r="24277" spans="14:16">
      <c r="N24277" s="3">
        <v>24275</v>
      </c>
      <c r="O24277" s="44" t="s">
        <v>59</v>
      </c>
      <c r="P24277" s="128">
        <v>9.5510515693095378E-8</v>
      </c>
    </row>
    <row r="24278" spans="14:16">
      <c r="N24278" s="3">
        <v>24276</v>
      </c>
      <c r="O24278" s="44" t="s">
        <v>31</v>
      </c>
      <c r="P24278" s="128">
        <v>1.5868622440790347E-7</v>
      </c>
    </row>
    <row r="24279" spans="14:16">
      <c r="N24279" s="3">
        <v>24277</v>
      </c>
      <c r="O24279" s="44" t="s">
        <v>46</v>
      </c>
      <c r="P24279" s="128">
        <v>1.6577372873189889E-7</v>
      </c>
    </row>
    <row r="24280" spans="14:16">
      <c r="N24280" s="3">
        <v>24278</v>
      </c>
      <c r="O24280" s="44" t="s">
        <v>31</v>
      </c>
      <c r="P24280" s="128">
        <v>1.2956154417831477E-7</v>
      </c>
    </row>
    <row r="24281" spans="14:16">
      <c r="N24281" s="3">
        <v>24279</v>
      </c>
      <c r="O24281" s="44" t="s">
        <v>59</v>
      </c>
      <c r="P24281" s="128">
        <v>9.272786658383142E-8</v>
      </c>
    </row>
    <row r="24282" spans="14:16">
      <c r="N24282" s="3">
        <v>24280</v>
      </c>
      <c r="O24282" s="44" t="s">
        <v>38</v>
      </c>
      <c r="P24282" s="128">
        <v>2.6355996310517712E-7</v>
      </c>
    </row>
    <row r="24283" spans="14:16">
      <c r="N24283" s="3">
        <v>24281</v>
      </c>
      <c r="O24283" s="44" t="s">
        <v>46</v>
      </c>
      <c r="P24283" s="128">
        <v>2.5610184702857259E-7</v>
      </c>
    </row>
    <row r="24284" spans="14:16">
      <c r="N24284" s="3">
        <v>24282</v>
      </c>
      <c r="O24284" s="44" t="s">
        <v>38</v>
      </c>
      <c r="P24284" s="128">
        <v>3.2024022114899465E-7</v>
      </c>
    </row>
    <row r="24285" spans="14:16">
      <c r="N24285" s="3">
        <v>24283</v>
      </c>
      <c r="O24285" s="44" t="s">
        <v>21</v>
      </c>
      <c r="P24285" s="128">
        <v>4.7798369903066224E-7</v>
      </c>
    </row>
    <row r="24286" spans="14:16">
      <c r="N24286" s="3">
        <v>24284</v>
      </c>
      <c r="O24286" s="44" t="s">
        <v>31</v>
      </c>
      <c r="P24286" s="128">
        <v>2.3640449035018895E-7</v>
      </c>
    </row>
    <row r="24287" spans="14:16">
      <c r="N24287" s="3">
        <v>24285</v>
      </c>
      <c r="O24287" s="44" t="s">
        <v>46</v>
      </c>
      <c r="P24287" s="128">
        <v>2.4696317528847302E-7</v>
      </c>
    </row>
    <row r="24288" spans="14:16">
      <c r="N24288" s="3">
        <v>24286</v>
      </c>
      <c r="O24288" s="44" t="s">
        <v>31</v>
      </c>
      <c r="P24288" s="128">
        <v>2.850572558782561E-7</v>
      </c>
    </row>
    <row r="24289" spans="14:16">
      <c r="N24289" s="3">
        <v>24287</v>
      </c>
      <c r="O24289" s="44" t="s">
        <v>21</v>
      </c>
      <c r="P24289" s="128">
        <v>4.5741722546736469E-7</v>
      </c>
    </row>
    <row r="24290" spans="14:16">
      <c r="N24290" s="3">
        <v>24288</v>
      </c>
      <c r="O24290" s="44" t="s">
        <v>38</v>
      </c>
      <c r="P24290" s="128">
        <v>2.2907661146587188E-7</v>
      </c>
    </row>
    <row r="24291" spans="14:16">
      <c r="N24291" s="3">
        <v>24289</v>
      </c>
      <c r="O24291" s="44" t="s">
        <v>52</v>
      </c>
      <c r="P24291" s="128">
        <v>1.9215030222306564E-7</v>
      </c>
    </row>
    <row r="24292" spans="14:16">
      <c r="N24292" s="3">
        <v>24290</v>
      </c>
      <c r="O24292" s="44" t="s">
        <v>38</v>
      </c>
      <c r="P24292" s="128">
        <v>2.0069890335071951E-7</v>
      </c>
    </row>
    <row r="24293" spans="14:16">
      <c r="N24293" s="3">
        <v>24291</v>
      </c>
      <c r="O24293" s="44" t="s">
        <v>59</v>
      </c>
      <c r="P24293" s="128">
        <v>1.3360907137409722E-7</v>
      </c>
    </row>
    <row r="24294" spans="14:16">
      <c r="N24294" s="3">
        <v>24292</v>
      </c>
      <c r="O24294" s="44" t="s">
        <v>11</v>
      </c>
      <c r="P24294" s="128">
        <v>8.0454553529720691E-7</v>
      </c>
    </row>
    <row r="24295" spans="14:16">
      <c r="N24295" s="3">
        <v>24293</v>
      </c>
      <c r="O24295" s="44" t="s">
        <v>52</v>
      </c>
      <c r="P24295" s="128">
        <v>2.6562751166069242E-7</v>
      </c>
    </row>
    <row r="24296" spans="14:16">
      <c r="N24296" s="3">
        <v>24294</v>
      </c>
      <c r="O24296" s="44" t="s">
        <v>11</v>
      </c>
      <c r="P24296" s="128">
        <v>6.7299917613159719E-7</v>
      </c>
    </row>
    <row r="24297" spans="14:16">
      <c r="N24297" s="3">
        <v>24295</v>
      </c>
      <c r="O24297" s="44" t="s">
        <v>59</v>
      </c>
      <c r="P24297" s="128">
        <v>1.7634679941492525E-7</v>
      </c>
    </row>
    <row r="24298" spans="14:16">
      <c r="N24298" s="3">
        <v>24296</v>
      </c>
      <c r="O24298" s="44" t="s">
        <v>38</v>
      </c>
      <c r="P24298" s="128">
        <v>3.3144560005353581E-7</v>
      </c>
    </row>
    <row r="24299" spans="14:16">
      <c r="N24299" s="3">
        <v>24297</v>
      </c>
      <c r="O24299" s="44" t="s">
        <v>52</v>
      </c>
      <c r="P24299" s="128">
        <v>2.7801778546161385E-7</v>
      </c>
    </row>
    <row r="24300" spans="14:16">
      <c r="N24300" s="3">
        <v>24298</v>
      </c>
      <c r="O24300" s="44" t="s">
        <v>38</v>
      </c>
      <c r="P24300" s="128">
        <v>4.350865380762687E-7</v>
      </c>
    </row>
    <row r="24301" spans="14:16">
      <c r="N24301" s="3">
        <v>24299</v>
      </c>
      <c r="O24301" s="44" t="s">
        <v>21</v>
      </c>
      <c r="P24301" s="128">
        <v>6.4940085327814815E-7</v>
      </c>
    </row>
    <row r="24302" spans="14:16">
      <c r="N24302" s="3">
        <v>24300</v>
      </c>
      <c r="O24302" s="44" t="s">
        <v>11</v>
      </c>
      <c r="P24302" s="128">
        <v>1.1640781484001639E-6</v>
      </c>
    </row>
    <row r="24303" spans="14:16">
      <c r="N24303" s="3">
        <v>24301</v>
      </c>
      <c r="O24303" s="44" t="s">
        <v>52</v>
      </c>
      <c r="P24303" s="128">
        <v>3.8433024405995388E-7</v>
      </c>
    </row>
    <row r="24304" spans="14:16">
      <c r="N24304" s="3">
        <v>24302</v>
      </c>
      <c r="O24304" s="44" t="s">
        <v>11</v>
      </c>
      <c r="P24304" s="128">
        <v>1.7356087755204926E-6</v>
      </c>
    </row>
    <row r="24305" spans="14:16">
      <c r="N24305" s="3">
        <v>24303</v>
      </c>
      <c r="O24305" s="44" t="s">
        <v>21</v>
      </c>
      <c r="P24305" s="128">
        <v>1.0196500606948917E-6</v>
      </c>
    </row>
    <row r="24306" spans="14:16">
      <c r="N24306" s="3">
        <v>24304</v>
      </c>
      <c r="O24306" s="44" t="s">
        <v>38</v>
      </c>
      <c r="P24306" s="128">
        <v>2.6342617485087764E-7</v>
      </c>
    </row>
    <row r="24307" spans="14:16">
      <c r="N24307" s="3">
        <v>24305</v>
      </c>
      <c r="O24307" s="44" t="s">
        <v>46</v>
      </c>
      <c r="P24307" s="128">
        <v>2.5597184466162299E-7</v>
      </c>
    </row>
    <row r="24308" spans="14:16">
      <c r="N24308" s="3">
        <v>24306</v>
      </c>
      <c r="O24308" s="44" t="s">
        <v>38</v>
      </c>
      <c r="P24308" s="128">
        <v>2.1362704133878682E-7</v>
      </c>
    </row>
    <row r="24309" spans="14:16">
      <c r="N24309" s="3">
        <v>24307</v>
      </c>
      <c r="O24309" s="44" t="s">
        <v>59</v>
      </c>
      <c r="P24309" s="128">
        <v>1.4221557834719908E-7</v>
      </c>
    </row>
    <row r="24310" spans="14:16">
      <c r="N24310" s="3">
        <v>24308</v>
      </c>
      <c r="O24310" s="44" t="s">
        <v>11</v>
      </c>
      <c r="P24310" s="128">
        <v>9.5451558460556431E-7</v>
      </c>
    </row>
    <row r="24311" spans="14:16">
      <c r="N24311" s="3">
        <v>24309</v>
      </c>
      <c r="O24311" s="44" t="s">
        <v>46</v>
      </c>
      <c r="P24311" s="128">
        <v>3.6507189440358887E-7</v>
      </c>
    </row>
    <row r="24312" spans="14:16">
      <c r="N24312" s="3">
        <v>24310</v>
      </c>
      <c r="O24312" s="44" t="s">
        <v>11</v>
      </c>
      <c r="P24312" s="128">
        <v>7.1635081418056383E-7</v>
      </c>
    </row>
    <row r="24313" spans="14:16">
      <c r="N24313" s="3">
        <v>24311</v>
      </c>
      <c r="O24313" s="44" t="s">
        <v>59</v>
      </c>
      <c r="P24313" s="128">
        <v>1.877062822946408E-7</v>
      </c>
    </row>
    <row r="24314" spans="14:16">
      <c r="N24314" s="3">
        <v>24312</v>
      </c>
      <c r="O24314" s="44" t="s">
        <v>38</v>
      </c>
      <c r="P24314" s="128">
        <v>3.924419453729206E-7</v>
      </c>
    </row>
    <row r="24315" spans="14:16">
      <c r="N24315" s="3">
        <v>24313</v>
      </c>
      <c r="O24315" s="44" t="s">
        <v>46</v>
      </c>
      <c r="P24315" s="128">
        <v>3.8133677770088044E-7</v>
      </c>
    </row>
    <row r="24316" spans="14:16">
      <c r="N24316" s="3">
        <v>24314</v>
      </c>
      <c r="O24316" s="44" t="s">
        <v>38</v>
      </c>
      <c r="P24316" s="128">
        <v>4.7683909913211373E-7</v>
      </c>
    </row>
    <row r="24317" spans="14:16">
      <c r="N24317" s="3">
        <v>24315</v>
      </c>
      <c r="O24317" s="44" t="s">
        <v>21</v>
      </c>
      <c r="P24317" s="128">
        <v>7.1171983215554283E-7</v>
      </c>
    </row>
    <row r="24318" spans="14:16">
      <c r="N24318" s="3">
        <v>24316</v>
      </c>
      <c r="O24318" s="44" t="s">
        <v>11</v>
      </c>
      <c r="P24318" s="128">
        <v>1.4219997429011385E-6</v>
      </c>
    </row>
    <row r="24319" spans="14:16">
      <c r="N24319" s="3">
        <v>24317</v>
      </c>
      <c r="O24319" s="44" t="s">
        <v>46</v>
      </c>
      <c r="P24319" s="128">
        <v>5.4386973702148257E-7</v>
      </c>
    </row>
    <row r="24320" spans="14:16">
      <c r="N24320" s="3">
        <v>24318</v>
      </c>
      <c r="O24320" s="44" t="s">
        <v>11</v>
      </c>
      <c r="P24320" s="128">
        <v>1.9021644030271219E-6</v>
      </c>
    </row>
    <row r="24321" spans="14:16">
      <c r="N24321" s="3">
        <v>24319</v>
      </c>
      <c r="O24321" s="44" t="s">
        <v>21</v>
      </c>
      <c r="P24321" s="128">
        <v>1.1174995634696634E-6</v>
      </c>
    </row>
    <row r="24322" spans="14:16">
      <c r="N24322" s="3">
        <v>24320</v>
      </c>
      <c r="O24322" s="44" t="s">
        <v>13</v>
      </c>
      <c r="P24322" s="128">
        <v>2.7756136097151727E-6</v>
      </c>
    </row>
    <row r="24323" spans="14:16">
      <c r="N24323" s="3">
        <v>24321</v>
      </c>
      <c r="O24323" s="44" t="s">
        <v>52</v>
      </c>
      <c r="P24323" s="128">
        <v>1.0025422398956212E-6</v>
      </c>
    </row>
    <row r="24324" spans="14:16">
      <c r="N24324" s="3">
        <v>24322</v>
      </c>
      <c r="O24324" s="44" t="s">
        <v>13</v>
      </c>
      <c r="P24324" s="128">
        <v>5.588097574464472E-6</v>
      </c>
    </row>
    <row r="24325" spans="14:16">
      <c r="N24325" s="3">
        <v>24323</v>
      </c>
      <c r="O24325" s="44" t="s">
        <v>14</v>
      </c>
      <c r="P24325" s="128">
        <v>6.4094341659049286E-6</v>
      </c>
    </row>
    <row r="24326" spans="14:16">
      <c r="N24326" s="3">
        <v>24324</v>
      </c>
      <c r="O24326" s="44" t="s">
        <v>31</v>
      </c>
      <c r="P24326" s="128">
        <v>7.9571647043791613E-7</v>
      </c>
    </row>
    <row r="24327" spans="14:16">
      <c r="N24327" s="3">
        <v>24325</v>
      </c>
      <c r="O24327" s="44" t="s">
        <v>52</v>
      </c>
      <c r="P24327" s="128">
        <v>7.1756603779165675E-7</v>
      </c>
    </row>
    <row r="24328" spans="14:16">
      <c r="N24328" s="3">
        <v>24326</v>
      </c>
      <c r="O24328" s="44" t="s">
        <v>31</v>
      </c>
      <c r="P24328" s="128">
        <v>1.243762653847531E-6</v>
      </c>
    </row>
    <row r="24329" spans="14:16">
      <c r="N24329" s="3">
        <v>24327</v>
      </c>
      <c r="O24329" s="44" t="s">
        <v>14</v>
      </c>
      <c r="P24329" s="128">
        <v>3.5616650858526246E-6</v>
      </c>
    </row>
    <row r="24330" spans="14:16">
      <c r="N24330" s="3">
        <v>24328</v>
      </c>
      <c r="O24330" s="44" t="s">
        <v>13</v>
      </c>
      <c r="P24330" s="128">
        <v>2.5424132892007526E-6</v>
      </c>
    </row>
    <row r="24331" spans="14:16">
      <c r="N24331" s="3">
        <v>24329</v>
      </c>
      <c r="O24331" s="44" t="s">
        <v>52</v>
      </c>
      <c r="P24331" s="128">
        <v>9.1831107354934618E-7</v>
      </c>
    </row>
    <row r="24332" spans="14:16">
      <c r="N24332" s="3">
        <v>24330</v>
      </c>
      <c r="O24332" s="44" t="s">
        <v>13</v>
      </c>
      <c r="P24332" s="128">
        <v>4.3437331309396045E-6</v>
      </c>
    </row>
    <row r="24333" spans="14:16">
      <c r="N24333" s="3">
        <v>24331</v>
      </c>
      <c r="O24333" s="44" t="s">
        <v>19</v>
      </c>
      <c r="P24333" s="128">
        <v>3.6024561371113991E-6</v>
      </c>
    </row>
    <row r="24334" spans="14:16">
      <c r="N24334" s="3">
        <v>24332</v>
      </c>
      <c r="O24334" s="44" t="s">
        <v>31</v>
      </c>
      <c r="P24334" s="128">
        <v>7.2886230338266573E-7</v>
      </c>
    </row>
    <row r="24335" spans="14:16">
      <c r="N24335" s="3">
        <v>24333</v>
      </c>
      <c r="O24335" s="44" t="s">
        <v>52</v>
      </c>
      <c r="P24335" s="128">
        <v>6.5727788045680059E-7</v>
      </c>
    </row>
    <row r="24336" spans="14:16">
      <c r="N24336" s="3">
        <v>24334</v>
      </c>
      <c r="O24336" s="44" t="s">
        <v>31</v>
      </c>
      <c r="P24336" s="128">
        <v>1.036516771624167E-6</v>
      </c>
    </row>
    <row r="24337" spans="14:16">
      <c r="N24337" s="3">
        <v>24335</v>
      </c>
      <c r="O24337" s="44" t="s">
        <v>19</v>
      </c>
      <c r="P24337" s="128">
        <v>2.1462077387111792E-6</v>
      </c>
    </row>
    <row r="24338" spans="14:16">
      <c r="N24338" s="3">
        <v>24336</v>
      </c>
      <c r="O24338" s="44" t="s">
        <v>13</v>
      </c>
      <c r="P24338" s="128">
        <v>3.4438596123740356E-6</v>
      </c>
    </row>
    <row r="24339" spans="14:16">
      <c r="N24339" s="3">
        <v>24337</v>
      </c>
      <c r="O24339" s="44" t="s">
        <v>46</v>
      </c>
      <c r="P24339" s="128">
        <v>1.4409936324476474E-6</v>
      </c>
    </row>
    <row r="24340" spans="14:16">
      <c r="N24340" s="3">
        <v>24338</v>
      </c>
      <c r="O24340" s="44" t="s">
        <v>13</v>
      </c>
      <c r="P24340" s="128">
        <v>6.2368124136178362E-6</v>
      </c>
    </row>
    <row r="24341" spans="14:16">
      <c r="N24341" s="3">
        <v>24339</v>
      </c>
      <c r="O24341" s="44" t="s">
        <v>14</v>
      </c>
      <c r="P24341" s="128">
        <v>7.1534968810942843E-6</v>
      </c>
    </row>
    <row r="24342" spans="14:16">
      <c r="N24342" s="3">
        <v>24340</v>
      </c>
      <c r="O24342" s="44" t="s">
        <v>31</v>
      </c>
      <c r="P24342" s="128">
        <v>9.5690712947115723E-7</v>
      </c>
    </row>
    <row r="24343" spans="14:16">
      <c r="N24343" s="3">
        <v>24341</v>
      </c>
      <c r="O24343" s="44" t="s">
        <v>46</v>
      </c>
      <c r="P24343" s="128">
        <v>9.996460845574883E-7</v>
      </c>
    </row>
    <row r="24344" spans="14:16">
      <c r="N24344" s="3">
        <v>24342</v>
      </c>
      <c r="O24344" s="44" t="s">
        <v>31</v>
      </c>
      <c r="P24344" s="128">
        <v>1.3881494114486609E-6</v>
      </c>
    </row>
    <row r="24345" spans="14:16">
      <c r="N24345" s="3">
        <v>24343</v>
      </c>
      <c r="O24345" s="44" t="s">
        <v>14</v>
      </c>
      <c r="P24345" s="128">
        <v>3.9751340638900146E-6</v>
      </c>
    </row>
    <row r="24346" spans="14:16">
      <c r="N24346" s="3">
        <v>24344</v>
      </c>
      <c r="O24346" s="44" t="s">
        <v>13</v>
      </c>
      <c r="P24346" s="128">
        <v>3.1240445508963177E-6</v>
      </c>
    </row>
    <row r="24347" spans="14:16">
      <c r="N24347" s="3">
        <v>24345</v>
      </c>
      <c r="O24347" s="44" t="s">
        <v>46</v>
      </c>
      <c r="P24347" s="128">
        <v>1.3071753242058212E-6</v>
      </c>
    </row>
    <row r="24348" spans="14:16">
      <c r="N24348" s="3">
        <v>24346</v>
      </c>
      <c r="O24348" s="44" t="s">
        <v>13</v>
      </c>
      <c r="P24348" s="128">
        <v>4.8011632598006525E-6</v>
      </c>
    </row>
    <row r="24349" spans="14:16">
      <c r="N24349" s="3">
        <v>24347</v>
      </c>
      <c r="O24349" s="44" t="s">
        <v>19</v>
      </c>
      <c r="P24349" s="128">
        <v>3.9818238204705947E-6</v>
      </c>
    </row>
    <row r="24350" spans="14:16">
      <c r="N24350" s="3">
        <v>24348</v>
      </c>
      <c r="O24350" s="44" t="s">
        <v>31</v>
      </c>
      <c r="P24350" s="128">
        <v>8.6804366031559534E-7</v>
      </c>
    </row>
    <row r="24351" spans="14:16">
      <c r="N24351" s="3">
        <v>24349</v>
      </c>
      <c r="O24351" s="44" t="s">
        <v>46</v>
      </c>
      <c r="P24351" s="128">
        <v>9.0681364944892525E-7</v>
      </c>
    </row>
    <row r="24352" spans="14:16">
      <c r="N24352" s="3">
        <v>24350</v>
      </c>
      <c r="O24352" s="44" t="s">
        <v>31</v>
      </c>
      <c r="P24352" s="128">
        <v>1.1456703466984531E-6</v>
      </c>
    </row>
    <row r="24353" spans="14:16">
      <c r="N24353" s="3">
        <v>24351</v>
      </c>
      <c r="O24353" s="44" t="s">
        <v>19</v>
      </c>
      <c r="P24353" s="128">
        <v>2.3722207217576007E-6</v>
      </c>
    </row>
    <row r="24354" spans="14:16">
      <c r="N24354" s="3">
        <v>24352</v>
      </c>
      <c r="O24354" s="44" t="s">
        <v>13</v>
      </c>
      <c r="P24354" s="128">
        <v>5.070552179027103E-6</v>
      </c>
    </row>
    <row r="24355" spans="14:16">
      <c r="N24355" s="3">
        <v>24353</v>
      </c>
      <c r="O24355" s="44" t="s">
        <v>52</v>
      </c>
      <c r="P24355" s="128">
        <v>1.8314662823659763E-6</v>
      </c>
    </row>
    <row r="24356" spans="14:16">
      <c r="N24356" s="3">
        <v>24354</v>
      </c>
      <c r="O24356" s="44" t="s">
        <v>13</v>
      </c>
      <c r="P24356" s="128">
        <v>1.020845993608042E-5</v>
      </c>
    </row>
    <row r="24357" spans="14:16">
      <c r="N24357" s="3">
        <v>24355</v>
      </c>
      <c r="O24357" s="44" t="s">
        <v>14</v>
      </c>
      <c r="P24357" s="128">
        <v>1.1708895742010361E-5</v>
      </c>
    </row>
    <row r="24358" spans="14:16">
      <c r="N24358" s="3">
        <v>24356</v>
      </c>
      <c r="O24358" s="44" t="s">
        <v>11</v>
      </c>
      <c r="P24358" s="128">
        <v>5.6766743829172662E-6</v>
      </c>
    </row>
    <row r="24359" spans="14:16">
      <c r="N24359" s="3">
        <v>24357</v>
      </c>
      <c r="O24359" s="44" t="s">
        <v>52</v>
      </c>
      <c r="P24359" s="128">
        <v>1.8742020490925776E-6</v>
      </c>
    </row>
    <row r="24360" spans="14:16">
      <c r="N24360" s="3">
        <v>24358</v>
      </c>
      <c r="O24360" s="44" t="s">
        <v>11</v>
      </c>
      <c r="P24360" s="128">
        <v>1.1705522960975152E-5</v>
      </c>
    </row>
    <row r="24361" spans="14:16">
      <c r="N24361" s="3">
        <v>24359</v>
      </c>
      <c r="O24361" s="44" t="s">
        <v>14</v>
      </c>
      <c r="P24361" s="128">
        <v>1.2272280831840237E-5</v>
      </c>
    </row>
    <row r="24362" spans="14:16">
      <c r="N24362" s="3">
        <v>24360</v>
      </c>
      <c r="O24362" s="44" t="s">
        <v>13</v>
      </c>
      <c r="P24362" s="128">
        <v>4.6445366885440639E-6</v>
      </c>
    </row>
    <row r="24363" spans="14:16">
      <c r="N24363" s="3">
        <v>24361</v>
      </c>
      <c r="O24363" s="44" t="s">
        <v>52</v>
      </c>
      <c r="P24363" s="128">
        <v>1.6775909293398301E-6</v>
      </c>
    </row>
    <row r="24364" spans="14:16">
      <c r="N24364" s="3">
        <v>24362</v>
      </c>
      <c r="O24364" s="44" t="s">
        <v>13</v>
      </c>
      <c r="P24364" s="128">
        <v>7.9352275169374894E-6</v>
      </c>
    </row>
    <row r="24365" spans="14:16">
      <c r="N24365" s="3">
        <v>24363</v>
      </c>
      <c r="O24365" s="44" t="s">
        <v>19</v>
      </c>
      <c r="P24365" s="128">
        <v>6.5810463502354091E-6</v>
      </c>
    </row>
    <row r="24366" spans="14:16">
      <c r="N24366" s="3">
        <v>24364</v>
      </c>
      <c r="O24366" s="44" t="s">
        <v>11</v>
      </c>
      <c r="P24366" s="128">
        <v>5.1997339756074214E-6</v>
      </c>
    </row>
    <row r="24367" spans="14:16">
      <c r="N24367" s="3">
        <v>24365</v>
      </c>
      <c r="O24367" s="44" t="s">
        <v>52</v>
      </c>
      <c r="P24367" s="128">
        <v>1.7167361406435909E-6</v>
      </c>
    </row>
    <row r="24368" spans="14:16">
      <c r="N24368" s="3">
        <v>24366</v>
      </c>
      <c r="O24368" s="44" t="s">
        <v>11</v>
      </c>
      <c r="P24368" s="128">
        <v>9.0331261748284586E-6</v>
      </c>
    </row>
    <row r="24369" spans="14:16">
      <c r="N24369" s="3">
        <v>24367</v>
      </c>
      <c r="O24369" s="44" t="s">
        <v>19</v>
      </c>
      <c r="P24369" s="128">
        <v>6.8478209477199235E-6</v>
      </c>
    </row>
    <row r="24370" spans="14:16">
      <c r="N24370" s="3">
        <v>24368</v>
      </c>
      <c r="O24370" s="44" t="s">
        <v>13</v>
      </c>
      <c r="P24370" s="128">
        <v>6.2913187198194146E-6</v>
      </c>
    </row>
    <row r="24371" spans="14:16">
      <c r="N24371" s="3">
        <v>24369</v>
      </c>
      <c r="O24371" s="44" t="s">
        <v>46</v>
      </c>
      <c r="P24371" s="128">
        <v>2.63243895958609E-6</v>
      </c>
    </row>
    <row r="24372" spans="14:16">
      <c r="N24372" s="3">
        <v>24370</v>
      </c>
      <c r="O24372" s="44" t="s">
        <v>13</v>
      </c>
      <c r="P24372" s="128">
        <v>1.1393546516475832E-5</v>
      </c>
    </row>
    <row r="24373" spans="14:16">
      <c r="N24373" s="3">
        <v>24371</v>
      </c>
      <c r="O24373" s="44" t="s">
        <v>14</v>
      </c>
      <c r="P24373" s="128">
        <v>1.3068165925954797E-5</v>
      </c>
    </row>
    <row r="24374" spans="14:16">
      <c r="N24374" s="3">
        <v>24372</v>
      </c>
      <c r="O24374" s="44" t="s">
        <v>11</v>
      </c>
      <c r="P24374" s="128">
        <v>7.0617746224317322E-6</v>
      </c>
    </row>
    <row r="24375" spans="14:16">
      <c r="N24375" s="3">
        <v>24373</v>
      </c>
      <c r="O24375" s="44" t="s">
        <v>46</v>
      </c>
      <c r="P24375" s="128">
        <v>2.7009045015516162E-6</v>
      </c>
    </row>
    <row r="24376" spans="14:16">
      <c r="N24376" s="3">
        <v>24374</v>
      </c>
      <c r="O24376" s="44" t="s">
        <v>11</v>
      </c>
      <c r="P24376" s="128">
        <v>1.3064401603240581E-5</v>
      </c>
    </row>
    <row r="24377" spans="14:16">
      <c r="N24377" s="3">
        <v>24375</v>
      </c>
      <c r="O24377" s="44" t="s">
        <v>14</v>
      </c>
      <c r="P24377" s="128">
        <v>1.369695364397078E-5</v>
      </c>
    </row>
    <row r="24378" spans="14:16">
      <c r="N24378" s="3">
        <v>24376</v>
      </c>
      <c r="O24378" s="44" t="s">
        <v>13</v>
      </c>
      <c r="P24378" s="128">
        <v>5.7070735096123857E-6</v>
      </c>
    </row>
    <row r="24379" spans="14:16">
      <c r="N24379" s="3">
        <v>24377</v>
      </c>
      <c r="O24379" s="44" t="s">
        <v>46</v>
      </c>
      <c r="P24379" s="128">
        <v>2.3879767217319737E-6</v>
      </c>
    </row>
    <row r="24380" spans="14:16">
      <c r="N24380" s="3">
        <v>24378</v>
      </c>
      <c r="O24380" s="44" t="s">
        <v>13</v>
      </c>
      <c r="P24380" s="128">
        <v>8.7708709683640919E-6</v>
      </c>
    </row>
    <row r="24381" spans="14:16">
      <c r="N24381" s="3">
        <v>24379</v>
      </c>
      <c r="O24381" s="44" t="s">
        <v>19</v>
      </c>
      <c r="P24381" s="128">
        <v>7.2740836039714675E-6</v>
      </c>
    </row>
    <row r="24382" spans="14:16">
      <c r="N24382" s="3">
        <v>24380</v>
      </c>
      <c r="O24382" s="44" t="s">
        <v>11</v>
      </c>
      <c r="P24382" s="128">
        <v>6.4059807924800177E-6</v>
      </c>
    </row>
    <row r="24383" spans="14:16">
      <c r="N24383" s="3">
        <v>24381</v>
      </c>
      <c r="O24383" s="44" t="s">
        <v>46</v>
      </c>
      <c r="P24383" s="128">
        <v>2.450084190495522E-6</v>
      </c>
    </row>
    <row r="24384" spans="14:16">
      <c r="N24384" s="3">
        <v>24382</v>
      </c>
      <c r="O24384" s="44" t="s">
        <v>11</v>
      </c>
      <c r="P24384" s="128">
        <v>9.9843872089694045E-6</v>
      </c>
    </row>
    <row r="24385" spans="14:16">
      <c r="N24385" s="3">
        <v>24383</v>
      </c>
      <c r="O24385" s="44" t="s">
        <v>19</v>
      </c>
      <c r="P24385" s="128">
        <v>7.5689517179832739E-6</v>
      </c>
    </row>
    <row r="24386" spans="14:16">
      <c r="N24386" s="3">
        <v>24384</v>
      </c>
      <c r="O24386" s="44" t="s">
        <v>38</v>
      </c>
      <c r="P24386" s="128">
        <v>6.4199084577547379E-7</v>
      </c>
    </row>
    <row r="24387" spans="14:16">
      <c r="N24387" s="3">
        <v>24385</v>
      </c>
      <c r="O24387" s="44" t="s">
        <v>52</v>
      </c>
      <c r="P24387" s="128">
        <v>5.385042770225232E-7</v>
      </c>
    </row>
    <row r="24388" spans="14:16">
      <c r="N24388" s="3">
        <v>24386</v>
      </c>
      <c r="O24388" s="44" t="s">
        <v>38</v>
      </c>
      <c r="P24388" s="128">
        <v>1.0232122879293783E-6</v>
      </c>
    </row>
    <row r="24389" spans="14:16">
      <c r="N24389" s="3">
        <v>24387</v>
      </c>
      <c r="O24389" s="44" t="s">
        <v>14</v>
      </c>
      <c r="P24389" s="128">
        <v>2.7254492995959868E-6</v>
      </c>
    </row>
    <row r="24390" spans="14:16">
      <c r="N24390" s="3">
        <v>24388</v>
      </c>
      <c r="O24390" s="44" t="s">
        <v>31</v>
      </c>
      <c r="P24390" s="128">
        <v>5.773767959554796E-7</v>
      </c>
    </row>
    <row r="24391" spans="14:16">
      <c r="N24391" s="3">
        <v>24389</v>
      </c>
      <c r="O24391" s="44" t="s">
        <v>52</v>
      </c>
      <c r="P24391" s="128">
        <v>5.2067035832324216E-7</v>
      </c>
    </row>
    <row r="24392" spans="14:16">
      <c r="N24392" s="3">
        <v>24390</v>
      </c>
      <c r="O24392" s="44" t="s">
        <v>31</v>
      </c>
      <c r="P24392" s="128">
        <v>9.0248187977353331E-7</v>
      </c>
    </row>
    <row r="24393" spans="14:16">
      <c r="N24393" s="3">
        <v>24391</v>
      </c>
      <c r="O24393" s="44" t="s">
        <v>14</v>
      </c>
      <c r="P24393" s="128">
        <v>2.5843662308565145E-6</v>
      </c>
    </row>
    <row r="24394" spans="14:16">
      <c r="N24394" s="3">
        <v>24392</v>
      </c>
      <c r="O24394" s="44" t="s">
        <v>38</v>
      </c>
      <c r="P24394" s="128">
        <v>5.8805233269204531E-7</v>
      </c>
    </row>
    <row r="24395" spans="14:16">
      <c r="N24395" s="3">
        <v>24393</v>
      </c>
      <c r="O24395" s="44" t="s">
        <v>52</v>
      </c>
      <c r="P24395" s="128">
        <v>4.9326045433751893E-7</v>
      </c>
    </row>
    <row r="24396" spans="14:16">
      <c r="N24396" s="3">
        <v>24394</v>
      </c>
      <c r="O24396" s="44" t="s">
        <v>38</v>
      </c>
      <c r="P24396" s="128">
        <v>8.4853857133337306E-7</v>
      </c>
    </row>
    <row r="24397" spans="14:16">
      <c r="N24397" s="3">
        <v>24395</v>
      </c>
      <c r="O24397" s="44" t="s">
        <v>19</v>
      </c>
      <c r="P24397" s="128">
        <v>1.6342699863735095E-6</v>
      </c>
    </row>
    <row r="24398" spans="14:16">
      <c r="N24398" s="3">
        <v>24396</v>
      </c>
      <c r="O24398" s="44" t="s">
        <v>31</v>
      </c>
      <c r="P24398" s="128">
        <v>5.2886699855315906E-7</v>
      </c>
    </row>
    <row r="24399" spans="14:16">
      <c r="N24399" s="3">
        <v>24397</v>
      </c>
      <c r="O24399" s="44" t="s">
        <v>52</v>
      </c>
      <c r="P24399" s="128">
        <v>4.7692489821368549E-7</v>
      </c>
    </row>
    <row r="24400" spans="14:16">
      <c r="N24400" s="3">
        <v>24398</v>
      </c>
      <c r="O24400" s="44" t="s">
        <v>31</v>
      </c>
      <c r="P24400" s="128">
        <v>7.5210298490506433E-7</v>
      </c>
    </row>
    <row r="24401" spans="14:16">
      <c r="N24401" s="3">
        <v>24399</v>
      </c>
      <c r="O24401" s="44" t="s">
        <v>19</v>
      </c>
      <c r="P24401" s="128">
        <v>1.5573016189421696E-6</v>
      </c>
    </row>
    <row r="24402" spans="14:16">
      <c r="N24402" s="3">
        <v>24400</v>
      </c>
      <c r="O24402" s="44" t="s">
        <v>38</v>
      </c>
      <c r="P24402" s="128">
        <v>7.7409539795538165E-7</v>
      </c>
    </row>
    <row r="24403" spans="14:16">
      <c r="N24403" s="3">
        <v>24401</v>
      </c>
      <c r="O24403" s="44" t="s">
        <v>46</v>
      </c>
      <c r="P24403" s="128">
        <v>7.5219035113302845E-7</v>
      </c>
    </row>
    <row r="24404" spans="14:16">
      <c r="N24404" s="3">
        <v>24402</v>
      </c>
      <c r="O24404" s="44" t="s">
        <v>38</v>
      </c>
      <c r="P24404" s="128">
        <v>1.1419956459396338E-6</v>
      </c>
    </row>
    <row r="24405" spans="14:16">
      <c r="N24405" s="3">
        <v>24403</v>
      </c>
      <c r="O24405" s="44" t="s">
        <v>14</v>
      </c>
      <c r="P24405" s="128">
        <v>3.0418430955968554E-6</v>
      </c>
    </row>
    <row r="24406" spans="14:16">
      <c r="N24406" s="3">
        <v>24404</v>
      </c>
      <c r="O24406" s="44" t="s">
        <v>31</v>
      </c>
      <c r="P24406" s="128">
        <v>6.9433773582310093E-7</v>
      </c>
    </row>
    <row r="24407" spans="14:16">
      <c r="N24407" s="3">
        <v>24405</v>
      </c>
      <c r="O24407" s="44" t="s">
        <v>46</v>
      </c>
      <c r="P24407" s="128">
        <v>7.2534938616213499E-7</v>
      </c>
    </row>
    <row r="24408" spans="14:16">
      <c r="N24408" s="3">
        <v>24406</v>
      </c>
      <c r="O24408" s="44" t="s">
        <v>31</v>
      </c>
      <c r="P24408" s="128">
        <v>1.0072498047559853E-6</v>
      </c>
    </row>
    <row r="24409" spans="14:16">
      <c r="N24409" s="3">
        <v>24407</v>
      </c>
      <c r="O24409" s="44" t="s">
        <v>14</v>
      </c>
      <c r="P24409" s="128">
        <v>2.8843818804444054E-6</v>
      </c>
    </row>
    <row r="24410" spans="14:16">
      <c r="N24410" s="3">
        <v>24408</v>
      </c>
      <c r="O24410" s="44" t="s">
        <v>38</v>
      </c>
      <c r="P24410" s="128">
        <v>7.0220879537808952E-7</v>
      </c>
    </row>
    <row r="24411" spans="14:16">
      <c r="N24411" s="3">
        <v>24409</v>
      </c>
      <c r="O24411" s="44" t="s">
        <v>46</v>
      </c>
      <c r="P24411" s="128">
        <v>6.8233796733486176E-7</v>
      </c>
    </row>
    <row r="24412" spans="14:16">
      <c r="N24412" s="3">
        <v>24410</v>
      </c>
      <c r="O24412" s="44" t="s">
        <v>38</v>
      </c>
      <c r="P24412" s="128">
        <v>9.3789652596090175E-7</v>
      </c>
    </row>
    <row r="24413" spans="14:16">
      <c r="N24413" s="3">
        <v>24411</v>
      </c>
      <c r="O24413" s="44" t="s">
        <v>19</v>
      </c>
      <c r="P24413" s="128">
        <v>1.8063717955605923E-6</v>
      </c>
    </row>
    <row r="24414" spans="14:16">
      <c r="N24414" s="3">
        <v>24412</v>
      </c>
      <c r="O24414" s="44" t="s">
        <v>31</v>
      </c>
      <c r="P24414" s="128">
        <v>6.2985785259246947E-7</v>
      </c>
    </row>
    <row r="24415" spans="14:16">
      <c r="N24415" s="3">
        <v>24413</v>
      </c>
      <c r="O24415" s="44" t="s">
        <v>46</v>
      </c>
      <c r="P24415" s="128">
        <v>6.5798959667049704E-7</v>
      </c>
    </row>
    <row r="24416" spans="14:16">
      <c r="N24416" s="3">
        <v>24414</v>
      </c>
      <c r="O24416" s="44" t="s">
        <v>31</v>
      </c>
      <c r="P24416" s="128">
        <v>8.3130549457385774E-7</v>
      </c>
    </row>
    <row r="24417" spans="14:16">
      <c r="N24417" s="3">
        <v>24415</v>
      </c>
      <c r="O24417" s="44" t="s">
        <v>19</v>
      </c>
      <c r="P24417" s="128">
        <v>1.7212980383249007E-6</v>
      </c>
    </row>
    <row r="24418" spans="14:16">
      <c r="N24418" s="3">
        <v>24416</v>
      </c>
      <c r="O24418" s="44" t="s">
        <v>38</v>
      </c>
      <c r="P24418" s="128">
        <v>9.5592719569167641E-7</v>
      </c>
    </row>
    <row r="24419" spans="14:16">
      <c r="N24419" s="3">
        <v>24417</v>
      </c>
      <c r="O24419" s="44" t="s">
        <v>52</v>
      </c>
      <c r="P24419" s="128">
        <v>8.0183523922418561E-7</v>
      </c>
    </row>
    <row r="24420" spans="14:16">
      <c r="N24420" s="3">
        <v>24418</v>
      </c>
      <c r="O24420" s="44" t="s">
        <v>38</v>
      </c>
      <c r="P24420" s="128">
        <v>1.5235676013668199E-6</v>
      </c>
    </row>
    <row r="24421" spans="14:16">
      <c r="N24421" s="3">
        <v>24419</v>
      </c>
      <c r="O24421" s="44" t="s">
        <v>14</v>
      </c>
      <c r="P24421" s="128">
        <v>4.0582060057501324E-6</v>
      </c>
    </row>
    <row r="24422" spans="14:16">
      <c r="N24422" s="3">
        <v>24420</v>
      </c>
      <c r="O24422" s="44" t="s">
        <v>11</v>
      </c>
      <c r="P24422" s="128">
        <v>3.3573351397224468E-6</v>
      </c>
    </row>
    <row r="24423" spans="14:16">
      <c r="N24423" s="3">
        <v>24421</v>
      </c>
      <c r="O24423" s="44" t="s">
        <v>52</v>
      </c>
      <c r="P24423" s="128">
        <v>1.1084525857769341E-6</v>
      </c>
    </row>
    <row r="24424" spans="14:16">
      <c r="N24424" s="3">
        <v>24422</v>
      </c>
      <c r="O24424" s="44" t="s">
        <v>11</v>
      </c>
      <c r="P24424" s="128">
        <v>6.9229553986701833E-6</v>
      </c>
    </row>
    <row r="24425" spans="14:16">
      <c r="N24425" s="3">
        <v>24423</v>
      </c>
      <c r="O24425" s="44" t="s">
        <v>14</v>
      </c>
      <c r="P24425" s="128">
        <v>7.2581509704464482E-6</v>
      </c>
    </row>
    <row r="24426" spans="14:16">
      <c r="N24426" s="3">
        <v>24424</v>
      </c>
      <c r="O24426" s="44" t="s">
        <v>38</v>
      </c>
      <c r="P24426" s="128">
        <v>8.7561251224889512E-7</v>
      </c>
    </row>
    <row r="24427" spans="14:16">
      <c r="N24427" s="3">
        <v>24425</v>
      </c>
      <c r="O24427" s="44" t="s">
        <v>52</v>
      </c>
      <c r="P24427" s="128">
        <v>7.344669880625894E-7</v>
      </c>
    </row>
    <row r="24428" spans="14:16">
      <c r="N24428" s="3">
        <v>24426</v>
      </c>
      <c r="O24428" s="44" t="s">
        <v>38</v>
      </c>
      <c r="P24428" s="128">
        <v>1.2634776683632286E-6</v>
      </c>
    </row>
    <row r="24429" spans="14:16">
      <c r="N24429" s="3">
        <v>24427</v>
      </c>
      <c r="O24429" s="44" t="s">
        <v>19</v>
      </c>
      <c r="P24429" s="128">
        <v>2.4334352045005216E-6</v>
      </c>
    </row>
    <row r="24430" spans="14:16">
      <c r="N24430" s="3">
        <v>24428</v>
      </c>
      <c r="O24430" s="44" t="s">
        <v>11</v>
      </c>
      <c r="P24430" s="128">
        <v>3.0752599877930895E-6</v>
      </c>
    </row>
    <row r="24431" spans="14:16">
      <c r="N24431" s="3">
        <v>24429</v>
      </c>
      <c r="O24431" s="44" t="s">
        <v>52</v>
      </c>
      <c r="P24431" s="128">
        <v>1.0153230891591594E-6</v>
      </c>
    </row>
    <row r="24432" spans="14:16">
      <c r="N24432" s="3">
        <v>24430</v>
      </c>
      <c r="O24432" s="44" t="s">
        <v>11</v>
      </c>
      <c r="P24432" s="128">
        <v>5.3424293666660693E-6</v>
      </c>
    </row>
    <row r="24433" spans="14:16">
      <c r="N24433" s="3">
        <v>24431</v>
      </c>
      <c r="O24433" s="44" t="s">
        <v>19</v>
      </c>
      <c r="P24433" s="128">
        <v>4.0499821457951387E-6</v>
      </c>
    </row>
    <row r="24434" spans="14:16">
      <c r="N24434" s="3">
        <v>24432</v>
      </c>
      <c r="O24434" s="44" t="s">
        <v>38</v>
      </c>
      <c r="P24434" s="128">
        <v>1.1526314554711206E-6</v>
      </c>
    </row>
    <row r="24435" spans="14:16">
      <c r="N24435" s="3">
        <v>24433</v>
      </c>
      <c r="O24435" s="44" t="s">
        <v>46</v>
      </c>
      <c r="P24435" s="128">
        <v>1.120014744316784E-6</v>
      </c>
    </row>
    <row r="24436" spans="14:16">
      <c r="N24436" s="3">
        <v>24434</v>
      </c>
      <c r="O24436" s="44" t="s">
        <v>38</v>
      </c>
      <c r="P24436" s="128">
        <v>1.7004365443817733E-6</v>
      </c>
    </row>
    <row r="24437" spans="14:16">
      <c r="N24437" s="3">
        <v>24435</v>
      </c>
      <c r="O24437" s="44" t="s">
        <v>14</v>
      </c>
      <c r="P24437" s="128">
        <v>4.5293177609029964E-6</v>
      </c>
    </row>
    <row r="24438" spans="14:16">
      <c r="N24438" s="3">
        <v>24436</v>
      </c>
      <c r="O24438" s="44" t="s">
        <v>11</v>
      </c>
      <c r="P24438" s="128">
        <v>4.1765199991101566E-6</v>
      </c>
    </row>
    <row r="24439" spans="14:16">
      <c r="N24439" s="3">
        <v>24437</v>
      </c>
      <c r="O24439" s="44" t="s">
        <v>46</v>
      </c>
      <c r="P24439" s="128">
        <v>1.5973862477265748E-6</v>
      </c>
    </row>
    <row r="24440" spans="14:16">
      <c r="N24440" s="3">
        <v>24438</v>
      </c>
      <c r="O24440" s="44" t="s">
        <v>11</v>
      </c>
      <c r="P24440" s="128">
        <v>7.7266321129846498E-6</v>
      </c>
    </row>
    <row r="24441" spans="14:16">
      <c r="N24441" s="3">
        <v>24439</v>
      </c>
      <c r="O24441" s="44" t="s">
        <v>14</v>
      </c>
      <c r="P24441" s="128">
        <v>8.1007400943121394E-6</v>
      </c>
    </row>
    <row r="24442" spans="14:16">
      <c r="N24442" s="3">
        <v>24440</v>
      </c>
      <c r="O24442" s="44" t="s">
        <v>38</v>
      </c>
      <c r="P24442" s="128">
        <v>1.0455919877564269E-6</v>
      </c>
    </row>
    <row r="24443" spans="14:16">
      <c r="N24443" s="3">
        <v>24441</v>
      </c>
      <c r="O24443" s="44" t="s">
        <v>46</v>
      </c>
      <c r="P24443" s="128">
        <v>1.0160042373197527E-6</v>
      </c>
    </row>
    <row r="24444" spans="14:16">
      <c r="N24444" s="3">
        <v>24442</v>
      </c>
      <c r="O24444" s="44" t="s">
        <v>38</v>
      </c>
      <c r="P24444" s="128">
        <v>1.3965320561974626E-6</v>
      </c>
    </row>
    <row r="24445" spans="14:16">
      <c r="N24445" s="3">
        <v>24443</v>
      </c>
      <c r="O24445" s="44" t="s">
        <v>19</v>
      </c>
      <c r="P24445" s="128">
        <v>2.6896955560495368E-6</v>
      </c>
    </row>
    <row r="24446" spans="14:16">
      <c r="N24446" s="3">
        <v>24444</v>
      </c>
      <c r="O24446" s="44" t="s">
        <v>11</v>
      </c>
      <c r="P24446" s="128">
        <v>3.788666209867698E-6</v>
      </c>
    </row>
    <row r="24447" spans="14:16">
      <c r="N24447" s="3">
        <v>24445</v>
      </c>
      <c r="O24447" s="44" t="s">
        <v>46</v>
      </c>
      <c r="P24447" s="128">
        <v>1.4490444921031022E-6</v>
      </c>
    </row>
    <row r="24448" spans="14:16">
      <c r="N24448" s="3">
        <v>24446</v>
      </c>
      <c r="O24448" s="44" t="s">
        <v>11</v>
      </c>
      <c r="P24448" s="128">
        <v>5.9050302631664712E-6</v>
      </c>
    </row>
    <row r="24449" spans="14:16">
      <c r="N24449" s="3">
        <v>24447</v>
      </c>
      <c r="O24449" s="44" t="s">
        <v>19</v>
      </c>
      <c r="P24449" s="128">
        <v>4.4764779269563731E-6</v>
      </c>
    </row>
    <row r="24450" spans="14:16">
      <c r="N24450" s="3">
        <v>24448</v>
      </c>
      <c r="O24450" s="44" t="s">
        <v>13</v>
      </c>
      <c r="P24450" s="128">
        <v>2.3753232896677957E-6</v>
      </c>
    </row>
    <row r="24451" spans="14:16">
      <c r="N24451" s="3">
        <v>24449</v>
      </c>
      <c r="O24451" s="44" t="s">
        <v>52</v>
      </c>
      <c r="P24451" s="128">
        <v>8.5795873134667236E-7</v>
      </c>
    </row>
    <row r="24452" spans="14:16">
      <c r="N24452" s="3">
        <v>24450</v>
      </c>
      <c r="O24452" s="44" t="s">
        <v>13</v>
      </c>
      <c r="P24452" s="128">
        <v>4.7821996069992179E-6</v>
      </c>
    </row>
    <row r="24453" spans="14:16">
      <c r="N24453" s="3">
        <v>24451</v>
      </c>
      <c r="O24453" s="44" t="s">
        <v>14</v>
      </c>
      <c r="P24453" s="128">
        <v>5.4850856021810468E-6</v>
      </c>
    </row>
    <row r="24454" spans="14:16">
      <c r="N24454" s="3">
        <v>24452</v>
      </c>
      <c r="O24454" s="44" t="s">
        <v>31</v>
      </c>
      <c r="P24454" s="128">
        <v>6.8096072795859891E-7</v>
      </c>
    </row>
    <row r="24455" spans="14:16">
      <c r="N24455" s="3">
        <v>24453</v>
      </c>
      <c r="O24455" s="44" t="s">
        <v>52</v>
      </c>
      <c r="P24455" s="128">
        <v>6.1408090646164223E-7</v>
      </c>
    </row>
    <row r="24456" spans="14:16">
      <c r="N24456" s="3">
        <v>24454</v>
      </c>
      <c r="O24456" s="44" t="s">
        <v>31</v>
      </c>
      <c r="P24456" s="128">
        <v>1.0643910910950724E-6</v>
      </c>
    </row>
    <row r="24457" spans="14:16">
      <c r="N24457" s="3">
        <v>24455</v>
      </c>
      <c r="O24457" s="44" t="s">
        <v>14</v>
      </c>
      <c r="P24457" s="128">
        <v>3.0480128785975167E-6</v>
      </c>
    </row>
    <row r="24458" spans="14:16">
      <c r="N24458" s="3">
        <v>24456</v>
      </c>
      <c r="O24458" s="44" t="s">
        <v>13</v>
      </c>
      <c r="P24458" s="128">
        <v>1.9995986615048079E-6</v>
      </c>
    </row>
    <row r="24459" spans="14:16">
      <c r="N24459" s="3">
        <v>24457</v>
      </c>
      <c r="O24459" s="44" t="s">
        <v>52</v>
      </c>
      <c r="P24459" s="128">
        <v>7.2224826754723698E-7</v>
      </c>
    </row>
    <row r="24460" spans="14:16">
      <c r="N24460" s="3">
        <v>24458</v>
      </c>
      <c r="O24460" s="44" t="s">
        <v>13</v>
      </c>
      <c r="P24460" s="128">
        <v>2.9483397768274149E-6</v>
      </c>
    </row>
    <row r="24461" spans="14:16">
      <c r="N24461" s="3">
        <v>24459</v>
      </c>
      <c r="O24461" s="44" t="s">
        <v>21</v>
      </c>
      <c r="P24461" s="128">
        <v>1.8949514624956214E-6</v>
      </c>
    </row>
    <row r="24462" spans="14:16">
      <c r="N24462" s="3">
        <v>24460</v>
      </c>
      <c r="O24462" s="44" t="s">
        <v>31</v>
      </c>
      <c r="P24462" s="128">
        <v>5.7324750954375952E-7</v>
      </c>
    </row>
    <row r="24463" spans="14:16">
      <c r="N24463" s="3">
        <v>24461</v>
      </c>
      <c r="O24463" s="44" t="s">
        <v>52</v>
      </c>
      <c r="P24463" s="128">
        <v>5.16946625310987E-7</v>
      </c>
    </row>
    <row r="24464" spans="14:16">
      <c r="N24464" s="3">
        <v>24462</v>
      </c>
      <c r="O24464" s="44" t="s">
        <v>31</v>
      </c>
      <c r="P24464" s="128">
        <v>7.4478564411352842E-7</v>
      </c>
    </row>
    <row r="24465" spans="14:16">
      <c r="N24465" s="3">
        <v>24463</v>
      </c>
      <c r="O24465" s="44" t="s">
        <v>21</v>
      </c>
      <c r="P24465" s="128">
        <v>1.1951205446383477E-6</v>
      </c>
    </row>
    <row r="24466" spans="14:16">
      <c r="N24466" s="3">
        <v>24464</v>
      </c>
      <c r="O24466" s="44" t="s">
        <v>13</v>
      </c>
      <c r="P24466" s="128">
        <v>2.9471969423214482E-6</v>
      </c>
    </row>
    <row r="24467" spans="14:16">
      <c r="N24467" s="3">
        <v>24465</v>
      </c>
      <c r="O24467" s="44" t="s">
        <v>46</v>
      </c>
      <c r="P24467" s="128">
        <v>1.2331780343760223E-6</v>
      </c>
    </row>
    <row r="24468" spans="14:16">
      <c r="N24468" s="3">
        <v>24466</v>
      </c>
      <c r="O24468" s="44" t="s">
        <v>13</v>
      </c>
      <c r="P24468" s="128">
        <v>5.3373588195065415E-6</v>
      </c>
    </row>
    <row r="24469" spans="14:16">
      <c r="N24469" s="3">
        <v>24467</v>
      </c>
      <c r="O24469" s="44" t="s">
        <v>14</v>
      </c>
      <c r="P24469" s="128">
        <v>6.1218419180373095E-6</v>
      </c>
    </row>
    <row r="24470" spans="14:16">
      <c r="N24470" s="3">
        <v>24468</v>
      </c>
      <c r="O24470" s="44" t="s">
        <v>31</v>
      </c>
      <c r="P24470" s="128">
        <v>8.1890497392223216E-7</v>
      </c>
    </row>
    <row r="24471" spans="14:16">
      <c r="N24471" s="3">
        <v>24469</v>
      </c>
      <c r="O24471" s="44" t="s">
        <v>46</v>
      </c>
      <c r="P24471" s="128">
        <v>8.5548025047992499E-7</v>
      </c>
    </row>
    <row r="24472" spans="14:16">
      <c r="N24472" s="3">
        <v>24470</v>
      </c>
      <c r="O24472" s="44" t="s">
        <v>31</v>
      </c>
      <c r="P24472" s="128">
        <v>1.1879548417731709E-6</v>
      </c>
    </row>
    <row r="24473" spans="14:16">
      <c r="N24473" s="3">
        <v>24471</v>
      </c>
      <c r="O24473" s="44" t="s">
        <v>14</v>
      </c>
      <c r="P24473" s="128">
        <v>3.4018526528549063E-6</v>
      </c>
    </row>
    <row r="24474" spans="14:16">
      <c r="N24474" s="3">
        <v>24472</v>
      </c>
      <c r="O24474" s="44" t="s">
        <v>13</v>
      </c>
      <c r="P24474" s="128">
        <v>2.4362776440235573E-6</v>
      </c>
    </row>
    <row r="24475" spans="14:16">
      <c r="N24475" s="3">
        <v>24473</v>
      </c>
      <c r="O24475" s="44" t="s">
        <v>46</v>
      </c>
      <c r="P24475" s="128">
        <v>1.0193971203989983E-6</v>
      </c>
    </row>
    <row r="24476" spans="14:16">
      <c r="N24476" s="3">
        <v>24474</v>
      </c>
      <c r="O24476" s="44" t="s">
        <v>13</v>
      </c>
      <c r="P24476" s="128">
        <v>3.2312736894454703E-6</v>
      </c>
    </row>
    <row r="24477" spans="14:16">
      <c r="N24477" s="3">
        <v>24475</v>
      </c>
      <c r="O24477" s="44" t="s">
        <v>21</v>
      </c>
      <c r="P24477" s="128">
        <v>2.0767982210405665E-6</v>
      </c>
    </row>
    <row r="24478" spans="14:16">
      <c r="N24478" s="3">
        <v>24476</v>
      </c>
      <c r="O24478" s="44" t="s">
        <v>31</v>
      </c>
      <c r="P24478" s="128">
        <v>6.76941486976077E-7</v>
      </c>
    </row>
    <row r="24479" spans="14:16">
      <c r="N24479" s="3">
        <v>24477</v>
      </c>
      <c r="O24479" s="44" t="s">
        <v>46</v>
      </c>
      <c r="P24479" s="128">
        <v>7.0717615752757997E-7</v>
      </c>
    </row>
    <row r="24480" spans="14:16">
      <c r="N24480" s="3">
        <v>24478</v>
      </c>
      <c r="O24480" s="44" t="s">
        <v>31</v>
      </c>
      <c r="P24480" s="128">
        <v>8.1625811075628152E-7</v>
      </c>
    </row>
    <row r="24481" spans="14:16">
      <c r="N24481" s="3">
        <v>24479</v>
      </c>
      <c r="O24481" s="44" t="s">
        <v>21</v>
      </c>
      <c r="P24481" s="128">
        <v>1.3098088632651133E-6</v>
      </c>
    </row>
    <row r="24482" spans="14:16">
      <c r="N24482" s="3">
        <v>24480</v>
      </c>
      <c r="O24482" s="44" t="s">
        <v>13</v>
      </c>
      <c r="P24482" s="128">
        <v>4.3392929909847278E-6</v>
      </c>
    </row>
    <row r="24483" spans="14:16">
      <c r="N24483" s="3">
        <v>24481</v>
      </c>
      <c r="O24483" s="44" t="s">
        <v>52</v>
      </c>
      <c r="P24483" s="128">
        <v>1.5673379390842587E-6</v>
      </c>
    </row>
    <row r="24484" spans="14:16">
      <c r="N24484" s="3">
        <v>24482</v>
      </c>
      <c r="O24484" s="44" t="s">
        <v>13</v>
      </c>
      <c r="P24484" s="128">
        <v>8.7362277490420417E-6</v>
      </c>
    </row>
    <row r="24485" spans="14:16">
      <c r="N24485" s="3">
        <v>24483</v>
      </c>
      <c r="O24485" s="44" t="s">
        <v>14</v>
      </c>
      <c r="P24485" s="128">
        <v>1.0020275392417946E-5</v>
      </c>
    </row>
    <row r="24486" spans="14:16">
      <c r="N24486" s="3">
        <v>24484</v>
      </c>
      <c r="O24486" s="44" t="s">
        <v>11</v>
      </c>
      <c r="P24486" s="128">
        <v>4.8580021449698968E-6</v>
      </c>
    </row>
    <row r="24487" spans="14:16">
      <c r="N24487" s="3">
        <v>24485</v>
      </c>
      <c r="O24487" s="44" t="s">
        <v>52</v>
      </c>
      <c r="P24487" s="128">
        <v>1.6039104870974976E-6</v>
      </c>
    </row>
    <row r="24488" spans="14:16">
      <c r="N24488" s="3">
        <v>24486</v>
      </c>
      <c r="O24488" s="44" t="s">
        <v>11</v>
      </c>
      <c r="P24488" s="128">
        <v>1.0017389023322539E-5</v>
      </c>
    </row>
    <row r="24489" spans="14:16">
      <c r="N24489" s="3">
        <v>24487</v>
      </c>
      <c r="O24489" s="44" t="s">
        <v>14</v>
      </c>
      <c r="P24489" s="128">
        <v>1.0502410845364447E-5</v>
      </c>
    </row>
    <row r="24490" spans="14:16">
      <c r="N24490" s="3">
        <v>24488</v>
      </c>
      <c r="O24490" s="44" t="s">
        <v>13</v>
      </c>
      <c r="P24490" s="128">
        <v>3.6529109508557759E-6</v>
      </c>
    </row>
    <row r="24491" spans="14:16">
      <c r="N24491" s="3">
        <v>24489</v>
      </c>
      <c r="O24491" s="44" t="s">
        <v>52</v>
      </c>
      <c r="P24491" s="128">
        <v>1.3194190697119401E-6</v>
      </c>
    </row>
    <row r="24492" spans="14:16">
      <c r="N24492" s="3">
        <v>24490</v>
      </c>
      <c r="O24492" s="44" t="s">
        <v>13</v>
      </c>
      <c r="P24492" s="128">
        <v>5.3860921518678674E-6</v>
      </c>
    </row>
    <row r="24493" spans="14:16">
      <c r="N24493" s="3">
        <v>24491</v>
      </c>
      <c r="O24493" s="44" t="s">
        <v>21</v>
      </c>
      <c r="P24493" s="128">
        <v>3.4617391389335952E-6</v>
      </c>
    </row>
    <row r="24494" spans="14:16">
      <c r="N24494" s="3">
        <v>24492</v>
      </c>
      <c r="O24494" s="44" t="s">
        <v>11</v>
      </c>
      <c r="P24494" s="128">
        <v>4.0895715664994235E-6</v>
      </c>
    </row>
    <row r="24495" spans="14:16">
      <c r="N24495" s="3">
        <v>24493</v>
      </c>
      <c r="O24495" s="44" t="s">
        <v>52</v>
      </c>
      <c r="P24495" s="128">
        <v>1.3502066338187696E-6</v>
      </c>
    </row>
    <row r="24496" spans="14:16">
      <c r="N24496" s="3">
        <v>24494</v>
      </c>
      <c r="O24496" s="44" t="s">
        <v>11</v>
      </c>
      <c r="P24496" s="128">
        <v>6.0974396853771297E-6</v>
      </c>
    </row>
    <row r="24497" spans="14:16">
      <c r="N24497" s="3">
        <v>24495</v>
      </c>
      <c r="O24497" s="44" t="s">
        <v>21</v>
      </c>
      <c r="P24497" s="128">
        <v>3.5821752188443134E-6</v>
      </c>
    </row>
    <row r="24498" spans="14:16">
      <c r="N24498" s="3">
        <v>24496</v>
      </c>
      <c r="O24498" s="44" t="s">
        <v>13</v>
      </c>
      <c r="P24498" s="128">
        <v>5.3840043965786547E-6</v>
      </c>
    </row>
    <row r="24499" spans="14:16">
      <c r="N24499" s="3">
        <v>24497</v>
      </c>
      <c r="O24499" s="44" t="s">
        <v>46</v>
      </c>
      <c r="P24499" s="128">
        <v>2.2527968401103784E-6</v>
      </c>
    </row>
    <row r="24500" spans="14:16">
      <c r="N24500" s="3">
        <v>24498</v>
      </c>
      <c r="O24500" s="44" t="s">
        <v>13</v>
      </c>
      <c r="P24500" s="128">
        <v>9.7504048466153786E-6</v>
      </c>
    </row>
    <row r="24501" spans="14:16">
      <c r="N24501" s="3">
        <v>24499</v>
      </c>
      <c r="O24501" s="44" t="s">
        <v>14</v>
      </c>
      <c r="P24501" s="128">
        <v>1.1183515878620049E-5</v>
      </c>
    </row>
    <row r="24502" spans="14:16">
      <c r="N24502" s="3">
        <v>24500</v>
      </c>
      <c r="O24502" s="44" t="s">
        <v>11</v>
      </c>
      <c r="P24502" s="128">
        <v>6.043347556855513E-6</v>
      </c>
    </row>
    <row r="24503" spans="14:16">
      <c r="N24503" s="3">
        <v>24501</v>
      </c>
      <c r="O24503" s="44" t="s">
        <v>46</v>
      </c>
      <c r="P24503" s="128">
        <v>2.3113884955919675E-6</v>
      </c>
    </row>
    <row r="24504" spans="14:16">
      <c r="N24504" s="3">
        <v>24502</v>
      </c>
      <c r="O24504" s="44" t="s">
        <v>11</v>
      </c>
      <c r="P24504" s="128">
        <v>1.1180294434762878E-5</v>
      </c>
    </row>
    <row r="24505" spans="14:16">
      <c r="N24505" s="3">
        <v>24503</v>
      </c>
      <c r="O24505" s="44" t="s">
        <v>14</v>
      </c>
      <c r="P24505" s="128">
        <v>1.1721621797121331E-5</v>
      </c>
    </row>
    <row r="24506" spans="14:16">
      <c r="N24506" s="3">
        <v>24504</v>
      </c>
      <c r="O24506" s="44" t="s">
        <v>13</v>
      </c>
      <c r="P24506" s="128">
        <v>4.450645750323417E-6</v>
      </c>
    </row>
    <row r="24507" spans="14:16">
      <c r="N24507" s="3">
        <v>24505</v>
      </c>
      <c r="O24507" s="44" t="s">
        <v>46</v>
      </c>
      <c r="P24507" s="128">
        <v>1.8622571499292797E-6</v>
      </c>
    </row>
    <row r="24508" spans="14:16">
      <c r="N24508" s="3">
        <v>24506</v>
      </c>
      <c r="O24508" s="44" t="s">
        <v>13</v>
      </c>
      <c r="P24508" s="128">
        <v>5.9029620656500563E-6</v>
      </c>
    </row>
    <row r="24509" spans="14:16">
      <c r="N24509" s="3">
        <v>24507</v>
      </c>
      <c r="O24509" s="44" t="s">
        <v>21</v>
      </c>
      <c r="P24509" s="128">
        <v>3.7939408094260926E-6</v>
      </c>
    </row>
    <row r="24510" spans="14:16">
      <c r="N24510" s="3">
        <v>24508</v>
      </c>
      <c r="O24510" s="44" t="s">
        <v>11</v>
      </c>
      <c r="P24510" s="128">
        <v>4.9956866934838237E-6</v>
      </c>
    </row>
    <row r="24511" spans="14:16">
      <c r="N24511" s="3">
        <v>24509</v>
      </c>
      <c r="O24511" s="44" t="s">
        <v>46</v>
      </c>
      <c r="P24511" s="128">
        <v>1.9106914904805726E-6</v>
      </c>
    </row>
    <row r="24512" spans="14:16">
      <c r="N24512" s="3">
        <v>24510</v>
      </c>
      <c r="O24512" s="44" t="s">
        <v>11</v>
      </c>
      <c r="P24512" s="128">
        <v>6.6825732173721252E-6</v>
      </c>
    </row>
    <row r="24513" spans="14:16">
      <c r="N24513" s="3">
        <v>24511</v>
      </c>
      <c r="O24513" s="44" t="s">
        <v>21</v>
      </c>
      <c r="P24513" s="128">
        <v>3.92593439420017E-6</v>
      </c>
    </row>
    <row r="24514" spans="14:16">
      <c r="N24514" s="3">
        <v>24512</v>
      </c>
      <c r="O24514" s="44" t="s">
        <v>38</v>
      </c>
      <c r="P24514" s="128">
        <v>5.4940493243960383E-7</v>
      </c>
    </row>
    <row r="24515" spans="14:16">
      <c r="N24515" s="3">
        <v>24513</v>
      </c>
      <c r="O24515" s="44" t="s">
        <v>52</v>
      </c>
      <c r="P24515" s="128">
        <v>4.6084287320113658E-7</v>
      </c>
    </row>
    <row r="24516" spans="14:16">
      <c r="N24516" s="3">
        <v>24514</v>
      </c>
      <c r="O24516" s="44" t="s">
        <v>38</v>
      </c>
      <c r="P24516" s="128">
        <v>8.7564780965399988E-7</v>
      </c>
    </row>
    <row r="24517" spans="14:16">
      <c r="N24517" s="3">
        <v>24515</v>
      </c>
      <c r="O24517" s="44" t="s">
        <v>14</v>
      </c>
      <c r="P24517" s="128">
        <v>2.3323935195733022E-6</v>
      </c>
    </row>
    <row r="24518" spans="14:16">
      <c r="N24518" s="3">
        <v>24516</v>
      </c>
      <c r="O24518" s="44" t="s">
        <v>31</v>
      </c>
      <c r="P24518" s="128">
        <v>4.9410931894355329E-7</v>
      </c>
    </row>
    <row r="24519" spans="14:16">
      <c r="N24519" s="3">
        <v>24517</v>
      </c>
      <c r="O24519" s="44" t="s">
        <v>52</v>
      </c>
      <c r="P24519" s="128">
        <v>4.4558090651954518E-7</v>
      </c>
    </row>
    <row r="24520" spans="14:16">
      <c r="N24520" s="3">
        <v>24518</v>
      </c>
      <c r="O24520" s="44" t="s">
        <v>31</v>
      </c>
      <c r="P24520" s="128">
        <v>7.7232876363840349E-7</v>
      </c>
    </row>
    <row r="24521" spans="14:16">
      <c r="N24521" s="3">
        <v>24519</v>
      </c>
      <c r="O24521" s="44" t="s">
        <v>14</v>
      </c>
      <c r="P24521" s="128">
        <v>2.2116570100743954E-6</v>
      </c>
    </row>
    <row r="24522" spans="14:16">
      <c r="N24522" s="3">
        <v>24520</v>
      </c>
      <c r="O24522" s="44" t="s">
        <v>38</v>
      </c>
      <c r="P24522" s="128">
        <v>4.6250098767987745E-7</v>
      </c>
    </row>
    <row r="24523" spans="14:16">
      <c r="N24523" s="3">
        <v>24521</v>
      </c>
      <c r="O24523" s="44" t="s">
        <v>52</v>
      </c>
      <c r="P24523" s="128">
        <v>3.8794752546963842E-7</v>
      </c>
    </row>
    <row r="24524" spans="14:16">
      <c r="N24524" s="3">
        <v>24522</v>
      </c>
      <c r="O24524" s="44" t="s">
        <v>38</v>
      </c>
      <c r="P24524" s="128">
        <v>6.0712211462149469E-7</v>
      </c>
    </row>
    <row r="24525" spans="14:16">
      <c r="N24525" s="3">
        <v>24523</v>
      </c>
      <c r="O24525" s="44" t="s">
        <v>21</v>
      </c>
      <c r="P24525" s="128">
        <v>9.0617747223914199E-7</v>
      </c>
    </row>
    <row r="24526" spans="14:16">
      <c r="N24526" s="3">
        <v>24524</v>
      </c>
      <c r="O24526" s="44" t="s">
        <v>31</v>
      </c>
      <c r="P24526" s="128">
        <v>4.1595194098179474E-7</v>
      </c>
    </row>
    <row r="24527" spans="14:16">
      <c r="N24527" s="3">
        <v>24525</v>
      </c>
      <c r="O24527" s="44" t="s">
        <v>52</v>
      </c>
      <c r="P24527" s="128">
        <v>3.75099670913929E-7</v>
      </c>
    </row>
    <row r="24528" spans="14:16">
      <c r="N24528" s="3">
        <v>24526</v>
      </c>
      <c r="O24528" s="44" t="s">
        <v>31</v>
      </c>
      <c r="P24528" s="128">
        <v>5.4042107314336228E-7</v>
      </c>
    </row>
    <row r="24529" spans="14:16">
      <c r="N24529" s="3">
        <v>24527</v>
      </c>
      <c r="O24529" s="44" t="s">
        <v>21</v>
      </c>
      <c r="P24529" s="128">
        <v>8.6718686426598881E-7</v>
      </c>
    </row>
    <row r="24530" spans="14:16">
      <c r="N24530" s="3">
        <v>24528</v>
      </c>
      <c r="O24530" s="44" t="s">
        <v>38</v>
      </c>
      <c r="P24530" s="128">
        <v>6.6245777897621876E-7</v>
      </c>
    </row>
    <row r="24531" spans="14:16">
      <c r="N24531" s="3">
        <v>24529</v>
      </c>
      <c r="O24531" s="44" t="s">
        <v>46</v>
      </c>
      <c r="P24531" s="128">
        <v>6.4371180954579122E-7</v>
      </c>
    </row>
    <row r="24532" spans="14:16">
      <c r="N24532" s="3">
        <v>24530</v>
      </c>
      <c r="O24532" s="44" t="s">
        <v>38</v>
      </c>
      <c r="P24532" s="128">
        <v>9.7730060301080297E-7</v>
      </c>
    </row>
    <row r="24533" spans="14:16">
      <c r="N24533" s="3">
        <v>24531</v>
      </c>
      <c r="O24533" s="44" t="s">
        <v>14</v>
      </c>
      <c r="P24533" s="128">
        <v>2.6031579911541952E-6</v>
      </c>
    </row>
    <row r="24534" spans="14:16">
      <c r="N24534" s="3">
        <v>24532</v>
      </c>
      <c r="O24534" s="44" t="s">
        <v>31</v>
      </c>
      <c r="P24534" s="128">
        <v>5.9420251760657055E-7</v>
      </c>
    </row>
    <row r="24535" spans="14:16">
      <c r="N24535" s="3">
        <v>24533</v>
      </c>
      <c r="O24535" s="44" t="s">
        <v>46</v>
      </c>
      <c r="P24535" s="128">
        <v>6.2074176465576669E-7</v>
      </c>
    </row>
    <row r="24536" spans="14:16">
      <c r="N24536" s="3">
        <v>24534</v>
      </c>
      <c r="O24536" s="44" t="s">
        <v>31</v>
      </c>
      <c r="P24536" s="128">
        <v>8.6198738591563155E-7</v>
      </c>
    </row>
    <row r="24537" spans="14:16">
      <c r="N24537" s="3">
        <v>24535</v>
      </c>
      <c r="O24537" s="44" t="s">
        <v>14</v>
      </c>
      <c r="P24537" s="128">
        <v>2.4684053403306582E-6</v>
      </c>
    </row>
    <row r="24538" spans="14:16">
      <c r="N24538" s="3">
        <v>24536</v>
      </c>
      <c r="O24538" s="44" t="s">
        <v>38</v>
      </c>
      <c r="P24538" s="128">
        <v>5.4761561870989161E-7</v>
      </c>
    </row>
    <row r="24539" spans="14:16">
      <c r="N24539" s="3">
        <v>24537</v>
      </c>
      <c r="O24539" s="44" t="s">
        <v>46</v>
      </c>
      <c r="P24539" s="128">
        <v>5.3211940751915734E-7</v>
      </c>
    </row>
    <row r="24540" spans="14:16">
      <c r="N24540" s="3">
        <v>24538</v>
      </c>
      <c r="O24540" s="44" t="s">
        <v>38</v>
      </c>
      <c r="P24540" s="128">
        <v>6.6538386473485755E-7</v>
      </c>
    </row>
    <row r="24541" spans="14:16">
      <c r="N24541" s="3">
        <v>24539</v>
      </c>
      <c r="O24541" s="44" t="s">
        <v>21</v>
      </c>
      <c r="P24541" s="128">
        <v>9.9313771330838815E-7</v>
      </c>
    </row>
    <row r="24542" spans="14:16">
      <c r="N24542" s="3">
        <v>24540</v>
      </c>
      <c r="O24542" s="44" t="s">
        <v>31</v>
      </c>
      <c r="P24542" s="128">
        <v>4.9119293280995444E-7</v>
      </c>
    </row>
    <row r="24543" spans="14:16">
      <c r="N24543" s="3">
        <v>24541</v>
      </c>
      <c r="O24543" s="44" t="s">
        <v>46</v>
      </c>
      <c r="P24543" s="128">
        <v>5.1313139689652664E-7</v>
      </c>
    </row>
    <row r="24544" spans="14:16">
      <c r="N24544" s="3">
        <v>24542</v>
      </c>
      <c r="O24544" s="44" t="s">
        <v>31</v>
      </c>
      <c r="P24544" s="128">
        <v>5.922819373108677E-7</v>
      </c>
    </row>
    <row r="24545" spans="14:16">
      <c r="N24545" s="3">
        <v>24543</v>
      </c>
      <c r="O24545" s="44" t="s">
        <v>21</v>
      </c>
      <c r="P24545" s="128">
        <v>9.504054181131906E-7</v>
      </c>
    </row>
    <row r="24546" spans="14:16">
      <c r="N24546" s="3">
        <v>24544</v>
      </c>
      <c r="O24546" s="44" t="s">
        <v>38</v>
      </c>
      <c r="P24546" s="128">
        <v>8.1806636312979849E-7</v>
      </c>
    </row>
    <row r="24547" spans="14:16">
      <c r="N24547" s="3">
        <v>24545</v>
      </c>
      <c r="O24547" s="44" t="s">
        <v>52</v>
      </c>
      <c r="P24547" s="128">
        <v>6.8619706703376638E-7</v>
      </c>
    </row>
    <row r="24548" spans="14:16">
      <c r="N24548" s="3">
        <v>24546</v>
      </c>
      <c r="O24548" s="44" t="s">
        <v>38</v>
      </c>
      <c r="P24548" s="128">
        <v>1.3038434435696827E-6</v>
      </c>
    </row>
    <row r="24549" spans="14:16">
      <c r="N24549" s="3">
        <v>24547</v>
      </c>
      <c r="O24549" s="44" t="s">
        <v>14</v>
      </c>
      <c r="P24549" s="128">
        <v>3.4729442188883058E-6</v>
      </c>
    </row>
    <row r="24550" spans="14:16">
      <c r="N24550" s="3">
        <v>24548</v>
      </c>
      <c r="O24550" s="44" t="s">
        <v>11</v>
      </c>
      <c r="P24550" s="128">
        <v>2.8731507586969795E-6</v>
      </c>
    </row>
    <row r="24551" spans="14:16">
      <c r="N24551" s="3">
        <v>24549</v>
      </c>
      <c r="O24551" s="44" t="s">
        <v>52</v>
      </c>
      <c r="P24551" s="128">
        <v>9.4859501815118537E-7</v>
      </c>
    </row>
    <row r="24552" spans="14:16">
      <c r="N24552" s="3">
        <v>24550</v>
      </c>
      <c r="O24552" s="44" t="s">
        <v>11</v>
      </c>
      <c r="P24552" s="128">
        <v>5.9245484076871061E-6</v>
      </c>
    </row>
    <row r="24553" spans="14:16">
      <c r="N24553" s="3">
        <v>24551</v>
      </c>
      <c r="O24553" s="44" t="s">
        <v>14</v>
      </c>
      <c r="P24553" s="128">
        <v>6.2114031217030748E-6</v>
      </c>
    </row>
    <row r="24554" spans="14:16">
      <c r="N24554" s="3">
        <v>24552</v>
      </c>
      <c r="O24554" s="44" t="s">
        <v>38</v>
      </c>
      <c r="P24554" s="128">
        <v>6.8866600679237614E-7</v>
      </c>
    </row>
    <row r="24555" spans="14:16">
      <c r="N24555" s="3">
        <v>24553</v>
      </c>
      <c r="O24555" s="44" t="s">
        <v>52</v>
      </c>
      <c r="P24555" s="128">
        <v>5.7765557334351059E-7</v>
      </c>
    </row>
    <row r="24556" spans="14:16">
      <c r="N24556" s="3">
        <v>24554</v>
      </c>
      <c r="O24556" s="44" t="s">
        <v>38</v>
      </c>
      <c r="P24556" s="128">
        <v>9.0400750149558865E-7</v>
      </c>
    </row>
    <row r="24557" spans="14:16">
      <c r="N24557" s="3">
        <v>24555</v>
      </c>
      <c r="O24557" s="44" t="s">
        <v>21</v>
      </c>
      <c r="P24557" s="128">
        <v>1.3493022455642435E-6</v>
      </c>
    </row>
    <row r="24558" spans="14:16">
      <c r="N24558" s="3">
        <v>24556</v>
      </c>
      <c r="O24558" s="44" t="s">
        <v>11</v>
      </c>
      <c r="P24558" s="128">
        <v>2.4186806218683186E-6</v>
      </c>
    </row>
    <row r="24559" spans="14:16">
      <c r="N24559" s="3">
        <v>24557</v>
      </c>
      <c r="O24559" s="44" t="s">
        <v>52</v>
      </c>
      <c r="P24559" s="128">
        <v>7.9854785950864003E-7</v>
      </c>
    </row>
    <row r="24560" spans="14:16">
      <c r="N24560" s="3">
        <v>24558</v>
      </c>
      <c r="O24560" s="44" t="s">
        <v>11</v>
      </c>
      <c r="P24560" s="128">
        <v>3.6061868511708801E-6</v>
      </c>
    </row>
    <row r="24561" spans="14:16">
      <c r="N24561" s="3">
        <v>24559</v>
      </c>
      <c r="O24561" s="44" t="s">
        <v>21</v>
      </c>
      <c r="P24561" s="128">
        <v>2.1185930225380406E-6</v>
      </c>
    </row>
    <row r="24562" spans="14:16">
      <c r="N24562" s="3">
        <v>24560</v>
      </c>
      <c r="O24562" s="44" t="s">
        <v>38</v>
      </c>
      <c r="P24562" s="128">
        <v>9.8640254933221651E-7</v>
      </c>
    </row>
    <row r="24563" spans="14:16">
      <c r="N24563" s="3">
        <v>24561</v>
      </c>
      <c r="O24563" s="44" t="s">
        <v>46</v>
      </c>
      <c r="P24563" s="128">
        <v>9.5848971832213445E-7</v>
      </c>
    </row>
    <row r="24564" spans="14:16">
      <c r="N24564" s="3">
        <v>24562</v>
      </c>
      <c r="O24564" s="44" t="s">
        <v>38</v>
      </c>
      <c r="P24564" s="128">
        <v>1.4552049003992077E-6</v>
      </c>
    </row>
    <row r="24565" spans="14:16">
      <c r="N24565" s="3">
        <v>24563</v>
      </c>
      <c r="O24565" s="44" t="s">
        <v>14</v>
      </c>
      <c r="P24565" s="128">
        <v>3.87611370909905E-6</v>
      </c>
    </row>
    <row r="24566" spans="14:16">
      <c r="N24566" s="3">
        <v>24564</v>
      </c>
      <c r="O24566" s="44" t="s">
        <v>11</v>
      </c>
      <c r="P24566" s="128">
        <v>3.5741953378978087E-6</v>
      </c>
    </row>
    <row r="24567" spans="14:16">
      <c r="N24567" s="3">
        <v>24565</v>
      </c>
      <c r="O24567" s="44" t="s">
        <v>46</v>
      </c>
      <c r="P24567" s="128">
        <v>1.3670161954600547E-6</v>
      </c>
    </row>
    <row r="24568" spans="14:16">
      <c r="N24568" s="3">
        <v>24566</v>
      </c>
      <c r="O24568" s="44" t="s">
        <v>11</v>
      </c>
      <c r="P24568" s="128">
        <v>6.6123213780288767E-6</v>
      </c>
    </row>
    <row r="24569" spans="14:16">
      <c r="N24569" s="3">
        <v>24567</v>
      </c>
      <c r="O24569" s="44" t="s">
        <v>14</v>
      </c>
      <c r="P24569" s="128">
        <v>6.9324766755052343E-6</v>
      </c>
    </row>
    <row r="24570" spans="14:16">
      <c r="N24570" s="3">
        <v>24568</v>
      </c>
      <c r="O24570" s="44" t="s">
        <v>38</v>
      </c>
      <c r="P24570" s="128">
        <v>8.1540206710889492E-7</v>
      </c>
    </row>
    <row r="24571" spans="14:16">
      <c r="N24571" s="3">
        <v>24569</v>
      </c>
      <c r="O24571" s="44" t="s">
        <v>46</v>
      </c>
      <c r="P24571" s="128">
        <v>7.9232814042461119E-7</v>
      </c>
    </row>
    <row r="24572" spans="14:16">
      <c r="N24572" s="3">
        <v>24570</v>
      </c>
      <c r="O24572" s="44" t="s">
        <v>38</v>
      </c>
      <c r="P24572" s="128">
        <v>9.9075950390877345E-7</v>
      </c>
    </row>
    <row r="24573" spans="14:16">
      <c r="N24573" s="3">
        <v>24571</v>
      </c>
      <c r="O24573" s="44" t="s">
        <v>21</v>
      </c>
      <c r="P24573" s="128">
        <v>1.4787864273543833E-6</v>
      </c>
    </row>
    <row r="24574" spans="14:16">
      <c r="N24574" s="3">
        <v>24572</v>
      </c>
      <c r="O24574" s="44" t="s">
        <v>11</v>
      </c>
      <c r="P24574" s="128">
        <v>2.9545810366628396E-6</v>
      </c>
    </row>
    <row r="24575" spans="14:16">
      <c r="N24575" s="3">
        <v>24573</v>
      </c>
      <c r="O24575" s="44" t="s">
        <v>46</v>
      </c>
      <c r="P24575" s="128">
        <v>1.1300334050272714E-6</v>
      </c>
    </row>
    <row r="24576" spans="14:16">
      <c r="N24576" s="3">
        <v>24574</v>
      </c>
      <c r="O24576" s="44" t="s">
        <v>11</v>
      </c>
      <c r="P24576" s="128">
        <v>3.9522502742039876E-6</v>
      </c>
    </row>
    <row r="24577" spans="14:16">
      <c r="N24577" s="3">
        <v>24575</v>
      </c>
      <c r="O24577" s="44" t="s">
        <v>21</v>
      </c>
      <c r="P24577" s="128">
        <v>2.321901276838708E-6</v>
      </c>
    </row>
    <row r="24578" spans="14:16">
      <c r="N24578" s="3">
        <v>24576</v>
      </c>
      <c r="O24578" s="44" t="s">
        <v>13</v>
      </c>
      <c r="P24578" s="128">
        <v>1.6731578073170793E-5</v>
      </c>
    </row>
    <row r="24579" spans="14:16">
      <c r="N24579" s="3">
        <v>24577</v>
      </c>
      <c r="O24579" s="44" t="s">
        <v>8</v>
      </c>
      <c r="P24579" s="128">
        <v>2.7553556737980135E-5</v>
      </c>
    </row>
    <row r="24580" spans="14:16">
      <c r="N24580" s="3">
        <v>24578</v>
      </c>
      <c r="O24580" s="44" t="s">
        <v>13</v>
      </c>
      <c r="P24580" s="128">
        <v>5.9913694425161377E-6</v>
      </c>
    </row>
    <row r="24581" spans="14:16">
      <c r="N24581" s="3">
        <v>24579</v>
      </c>
      <c r="O24581" s="44" t="s">
        <v>59</v>
      </c>
      <c r="P24581" s="128">
        <v>1.7175144358309929E-6</v>
      </c>
    </row>
    <row r="24582" spans="14:16">
      <c r="N24582" s="3">
        <v>24580</v>
      </c>
      <c r="O24582" s="44" t="s">
        <v>7</v>
      </c>
      <c r="P24582" s="128">
        <v>5.1183715238218709E-5</v>
      </c>
    </row>
    <row r="24583" spans="14:16">
      <c r="N24583" s="3">
        <v>24581</v>
      </c>
      <c r="O24583" s="44" t="s">
        <v>8</v>
      </c>
      <c r="P24583" s="128">
        <v>4.0647913243824238E-5</v>
      </c>
    </row>
    <row r="24584" spans="14:16">
      <c r="N24584" s="3">
        <v>24582</v>
      </c>
      <c r="O24584" s="44" t="s">
        <v>7</v>
      </c>
      <c r="P24584" s="128">
        <v>1.4044012756793995E-5</v>
      </c>
    </row>
    <row r="24585" spans="14:16">
      <c r="N24585" s="3">
        <v>24583</v>
      </c>
      <c r="O24585" s="44" t="s">
        <v>59</v>
      </c>
      <c r="P24585" s="128">
        <v>1.9414722901958802E-6</v>
      </c>
    </row>
    <row r="24586" spans="14:16">
      <c r="N24586" s="3">
        <v>24584</v>
      </c>
      <c r="O24586" s="44" t="s">
        <v>13</v>
      </c>
      <c r="P24586" s="128">
        <v>3.7797078333587539E-5</v>
      </c>
    </row>
    <row r="24587" spans="14:16">
      <c r="N24587" s="3">
        <v>24585</v>
      </c>
      <c r="O24587" s="44" t="s">
        <v>8</v>
      </c>
      <c r="P24587" s="128">
        <v>6.2244214971231363E-5</v>
      </c>
    </row>
    <row r="24588" spans="14:16">
      <c r="N24588" s="3">
        <v>24586</v>
      </c>
      <c r="O24588" s="44" t="s">
        <v>13</v>
      </c>
      <c r="P24588" s="128">
        <v>2.7540912836218734E-5</v>
      </c>
    </row>
    <row r="24589" spans="14:16">
      <c r="N24589" s="3">
        <v>24587</v>
      </c>
      <c r="O24589" s="44" t="s">
        <v>19</v>
      </c>
      <c r="P24589" s="128">
        <v>2.2840936005436608E-5</v>
      </c>
    </row>
    <row r="24590" spans="14:16">
      <c r="N24590" s="3">
        <v>24588</v>
      </c>
      <c r="O24590" s="44" t="s">
        <v>7</v>
      </c>
      <c r="P24590" s="128">
        <v>1.1562536933471494E-4</v>
      </c>
    </row>
    <row r="24591" spans="14:16">
      <c r="N24591" s="3">
        <v>24589</v>
      </c>
      <c r="O24591" s="44" t="s">
        <v>8</v>
      </c>
      <c r="P24591" s="128">
        <v>9.1824713380579443E-5</v>
      </c>
    </row>
    <row r="24592" spans="14:16">
      <c r="N24592" s="3">
        <v>24590</v>
      </c>
      <c r="O24592" s="44" t="s">
        <v>7</v>
      </c>
      <c r="P24592" s="128">
        <v>7.4627202479886389E-5</v>
      </c>
    </row>
    <row r="24593" spans="14:16">
      <c r="N24593" s="3">
        <v>24591</v>
      </c>
      <c r="O24593" s="44" t="s">
        <v>19</v>
      </c>
      <c r="P24593" s="128">
        <v>2.9846843829223129E-5</v>
      </c>
    </row>
    <row r="24594" spans="14:16">
      <c r="N24594" s="3">
        <v>24592</v>
      </c>
      <c r="O24594" s="44" t="s">
        <v>13</v>
      </c>
      <c r="P24594" s="128">
        <v>2.6049803299736374E-6</v>
      </c>
    </row>
    <row r="24595" spans="14:16">
      <c r="N24595" s="3">
        <v>24593</v>
      </c>
      <c r="O24595" s="44" t="s">
        <v>89</v>
      </c>
      <c r="P24595" s="128">
        <v>5.9527872939369039E-7</v>
      </c>
    </row>
    <row r="24596" spans="14:16">
      <c r="N24596" s="3">
        <v>24594</v>
      </c>
      <c r="O24596" s="44" t="s">
        <v>13</v>
      </c>
      <c r="P24596" s="128">
        <v>3.1201689569786659E-6</v>
      </c>
    </row>
    <row r="24597" spans="14:16">
      <c r="N24597" s="3">
        <v>24595</v>
      </c>
      <c r="O24597" s="44" t="s">
        <v>59</v>
      </c>
      <c r="P24597" s="128">
        <v>8.9444246048563664E-7</v>
      </c>
    </row>
    <row r="24598" spans="14:16">
      <c r="N24598" s="3">
        <v>24596</v>
      </c>
      <c r="O24598" s="44" t="s">
        <v>7</v>
      </c>
      <c r="P24598" s="128">
        <v>5.9774813088584648E-6</v>
      </c>
    </row>
    <row r="24599" spans="14:16">
      <c r="N24599" s="3">
        <v>24597</v>
      </c>
      <c r="O24599" s="44" t="s">
        <v>89</v>
      </c>
      <c r="P24599" s="128">
        <v>6.5871845070764801E-7</v>
      </c>
    </row>
    <row r="24600" spans="14:16">
      <c r="N24600" s="3">
        <v>24598</v>
      </c>
      <c r="O24600" s="44" t="s">
        <v>7</v>
      </c>
      <c r="P24600" s="128">
        <v>7.3138024713025334E-6</v>
      </c>
    </row>
    <row r="24601" spans="14:16">
      <c r="N24601" s="3">
        <v>24599</v>
      </c>
      <c r="O24601" s="44" t="s">
        <v>59</v>
      </c>
      <c r="P24601" s="128">
        <v>1.0110746180525065E-6</v>
      </c>
    </row>
    <row r="24602" spans="14:16">
      <c r="N24602" s="3">
        <v>24600</v>
      </c>
      <c r="O24602" s="44" t="s">
        <v>13</v>
      </c>
      <c r="P24602" s="128">
        <v>3.6702556789725782E-6</v>
      </c>
    </row>
    <row r="24603" spans="14:16">
      <c r="N24603" s="3">
        <v>24601</v>
      </c>
      <c r="O24603" s="44" t="s">
        <v>89</v>
      </c>
      <c r="P24603" s="128">
        <v>8.3871080022737955E-7</v>
      </c>
    </row>
    <row r="24604" spans="14:16">
      <c r="N24604" s="3">
        <v>24602</v>
      </c>
      <c r="O24604" s="44" t="s">
        <v>13</v>
      </c>
      <c r="P24604" s="128">
        <v>8.9454231054722177E-6</v>
      </c>
    </row>
    <row r="24605" spans="14:16">
      <c r="N24605" s="3">
        <v>24603</v>
      </c>
      <c r="O24605" s="44" t="s">
        <v>19</v>
      </c>
      <c r="P24605" s="128">
        <v>7.4188476579811703E-6</v>
      </c>
    </row>
    <row r="24606" spans="14:16">
      <c r="N24606" s="3">
        <v>24604</v>
      </c>
      <c r="O24606" s="44" t="s">
        <v>7</v>
      </c>
      <c r="P24606" s="128">
        <v>8.4219003373481319E-6</v>
      </c>
    </row>
    <row r="24607" spans="14:16">
      <c r="N24607" s="3">
        <v>24605</v>
      </c>
      <c r="O24607" s="44" t="s">
        <v>89</v>
      </c>
      <c r="P24607" s="128">
        <v>9.280934319293808E-7</v>
      </c>
    </row>
    <row r="24608" spans="14:16">
      <c r="N24608" s="3">
        <v>24606</v>
      </c>
      <c r="O24608" s="44" t="s">
        <v>7</v>
      </c>
      <c r="P24608" s="128">
        <v>2.423928013317021E-5</v>
      </c>
    </row>
    <row r="24609" spans="14:16">
      <c r="N24609" s="3">
        <v>24607</v>
      </c>
      <c r="O24609" s="44" t="s">
        <v>19</v>
      </c>
      <c r="P24609" s="128">
        <v>9.6944007630798102E-6</v>
      </c>
    </row>
    <row r="24610" spans="14:16">
      <c r="N24610" s="3">
        <v>24608</v>
      </c>
      <c r="O24610" s="44" t="s">
        <v>13</v>
      </c>
      <c r="P24610" s="128">
        <v>1.0609362917493169E-5</v>
      </c>
    </row>
    <row r="24611" spans="14:16">
      <c r="N24611" s="3">
        <v>24609</v>
      </c>
      <c r="O24611" s="44" t="s">
        <v>8</v>
      </c>
      <c r="P24611" s="128">
        <v>1.747149502710189E-5</v>
      </c>
    </row>
    <row r="24612" spans="14:16">
      <c r="N24612" s="3">
        <v>24610</v>
      </c>
      <c r="O24612" s="44" t="s">
        <v>13</v>
      </c>
      <c r="P24612" s="128">
        <v>3.7990805475999149E-6</v>
      </c>
    </row>
    <row r="24613" spans="14:16">
      <c r="N24613" s="3">
        <v>24611</v>
      </c>
      <c r="O24613" s="44" t="s">
        <v>59</v>
      </c>
      <c r="P24613" s="128">
        <v>1.0890624832921898E-6</v>
      </c>
    </row>
    <row r="24614" spans="14:16">
      <c r="N24614" s="3">
        <v>24612</v>
      </c>
      <c r="O24614" s="44" t="s">
        <v>23</v>
      </c>
      <c r="P24614" s="128">
        <v>6.5549514212571683E-6</v>
      </c>
    </row>
    <row r="24615" spans="14:16">
      <c r="N24615" s="3">
        <v>24613</v>
      </c>
      <c r="O24615" s="44" t="s">
        <v>8</v>
      </c>
      <c r="P24615" s="128">
        <v>1.4438789399380886E-5</v>
      </c>
    </row>
    <row r="24616" spans="14:16">
      <c r="N24616" s="3">
        <v>24614</v>
      </c>
      <c r="O24616" s="44" t="s">
        <v>23</v>
      </c>
      <c r="P24616" s="128">
        <v>2.6415798935664E-6</v>
      </c>
    </row>
    <row r="24617" spans="14:16">
      <c r="N24617" s="3">
        <v>24615</v>
      </c>
      <c r="O24617" s="44" t="s">
        <v>59</v>
      </c>
      <c r="P24617" s="128">
        <v>1.0128813799186269E-6</v>
      </c>
    </row>
    <row r="24618" spans="14:16">
      <c r="N24618" s="3">
        <v>24616</v>
      </c>
      <c r="O24618" s="44" t="s">
        <v>13</v>
      </c>
      <c r="P24618" s="128">
        <v>2.3966832029129358E-5</v>
      </c>
    </row>
    <row r="24619" spans="14:16">
      <c r="N24619" s="3">
        <v>24617</v>
      </c>
      <c r="O24619" s="44" t="s">
        <v>8</v>
      </c>
      <c r="P24619" s="128">
        <v>3.946857034383181E-5</v>
      </c>
    </row>
    <row r="24620" spans="14:16">
      <c r="N24620" s="3">
        <v>24618</v>
      </c>
      <c r="O24620" s="44" t="s">
        <v>13</v>
      </c>
      <c r="P24620" s="128">
        <v>1.7463477627793041E-5</v>
      </c>
    </row>
    <row r="24621" spans="14:16">
      <c r="N24621" s="3">
        <v>24619</v>
      </c>
      <c r="O24621" s="44" t="s">
        <v>19</v>
      </c>
      <c r="P24621" s="128">
        <v>1.4483259044494321E-5</v>
      </c>
    </row>
    <row r="24622" spans="14:16">
      <c r="N24622" s="3">
        <v>24620</v>
      </c>
      <c r="O24622" s="44" t="s">
        <v>23</v>
      </c>
      <c r="P24622" s="128">
        <v>1.4807808997968934E-5</v>
      </c>
    </row>
    <row r="24623" spans="14:16">
      <c r="N24623" s="3">
        <v>24621</v>
      </c>
      <c r="O24623" s="44" t="s">
        <v>8</v>
      </c>
      <c r="P24623" s="128">
        <v>3.2617607949705433E-5</v>
      </c>
    </row>
    <row r="24624" spans="14:16">
      <c r="N24624" s="3">
        <v>24622</v>
      </c>
      <c r="O24624" s="44" t="s">
        <v>23</v>
      </c>
      <c r="P24624" s="128">
        <v>1.1323061784467718E-5</v>
      </c>
    </row>
    <row r="24625" spans="14:16">
      <c r="N24625" s="3">
        <v>24623</v>
      </c>
      <c r="O24625" s="44" t="s">
        <v>19</v>
      </c>
      <c r="P24625" s="128">
        <v>1.2560877626730546E-5</v>
      </c>
    </row>
    <row r="24626" spans="14:16">
      <c r="N24626" s="3">
        <v>24624</v>
      </c>
      <c r="O24626" s="44" t="s">
        <v>13</v>
      </c>
      <c r="P24626" s="128">
        <v>1.6517976722074926E-6</v>
      </c>
    </row>
    <row r="24627" spans="14:16">
      <c r="N24627" s="3">
        <v>24625</v>
      </c>
      <c r="O24627" s="44" t="s">
        <v>89</v>
      </c>
      <c r="P24627" s="128">
        <v>3.7746159086624756E-7</v>
      </c>
    </row>
    <row r="24628" spans="14:16">
      <c r="N24628" s="3">
        <v>24626</v>
      </c>
      <c r="O24628" s="44" t="s">
        <v>13</v>
      </c>
      <c r="P24628" s="128">
        <v>1.9784747549643105E-6</v>
      </c>
    </row>
    <row r="24629" spans="14:16">
      <c r="N24629" s="3">
        <v>24627</v>
      </c>
      <c r="O24629" s="44" t="s">
        <v>59</v>
      </c>
      <c r="P24629" s="128">
        <v>5.671589751192742E-7</v>
      </c>
    </row>
    <row r="24630" spans="14:16">
      <c r="N24630" s="3">
        <v>24628</v>
      </c>
      <c r="O24630" s="44" t="s">
        <v>23</v>
      </c>
      <c r="P24630" s="128">
        <v>1.1619498927002987E-6</v>
      </c>
    </row>
    <row r="24631" spans="14:16">
      <c r="N24631" s="3">
        <v>24629</v>
      </c>
      <c r="O24631" s="44" t="s">
        <v>89</v>
      </c>
      <c r="P24631" s="128">
        <v>3.5515984486200974E-7</v>
      </c>
    </row>
    <row r="24632" spans="14:16">
      <c r="N24632" s="3">
        <v>24630</v>
      </c>
      <c r="O24632" s="44" t="s">
        <v>23</v>
      </c>
      <c r="P24632" s="128">
        <v>1.3756747368634155E-6</v>
      </c>
    </row>
    <row r="24633" spans="14:16">
      <c r="N24633" s="3">
        <v>24631</v>
      </c>
      <c r="O24633" s="44" t="s">
        <v>59</v>
      </c>
      <c r="P24633" s="128">
        <v>5.2748558890345937E-7</v>
      </c>
    </row>
    <row r="24634" spans="14:16">
      <c r="N24634" s="3">
        <v>24632</v>
      </c>
      <c r="O24634" s="44" t="s">
        <v>13</v>
      </c>
      <c r="P24634" s="128">
        <v>2.3272804470637164E-6</v>
      </c>
    </row>
    <row r="24635" spans="14:16">
      <c r="N24635" s="3">
        <v>24633</v>
      </c>
      <c r="O24635" s="44" t="s">
        <v>89</v>
      </c>
      <c r="P24635" s="128">
        <v>5.3181996483055554E-7</v>
      </c>
    </row>
    <row r="24636" spans="14:16">
      <c r="N24636" s="3">
        <v>24634</v>
      </c>
      <c r="O24636" s="44" t="s">
        <v>13</v>
      </c>
      <c r="P24636" s="128">
        <v>5.6722228926310778E-6</v>
      </c>
    </row>
    <row r="24637" spans="14:16">
      <c r="N24637" s="3">
        <v>24635</v>
      </c>
      <c r="O24637" s="44" t="s">
        <v>19</v>
      </c>
      <c r="P24637" s="128">
        <v>4.7042333298690658E-6</v>
      </c>
    </row>
    <row r="24638" spans="14:16">
      <c r="N24638" s="3">
        <v>24636</v>
      </c>
      <c r="O24638" s="44" t="s">
        <v>23</v>
      </c>
      <c r="P24638" s="128">
        <v>1.6371153145743746E-6</v>
      </c>
    </row>
    <row r="24639" spans="14:16">
      <c r="N24639" s="3">
        <v>24637</v>
      </c>
      <c r="O24639" s="44" t="s">
        <v>89</v>
      </c>
      <c r="P24639" s="128">
        <v>5.0039818825081217E-7</v>
      </c>
    </row>
    <row r="24640" spans="14:16">
      <c r="N24640" s="3">
        <v>24638</v>
      </c>
      <c r="O24640" s="44" t="s">
        <v>23</v>
      </c>
      <c r="P24640" s="128">
        <v>3.677785813194335E-6</v>
      </c>
    </row>
    <row r="24641" spans="14:16">
      <c r="N24641" s="3">
        <v>24639</v>
      </c>
      <c r="O24641" s="44" t="s">
        <v>19</v>
      </c>
      <c r="P24641" s="128">
        <v>4.0798344490382336E-6</v>
      </c>
    </row>
    <row r="24642" spans="14:16">
      <c r="N24642" s="3">
        <v>24640</v>
      </c>
      <c r="O24642" s="44" t="s">
        <v>18</v>
      </c>
      <c r="P24642" s="128">
        <v>8.5868846352971436E-6</v>
      </c>
    </row>
    <row r="24643" spans="14:16">
      <c r="N24643" s="3">
        <v>24641</v>
      </c>
      <c r="O24643" s="44" t="s">
        <v>8</v>
      </c>
      <c r="P24643" s="128">
        <v>1.8761787732614278E-5</v>
      </c>
    </row>
    <row r="24644" spans="14:16">
      <c r="N24644" s="3">
        <v>24642</v>
      </c>
      <c r="O24644" s="44" t="s">
        <v>18</v>
      </c>
      <c r="P24644" s="128">
        <v>3.4489243992934853E-6</v>
      </c>
    </row>
    <row r="24645" spans="14:16">
      <c r="N24645" s="3">
        <v>24643</v>
      </c>
      <c r="O24645" s="44" t="s">
        <v>59</v>
      </c>
      <c r="P24645" s="128">
        <v>1.3117642699460146E-6</v>
      </c>
    </row>
    <row r="24646" spans="14:16">
      <c r="N24646" s="3">
        <v>24644</v>
      </c>
      <c r="O24646" s="44" t="s">
        <v>7</v>
      </c>
      <c r="P24646" s="128">
        <v>4.1938018859103438E-5</v>
      </c>
    </row>
    <row r="24647" spans="14:16">
      <c r="N24647" s="3">
        <v>24645</v>
      </c>
      <c r="O24647" s="44" t="s">
        <v>8</v>
      </c>
      <c r="P24647" s="128">
        <v>3.330537738944384E-5</v>
      </c>
    </row>
    <row r="24648" spans="14:16">
      <c r="N24648" s="3">
        <v>24646</v>
      </c>
      <c r="O24648" s="44" t="s">
        <v>7</v>
      </c>
      <c r="P24648" s="128">
        <v>1.1507137946331179E-5</v>
      </c>
    </row>
    <row r="24649" spans="14:16">
      <c r="N24649" s="3">
        <v>24647</v>
      </c>
      <c r="O24649" s="44" t="s">
        <v>59</v>
      </c>
      <c r="P24649" s="128">
        <v>1.5907696645644123E-6</v>
      </c>
    </row>
    <row r="24650" spans="14:16">
      <c r="N24650" s="3">
        <v>24648</v>
      </c>
      <c r="O24650" s="44" t="s">
        <v>18</v>
      </c>
      <c r="P24650" s="128">
        <v>1.9397999984367187E-5</v>
      </c>
    </row>
    <row r="24651" spans="14:16">
      <c r="N24651" s="3">
        <v>24649</v>
      </c>
      <c r="O24651" s="44" t="s">
        <v>8</v>
      </c>
      <c r="P24651" s="128">
        <v>4.2383375764469939E-5</v>
      </c>
    </row>
    <row r="24652" spans="14:16">
      <c r="N24652" s="3">
        <v>24650</v>
      </c>
      <c r="O24652" s="44" t="s">
        <v>18</v>
      </c>
      <c r="P24652" s="128">
        <v>1.4813557701538426E-5</v>
      </c>
    </row>
    <row r="24653" spans="14:16">
      <c r="N24653" s="3">
        <v>24651</v>
      </c>
      <c r="O24653" s="44" t="s">
        <v>19</v>
      </c>
      <c r="P24653" s="128">
        <v>1.6300193744310674E-5</v>
      </c>
    </row>
    <row r="24654" spans="14:16">
      <c r="N24654" s="3">
        <v>24652</v>
      </c>
      <c r="O24654" s="44" t="s">
        <v>7</v>
      </c>
      <c r="P24654" s="128">
        <v>9.4739096159422007E-5</v>
      </c>
    </row>
    <row r="24655" spans="14:16">
      <c r="N24655" s="3">
        <v>24653</v>
      </c>
      <c r="O24655" s="44" t="s">
        <v>8</v>
      </c>
      <c r="P24655" s="128">
        <v>7.5237730273456572E-5</v>
      </c>
    </row>
    <row r="24656" spans="14:16">
      <c r="N24656" s="3">
        <v>24654</v>
      </c>
      <c r="O24656" s="44" t="s">
        <v>7</v>
      </c>
      <c r="P24656" s="128">
        <v>6.114673408206712E-5</v>
      </c>
    </row>
    <row r="24657" spans="14:16">
      <c r="N24657" s="3">
        <v>24655</v>
      </c>
      <c r="O24657" s="44" t="s">
        <v>19</v>
      </c>
      <c r="P24657" s="128">
        <v>2.4455385732921972E-5</v>
      </c>
    </row>
    <row r="24658" spans="14:16">
      <c r="N24658" s="3">
        <v>24656</v>
      </c>
      <c r="O24658" s="44" t="s">
        <v>18</v>
      </c>
      <c r="P24658" s="128">
        <v>1.5165472198951953E-6</v>
      </c>
    </row>
    <row r="24659" spans="14:16">
      <c r="N24659" s="3">
        <v>24657</v>
      </c>
      <c r="O24659" s="44" t="s">
        <v>89</v>
      </c>
      <c r="P24659" s="128">
        <v>4.5980075511513058E-7</v>
      </c>
    </row>
    <row r="24660" spans="14:16">
      <c r="N24660" s="3">
        <v>24658</v>
      </c>
      <c r="O24660" s="44" t="s">
        <v>18</v>
      </c>
      <c r="P24660" s="128">
        <v>1.7961213957659969E-6</v>
      </c>
    </row>
    <row r="24661" spans="14:16">
      <c r="N24661" s="3">
        <v>24659</v>
      </c>
      <c r="O24661" s="44" t="s">
        <v>59</v>
      </c>
      <c r="P24661" s="128">
        <v>6.8313700118623823E-7</v>
      </c>
    </row>
    <row r="24662" spans="14:16">
      <c r="N24662" s="3">
        <v>24660</v>
      </c>
      <c r="O24662" s="44" t="s">
        <v>7</v>
      </c>
      <c r="P24662" s="128">
        <v>4.8977242604237511E-6</v>
      </c>
    </row>
    <row r="24663" spans="14:16">
      <c r="N24663" s="3">
        <v>24661</v>
      </c>
      <c r="O24663" s="44" t="s">
        <v>89</v>
      </c>
      <c r="P24663" s="128">
        <v>5.3972922207860732E-7</v>
      </c>
    </row>
    <row r="24664" spans="14:16">
      <c r="N24664" s="3">
        <v>24662</v>
      </c>
      <c r="O24664" s="44" t="s">
        <v>7</v>
      </c>
      <c r="P24664" s="128">
        <v>5.9926557606394979E-6</v>
      </c>
    </row>
    <row r="24665" spans="14:16">
      <c r="N24665" s="3">
        <v>24663</v>
      </c>
      <c r="O24665" s="44" t="s">
        <v>59</v>
      </c>
      <c r="P24665" s="128">
        <v>8.2843666589065906E-7</v>
      </c>
    </row>
    <row r="24666" spans="14:16">
      <c r="N24666" s="3">
        <v>24664</v>
      </c>
      <c r="O24666" s="44" t="s">
        <v>18</v>
      </c>
      <c r="P24666" s="128">
        <v>2.136720950329305E-6</v>
      </c>
    </row>
    <row r="24667" spans="14:16">
      <c r="N24667" s="3">
        <v>24665</v>
      </c>
      <c r="O24667" s="44" t="s">
        <v>89</v>
      </c>
      <c r="P24667" s="128">
        <v>6.478307391573535E-7</v>
      </c>
    </row>
    <row r="24668" spans="14:16">
      <c r="N24668" s="3">
        <v>24666</v>
      </c>
      <c r="O24668" s="44" t="s">
        <v>18</v>
      </c>
      <c r="P24668" s="128">
        <v>4.8115159481322907E-6</v>
      </c>
    </row>
    <row r="24669" spans="14:16">
      <c r="N24669" s="3">
        <v>24667</v>
      </c>
      <c r="O24669" s="44" t="s">
        <v>19</v>
      </c>
      <c r="P24669" s="128">
        <v>5.2943826013012392E-6</v>
      </c>
    </row>
    <row r="24670" spans="14:16">
      <c r="N24670" s="3">
        <v>24668</v>
      </c>
      <c r="O24670" s="44" t="s">
        <v>7</v>
      </c>
      <c r="P24670" s="128">
        <v>6.9005896413213851E-6</v>
      </c>
    </row>
    <row r="24671" spans="14:16">
      <c r="N24671" s="3">
        <v>24669</v>
      </c>
      <c r="O24671" s="44" t="s">
        <v>89</v>
      </c>
      <c r="P24671" s="128">
        <v>7.6044499056217746E-7</v>
      </c>
    </row>
    <row r="24672" spans="14:16">
      <c r="N24672" s="3">
        <v>24670</v>
      </c>
      <c r="O24672" s="44" t="s">
        <v>7</v>
      </c>
      <c r="P24672" s="128">
        <v>1.9860758106846667E-5</v>
      </c>
    </row>
    <row r="24673" spans="14:16">
      <c r="N24673" s="3">
        <v>24671</v>
      </c>
      <c r="O24673" s="44" t="s">
        <v>19</v>
      </c>
      <c r="P24673" s="128">
        <v>7.9432288206809937E-6</v>
      </c>
    </row>
    <row r="24674" spans="14:16">
      <c r="N24674" s="3">
        <v>24672</v>
      </c>
      <c r="O24674" s="44" t="s">
        <v>18</v>
      </c>
      <c r="P24674" s="128">
        <v>5.8302355379537677E-6</v>
      </c>
    </row>
    <row r="24675" spans="14:16">
      <c r="N24675" s="3">
        <v>24673</v>
      </c>
      <c r="O24675" s="44" t="s">
        <v>8</v>
      </c>
      <c r="P24675" s="128">
        <v>1.2738687689432035E-5</v>
      </c>
    </row>
    <row r="24676" spans="14:16">
      <c r="N24676" s="3">
        <v>24674</v>
      </c>
      <c r="O24676" s="44" t="s">
        <v>18</v>
      </c>
      <c r="P24676" s="128">
        <v>2.341715587725595E-6</v>
      </c>
    </row>
    <row r="24677" spans="14:16">
      <c r="N24677" s="3">
        <v>24675</v>
      </c>
      <c r="O24677" s="44" t="s">
        <v>59</v>
      </c>
      <c r="P24677" s="128">
        <v>8.9064835372538859E-7</v>
      </c>
    </row>
    <row r="24678" spans="14:16">
      <c r="N24678" s="3">
        <v>24676</v>
      </c>
      <c r="O24678" s="44" t="s">
        <v>23</v>
      </c>
      <c r="P24678" s="128">
        <v>5.751003770348219E-6</v>
      </c>
    </row>
    <row r="24679" spans="14:16">
      <c r="N24679" s="3">
        <v>24677</v>
      </c>
      <c r="O24679" s="44" t="s">
        <v>8</v>
      </c>
      <c r="P24679" s="128">
        <v>1.2667909636342915E-5</v>
      </c>
    </row>
    <row r="24680" spans="14:16">
      <c r="N24680" s="3">
        <v>24678</v>
      </c>
      <c r="O24680" s="44" t="s">
        <v>23</v>
      </c>
      <c r="P24680" s="128">
        <v>2.3175970272351469E-6</v>
      </c>
    </row>
    <row r="24681" spans="14:16">
      <c r="N24681" s="3">
        <v>24679</v>
      </c>
      <c r="O24681" s="44" t="s">
        <v>59</v>
      </c>
      <c r="P24681" s="128">
        <v>8.8865412731164713E-7</v>
      </c>
    </row>
    <row r="24682" spans="14:16">
      <c r="N24682" s="3">
        <v>24680</v>
      </c>
      <c r="O24682" s="44" t="s">
        <v>18</v>
      </c>
      <c r="P24682" s="128">
        <v>1.3170656609173209E-5</v>
      </c>
    </row>
    <row r="24683" spans="14:16">
      <c r="N24683" s="3">
        <v>24681</v>
      </c>
      <c r="O24683" s="44" t="s">
        <v>8</v>
      </c>
      <c r="P24683" s="128">
        <v>2.8777033126160102E-5</v>
      </c>
    </row>
    <row r="24684" spans="14:16">
      <c r="N24684" s="3">
        <v>24682</v>
      </c>
      <c r="O24684" s="44" t="s">
        <v>18</v>
      </c>
      <c r="P24684" s="128">
        <v>1.0057958645446435E-5</v>
      </c>
    </row>
    <row r="24685" spans="14:16">
      <c r="N24685" s="3">
        <v>24683</v>
      </c>
      <c r="O24685" s="44" t="s">
        <v>19</v>
      </c>
      <c r="P24685" s="128">
        <v>1.1067339655754349E-5</v>
      </c>
    </row>
    <row r="24686" spans="14:16">
      <c r="N24686" s="3">
        <v>24684</v>
      </c>
      <c r="O24686" s="44" t="s">
        <v>23</v>
      </c>
      <c r="P24686" s="128">
        <v>1.2991669946134077E-5</v>
      </c>
    </row>
    <row r="24687" spans="14:16">
      <c r="N24687" s="3">
        <v>24685</v>
      </c>
      <c r="O24687" s="44" t="s">
        <v>8</v>
      </c>
      <c r="P24687" s="128">
        <v>2.8617143628277173E-5</v>
      </c>
    </row>
    <row r="24688" spans="14:16">
      <c r="N24688" s="3">
        <v>24686</v>
      </c>
      <c r="O24688" s="44" t="s">
        <v>23</v>
      </c>
      <c r="P24688" s="128">
        <v>9.934317865908845E-6</v>
      </c>
    </row>
    <row r="24689" spans="14:16">
      <c r="N24689" s="3">
        <v>24687</v>
      </c>
      <c r="O24689" s="44" t="s">
        <v>19</v>
      </c>
      <c r="P24689" s="128">
        <v>1.1020318831951855E-5</v>
      </c>
    </row>
    <row r="24690" spans="14:16">
      <c r="N24690" s="3">
        <v>24688</v>
      </c>
      <c r="O24690" s="44" t="s">
        <v>18</v>
      </c>
      <c r="P24690" s="128">
        <v>1.0296897969343672E-6</v>
      </c>
    </row>
    <row r="24691" spans="14:16">
      <c r="N24691" s="3">
        <v>24689</v>
      </c>
      <c r="O24691" s="44" t="s">
        <v>89</v>
      </c>
      <c r="P24691" s="128">
        <v>3.1219083715539477E-7</v>
      </c>
    </row>
    <row r="24692" spans="14:16">
      <c r="N24692" s="3">
        <v>24690</v>
      </c>
      <c r="O24692" s="44" t="s">
        <v>18</v>
      </c>
      <c r="P24692" s="128">
        <v>1.2195122255432129E-6</v>
      </c>
    </row>
    <row r="24693" spans="14:16">
      <c r="N24693" s="3">
        <v>24691</v>
      </c>
      <c r="O24693" s="44" t="s">
        <v>59</v>
      </c>
      <c r="P24693" s="128">
        <v>4.6382940854187309E-7</v>
      </c>
    </row>
    <row r="24694" spans="14:16">
      <c r="N24694" s="3">
        <v>24692</v>
      </c>
      <c r="O24694" s="44" t="s">
        <v>23</v>
      </c>
      <c r="P24694" s="128">
        <v>1.0194397768082185E-6</v>
      </c>
    </row>
    <row r="24695" spans="14:16">
      <c r="N24695" s="3">
        <v>24693</v>
      </c>
      <c r="O24695" s="44" t="s">
        <v>89</v>
      </c>
      <c r="P24695" s="128">
        <v>3.1160041861698059E-7</v>
      </c>
    </row>
    <row r="24696" spans="14:16">
      <c r="N24696" s="3">
        <v>24694</v>
      </c>
      <c r="O24696" s="44" t="s">
        <v>23</v>
      </c>
      <c r="P24696" s="128">
        <v>1.2069518277157501E-6</v>
      </c>
    </row>
    <row r="24697" spans="14:16">
      <c r="N24697" s="3">
        <v>24695</v>
      </c>
      <c r="O24697" s="44" t="s">
        <v>59</v>
      </c>
      <c r="P24697" s="128">
        <v>4.6279086077595039E-7</v>
      </c>
    </row>
    <row r="24698" spans="14:16">
      <c r="N24698" s="3">
        <v>24696</v>
      </c>
      <c r="O24698" s="44" t="s">
        <v>18</v>
      </c>
      <c r="P24698" s="128">
        <v>1.45076904470013E-6</v>
      </c>
    </row>
    <row r="24699" spans="14:16">
      <c r="N24699" s="3">
        <v>24697</v>
      </c>
      <c r="O24699" s="44" t="s">
        <v>89</v>
      </c>
      <c r="P24699" s="128">
        <v>4.3985752207364537E-7</v>
      </c>
    </row>
    <row r="24700" spans="14:16">
      <c r="N24700" s="3">
        <v>24698</v>
      </c>
      <c r="O24700" s="44" t="s">
        <v>18</v>
      </c>
      <c r="P24700" s="128">
        <v>3.2668741299866626E-6</v>
      </c>
    </row>
    <row r="24701" spans="14:16">
      <c r="N24701" s="3">
        <v>24699</v>
      </c>
      <c r="O24701" s="44" t="s">
        <v>19</v>
      </c>
      <c r="P24701" s="128">
        <v>3.5947260158529479E-6</v>
      </c>
    </row>
    <row r="24702" spans="14:16">
      <c r="N24702" s="3">
        <v>24700</v>
      </c>
      <c r="O24702" s="44" t="s">
        <v>23</v>
      </c>
      <c r="P24702" s="128">
        <v>1.4363274022260153E-6</v>
      </c>
    </row>
    <row r="24703" spans="14:16">
      <c r="N24703" s="3">
        <v>24701</v>
      </c>
      <c r="O24703" s="44" t="s">
        <v>89</v>
      </c>
      <c r="P24703" s="128">
        <v>4.3902565898099492E-7</v>
      </c>
    </row>
    <row r="24704" spans="14:16">
      <c r="N24704" s="3">
        <v>24702</v>
      </c>
      <c r="O24704" s="44" t="s">
        <v>23</v>
      </c>
      <c r="P24704" s="128">
        <v>3.2267150004533944E-6</v>
      </c>
    </row>
    <row r="24705" spans="14:16">
      <c r="N24705" s="3">
        <v>24703</v>
      </c>
      <c r="O24705" s="44" t="s">
        <v>19</v>
      </c>
      <c r="P24705" s="128">
        <v>3.5794534224504517E-6</v>
      </c>
    </row>
    <row r="24706" spans="14:16">
      <c r="N24706" s="3">
        <v>24704</v>
      </c>
      <c r="O24706" s="44" t="s">
        <v>13</v>
      </c>
      <c r="P24706" s="128">
        <v>1.5570245531027115E-5</v>
      </c>
    </row>
    <row r="24707" spans="14:16">
      <c r="N24707" s="3">
        <v>24705</v>
      </c>
      <c r="O24707" s="44" t="s">
        <v>8</v>
      </c>
      <c r="P24707" s="128">
        <v>2.5641074726320462E-5</v>
      </c>
    </row>
    <row r="24708" spans="14:16">
      <c r="N24708" s="3">
        <v>24706</v>
      </c>
      <c r="O24708" s="44" t="s">
        <v>13</v>
      </c>
      <c r="P24708" s="128">
        <v>5.5755107425674227E-6</v>
      </c>
    </row>
    <row r="24709" spans="14:16">
      <c r="N24709" s="3">
        <v>24707</v>
      </c>
      <c r="O24709" s="44" t="s">
        <v>59</v>
      </c>
      <c r="P24709" s="128">
        <v>1.598302404711798E-6</v>
      </c>
    </row>
    <row r="24710" spans="14:16">
      <c r="N24710" s="3">
        <v>24708</v>
      </c>
      <c r="O24710" s="44" t="s">
        <v>7</v>
      </c>
      <c r="P24710" s="128">
        <v>4.7631072811185892E-5</v>
      </c>
    </row>
    <row r="24711" spans="14:16">
      <c r="N24711" s="3">
        <v>24709</v>
      </c>
      <c r="O24711" s="44" t="s">
        <v>8</v>
      </c>
      <c r="P24711" s="128">
        <v>3.7826556871230742E-5</v>
      </c>
    </row>
    <row r="24712" spans="14:16">
      <c r="N24712" s="3">
        <v>24710</v>
      </c>
      <c r="O24712" s="44" t="s">
        <v>7</v>
      </c>
      <c r="P24712" s="128">
        <v>1.3069223112600262E-5</v>
      </c>
    </row>
    <row r="24713" spans="14:16">
      <c r="N24713" s="3">
        <v>24711</v>
      </c>
      <c r="O24713" s="44" t="s">
        <v>59</v>
      </c>
      <c r="P24713" s="128">
        <v>1.806715428624639E-6</v>
      </c>
    </row>
    <row r="24714" spans="14:16">
      <c r="N24714" s="3">
        <v>24712</v>
      </c>
      <c r="O24714" s="44" t="s">
        <v>13</v>
      </c>
      <c r="P24714" s="128">
        <v>2.9480434576378385E-5</v>
      </c>
    </row>
    <row r="24715" spans="14:16">
      <c r="N24715" s="3">
        <v>24713</v>
      </c>
      <c r="O24715" s="44" t="s">
        <v>8</v>
      </c>
      <c r="P24715" s="128">
        <v>4.8548369030597743E-5</v>
      </c>
    </row>
    <row r="24716" spans="14:16">
      <c r="N24716" s="3">
        <v>24714</v>
      </c>
      <c r="O24716" s="44" t="s">
        <v>13</v>
      </c>
      <c r="P24716" s="128">
        <v>1.8538376160533519E-5</v>
      </c>
    </row>
    <row r="24717" spans="14:16">
      <c r="N24717" s="3">
        <v>24715</v>
      </c>
      <c r="O24717" s="44" t="s">
        <v>21</v>
      </c>
      <c r="P24717" s="128">
        <v>1.1914950676240629E-5</v>
      </c>
    </row>
    <row r="24718" spans="14:16">
      <c r="N24718" s="3">
        <v>24716</v>
      </c>
      <c r="O24718" s="44" t="s">
        <v>7</v>
      </c>
      <c r="P24718" s="128">
        <v>9.0183852464929742E-5</v>
      </c>
    </row>
    <row r="24719" spans="14:16">
      <c r="N24719" s="3">
        <v>24717</v>
      </c>
      <c r="O24719" s="44" t="s">
        <v>8</v>
      </c>
      <c r="P24719" s="128">
        <v>7.1620150939161976E-5</v>
      </c>
    </row>
    <row r="24720" spans="14:16">
      <c r="N24720" s="3">
        <v>24718</v>
      </c>
      <c r="O24720" s="44" t="s">
        <v>7</v>
      </c>
      <c r="P24720" s="128">
        <v>4.8207611682775558E-5</v>
      </c>
    </row>
    <row r="24721" spans="14:16">
      <c r="N24721" s="3">
        <v>24719</v>
      </c>
      <c r="O24721" s="44" t="s">
        <v>21</v>
      </c>
      <c r="P24721" s="128">
        <v>1.4941763565658763E-5</v>
      </c>
    </row>
    <row r="24722" spans="14:16">
      <c r="N24722" s="3">
        <v>24720</v>
      </c>
      <c r="O24722" s="44" t="s">
        <v>13</v>
      </c>
      <c r="P24722" s="128">
        <v>2.4241696248738267E-6</v>
      </c>
    </row>
    <row r="24723" spans="14:16">
      <c r="N24723" s="3">
        <v>24721</v>
      </c>
      <c r="O24723" s="44" t="s">
        <v>89</v>
      </c>
      <c r="P24723" s="128">
        <v>5.5396065664122482E-7</v>
      </c>
    </row>
    <row r="24724" spans="14:16">
      <c r="N24724" s="3">
        <v>24722</v>
      </c>
      <c r="O24724" s="44" t="s">
        <v>13</v>
      </c>
      <c r="P24724" s="128">
        <v>2.903599203015279E-6</v>
      </c>
    </row>
    <row r="24725" spans="14:16">
      <c r="N24725" s="3">
        <v>24723</v>
      </c>
      <c r="O24725" s="44" t="s">
        <v>59</v>
      </c>
      <c r="P24725" s="128">
        <v>8.323595456586927E-7</v>
      </c>
    </row>
    <row r="24726" spans="14:16">
      <c r="N24726" s="3">
        <v>24724</v>
      </c>
      <c r="O24726" s="44" t="s">
        <v>7</v>
      </c>
      <c r="P24726" s="128">
        <v>5.5625865790442943E-6</v>
      </c>
    </row>
    <row r="24727" spans="14:16">
      <c r="N24727" s="3">
        <v>24725</v>
      </c>
      <c r="O24727" s="44" t="s">
        <v>89</v>
      </c>
      <c r="P24727" s="128">
        <v>6.1299705075530742E-7</v>
      </c>
    </row>
    <row r="24728" spans="14:16">
      <c r="N24728" s="3">
        <v>24726</v>
      </c>
      <c r="O24728" s="44" t="s">
        <v>7</v>
      </c>
      <c r="P24728" s="128">
        <v>6.8061541921271075E-6</v>
      </c>
    </row>
    <row r="24729" spans="14:16">
      <c r="N24729" s="3">
        <v>24727</v>
      </c>
      <c r="O24729" s="44" t="s">
        <v>59</v>
      </c>
      <c r="P24729" s="128">
        <v>9.4089630902840506E-7</v>
      </c>
    </row>
    <row r="24730" spans="14:16">
      <c r="N24730" s="3">
        <v>24728</v>
      </c>
      <c r="O24730" s="44" t="s">
        <v>13</v>
      </c>
      <c r="P24730" s="128">
        <v>3.2139112822568457E-6</v>
      </c>
    </row>
    <row r="24731" spans="14:16">
      <c r="N24731" s="3">
        <v>24729</v>
      </c>
      <c r="O24731" s="44" t="s">
        <v>89</v>
      </c>
      <c r="P24731" s="128">
        <v>7.3442897148680695E-7</v>
      </c>
    </row>
    <row r="24732" spans="14:16">
      <c r="N24732" s="3">
        <v>24730</v>
      </c>
      <c r="O24732" s="44" t="s">
        <v>13</v>
      </c>
      <c r="P24732" s="128">
        <v>6.7601473242479748E-6</v>
      </c>
    </row>
    <row r="24733" spans="14:16">
      <c r="N24733" s="3">
        <v>24731</v>
      </c>
      <c r="O24733" s="44" t="s">
        <v>21</v>
      </c>
      <c r="P24733" s="128">
        <v>4.3448693259343495E-6</v>
      </c>
    </row>
    <row r="24734" spans="14:16">
      <c r="N24734" s="3">
        <v>24732</v>
      </c>
      <c r="O24734" s="44" t="s">
        <v>7</v>
      </c>
      <c r="P24734" s="128">
        <v>7.3747561150352538E-6</v>
      </c>
    </row>
    <row r="24735" spans="14:16">
      <c r="N24735" s="3">
        <v>24733</v>
      </c>
      <c r="O24735" s="44" t="s">
        <v>89</v>
      </c>
      <c r="P24735" s="128">
        <v>8.1269813679609808E-7</v>
      </c>
    </row>
    <row r="24736" spans="14:16">
      <c r="N24736" s="3">
        <v>24734</v>
      </c>
      <c r="O24736" s="44" t="s">
        <v>7</v>
      </c>
      <c r="P24736" s="128">
        <v>1.757923964341016E-5</v>
      </c>
    </row>
    <row r="24737" spans="14:16">
      <c r="N24737" s="3">
        <v>24735</v>
      </c>
      <c r="O24737" s="44" t="s">
        <v>21</v>
      </c>
      <c r="P24737" s="128">
        <v>5.448617619647385E-6</v>
      </c>
    </row>
    <row r="24738" spans="14:16">
      <c r="N24738" s="3">
        <v>24736</v>
      </c>
      <c r="O24738" s="44" t="s">
        <v>13</v>
      </c>
      <c r="P24738" s="128">
        <v>9.8729710270441721E-6</v>
      </c>
    </row>
    <row r="24739" spans="14:16">
      <c r="N24739" s="3">
        <v>24737</v>
      </c>
      <c r="O24739" s="44" t="s">
        <v>8</v>
      </c>
      <c r="P24739" s="128">
        <v>1.6258805127431849E-5</v>
      </c>
    </row>
    <row r="24740" spans="14:16">
      <c r="N24740" s="3">
        <v>24738</v>
      </c>
      <c r="O24740" s="44" t="s">
        <v>13</v>
      </c>
      <c r="P24740" s="128">
        <v>3.5353877954364193E-6</v>
      </c>
    </row>
    <row r="24741" spans="14:16">
      <c r="N24741" s="3">
        <v>24739</v>
      </c>
      <c r="O24741" s="44" t="s">
        <v>59</v>
      </c>
      <c r="P24741" s="128">
        <v>1.0134710658691624E-6</v>
      </c>
    </row>
    <row r="24742" spans="14:16">
      <c r="N24742" s="3">
        <v>24740</v>
      </c>
      <c r="O24742" s="44" t="s">
        <v>23</v>
      </c>
      <c r="P24742" s="128">
        <v>6.0999747080992166E-6</v>
      </c>
    </row>
    <row r="24743" spans="14:16">
      <c r="N24743" s="3">
        <v>24741</v>
      </c>
      <c r="O24743" s="44" t="s">
        <v>8</v>
      </c>
      <c r="P24743" s="128">
        <v>1.3436598456881077E-5</v>
      </c>
    </row>
    <row r="24744" spans="14:16">
      <c r="N24744" s="3">
        <v>24742</v>
      </c>
      <c r="O24744" s="44" t="s">
        <v>23</v>
      </c>
      <c r="P24744" s="128">
        <v>2.458228826520892E-6</v>
      </c>
    </row>
    <row r="24745" spans="14:16">
      <c r="N24745" s="3">
        <v>24743</v>
      </c>
      <c r="O24745" s="44" t="s">
        <v>59</v>
      </c>
      <c r="P24745" s="128">
        <v>9.425776642328311E-7</v>
      </c>
    </row>
    <row r="24746" spans="14:16">
      <c r="N24746" s="3">
        <v>24744</v>
      </c>
      <c r="O24746" s="44" t="s">
        <v>13</v>
      </c>
      <c r="P24746" s="128">
        <v>1.8693313208019452E-5</v>
      </c>
    </row>
    <row r="24747" spans="14:16">
      <c r="N24747" s="3">
        <v>24745</v>
      </c>
      <c r="O24747" s="44" t="s">
        <v>8</v>
      </c>
      <c r="P24747" s="128">
        <v>3.0784141450704613E-5</v>
      </c>
    </row>
    <row r="24748" spans="14:16">
      <c r="N24748" s="3">
        <v>24746</v>
      </c>
      <c r="O24748" s="44" t="s">
        <v>13</v>
      </c>
      <c r="P24748" s="128">
        <v>1.1755039466569029E-5</v>
      </c>
    </row>
    <row r="24749" spans="14:16">
      <c r="N24749" s="3">
        <v>24747</v>
      </c>
      <c r="O24749" s="44" t="s">
        <v>21</v>
      </c>
      <c r="P24749" s="128">
        <v>7.5551771216946284E-6</v>
      </c>
    </row>
    <row r="24750" spans="14:16">
      <c r="N24750" s="3">
        <v>24748</v>
      </c>
      <c r="O24750" s="44" t="s">
        <v>23</v>
      </c>
      <c r="P24750" s="128">
        <v>1.1549586995357998E-5</v>
      </c>
    </row>
    <row r="24751" spans="14:16">
      <c r="N24751" s="3">
        <v>24749</v>
      </c>
      <c r="O24751" s="44" t="s">
        <v>8</v>
      </c>
      <c r="P24751" s="128">
        <v>2.5440623973963678E-5</v>
      </c>
    </row>
    <row r="24752" spans="14:16">
      <c r="N24752" s="3">
        <v>24750</v>
      </c>
      <c r="O24752" s="44" t="s">
        <v>23</v>
      </c>
      <c r="P24752" s="128">
        <v>7.7629431598833734E-6</v>
      </c>
    </row>
    <row r="24753" spans="14:16">
      <c r="N24753" s="3">
        <v>24751</v>
      </c>
      <c r="O24753" s="44" t="s">
        <v>21</v>
      </c>
      <c r="P24753" s="128">
        <v>6.6737126945871309E-6</v>
      </c>
    </row>
    <row r="24754" spans="14:16">
      <c r="N24754" s="3">
        <v>24752</v>
      </c>
      <c r="O24754" s="44" t="s">
        <v>13</v>
      </c>
      <c r="P24754" s="128">
        <v>1.5371470169385955E-6</v>
      </c>
    </row>
    <row r="24755" spans="14:16">
      <c r="N24755" s="3">
        <v>24753</v>
      </c>
      <c r="O24755" s="44" t="s">
        <v>89</v>
      </c>
      <c r="P24755" s="128">
        <v>3.5126212378876916E-7</v>
      </c>
    </row>
    <row r="24756" spans="14:16">
      <c r="N24756" s="3">
        <v>24754</v>
      </c>
      <c r="O24756" s="44" t="s">
        <v>13</v>
      </c>
      <c r="P24756" s="128">
        <v>1.8411495662282807E-6</v>
      </c>
    </row>
    <row r="24757" spans="14:16">
      <c r="N24757" s="3">
        <v>24755</v>
      </c>
      <c r="O24757" s="44" t="s">
        <v>59</v>
      </c>
      <c r="P24757" s="128">
        <v>5.2779268393655319E-7</v>
      </c>
    </row>
    <row r="24758" spans="14:16">
      <c r="N24758" s="3">
        <v>24756</v>
      </c>
      <c r="O24758" s="44" t="s">
        <v>23</v>
      </c>
      <c r="P24758" s="128">
        <v>1.0812993875995872E-6</v>
      </c>
    </row>
    <row r="24759" spans="14:16">
      <c r="N24759" s="3">
        <v>24757</v>
      </c>
      <c r="O24759" s="44" t="s">
        <v>89</v>
      </c>
      <c r="P24759" s="128">
        <v>3.3050833358810705E-7</v>
      </c>
    </row>
    <row r="24760" spans="14:16">
      <c r="N24760" s="3">
        <v>24758</v>
      </c>
      <c r="O24760" s="44" t="s">
        <v>23</v>
      </c>
      <c r="P24760" s="128">
        <v>1.2801896707006356E-6</v>
      </c>
    </row>
    <row r="24761" spans="14:16">
      <c r="N24761" s="3">
        <v>24759</v>
      </c>
      <c r="O24761" s="44" t="s">
        <v>59</v>
      </c>
      <c r="P24761" s="128">
        <v>4.9087301253878894E-7</v>
      </c>
    </row>
    <row r="24762" spans="14:16">
      <c r="N24762" s="3">
        <v>24760</v>
      </c>
      <c r="O24762" s="44" t="s">
        <v>13</v>
      </c>
      <c r="P24762" s="128">
        <v>2.0379160309310191E-6</v>
      </c>
    </row>
    <row r="24763" spans="14:16">
      <c r="N24763" s="3">
        <v>24761</v>
      </c>
      <c r="O24763" s="44" t="s">
        <v>89</v>
      </c>
      <c r="P24763" s="128">
        <v>4.6569567207285846E-7</v>
      </c>
    </row>
    <row r="24764" spans="14:16">
      <c r="N24764" s="3">
        <v>24762</v>
      </c>
      <c r="O24764" s="44" t="s">
        <v>13</v>
      </c>
      <c r="P24764" s="128">
        <v>4.2865565952605532E-6</v>
      </c>
    </row>
    <row r="24765" spans="14:16">
      <c r="N24765" s="3">
        <v>24763</v>
      </c>
      <c r="O24765" s="44" t="s">
        <v>21</v>
      </c>
      <c r="P24765" s="128">
        <v>2.7550476892455925E-6</v>
      </c>
    </row>
    <row r="24766" spans="14:16">
      <c r="N24766" s="3">
        <v>24764</v>
      </c>
      <c r="O24766" s="44" t="s">
        <v>23</v>
      </c>
      <c r="P24766" s="128">
        <v>1.4335631738165222E-6</v>
      </c>
    </row>
    <row r="24767" spans="14:16">
      <c r="N24767" s="3">
        <v>24765</v>
      </c>
      <c r="O24767" s="44" t="s">
        <v>89</v>
      </c>
      <c r="P24767" s="128">
        <v>4.3818074911074473E-7</v>
      </c>
    </row>
    <row r="24768" spans="14:16">
      <c r="N24768" s="3">
        <v>24766</v>
      </c>
      <c r="O24768" s="44" t="s">
        <v>23</v>
      </c>
      <c r="P24768" s="128">
        <v>2.830811014736925E-6</v>
      </c>
    </row>
    <row r="24769" spans="14:16">
      <c r="N24769" s="3">
        <v>24767</v>
      </c>
      <c r="O24769" s="44" t="s">
        <v>21</v>
      </c>
      <c r="P24769" s="128">
        <v>2.4336155780007948E-6</v>
      </c>
    </row>
    <row r="24770" spans="14:16">
      <c r="N24770" s="3">
        <v>24768</v>
      </c>
      <c r="O24770" s="44" t="s">
        <v>18</v>
      </c>
      <c r="P24770" s="128">
        <v>7.9908722018617902E-6</v>
      </c>
    </row>
    <row r="24771" spans="14:16">
      <c r="N24771" s="3">
        <v>24769</v>
      </c>
      <c r="O24771" s="44" t="s">
        <v>8</v>
      </c>
      <c r="P24771" s="128">
        <v>1.7459539101469598E-5</v>
      </c>
    </row>
    <row r="24772" spans="14:16">
      <c r="N24772" s="3">
        <v>24770</v>
      </c>
      <c r="O24772" s="44" t="s">
        <v>18</v>
      </c>
      <c r="P24772" s="128">
        <v>3.2095358537076112E-6</v>
      </c>
    </row>
    <row r="24773" spans="14:16">
      <c r="N24773" s="3">
        <v>24771</v>
      </c>
      <c r="O24773" s="44" t="s">
        <v>59</v>
      </c>
      <c r="P24773" s="128">
        <v>1.2207152052584211E-6</v>
      </c>
    </row>
    <row r="24774" spans="14:16">
      <c r="N24774" s="3">
        <v>24772</v>
      </c>
      <c r="O24774" s="44" t="s">
        <v>7</v>
      </c>
      <c r="P24774" s="128">
        <v>3.9027116740898033E-5</v>
      </c>
    </row>
    <row r="24775" spans="14:16">
      <c r="N24775" s="3">
        <v>24773</v>
      </c>
      <c r="O24775" s="44" t="s">
        <v>8</v>
      </c>
      <c r="P24775" s="128">
        <v>3.0993663669340011E-5</v>
      </c>
    </row>
    <row r="24776" spans="14:16">
      <c r="N24776" s="3">
        <v>24774</v>
      </c>
      <c r="O24776" s="44" t="s">
        <v>7</v>
      </c>
      <c r="P24776" s="128">
        <v>1.0708431828739115E-5</v>
      </c>
    </row>
    <row r="24777" spans="14:16">
      <c r="N24777" s="3">
        <v>24775</v>
      </c>
      <c r="O24777" s="44" t="s">
        <v>59</v>
      </c>
      <c r="P24777" s="128">
        <v>1.4803549403564207E-6</v>
      </c>
    </row>
    <row r="24778" spans="14:16">
      <c r="N24778" s="3">
        <v>24776</v>
      </c>
      <c r="O24778" s="44" t="s">
        <v>18</v>
      </c>
      <c r="P24778" s="128">
        <v>1.512977972542268E-5</v>
      </c>
    </row>
    <row r="24779" spans="14:16">
      <c r="N24779" s="3">
        <v>24777</v>
      </c>
      <c r="O24779" s="44" t="s">
        <v>8</v>
      </c>
      <c r="P24779" s="128">
        <v>3.3057590465668187E-5</v>
      </c>
    </row>
    <row r="24780" spans="14:16">
      <c r="N24780" s="3">
        <v>24778</v>
      </c>
      <c r="O24780" s="44" t="s">
        <v>18</v>
      </c>
      <c r="P24780" s="128">
        <v>1.0150740784733871E-5</v>
      </c>
    </row>
    <row r="24781" spans="14:16">
      <c r="N24781" s="3">
        <v>24779</v>
      </c>
      <c r="O24781" s="44" t="s">
        <v>21</v>
      </c>
      <c r="P24781" s="128">
        <v>8.6559775807739105E-6</v>
      </c>
    </row>
    <row r="24782" spans="14:16">
      <c r="N24782" s="3">
        <v>24780</v>
      </c>
      <c r="O24782" s="44" t="s">
        <v>7</v>
      </c>
      <c r="P24782" s="128">
        <v>7.3893270307910731E-5</v>
      </c>
    </row>
    <row r="24783" spans="14:16">
      <c r="N24783" s="3">
        <v>24781</v>
      </c>
      <c r="O24783" s="44" t="s">
        <v>8</v>
      </c>
      <c r="P24783" s="128">
        <v>5.8682868697574064E-5</v>
      </c>
    </row>
    <row r="24784" spans="14:16">
      <c r="N24784" s="3">
        <v>24782</v>
      </c>
      <c r="O24784" s="44" t="s">
        <v>7</v>
      </c>
      <c r="P24784" s="128">
        <v>3.9499511094398949E-5</v>
      </c>
    </row>
    <row r="24785" spans="14:16">
      <c r="N24785" s="3">
        <v>24783</v>
      </c>
      <c r="O24785" s="44" t="s">
        <v>21</v>
      </c>
      <c r="P24785" s="128">
        <v>1.2242721328227474E-5</v>
      </c>
    </row>
    <row r="24786" spans="14:16">
      <c r="N24786" s="3">
        <v>24784</v>
      </c>
      <c r="O24786" s="44" t="s">
        <v>18</v>
      </c>
      <c r="P24786" s="128">
        <v>1.4112842476603209E-6</v>
      </c>
    </row>
    <row r="24787" spans="14:16">
      <c r="N24787" s="3">
        <v>24785</v>
      </c>
      <c r="O24787" s="44" t="s">
        <v>89</v>
      </c>
      <c r="P24787" s="128">
        <v>4.278861576108055E-7</v>
      </c>
    </row>
    <row r="24788" spans="14:16">
      <c r="N24788" s="3">
        <v>24786</v>
      </c>
      <c r="O24788" s="44" t="s">
        <v>18</v>
      </c>
      <c r="P24788" s="128">
        <v>1.6714532851178854E-6</v>
      </c>
    </row>
    <row r="24789" spans="14:16">
      <c r="N24789" s="3">
        <v>24787</v>
      </c>
      <c r="O24789" s="44" t="s">
        <v>59</v>
      </c>
      <c r="P24789" s="128">
        <v>6.3572071882778199E-7</v>
      </c>
    </row>
    <row r="24790" spans="14:16">
      <c r="N24790" s="3">
        <v>24788</v>
      </c>
      <c r="O24790" s="44" t="s">
        <v>7</v>
      </c>
      <c r="P24790" s="128">
        <v>4.5577750612984621E-6</v>
      </c>
    </row>
    <row r="24791" spans="14:16">
      <c r="N24791" s="3">
        <v>24789</v>
      </c>
      <c r="O24791" s="44" t="s">
        <v>89</v>
      </c>
      <c r="P24791" s="128">
        <v>5.0226681973947211E-7</v>
      </c>
    </row>
    <row r="24792" spans="14:16">
      <c r="N24792" s="3">
        <v>24790</v>
      </c>
      <c r="O24792" s="44" t="s">
        <v>7</v>
      </c>
      <c r="P24792" s="128">
        <v>5.5767077778335626E-6</v>
      </c>
    </row>
    <row r="24793" spans="14:16">
      <c r="N24793" s="3">
        <v>24791</v>
      </c>
      <c r="O24793" s="44" t="s">
        <v>59</v>
      </c>
      <c r="P24793" s="128">
        <v>7.7093518844505288E-7</v>
      </c>
    </row>
    <row r="24794" spans="14:16">
      <c r="N24794" s="3">
        <v>24792</v>
      </c>
      <c r="O24794" s="44" t="s">
        <v>18</v>
      </c>
      <c r="P24794" s="128">
        <v>1.8710499131276534E-6</v>
      </c>
    </row>
    <row r="24795" spans="14:16">
      <c r="N24795" s="3">
        <v>24793</v>
      </c>
      <c r="O24795" s="44" t="s">
        <v>89</v>
      </c>
      <c r="P24795" s="128">
        <v>5.6728214699021919E-7</v>
      </c>
    </row>
    <row r="24796" spans="14:16">
      <c r="N24796" s="3">
        <v>24794</v>
      </c>
      <c r="O24796" s="44" t="s">
        <v>18</v>
      </c>
      <c r="P24796" s="128">
        <v>3.7015379643196661E-6</v>
      </c>
    </row>
    <row r="24797" spans="14:16">
      <c r="N24797" s="3">
        <v>24795</v>
      </c>
      <c r="O24797" s="44" t="s">
        <v>21</v>
      </c>
      <c r="P24797" s="128">
        <v>3.1564622043862537E-6</v>
      </c>
    </row>
    <row r="24798" spans="14:16">
      <c r="N24798" s="3">
        <v>24796</v>
      </c>
      <c r="O24798" s="44" t="s">
        <v>7</v>
      </c>
      <c r="P24798" s="128">
        <v>6.0425988929130433E-6</v>
      </c>
    </row>
    <row r="24799" spans="14:16">
      <c r="N24799" s="3">
        <v>24797</v>
      </c>
      <c r="O24799" s="44" t="s">
        <v>89</v>
      </c>
      <c r="P24799" s="128">
        <v>6.6589440858453658E-7</v>
      </c>
    </row>
    <row r="24800" spans="14:16">
      <c r="N24800" s="3">
        <v>24798</v>
      </c>
      <c r="O24800" s="44" t="s">
        <v>7</v>
      </c>
      <c r="P24800" s="128">
        <v>1.4403770423127478E-5</v>
      </c>
    </row>
    <row r="24801" spans="14:16">
      <c r="N24801" s="3">
        <v>24799</v>
      </c>
      <c r="O24801" s="44" t="s">
        <v>21</v>
      </c>
      <c r="P24801" s="128">
        <v>4.4643931653908528E-6</v>
      </c>
    </row>
    <row r="24802" spans="14:16">
      <c r="N24802" s="3">
        <v>24800</v>
      </c>
      <c r="O24802" s="44" t="s">
        <v>18</v>
      </c>
      <c r="P24802" s="128">
        <v>5.4255610817262714E-6</v>
      </c>
    </row>
    <row r="24803" spans="14:16">
      <c r="N24803" s="3">
        <v>24801</v>
      </c>
      <c r="O24803" s="44" t="s">
        <v>8</v>
      </c>
      <c r="P24803" s="128">
        <v>1.1854500167295998E-5</v>
      </c>
    </row>
    <row r="24804" spans="14:16">
      <c r="N24804" s="3">
        <v>24802</v>
      </c>
      <c r="O24804" s="44" t="s">
        <v>18</v>
      </c>
      <c r="P24804" s="128">
        <v>2.1791779893844313E-6</v>
      </c>
    </row>
    <row r="24805" spans="14:16">
      <c r="N24805" s="3">
        <v>24803</v>
      </c>
      <c r="O24805" s="44" t="s">
        <v>59</v>
      </c>
      <c r="P24805" s="128">
        <v>8.2882878642189783E-7</v>
      </c>
    </row>
    <row r="24806" spans="14:16">
      <c r="N24806" s="3">
        <v>24804</v>
      </c>
      <c r="O24806" s="44" t="s">
        <v>23</v>
      </c>
      <c r="P24806" s="128">
        <v>5.3518287613150935E-6</v>
      </c>
    </row>
    <row r="24807" spans="14:16">
      <c r="N24807" s="3">
        <v>24805</v>
      </c>
      <c r="O24807" s="44" t="s">
        <v>8</v>
      </c>
      <c r="P24807" s="128">
        <v>1.1788634792255686E-5</v>
      </c>
    </row>
    <row r="24808" spans="14:16">
      <c r="N24808" s="3">
        <v>24806</v>
      </c>
      <c r="O24808" s="44" t="s">
        <v>23</v>
      </c>
      <c r="P24808" s="128">
        <v>2.1567334891078335E-6</v>
      </c>
    </row>
    <row r="24809" spans="14:16">
      <c r="N24809" s="3">
        <v>24807</v>
      </c>
      <c r="O24809" s="44" t="s">
        <v>59</v>
      </c>
      <c r="P24809" s="128">
        <v>8.2697297851360478E-7</v>
      </c>
    </row>
    <row r="24810" spans="14:16">
      <c r="N24810" s="3">
        <v>24808</v>
      </c>
      <c r="O24810" s="44" t="s">
        <v>18</v>
      </c>
      <c r="P24810" s="128">
        <v>1.0272663856921519E-5</v>
      </c>
    </row>
    <row r="24811" spans="14:16">
      <c r="N24811" s="3">
        <v>24809</v>
      </c>
      <c r="O24811" s="44" t="s">
        <v>8</v>
      </c>
      <c r="P24811" s="128">
        <v>2.2445106335749768E-5</v>
      </c>
    </row>
    <row r="24812" spans="14:16">
      <c r="N24812" s="3">
        <v>24810</v>
      </c>
      <c r="O24812" s="44" t="s">
        <v>18</v>
      </c>
      <c r="P24812" s="128">
        <v>6.8920466703887656E-6</v>
      </c>
    </row>
    <row r="24813" spans="14:16">
      <c r="N24813" s="3">
        <v>24811</v>
      </c>
      <c r="O24813" s="44" t="s">
        <v>21</v>
      </c>
      <c r="P24813" s="128">
        <v>5.8771475628905742E-6</v>
      </c>
    </row>
    <row r="24814" spans="14:16">
      <c r="N24814" s="3">
        <v>24812</v>
      </c>
      <c r="O24814" s="44" t="s">
        <v>23</v>
      </c>
      <c r="P24814" s="128">
        <v>1.0133060352036847E-5</v>
      </c>
    </row>
    <row r="24815" spans="14:16">
      <c r="N24815" s="3">
        <v>24813</v>
      </c>
      <c r="O24815" s="44" t="s">
        <v>8</v>
      </c>
      <c r="P24815" s="128">
        <v>2.2320397969664266E-5</v>
      </c>
    </row>
    <row r="24816" spans="14:16">
      <c r="N24816" s="3">
        <v>24814</v>
      </c>
      <c r="O24816" s="44" t="s">
        <v>23</v>
      </c>
      <c r="P24816" s="128">
        <v>6.8108384810769227E-6</v>
      </c>
    </row>
    <row r="24817" spans="14:16">
      <c r="N24817" s="3">
        <v>24815</v>
      </c>
      <c r="O24817" s="44" t="s">
        <v>21</v>
      </c>
      <c r="P24817" s="128">
        <v>5.855199284059741E-6</v>
      </c>
    </row>
    <row r="24818" spans="14:16">
      <c r="N24818" s="3">
        <v>24816</v>
      </c>
      <c r="O24818" s="44" t="s">
        <v>18</v>
      </c>
      <c r="P24818" s="128">
        <v>9.5821941534431933E-7</v>
      </c>
    </row>
    <row r="24819" spans="14:16">
      <c r="N24819" s="3">
        <v>24817</v>
      </c>
      <c r="O24819" s="44" t="s">
        <v>89</v>
      </c>
      <c r="P24819" s="128">
        <v>2.9052178854789962E-7</v>
      </c>
    </row>
    <row r="24820" spans="14:16">
      <c r="N24820" s="3">
        <v>24818</v>
      </c>
      <c r="O24820" s="44" t="s">
        <v>18</v>
      </c>
      <c r="P24820" s="128">
        <v>1.1348663405662079E-6</v>
      </c>
    </row>
    <row r="24821" spans="14:16">
      <c r="N24821" s="3">
        <v>24819</v>
      </c>
      <c r="O24821" s="44" t="s">
        <v>59</v>
      </c>
      <c r="P24821" s="128">
        <v>4.3163518371817411E-7</v>
      </c>
    </row>
    <row r="24822" spans="14:16">
      <c r="N24822" s="3">
        <v>24820</v>
      </c>
      <c r="O24822" s="44" t="s">
        <v>23</v>
      </c>
      <c r="P24822" s="128">
        <v>9.4868084526060333E-7</v>
      </c>
    </row>
    <row r="24823" spans="14:16">
      <c r="N24823" s="3">
        <v>24821</v>
      </c>
      <c r="O24823" s="44" t="s">
        <v>89</v>
      </c>
      <c r="P24823" s="128">
        <v>2.899723507382097E-7</v>
      </c>
    </row>
    <row r="24824" spans="14:16">
      <c r="N24824" s="3">
        <v>24822</v>
      </c>
      <c r="O24824" s="44" t="s">
        <v>23</v>
      </c>
      <c r="P24824" s="128">
        <v>1.1231777552286076E-6</v>
      </c>
    </row>
    <row r="24825" spans="14:16">
      <c r="N24825" s="3">
        <v>24823</v>
      </c>
      <c r="O24825" s="44" t="s">
        <v>59</v>
      </c>
      <c r="P24825" s="128">
        <v>4.3066872116213788E-7</v>
      </c>
    </row>
    <row r="24826" spans="14:16">
      <c r="N24826" s="3">
        <v>24824</v>
      </c>
      <c r="O24826" s="44" t="s">
        <v>18</v>
      </c>
      <c r="P24826" s="128">
        <v>1.2703864276877718E-6</v>
      </c>
    </row>
    <row r="24827" spans="14:16">
      <c r="N24827" s="3">
        <v>24825</v>
      </c>
      <c r="O24827" s="44" t="s">
        <v>89</v>
      </c>
      <c r="P24827" s="128">
        <v>3.8516745873512469E-7</v>
      </c>
    </row>
    <row r="24828" spans="14:16">
      <c r="N24828" s="3">
        <v>24826</v>
      </c>
      <c r="O24828" s="44" t="s">
        <v>18</v>
      </c>
      <c r="P24828" s="128">
        <v>2.5132325751707005E-6</v>
      </c>
    </row>
    <row r="24829" spans="14:16">
      <c r="N24829" s="3">
        <v>24827</v>
      </c>
      <c r="O24829" s="44" t="s">
        <v>21</v>
      </c>
      <c r="P24829" s="128">
        <v>2.1431425831172593E-6</v>
      </c>
    </row>
    <row r="24830" spans="14:16">
      <c r="N24830" s="3">
        <v>24828</v>
      </c>
      <c r="O24830" s="44" t="s">
        <v>23</v>
      </c>
      <c r="P24830" s="128">
        <v>1.2577403992522622E-6</v>
      </c>
    </row>
    <row r="24831" spans="14:16">
      <c r="N24831" s="3">
        <v>24829</v>
      </c>
      <c r="O24831" s="44" t="s">
        <v>89</v>
      </c>
      <c r="P24831" s="128">
        <v>3.8443902605560335E-7</v>
      </c>
    </row>
    <row r="24832" spans="14:16">
      <c r="N24832" s="3">
        <v>24830</v>
      </c>
      <c r="O24832" s="44" t="s">
        <v>23</v>
      </c>
      <c r="P24832" s="128">
        <v>2.4836194462251238E-6</v>
      </c>
    </row>
    <row r="24833" spans="14:16">
      <c r="N24833" s="3">
        <v>24831</v>
      </c>
      <c r="O24833" s="44" t="s">
        <v>21</v>
      </c>
      <c r="P24833" s="128">
        <v>2.1351389911561694E-6</v>
      </c>
    </row>
    <row r="24834" spans="14:16">
      <c r="N24834" s="3">
        <v>24832</v>
      </c>
      <c r="O24834" s="44" t="s">
        <v>13</v>
      </c>
      <c r="P24834" s="128">
        <v>1.0467756956794455E-4</v>
      </c>
    </row>
    <row r="24835" spans="14:16">
      <c r="N24835" s="3">
        <v>24833</v>
      </c>
      <c r="O24835" s="44" t="s">
        <v>8</v>
      </c>
      <c r="P24835" s="128">
        <v>1.7238298382082212E-4</v>
      </c>
    </row>
    <row r="24836" spans="14:16">
      <c r="N24836" s="3">
        <v>24834</v>
      </c>
      <c r="O24836" s="44" t="s">
        <v>13</v>
      </c>
      <c r="P24836" s="128">
        <v>8.9879721405495207E-5</v>
      </c>
    </row>
    <row r="24837" spans="14:16">
      <c r="N24837" s="3">
        <v>24835</v>
      </c>
      <c r="O24837" s="44" t="s">
        <v>14</v>
      </c>
      <c r="P24837" s="128">
        <v>1.0309021084937036E-4</v>
      </c>
    </row>
    <row r="24838" spans="14:16">
      <c r="N24838" s="3">
        <v>24836</v>
      </c>
      <c r="O24838" s="44" t="s">
        <v>7</v>
      </c>
      <c r="P24838" s="128">
        <v>3.2022005869163973E-4</v>
      </c>
    </row>
    <row r="24839" spans="14:16">
      <c r="N24839" s="3">
        <v>24837</v>
      </c>
      <c r="O24839" s="44" t="s">
        <v>8</v>
      </c>
      <c r="P24839" s="128">
        <v>2.543050480812082E-4</v>
      </c>
    </row>
    <row r="24840" spans="14:16">
      <c r="N24840" s="3">
        <v>24838</v>
      </c>
      <c r="O24840" s="44" t="s">
        <v>7</v>
      </c>
      <c r="P24840" s="128">
        <v>2.5764292603904274E-4</v>
      </c>
    </row>
    <row r="24841" spans="14:16">
      <c r="N24841" s="3">
        <v>24839</v>
      </c>
      <c r="O24841" s="44" t="s">
        <v>14</v>
      </c>
      <c r="P24841" s="128">
        <v>1.425081224471358E-4</v>
      </c>
    </row>
    <row r="24842" spans="14:16">
      <c r="N24842" s="3">
        <v>24840</v>
      </c>
      <c r="O24842" s="44" t="s">
        <v>13</v>
      </c>
      <c r="P24842" s="128">
        <v>8.5398345565501844E-5</v>
      </c>
    </row>
    <row r="24843" spans="14:16">
      <c r="N24843" s="3">
        <v>24841</v>
      </c>
      <c r="O24843" s="44" t="s">
        <v>8</v>
      </c>
      <c r="P24843" s="128">
        <v>1.4063396468512359E-4</v>
      </c>
    </row>
    <row r="24844" spans="14:16">
      <c r="N24844" s="3">
        <v>24842</v>
      </c>
      <c r="O24844" s="44" t="s">
        <v>13</v>
      </c>
      <c r="P24844" s="128">
        <v>6.2225666513667169E-5</v>
      </c>
    </row>
    <row r="24845" spans="14:16">
      <c r="N24845" s="3">
        <v>24843</v>
      </c>
      <c r="O24845" s="44" t="s">
        <v>19</v>
      </c>
      <c r="P24845" s="128">
        <v>5.1606585271392535E-5</v>
      </c>
    </row>
    <row r="24846" spans="14:16">
      <c r="N24846" s="3">
        <v>24844</v>
      </c>
      <c r="O24846" s="44" t="s">
        <v>7</v>
      </c>
      <c r="P24846" s="128">
        <v>2.6124281775002337E-4</v>
      </c>
    </row>
    <row r="24847" spans="14:16">
      <c r="N24847" s="3">
        <v>24845</v>
      </c>
      <c r="O24847" s="44" t="s">
        <v>8</v>
      </c>
      <c r="P24847" s="128">
        <v>2.0746785070314676E-4</v>
      </c>
    </row>
    <row r="24848" spans="14:16">
      <c r="N24848" s="3">
        <v>24846</v>
      </c>
      <c r="O24848" s="44" t="s">
        <v>7</v>
      </c>
      <c r="P24848" s="128">
        <v>1.686119643882832E-4</v>
      </c>
    </row>
    <row r="24849" spans="14:16">
      <c r="N24849" s="3">
        <v>24847</v>
      </c>
      <c r="O24849" s="44" t="s">
        <v>19</v>
      </c>
      <c r="P24849" s="128">
        <v>6.743566422970224E-5</v>
      </c>
    </row>
    <row r="24850" spans="14:16">
      <c r="N24850" s="3">
        <v>24848</v>
      </c>
      <c r="O24850" s="44" t="s">
        <v>13</v>
      </c>
      <c r="P24850" s="128">
        <v>8.8201770929156835E-6</v>
      </c>
    </row>
    <row r="24851" spans="14:16">
      <c r="N24851" s="3">
        <v>24849</v>
      </c>
      <c r="O24851" s="44" t="s">
        <v>89</v>
      </c>
      <c r="P24851" s="128">
        <v>2.0155483527015026E-6</v>
      </c>
    </row>
    <row r="24852" spans="14:16">
      <c r="N24852" s="3">
        <v>24850</v>
      </c>
      <c r="O24852" s="44" t="s">
        <v>13</v>
      </c>
      <c r="P24852" s="128">
        <v>2.5332022183938894E-5</v>
      </c>
    </row>
    <row r="24853" spans="14:16">
      <c r="N24853" s="3">
        <v>24851</v>
      </c>
      <c r="O24853" s="44" t="s">
        <v>14</v>
      </c>
      <c r="P24853" s="128">
        <v>2.9055313783199184E-5</v>
      </c>
    </row>
    <row r="24854" spans="14:16">
      <c r="N24854" s="3">
        <v>24852</v>
      </c>
      <c r="O24854" s="44" t="s">
        <v>7</v>
      </c>
      <c r="P24854" s="128">
        <v>2.0239094747505693E-5</v>
      </c>
    </row>
    <row r="24855" spans="14:16">
      <c r="N24855" s="3">
        <v>24853</v>
      </c>
      <c r="O24855" s="44" t="s">
        <v>89</v>
      </c>
      <c r="P24855" s="128">
        <v>2.2303482766302902E-6</v>
      </c>
    </row>
    <row r="24856" spans="14:16">
      <c r="N24856" s="3">
        <v>24854</v>
      </c>
      <c r="O24856" s="44" t="s">
        <v>7</v>
      </c>
      <c r="P24856" s="128">
        <v>7.261500387290835E-5</v>
      </c>
    </row>
    <row r="24857" spans="14:16">
      <c r="N24857" s="3">
        <v>24855</v>
      </c>
      <c r="O24857" s="44" t="s">
        <v>14</v>
      </c>
      <c r="P24857" s="128">
        <v>4.0164998987208803E-5</v>
      </c>
    </row>
    <row r="24858" spans="14:16">
      <c r="N24858" s="3">
        <v>24856</v>
      </c>
      <c r="O24858" s="44" t="s">
        <v>13</v>
      </c>
      <c r="P24858" s="128">
        <v>8.2925394396984323E-6</v>
      </c>
    </row>
    <row r="24859" spans="14:16">
      <c r="N24859" s="3">
        <v>24857</v>
      </c>
      <c r="O24859" s="44" t="s">
        <v>89</v>
      </c>
      <c r="P24859" s="128">
        <v>1.8949749003136252E-6</v>
      </c>
    </row>
    <row r="24860" spans="14:16">
      <c r="N24860" s="3">
        <v>24858</v>
      </c>
      <c r="O24860" s="44" t="s">
        <v>13</v>
      </c>
      <c r="P24860" s="128">
        <v>2.0211200634306607E-5</v>
      </c>
    </row>
    <row r="24861" spans="14:16">
      <c r="N24861" s="3">
        <v>24859</v>
      </c>
      <c r="O24861" s="44" t="s">
        <v>19</v>
      </c>
      <c r="P24861" s="128">
        <v>1.6762071142178553E-5</v>
      </c>
    </row>
    <row r="24862" spans="14:16">
      <c r="N24862" s="3">
        <v>24860</v>
      </c>
      <c r="O24862" s="44" t="s">
        <v>7</v>
      </c>
      <c r="P24862" s="128">
        <v>1.9028358461451672E-5</v>
      </c>
    </row>
    <row r="24863" spans="14:16">
      <c r="N24863" s="3">
        <v>24861</v>
      </c>
      <c r="O24863" s="44" t="s">
        <v>89</v>
      </c>
      <c r="P24863" s="128">
        <v>2.0969251357861499E-6</v>
      </c>
    </row>
    <row r="24864" spans="14:16">
      <c r="N24864" s="3">
        <v>24862</v>
      </c>
      <c r="O24864" s="44" t="s">
        <v>7</v>
      </c>
      <c r="P24864" s="128">
        <v>5.4765990185860946E-5</v>
      </c>
    </row>
    <row r="24865" spans="14:16">
      <c r="N24865" s="3">
        <v>24863</v>
      </c>
      <c r="O24865" s="44" t="s">
        <v>19</v>
      </c>
      <c r="P24865" s="128">
        <v>2.1903433358241124E-5</v>
      </c>
    </row>
    <row r="24866" spans="14:16">
      <c r="N24866" s="3">
        <v>24864</v>
      </c>
      <c r="O24866" s="44" t="s">
        <v>13</v>
      </c>
      <c r="P24866" s="128">
        <v>6.637522892405811E-5</v>
      </c>
    </row>
    <row r="24867" spans="14:16">
      <c r="N24867" s="3">
        <v>24865</v>
      </c>
      <c r="O24867" s="44" t="s">
        <v>8</v>
      </c>
      <c r="P24867" s="128">
        <v>1.0930670305917334E-4</v>
      </c>
    </row>
    <row r="24868" spans="14:16">
      <c r="N24868" s="3">
        <v>24866</v>
      </c>
      <c r="O24868" s="44" t="s">
        <v>13</v>
      </c>
      <c r="P24868" s="128">
        <v>5.6992029033001303E-5</v>
      </c>
    </row>
    <row r="24869" spans="14:16">
      <c r="N24869" s="3">
        <v>24867</v>
      </c>
      <c r="O24869" s="44" t="s">
        <v>14</v>
      </c>
      <c r="P24869" s="128">
        <v>6.5368697164056033E-5</v>
      </c>
    </row>
    <row r="24870" spans="14:16">
      <c r="N24870" s="3">
        <v>24868</v>
      </c>
      <c r="O24870" s="44" t="s">
        <v>23</v>
      </c>
      <c r="P24870" s="128">
        <v>4.1009663309248822E-5</v>
      </c>
    </row>
    <row r="24871" spans="14:16">
      <c r="N24871" s="3">
        <v>24869</v>
      </c>
      <c r="O24871" s="44" t="s">
        <v>8</v>
      </c>
      <c r="P24871" s="128">
        <v>9.0333223514293734E-5</v>
      </c>
    </row>
    <row r="24872" spans="14:16">
      <c r="N24872" s="3">
        <v>24870</v>
      </c>
      <c r="O24872" s="44" t="s">
        <v>23</v>
      </c>
      <c r="P24872" s="128">
        <v>3.6098078502476565E-5</v>
      </c>
    </row>
    <row r="24873" spans="14:16">
      <c r="N24873" s="3">
        <v>24871</v>
      </c>
      <c r="O24873" s="44" t="s">
        <v>14</v>
      </c>
      <c r="P24873" s="128">
        <v>5.538094174236313E-5</v>
      </c>
    </row>
    <row r="24874" spans="14:16">
      <c r="N24874" s="3">
        <v>24872</v>
      </c>
      <c r="O24874" s="44" t="s">
        <v>13</v>
      </c>
      <c r="P24874" s="128">
        <v>5.415042362983772E-5</v>
      </c>
    </row>
    <row r="24875" spans="14:16">
      <c r="N24875" s="3">
        <v>24873</v>
      </c>
      <c r="O24875" s="44" t="s">
        <v>8</v>
      </c>
      <c r="P24875" s="128">
        <v>8.9174898108558318E-5</v>
      </c>
    </row>
    <row r="24876" spans="14:16">
      <c r="N24876" s="3">
        <v>24874</v>
      </c>
      <c r="O24876" s="44" t="s">
        <v>13</v>
      </c>
      <c r="P24876" s="128">
        <v>3.945680891182594E-5</v>
      </c>
    </row>
    <row r="24877" spans="14:16">
      <c r="N24877" s="3">
        <v>24875</v>
      </c>
      <c r="O24877" s="44" t="s">
        <v>19</v>
      </c>
      <c r="P24877" s="128">
        <v>3.2723332472428411E-5</v>
      </c>
    </row>
    <row r="24878" spans="14:16">
      <c r="N24878" s="3">
        <v>24876</v>
      </c>
      <c r="O24878" s="44" t="s">
        <v>23</v>
      </c>
      <c r="P24878" s="128">
        <v>3.345661743259063E-5</v>
      </c>
    </row>
    <row r="24879" spans="14:16">
      <c r="N24879" s="3">
        <v>24877</v>
      </c>
      <c r="O24879" s="44" t="s">
        <v>8</v>
      </c>
      <c r="P24879" s="128">
        <v>7.3695901324038061E-5</v>
      </c>
    </row>
    <row r="24880" spans="14:16">
      <c r="N24880" s="3">
        <v>24878</v>
      </c>
      <c r="O24880" s="44" t="s">
        <v>23</v>
      </c>
      <c r="P24880" s="128">
        <v>2.5583213988003531E-5</v>
      </c>
    </row>
    <row r="24881" spans="14:16">
      <c r="N24881" s="3">
        <v>24879</v>
      </c>
      <c r="O24881" s="44" t="s">
        <v>19</v>
      </c>
      <c r="P24881" s="128">
        <v>2.8379922879391021E-5</v>
      </c>
    </row>
    <row r="24882" spans="14:16">
      <c r="N24882" s="3">
        <v>24880</v>
      </c>
      <c r="O24882" s="44" t="s">
        <v>13</v>
      </c>
      <c r="P24882" s="128">
        <v>5.5928053747274974E-6</v>
      </c>
    </row>
    <row r="24883" spans="14:16">
      <c r="N24883" s="3">
        <v>24881</v>
      </c>
      <c r="O24883" s="44" t="s">
        <v>89</v>
      </c>
      <c r="P24883" s="128">
        <v>1.2780434611756472E-6</v>
      </c>
    </row>
    <row r="24884" spans="14:16">
      <c r="N24884" s="3">
        <v>24882</v>
      </c>
      <c r="O24884" s="44" t="s">
        <v>13</v>
      </c>
      <c r="P24884" s="128">
        <v>1.6062837325210154E-5</v>
      </c>
    </row>
    <row r="24885" spans="14:16">
      <c r="N24885" s="3">
        <v>24883</v>
      </c>
      <c r="O24885" s="44" t="s">
        <v>14</v>
      </c>
      <c r="P24885" s="128">
        <v>1.8423747434911482E-5</v>
      </c>
    </row>
    <row r="24886" spans="14:16">
      <c r="N24886" s="3">
        <v>24884</v>
      </c>
      <c r="O24886" s="44" t="s">
        <v>23</v>
      </c>
      <c r="P24886" s="128">
        <v>3.9342346307907527E-6</v>
      </c>
    </row>
    <row r="24887" spans="14:16">
      <c r="N24887" s="3">
        <v>24885</v>
      </c>
      <c r="O24887" s="44" t="s">
        <v>89</v>
      </c>
      <c r="P24887" s="128">
        <v>1.2025322003130391E-6</v>
      </c>
    </row>
    <row r="24888" spans="14:16">
      <c r="N24888" s="3">
        <v>24886</v>
      </c>
      <c r="O24888" s="44" t="s">
        <v>23</v>
      </c>
      <c r="P24888" s="128">
        <v>1.0174011569270347E-5</v>
      </c>
    </row>
    <row r="24889" spans="14:16">
      <c r="N24889" s="3">
        <v>24887</v>
      </c>
      <c r="O24889" s="44" t="s">
        <v>14</v>
      </c>
      <c r="P24889" s="128">
        <v>1.5608762720299181E-5</v>
      </c>
    </row>
    <row r="24890" spans="14:16">
      <c r="N24890" s="3">
        <v>24888</v>
      </c>
      <c r="O24890" s="44" t="s">
        <v>13</v>
      </c>
      <c r="P24890" s="128">
        <v>5.2582344617248259E-6</v>
      </c>
    </row>
    <row r="24891" spans="14:16">
      <c r="N24891" s="3">
        <v>24889</v>
      </c>
      <c r="O24891" s="44" t="s">
        <v>89</v>
      </c>
      <c r="P24891" s="128">
        <v>1.2015887771641435E-6</v>
      </c>
    </row>
    <row r="24892" spans="14:16">
      <c r="N24892" s="3">
        <v>24890</v>
      </c>
      <c r="O24892" s="44" t="s">
        <v>13</v>
      </c>
      <c r="P24892" s="128">
        <v>1.2815764394122733E-5</v>
      </c>
    </row>
    <row r="24893" spans="14:16">
      <c r="N24893" s="3">
        <v>24891</v>
      </c>
      <c r="O24893" s="44" t="s">
        <v>19</v>
      </c>
      <c r="P24893" s="128">
        <v>1.0628698334281514E-5</v>
      </c>
    </row>
    <row r="24894" spans="14:16">
      <c r="N24894" s="3">
        <v>24892</v>
      </c>
      <c r="O24894" s="44" t="s">
        <v>23</v>
      </c>
      <c r="P24894" s="128">
        <v>3.6988821763072959E-6</v>
      </c>
    </row>
    <row r="24895" spans="14:16">
      <c r="N24895" s="3">
        <v>24893</v>
      </c>
      <c r="O24895" s="44" t="s">
        <v>89</v>
      </c>
      <c r="P24895" s="128">
        <v>1.1305947254293458E-6</v>
      </c>
    </row>
    <row r="24896" spans="14:16">
      <c r="N24896" s="3">
        <v>24894</v>
      </c>
      <c r="O24896" s="44" t="s">
        <v>23</v>
      </c>
      <c r="P24896" s="128">
        <v>8.3095529506039208E-6</v>
      </c>
    </row>
    <row r="24897" spans="14:16">
      <c r="N24897" s="3">
        <v>24895</v>
      </c>
      <c r="O24897" s="44" t="s">
        <v>19</v>
      </c>
      <c r="P24897" s="128">
        <v>9.2179376684625369E-6</v>
      </c>
    </row>
    <row r="24898" spans="14:16">
      <c r="N24898" s="3">
        <v>24896</v>
      </c>
      <c r="O24898" s="44" t="s">
        <v>18</v>
      </c>
      <c r="P24898" s="128">
        <v>5.3722022504532903E-5</v>
      </c>
    </row>
    <row r="24899" spans="14:16">
      <c r="N24899" s="3">
        <v>24897</v>
      </c>
      <c r="O24899" s="44" t="s">
        <v>8</v>
      </c>
      <c r="P24899" s="128">
        <v>1.1737914570944917E-4</v>
      </c>
    </row>
    <row r="24900" spans="14:16">
      <c r="N24900" s="3">
        <v>24898</v>
      </c>
      <c r="O24900" s="44" t="s">
        <v>18</v>
      </c>
      <c r="P24900" s="128">
        <v>4.7256300668186552E-5</v>
      </c>
    </row>
    <row r="24901" spans="14:16">
      <c r="N24901" s="3">
        <v>24899</v>
      </c>
      <c r="O24901" s="44" t="s">
        <v>14</v>
      </c>
      <c r="P24901" s="128">
        <v>7.1913968917794685E-5</v>
      </c>
    </row>
    <row r="24902" spans="14:16">
      <c r="N24902" s="3">
        <v>24900</v>
      </c>
      <c r="O24902" s="44" t="s">
        <v>7</v>
      </c>
      <c r="P24902" s="128">
        <v>2.623763202411205E-4</v>
      </c>
    </row>
    <row r="24903" spans="14:16">
      <c r="N24903" s="3">
        <v>24901</v>
      </c>
      <c r="O24903" s="44" t="s">
        <v>8</v>
      </c>
      <c r="P24903" s="128">
        <v>2.0836802980709295E-4</v>
      </c>
    </row>
    <row r="24904" spans="14:16">
      <c r="N24904" s="3">
        <v>24902</v>
      </c>
      <c r="O24904" s="44" t="s">
        <v>7</v>
      </c>
      <c r="P24904" s="128">
        <v>2.1110296196458759E-4</v>
      </c>
    </row>
    <row r="24905" spans="14:16">
      <c r="N24905" s="3">
        <v>24903</v>
      </c>
      <c r="O24905" s="44" t="s">
        <v>14</v>
      </c>
      <c r="P24905" s="128">
        <v>1.1676581699760559E-4</v>
      </c>
    </row>
    <row r="24906" spans="14:16">
      <c r="N24906" s="3">
        <v>24904</v>
      </c>
      <c r="O24906" s="44" t="s">
        <v>18</v>
      </c>
      <c r="P24906" s="128">
        <v>4.3827649622127656E-5</v>
      </c>
    </row>
    <row r="24907" spans="14:16">
      <c r="N24907" s="3">
        <v>24905</v>
      </c>
      <c r="O24907" s="44" t="s">
        <v>8</v>
      </c>
      <c r="P24907" s="128">
        <v>9.5760580694152639E-5</v>
      </c>
    </row>
    <row r="24908" spans="14:16">
      <c r="N24908" s="3">
        <v>24906</v>
      </c>
      <c r="O24908" s="44" t="s">
        <v>18</v>
      </c>
      <c r="P24908" s="128">
        <v>3.3469605996670841E-5</v>
      </c>
    </row>
    <row r="24909" spans="14:16">
      <c r="N24909" s="3">
        <v>24907</v>
      </c>
      <c r="O24909" s="44" t="s">
        <v>19</v>
      </c>
      <c r="P24909" s="128">
        <v>3.6828496792152718E-5</v>
      </c>
    </row>
    <row r="24910" spans="14:16">
      <c r="N24910" s="3">
        <v>24908</v>
      </c>
      <c r="O24910" s="44" t="s">
        <v>7</v>
      </c>
      <c r="P24910" s="128">
        <v>2.1405257837604143E-4</v>
      </c>
    </row>
    <row r="24911" spans="14:16">
      <c r="N24911" s="3">
        <v>24909</v>
      </c>
      <c r="O24911" s="44" t="s">
        <v>8</v>
      </c>
      <c r="P24911" s="128">
        <v>1.6999138485651331E-4</v>
      </c>
    </row>
    <row r="24912" spans="14:16">
      <c r="N24912" s="3">
        <v>24910</v>
      </c>
      <c r="O24912" s="44" t="s">
        <v>7</v>
      </c>
      <c r="P24912" s="128">
        <v>1.3815432720105114E-4</v>
      </c>
    </row>
    <row r="24913" spans="14:16">
      <c r="N24913" s="3">
        <v>24911</v>
      </c>
      <c r="O24913" s="44" t="s">
        <v>19</v>
      </c>
      <c r="P24913" s="128">
        <v>5.525425704403872E-5</v>
      </c>
    </row>
    <row r="24914" spans="14:16">
      <c r="N24914" s="3">
        <v>24912</v>
      </c>
      <c r="O24914" s="44" t="s">
        <v>18</v>
      </c>
      <c r="P24914" s="128">
        <v>5.1348622081073181E-6</v>
      </c>
    </row>
    <row r="24915" spans="14:16">
      <c r="N24915" s="3">
        <v>24913</v>
      </c>
      <c r="O24915" s="44" t="s">
        <v>89</v>
      </c>
      <c r="P24915" s="128">
        <v>1.5568348217097093E-6</v>
      </c>
    </row>
    <row r="24916" spans="14:16">
      <c r="N24916" s="3">
        <v>24914</v>
      </c>
      <c r="O24916" s="44" t="s">
        <v>18</v>
      </c>
      <c r="P24916" s="128">
        <v>1.3318884817818293E-5</v>
      </c>
    </row>
    <row r="24917" spans="14:16">
      <c r="N24917" s="3">
        <v>24915</v>
      </c>
      <c r="O24917" s="44" t="s">
        <v>14</v>
      </c>
      <c r="P24917" s="128">
        <v>2.0268490238658967E-5</v>
      </c>
    </row>
    <row r="24918" spans="14:16">
      <c r="N24918" s="3">
        <v>24916</v>
      </c>
      <c r="O24918" s="44" t="s">
        <v>7</v>
      </c>
      <c r="P24918" s="128">
        <v>1.6583156053867071E-5</v>
      </c>
    </row>
    <row r="24919" spans="14:16">
      <c r="N24919" s="3">
        <v>24917</v>
      </c>
      <c r="O24919" s="44" t="s">
        <v>89</v>
      </c>
      <c r="P24919" s="128">
        <v>1.8274638261867832E-6</v>
      </c>
    </row>
    <row r="24920" spans="14:16">
      <c r="N24920" s="3">
        <v>24918</v>
      </c>
      <c r="O24920" s="44" t="s">
        <v>7</v>
      </c>
      <c r="P24920" s="128">
        <v>5.9498013923029205E-5</v>
      </c>
    </row>
    <row r="24921" spans="14:16">
      <c r="N24921" s="3">
        <v>24919</v>
      </c>
      <c r="O24921" s="44" t="s">
        <v>14</v>
      </c>
      <c r="P24921" s="128">
        <v>3.2909695538155594E-5</v>
      </c>
    </row>
    <row r="24922" spans="14:16">
      <c r="N24922" s="3">
        <v>24920</v>
      </c>
      <c r="O24922" s="44" t="s">
        <v>18</v>
      </c>
      <c r="P24922" s="128">
        <v>4.8276862164533841E-6</v>
      </c>
    </row>
    <row r="24923" spans="14:16">
      <c r="N24923" s="3">
        <v>24921</v>
      </c>
      <c r="O24923" s="44" t="s">
        <v>89</v>
      </c>
      <c r="P24923" s="128">
        <v>1.4637023751476572E-6</v>
      </c>
    </row>
    <row r="24924" spans="14:16">
      <c r="N24924" s="3">
        <v>24922</v>
      </c>
      <c r="O24924" s="44" t="s">
        <v>18</v>
      </c>
      <c r="P24924" s="128">
        <v>1.0871091622639817E-5</v>
      </c>
    </row>
    <row r="24925" spans="14:16">
      <c r="N24925" s="3">
        <v>24923</v>
      </c>
      <c r="O24925" s="44" t="s">
        <v>19</v>
      </c>
      <c r="P24925" s="128">
        <v>1.1962075770817631E-5</v>
      </c>
    </row>
    <row r="24926" spans="14:16">
      <c r="N24926" s="3">
        <v>24924</v>
      </c>
      <c r="O24926" s="44" t="s">
        <v>7</v>
      </c>
      <c r="P24926" s="128">
        <v>1.5591124096796079E-5</v>
      </c>
    </row>
    <row r="24927" spans="14:16">
      <c r="N24927" s="3">
        <v>24925</v>
      </c>
      <c r="O24927" s="44" t="s">
        <v>89</v>
      </c>
      <c r="P24927" s="128">
        <v>1.718141902779703E-6</v>
      </c>
    </row>
    <row r="24928" spans="14:16">
      <c r="N24928" s="3">
        <v>24926</v>
      </c>
      <c r="O24928" s="44" t="s">
        <v>7</v>
      </c>
      <c r="P24928" s="128">
        <v>4.4873200754624278E-5</v>
      </c>
    </row>
    <row r="24929" spans="14:16">
      <c r="N24929" s="3">
        <v>24927</v>
      </c>
      <c r="O24929" s="44" t="s">
        <v>19</v>
      </c>
      <c r="P24929" s="128">
        <v>1.794685276326182E-5</v>
      </c>
    </row>
    <row r="24930" spans="14:16">
      <c r="N24930" s="3">
        <v>24928</v>
      </c>
      <c r="O24930" s="44" t="s">
        <v>18</v>
      </c>
      <c r="P24930" s="128">
        <v>3.6475632092364926E-5</v>
      </c>
    </row>
    <row r="24931" spans="14:16">
      <c r="N24931" s="3">
        <v>24929</v>
      </c>
      <c r="O24931" s="44" t="s">
        <v>8</v>
      </c>
      <c r="P24931" s="128">
        <v>7.9696897745290668E-5</v>
      </c>
    </row>
    <row r="24932" spans="14:16">
      <c r="N24932" s="3">
        <v>24930</v>
      </c>
      <c r="O24932" s="44" t="s">
        <v>18</v>
      </c>
      <c r="P24932" s="128">
        <v>3.2085602083829037E-5</v>
      </c>
    </row>
    <row r="24933" spans="14:16">
      <c r="N24933" s="3">
        <v>24931</v>
      </c>
      <c r="O24933" s="44" t="s">
        <v>14</v>
      </c>
      <c r="P24933" s="128">
        <v>4.8827414722256881E-5</v>
      </c>
    </row>
    <row r="24934" spans="14:16">
      <c r="N24934" s="3">
        <v>24932</v>
      </c>
      <c r="O24934" s="44" t="s">
        <v>23</v>
      </c>
      <c r="P24934" s="128">
        <v>3.5979935342826394E-5</v>
      </c>
    </row>
    <row r="24935" spans="14:16">
      <c r="N24935" s="3">
        <v>24933</v>
      </c>
      <c r="O24935" s="44" t="s">
        <v>8</v>
      </c>
      <c r="P24935" s="128">
        <v>7.9254089867652393E-5</v>
      </c>
    </row>
    <row r="24936" spans="14:16">
      <c r="N24936" s="3">
        <v>24934</v>
      </c>
      <c r="O24936" s="44" t="s">
        <v>23</v>
      </c>
      <c r="P24936" s="128">
        <v>3.1670743569027572E-5</v>
      </c>
    </row>
    <row r="24937" spans="14:16">
      <c r="N24937" s="3">
        <v>24935</v>
      </c>
      <c r="O24937" s="44" t="s">
        <v>14</v>
      </c>
      <c r="P24937" s="128">
        <v>4.8588614056377126E-5</v>
      </c>
    </row>
    <row r="24938" spans="14:16">
      <c r="N24938" s="3">
        <v>24936</v>
      </c>
      <c r="O24938" s="44" t="s">
        <v>18</v>
      </c>
      <c r="P24938" s="128">
        <v>2.9757651491153681E-5</v>
      </c>
    </row>
    <row r="24939" spans="14:16">
      <c r="N24939" s="3">
        <v>24937</v>
      </c>
      <c r="O24939" s="44" t="s">
        <v>8</v>
      </c>
      <c r="P24939" s="128">
        <v>6.5018544490881981E-5</v>
      </c>
    </row>
    <row r="24940" spans="14:16">
      <c r="N24940" s="3">
        <v>24938</v>
      </c>
      <c r="O24940" s="44" t="s">
        <v>18</v>
      </c>
      <c r="P24940" s="128">
        <v>2.2724852447764173E-5</v>
      </c>
    </row>
    <row r="24941" spans="14:16">
      <c r="N24941" s="3">
        <v>24939</v>
      </c>
      <c r="O24941" s="44" t="s">
        <v>19</v>
      </c>
      <c r="P24941" s="128">
        <v>2.5005437935477154E-5</v>
      </c>
    </row>
    <row r="24942" spans="14:16">
      <c r="N24942" s="3">
        <v>24940</v>
      </c>
      <c r="O24942" s="44" t="s">
        <v>23</v>
      </c>
      <c r="P24942" s="128">
        <v>2.9353250792059203E-5</v>
      </c>
    </row>
    <row r="24943" spans="14:16">
      <c r="N24943" s="3">
        <v>24941</v>
      </c>
      <c r="O24943" s="44" t="s">
        <v>8</v>
      </c>
      <c r="P24943" s="128">
        <v>6.4657291738169417E-5</v>
      </c>
    </row>
    <row r="24944" spans="14:16">
      <c r="N24944" s="3">
        <v>24942</v>
      </c>
      <c r="O24944" s="44" t="s">
        <v>23</v>
      </c>
      <c r="P24944" s="128">
        <v>2.2445499691348703E-5</v>
      </c>
    </row>
    <row r="24945" spans="14:16">
      <c r="N24945" s="3">
        <v>24943</v>
      </c>
      <c r="O24945" s="44" t="s">
        <v>19</v>
      </c>
      <c r="P24945" s="128">
        <v>2.4899199550477657E-5</v>
      </c>
    </row>
    <row r="24946" spans="14:16">
      <c r="N24946" s="3">
        <v>24944</v>
      </c>
      <c r="O24946" s="44" t="s">
        <v>18</v>
      </c>
      <c r="P24946" s="128">
        <v>3.4864164827768258E-6</v>
      </c>
    </row>
    <row r="24947" spans="14:16">
      <c r="N24947" s="3">
        <v>24945</v>
      </c>
      <c r="O24947" s="44" t="s">
        <v>89</v>
      </c>
      <c r="P24947" s="128">
        <v>1.0570438627934086E-6</v>
      </c>
    </row>
    <row r="24948" spans="14:16">
      <c r="N24948" s="3">
        <v>24946</v>
      </c>
      <c r="O24948" s="44" t="s">
        <v>18</v>
      </c>
      <c r="P24948" s="128">
        <v>9.0431208626654599E-6</v>
      </c>
    </row>
    <row r="24949" spans="14:16">
      <c r="N24949" s="3">
        <v>24947</v>
      </c>
      <c r="O24949" s="44" t="s">
        <v>14</v>
      </c>
      <c r="P24949" s="128">
        <v>1.3761693222749268E-5</v>
      </c>
    </row>
    <row r="24950" spans="14:16">
      <c r="N24950" s="3">
        <v>24948</v>
      </c>
      <c r="O24950" s="44" t="s">
        <v>23</v>
      </c>
      <c r="P24950" s="128">
        <v>3.4517110411739345E-6</v>
      </c>
    </row>
    <row r="24951" spans="14:16">
      <c r="N24951" s="3">
        <v>24949</v>
      </c>
      <c r="O24951" s="44" t="s">
        <v>89</v>
      </c>
      <c r="P24951" s="128">
        <v>1.055044770513197E-6</v>
      </c>
    </row>
    <row r="24952" spans="14:16">
      <c r="N24952" s="3">
        <v>24950</v>
      </c>
      <c r="O24952" s="44" t="s">
        <v>23</v>
      </c>
      <c r="P24952" s="128">
        <v>8.9261956548899037E-6</v>
      </c>
    </row>
    <row r="24953" spans="14:16">
      <c r="N24953" s="3">
        <v>24951</v>
      </c>
      <c r="O24953" s="44" t="s">
        <v>14</v>
      </c>
      <c r="P24953" s="128">
        <v>1.3694388788879098E-5</v>
      </c>
    </row>
    <row r="24954" spans="14:16">
      <c r="N24954" s="3">
        <v>24952</v>
      </c>
      <c r="O24954" s="44" t="s">
        <v>18</v>
      </c>
      <c r="P24954" s="128">
        <v>3.277853254200857E-6</v>
      </c>
    </row>
    <row r="24955" spans="14:16">
      <c r="N24955" s="3">
        <v>24953</v>
      </c>
      <c r="O24955" s="44" t="s">
        <v>89</v>
      </c>
      <c r="P24955" s="128">
        <v>9.9380974206810261E-7</v>
      </c>
    </row>
    <row r="24956" spans="14:16">
      <c r="N24956" s="3">
        <v>24954</v>
      </c>
      <c r="O24956" s="44" t="s">
        <v>18</v>
      </c>
      <c r="P24956" s="128">
        <v>7.3811431510483866E-6</v>
      </c>
    </row>
    <row r="24957" spans="14:16">
      <c r="N24957" s="3">
        <v>24955</v>
      </c>
      <c r="O24957" s="44" t="s">
        <v>19</v>
      </c>
      <c r="P24957" s="128">
        <v>8.121888464651917E-6</v>
      </c>
    </row>
    <row r="24958" spans="14:16">
      <c r="N24958" s="3">
        <v>24956</v>
      </c>
      <c r="O24958" s="44" t="s">
        <v>23</v>
      </c>
      <c r="P24958" s="128">
        <v>3.2452239497966076E-6</v>
      </c>
    </row>
    <row r="24959" spans="14:16">
      <c r="N24959" s="3">
        <v>24957</v>
      </c>
      <c r="O24959" s="44" t="s">
        <v>89</v>
      </c>
      <c r="P24959" s="128">
        <v>9.9193023881067171E-7</v>
      </c>
    </row>
    <row r="24960" spans="14:16">
      <c r="N24960" s="3">
        <v>24958</v>
      </c>
      <c r="O24960" s="44" t="s">
        <v>23</v>
      </c>
      <c r="P24960" s="128">
        <v>7.2904080103260371E-6</v>
      </c>
    </row>
    <row r="24961" spans="14:16">
      <c r="N24961" s="3">
        <v>24959</v>
      </c>
      <c r="O24961" s="44" t="s">
        <v>19</v>
      </c>
      <c r="P24961" s="128">
        <v>8.0873817179251797E-6</v>
      </c>
    </row>
    <row r="24962" spans="14:16">
      <c r="N24962" s="3">
        <v>24960</v>
      </c>
      <c r="O24962" s="44" t="s">
        <v>13</v>
      </c>
      <c r="P24962" s="128">
        <v>8.9581297638209375E-5</v>
      </c>
    </row>
    <row r="24963" spans="14:16">
      <c r="N24963" s="3">
        <v>24961</v>
      </c>
      <c r="O24963" s="44" t="s">
        <v>8</v>
      </c>
      <c r="P24963" s="128">
        <v>1.4752244865020821E-4</v>
      </c>
    </row>
    <row r="24964" spans="14:16">
      <c r="N24964" s="3">
        <v>24962</v>
      </c>
      <c r="O24964" s="44" t="s">
        <v>13</v>
      </c>
      <c r="P24964" s="128">
        <v>7.691754888939102E-5</v>
      </c>
    </row>
    <row r="24965" spans="14:16">
      <c r="N24965" s="3">
        <v>24963</v>
      </c>
      <c r="O24965" s="44" t="s">
        <v>14</v>
      </c>
      <c r="P24965" s="128">
        <v>8.8222862832986818E-5</v>
      </c>
    </row>
    <row r="24966" spans="14:16">
      <c r="N24966" s="3">
        <v>24964</v>
      </c>
      <c r="O24966" s="44" t="s">
        <v>7</v>
      </c>
      <c r="P24966" s="128">
        <v>2.7403892262478635E-4</v>
      </c>
    </row>
    <row r="24967" spans="14:16">
      <c r="N24967" s="3">
        <v>24965</v>
      </c>
      <c r="O24967" s="44" t="s">
        <v>8</v>
      </c>
      <c r="P24967" s="128">
        <v>2.1762996883754629E-4</v>
      </c>
    </row>
    <row r="24968" spans="14:16">
      <c r="N24968" s="3">
        <v>24966</v>
      </c>
      <c r="O24968" s="44" t="s">
        <v>7</v>
      </c>
      <c r="P24968" s="128">
        <v>2.2048646846831689E-4</v>
      </c>
    </row>
    <row r="24969" spans="14:16">
      <c r="N24969" s="3">
        <v>24967</v>
      </c>
      <c r="O24969" s="44" t="s">
        <v>14</v>
      </c>
      <c r="P24969" s="128">
        <v>1.2195604641463338E-4</v>
      </c>
    </row>
    <row r="24970" spans="14:16">
      <c r="N24970" s="3">
        <v>24968</v>
      </c>
      <c r="O24970" s="44" t="s">
        <v>13</v>
      </c>
      <c r="P24970" s="128">
        <v>6.125340977505554E-5</v>
      </c>
    </row>
    <row r="24971" spans="14:16">
      <c r="N24971" s="3">
        <v>24969</v>
      </c>
      <c r="O24971" s="44" t="s">
        <v>8</v>
      </c>
      <c r="P24971" s="128">
        <v>1.0087209313137402E-4</v>
      </c>
    </row>
    <row r="24972" spans="14:16">
      <c r="N24972" s="3">
        <v>24970</v>
      </c>
      <c r="O24972" s="44" t="s">
        <v>13</v>
      </c>
      <c r="P24972" s="128">
        <v>3.8518385764745369E-5</v>
      </c>
    </row>
    <row r="24973" spans="14:16">
      <c r="N24973" s="3">
        <v>24971</v>
      </c>
      <c r="O24973" s="44" t="s">
        <v>21</v>
      </c>
      <c r="P24973" s="128">
        <v>2.475646532043086E-5</v>
      </c>
    </row>
    <row r="24974" spans="14:16">
      <c r="N24974" s="3">
        <v>24972</v>
      </c>
      <c r="O24974" s="44" t="s">
        <v>7</v>
      </c>
      <c r="P24974" s="128">
        <v>1.8738083578163166E-4</v>
      </c>
    </row>
    <row r="24975" spans="14:16">
      <c r="N24975" s="3">
        <v>24973</v>
      </c>
      <c r="O24975" s="44" t="s">
        <v>8</v>
      </c>
      <c r="P24975" s="128">
        <v>1.4880982986400568E-4</v>
      </c>
    </row>
    <row r="24976" spans="14:16">
      <c r="N24976" s="3">
        <v>24974</v>
      </c>
      <c r="O24976" s="44" t="s">
        <v>7</v>
      </c>
      <c r="P24976" s="128">
        <v>1.001640795026761E-4</v>
      </c>
    </row>
    <row r="24977" spans="14:16">
      <c r="N24977" s="3">
        <v>24975</v>
      </c>
      <c r="O24977" s="44" t="s">
        <v>21</v>
      </c>
      <c r="P24977" s="128">
        <v>3.1045470652004408E-5</v>
      </c>
    </row>
    <row r="24978" spans="14:16">
      <c r="N24978" s="3">
        <v>24976</v>
      </c>
      <c r="O24978" s="44" t="s">
        <v>13</v>
      </c>
      <c r="P24978" s="128">
        <v>7.548158718657868E-6</v>
      </c>
    </row>
    <row r="24979" spans="14:16">
      <c r="N24979" s="3">
        <v>24977</v>
      </c>
      <c r="O24979" s="44" t="s">
        <v>89</v>
      </c>
      <c r="P24979" s="128">
        <v>1.7248722685556839E-6</v>
      </c>
    </row>
    <row r="24980" spans="14:16">
      <c r="N24980" s="3">
        <v>24978</v>
      </c>
      <c r="O24980" s="44" t="s">
        <v>13</v>
      </c>
      <c r="P24980" s="128">
        <v>2.1678717115840198E-5</v>
      </c>
    </row>
    <row r="24981" spans="14:16">
      <c r="N24981" s="3">
        <v>24979</v>
      </c>
      <c r="O24981" s="44" t="s">
        <v>14</v>
      </c>
      <c r="P24981" s="128">
        <v>2.486504723722009E-5</v>
      </c>
    </row>
    <row r="24982" spans="14:16">
      <c r="N24982" s="3">
        <v>24980</v>
      </c>
      <c r="O24982" s="44" t="s">
        <v>7</v>
      </c>
      <c r="P24982" s="128">
        <v>1.7320275757142117E-5</v>
      </c>
    </row>
    <row r="24983" spans="14:16">
      <c r="N24983" s="3">
        <v>24981</v>
      </c>
      <c r="O24983" s="44" t="s">
        <v>89</v>
      </c>
      <c r="P24983" s="128">
        <v>1.9086944187789911E-6</v>
      </c>
    </row>
    <row r="24984" spans="14:16">
      <c r="N24984" s="3">
        <v>24982</v>
      </c>
      <c r="O24984" s="44" t="s">
        <v>7</v>
      </c>
      <c r="P24984" s="128">
        <v>6.2142694961182422E-5</v>
      </c>
    </row>
    <row r="24985" spans="14:16">
      <c r="N24985" s="3">
        <v>24983</v>
      </c>
      <c r="O24985" s="44" t="s">
        <v>14</v>
      </c>
      <c r="P24985" s="128">
        <v>3.4372528362689045E-5</v>
      </c>
    </row>
    <row r="24986" spans="14:16">
      <c r="N24986" s="3">
        <v>24984</v>
      </c>
      <c r="O24986" s="44" t="s">
        <v>13</v>
      </c>
      <c r="P24986" s="128">
        <v>6.6777517896731432E-6</v>
      </c>
    </row>
    <row r="24987" spans="14:16">
      <c r="N24987" s="3">
        <v>24985</v>
      </c>
      <c r="O24987" s="44" t="s">
        <v>89</v>
      </c>
      <c r="P24987" s="128">
        <v>1.5259706780984788E-6</v>
      </c>
    </row>
    <row r="24988" spans="14:16">
      <c r="N24988" s="3">
        <v>24986</v>
      </c>
      <c r="O24988" s="44" t="s">
        <v>13</v>
      </c>
      <c r="P24988" s="128">
        <v>1.4045996273192513E-5</v>
      </c>
    </row>
    <row r="24989" spans="14:16">
      <c r="N24989" s="3">
        <v>24987</v>
      </c>
      <c r="O24989" s="44" t="s">
        <v>21</v>
      </c>
      <c r="P24989" s="128">
        <v>9.0276166231882129E-6</v>
      </c>
    </row>
    <row r="24990" spans="14:16">
      <c r="N24990" s="3">
        <v>24988</v>
      </c>
      <c r="O24990" s="44" t="s">
        <v>7</v>
      </c>
      <c r="P24990" s="128">
        <v>1.5323008795375942E-5</v>
      </c>
    </row>
    <row r="24991" spans="14:16">
      <c r="N24991" s="3">
        <v>24989</v>
      </c>
      <c r="O24991" s="44" t="s">
        <v>89</v>
      </c>
      <c r="P24991" s="128">
        <v>1.6885955960935153E-6</v>
      </c>
    </row>
    <row r="24992" spans="14:16">
      <c r="N24992" s="3">
        <v>24990</v>
      </c>
      <c r="O24992" s="44" t="s">
        <v>7</v>
      </c>
      <c r="P24992" s="128">
        <v>3.6525525654038208E-5</v>
      </c>
    </row>
    <row r="24993" spans="14:16">
      <c r="N24993" s="3">
        <v>24991</v>
      </c>
      <c r="O24993" s="44" t="s">
        <v>21</v>
      </c>
      <c r="P24993" s="128">
        <v>1.1320945995527083E-5</v>
      </c>
    </row>
    <row r="24994" spans="14:16">
      <c r="N24994" s="3">
        <v>24992</v>
      </c>
      <c r="O24994" s="44" t="s">
        <v>13</v>
      </c>
      <c r="P24994" s="128">
        <v>5.6802800854015735E-5</v>
      </c>
    </row>
    <row r="24995" spans="14:16">
      <c r="N24995" s="3">
        <v>24993</v>
      </c>
      <c r="O24995" s="44" t="s">
        <v>8</v>
      </c>
      <c r="P24995" s="128">
        <v>9.3542831964965039E-5</v>
      </c>
    </row>
    <row r="24996" spans="14:16">
      <c r="N24996" s="3">
        <v>24994</v>
      </c>
      <c r="O24996" s="44" t="s">
        <v>13</v>
      </c>
      <c r="P24996" s="128">
        <v>4.8772816725525067E-5</v>
      </c>
    </row>
    <row r="24997" spans="14:16">
      <c r="N24997" s="3">
        <v>24995</v>
      </c>
      <c r="O24997" s="44" t="s">
        <v>14</v>
      </c>
      <c r="P24997" s="128">
        <v>5.5941427958683748E-5</v>
      </c>
    </row>
    <row r="24998" spans="14:16">
      <c r="N24998" s="3">
        <v>24996</v>
      </c>
      <c r="O24998" s="44" t="s">
        <v>23</v>
      </c>
      <c r="P24998" s="128">
        <v>3.5095377836070538E-5</v>
      </c>
    </row>
    <row r="24999" spans="14:16">
      <c r="N24999" s="3">
        <v>24997</v>
      </c>
      <c r="O24999" s="44" t="s">
        <v>8</v>
      </c>
      <c r="P24999" s="128">
        <v>7.7305648341408453E-5</v>
      </c>
    </row>
    <row r="25000" spans="14:16">
      <c r="N25000" s="3">
        <v>24998</v>
      </c>
      <c r="O25000" s="44" t="s">
        <v>23</v>
      </c>
      <c r="P25000" s="128">
        <v>3.0892126439741694E-5</v>
      </c>
    </row>
    <row r="25001" spans="14:16">
      <c r="N25001" s="3">
        <v>24999</v>
      </c>
      <c r="O25001" s="44" t="s">
        <v>14</v>
      </c>
      <c r="P25001" s="128">
        <v>4.7394075408741657E-5</v>
      </c>
    </row>
    <row r="25002" spans="14:16">
      <c r="N25002" s="3">
        <v>25000</v>
      </c>
      <c r="O25002" s="44" t="s">
        <v>13</v>
      </c>
      <c r="P25002" s="128">
        <v>3.8840308510979161E-5</v>
      </c>
    </row>
    <row r="25003" spans="14:16">
      <c r="N25003" s="3">
        <v>25001</v>
      </c>
      <c r="O25003" s="44" t="s">
        <v>8</v>
      </c>
      <c r="P25003" s="128">
        <v>6.3962206051201609E-5</v>
      </c>
    </row>
    <row r="25004" spans="14:16">
      <c r="N25004" s="3">
        <v>25002</v>
      </c>
      <c r="O25004" s="44" t="s">
        <v>13</v>
      </c>
      <c r="P25004" s="128">
        <v>2.4424207435009875E-5</v>
      </c>
    </row>
    <row r="25005" spans="14:16">
      <c r="N25005" s="3">
        <v>25003</v>
      </c>
      <c r="O25005" s="44" t="s">
        <v>21</v>
      </c>
      <c r="P25005" s="128">
        <v>1.569788121539752E-5</v>
      </c>
    </row>
    <row r="25006" spans="14:16">
      <c r="N25006" s="3">
        <v>25004</v>
      </c>
      <c r="O25006" s="44" t="s">
        <v>23</v>
      </c>
      <c r="P25006" s="128">
        <v>2.399732551860588E-5</v>
      </c>
    </row>
    <row r="25007" spans="14:16">
      <c r="N25007" s="3">
        <v>25005</v>
      </c>
      <c r="O25007" s="44" t="s">
        <v>8</v>
      </c>
      <c r="P25007" s="128">
        <v>5.2859633434947036E-5</v>
      </c>
    </row>
    <row r="25008" spans="14:16">
      <c r="N25008" s="3">
        <v>25006</v>
      </c>
      <c r="O25008" s="44" t="s">
        <v>23</v>
      </c>
      <c r="P25008" s="128">
        <v>1.6129570179871346E-5</v>
      </c>
    </row>
    <row r="25009" spans="14:16">
      <c r="N25009" s="3">
        <v>25007</v>
      </c>
      <c r="O25009" s="44" t="s">
        <v>21</v>
      </c>
      <c r="P25009" s="128">
        <v>1.3866405440647155E-5</v>
      </c>
    </row>
    <row r="25010" spans="14:16">
      <c r="N25010" s="3">
        <v>25008</v>
      </c>
      <c r="O25010" s="44" t="s">
        <v>13</v>
      </c>
      <c r="P25010" s="128">
        <v>4.7862284630218022E-6</v>
      </c>
    </row>
    <row r="25011" spans="14:16">
      <c r="N25011" s="3">
        <v>25009</v>
      </c>
      <c r="O25011" s="44" t="s">
        <v>89</v>
      </c>
      <c r="P25011" s="128">
        <v>1.0937280275296236E-6</v>
      </c>
    </row>
    <row r="25012" spans="14:16">
      <c r="N25012" s="3">
        <v>25010</v>
      </c>
      <c r="O25012" s="44" t="s">
        <v>13</v>
      </c>
      <c r="P25012" s="128">
        <v>1.3746305128051364E-5</v>
      </c>
    </row>
    <row r="25013" spans="14:16">
      <c r="N25013" s="3">
        <v>25011</v>
      </c>
      <c r="O25013" s="44" t="s">
        <v>14</v>
      </c>
      <c r="P25013" s="128">
        <v>1.5766732160386454E-5</v>
      </c>
    </row>
    <row r="25014" spans="14:16">
      <c r="N25014" s="3">
        <v>25012</v>
      </c>
      <c r="O25014" s="44" t="s">
        <v>23</v>
      </c>
      <c r="P25014" s="128">
        <v>3.3668516081724459E-6</v>
      </c>
    </row>
    <row r="25015" spans="14:16">
      <c r="N25015" s="3">
        <v>25013</v>
      </c>
      <c r="O25015" s="44" t="s">
        <v>89</v>
      </c>
      <c r="P25015" s="128">
        <v>1.029106764709998E-6</v>
      </c>
    </row>
    <row r="25016" spans="14:16">
      <c r="N25016" s="3">
        <v>25014</v>
      </c>
      <c r="O25016" s="44" t="s">
        <v>23</v>
      </c>
      <c r="P25016" s="128">
        <v>8.7067474180303406E-6</v>
      </c>
    </row>
    <row r="25017" spans="14:16">
      <c r="N25017" s="3">
        <v>25015</v>
      </c>
      <c r="O25017" s="44" t="s">
        <v>14</v>
      </c>
      <c r="P25017" s="128">
        <v>1.3357715743521574E-5</v>
      </c>
    </row>
    <row r="25018" spans="14:16">
      <c r="N25018" s="3">
        <v>25016</v>
      </c>
      <c r="O25018" s="44" t="s">
        <v>13</v>
      </c>
      <c r="P25018" s="128">
        <v>4.2343102306162659E-6</v>
      </c>
    </row>
    <row r="25019" spans="14:16">
      <c r="N25019" s="3">
        <v>25017</v>
      </c>
      <c r="O25019" s="44" t="s">
        <v>89</v>
      </c>
      <c r="P25019" s="128">
        <v>9.6760608321578503E-7</v>
      </c>
    </row>
    <row r="25020" spans="14:16">
      <c r="N25020" s="3">
        <v>25018</v>
      </c>
      <c r="O25020" s="44" t="s">
        <v>13</v>
      </c>
      <c r="P25020" s="128">
        <v>8.9064564829667226E-6</v>
      </c>
    </row>
    <row r="25021" spans="14:16">
      <c r="N25021" s="3">
        <v>25019</v>
      </c>
      <c r="O25021" s="44" t="s">
        <v>21</v>
      </c>
      <c r="P25021" s="128">
        <v>5.7243411599637129E-6</v>
      </c>
    </row>
    <row r="25022" spans="14:16">
      <c r="N25022" s="3">
        <v>25020</v>
      </c>
      <c r="O25022" s="44" t="s">
        <v>23</v>
      </c>
      <c r="P25022" s="128">
        <v>2.9786071265914153E-6</v>
      </c>
    </row>
    <row r="25023" spans="14:16">
      <c r="N25023" s="3">
        <v>25021</v>
      </c>
      <c r="O25023" s="44" t="s">
        <v>89</v>
      </c>
      <c r="P25023" s="128">
        <v>9.104365443217461E-7</v>
      </c>
    </row>
    <row r="25024" spans="14:16">
      <c r="N25024" s="3">
        <v>25022</v>
      </c>
      <c r="O25024" s="44" t="s">
        <v>23</v>
      </c>
      <c r="P25024" s="128">
        <v>5.8817595321460542E-6</v>
      </c>
    </row>
    <row r="25025" spans="14:16">
      <c r="N25025" s="3">
        <v>25023</v>
      </c>
      <c r="O25025" s="44" t="s">
        <v>21</v>
      </c>
      <c r="P25025" s="128">
        <v>5.0564808279211591E-6</v>
      </c>
    </row>
    <row r="25026" spans="14:16">
      <c r="N25026" s="3">
        <v>25024</v>
      </c>
      <c r="O25026" s="44" t="s">
        <v>18</v>
      </c>
      <c r="P25026" s="128">
        <v>4.5974400318698991E-5</v>
      </c>
    </row>
    <row r="25027" spans="14:16">
      <c r="N25027" s="3">
        <v>25025</v>
      </c>
      <c r="O25027" s="44" t="s">
        <v>8</v>
      </c>
      <c r="P25027" s="128">
        <v>1.0045109216537371E-4</v>
      </c>
    </row>
    <row r="25028" spans="14:16">
      <c r="N25028" s="3">
        <v>25026</v>
      </c>
      <c r="O25028" s="44" t="s">
        <v>18</v>
      </c>
      <c r="P25028" s="128">
        <v>4.0441144677989283E-5</v>
      </c>
    </row>
    <row r="25029" spans="14:16">
      <c r="N25029" s="3">
        <v>25027</v>
      </c>
      <c r="O25029" s="44" t="s">
        <v>14</v>
      </c>
      <c r="P25029" s="128">
        <v>6.154276107632028E-5</v>
      </c>
    </row>
    <row r="25030" spans="14:16">
      <c r="N25030" s="3">
        <v>25028</v>
      </c>
      <c r="O25030" s="44" t="s">
        <v>7</v>
      </c>
      <c r="P25030" s="128">
        <v>2.2453722735205349E-4</v>
      </c>
    </row>
    <row r="25031" spans="14:16">
      <c r="N25031" s="3">
        <v>25029</v>
      </c>
      <c r="O25031" s="44" t="s">
        <v>8</v>
      </c>
      <c r="P25031" s="128">
        <v>1.7831784376996595E-4</v>
      </c>
    </row>
    <row r="25032" spans="14:16">
      <c r="N25032" s="3">
        <v>25030</v>
      </c>
      <c r="O25032" s="44" t="s">
        <v>7</v>
      </c>
      <c r="P25032" s="128">
        <v>1.8065835255930894E-4</v>
      </c>
    </row>
    <row r="25033" spans="14:16">
      <c r="N25033" s="3">
        <v>25031</v>
      </c>
      <c r="O25033" s="44" t="s">
        <v>14</v>
      </c>
      <c r="P25033" s="128">
        <v>9.9926215803489341E-5</v>
      </c>
    </row>
    <row r="25034" spans="14:16">
      <c r="N25034" s="3">
        <v>25032</v>
      </c>
      <c r="O25034" s="44" t="s">
        <v>18</v>
      </c>
      <c r="P25034" s="128">
        <v>3.1436124013932101E-5</v>
      </c>
    </row>
    <row r="25035" spans="14:16">
      <c r="N25035" s="3">
        <v>25033</v>
      </c>
      <c r="O25035" s="44" t="s">
        <v>8</v>
      </c>
      <c r="P25035" s="128">
        <v>6.8685898429462577E-5</v>
      </c>
    </row>
    <row r="25036" spans="14:16">
      <c r="N25036" s="3">
        <v>25034</v>
      </c>
      <c r="O25036" s="44" t="s">
        <v>18</v>
      </c>
      <c r="P25036" s="128">
        <v>2.1090852076715066E-5</v>
      </c>
    </row>
    <row r="25037" spans="14:16">
      <c r="N25037" s="3">
        <v>25035</v>
      </c>
      <c r="O25037" s="44" t="s">
        <v>21</v>
      </c>
      <c r="P25037" s="128">
        <v>1.79850856806458E-5</v>
      </c>
    </row>
    <row r="25038" spans="14:16">
      <c r="N25038" s="3">
        <v>25036</v>
      </c>
      <c r="O25038" s="44" t="s">
        <v>7</v>
      </c>
      <c r="P25038" s="128">
        <v>1.5353283731495921E-4</v>
      </c>
    </row>
    <row r="25039" spans="14:16">
      <c r="N25039" s="3">
        <v>25037</v>
      </c>
      <c r="O25039" s="44" t="s">
        <v>8</v>
      </c>
      <c r="P25039" s="128">
        <v>1.2192919998501138E-4</v>
      </c>
    </row>
    <row r="25040" spans="14:16">
      <c r="N25040" s="3">
        <v>25038</v>
      </c>
      <c r="O25040" s="44" t="s">
        <v>7</v>
      </c>
      <c r="P25040" s="128">
        <v>8.2070694470637618E-5</v>
      </c>
    </row>
    <row r="25041" spans="14:16">
      <c r="N25041" s="3">
        <v>25039</v>
      </c>
      <c r="O25041" s="44" t="s">
        <v>21</v>
      </c>
      <c r="P25041" s="128">
        <v>2.5437495649423177E-5</v>
      </c>
    </row>
    <row r="25042" spans="14:16">
      <c r="N25042" s="3">
        <v>25040</v>
      </c>
      <c r="O25042" s="44" t="s">
        <v>18</v>
      </c>
      <c r="P25042" s="128">
        <v>4.3943284286619222E-6</v>
      </c>
    </row>
    <row r="25043" spans="14:16">
      <c r="N25043" s="3">
        <v>25041</v>
      </c>
      <c r="O25043" s="44" t="s">
        <v>89</v>
      </c>
      <c r="P25043" s="128">
        <v>1.3323129693662091E-6</v>
      </c>
    </row>
    <row r="25044" spans="14:16">
      <c r="N25044" s="3">
        <v>25042</v>
      </c>
      <c r="O25044" s="44" t="s">
        <v>18</v>
      </c>
      <c r="P25044" s="128">
        <v>1.1398076875481634E-5</v>
      </c>
    </row>
    <row r="25045" spans="14:16">
      <c r="N25045" s="3">
        <v>25043</v>
      </c>
      <c r="O25045" s="44" t="s">
        <v>14</v>
      </c>
      <c r="P25045" s="128">
        <v>1.7345431922432273E-5</v>
      </c>
    </row>
    <row r="25046" spans="14:16">
      <c r="N25046" s="3">
        <v>25044</v>
      </c>
      <c r="O25046" s="44" t="s">
        <v>7</v>
      </c>
      <c r="P25046" s="128">
        <v>1.4191585115836103E-5</v>
      </c>
    </row>
    <row r="25047" spans="14:16">
      <c r="N25047" s="3">
        <v>25045</v>
      </c>
      <c r="O25047" s="44" t="s">
        <v>89</v>
      </c>
      <c r="P25047" s="128">
        <v>1.5639127046261794E-6</v>
      </c>
    </row>
    <row r="25048" spans="14:16">
      <c r="N25048" s="3">
        <v>25046</v>
      </c>
      <c r="O25048" s="44" t="s">
        <v>7</v>
      </c>
      <c r="P25048" s="128">
        <v>5.091739630677656E-5</v>
      </c>
    </row>
    <row r="25049" spans="14:16">
      <c r="N25049" s="3">
        <v>25047</v>
      </c>
      <c r="O25049" s="44" t="s">
        <v>14</v>
      </c>
      <c r="P25049" s="128">
        <v>2.816356210174337E-5</v>
      </c>
    </row>
    <row r="25050" spans="14:16">
      <c r="N25050" s="3">
        <v>25048</v>
      </c>
      <c r="O25050" s="44" t="s">
        <v>18</v>
      </c>
      <c r="P25050" s="128">
        <v>3.8876016817683448E-6</v>
      </c>
    </row>
    <row r="25051" spans="14:16">
      <c r="N25051" s="3">
        <v>25049</v>
      </c>
      <c r="O25051" s="44" t="s">
        <v>89</v>
      </c>
      <c r="P25051" s="128">
        <v>1.1786788867592711E-6</v>
      </c>
    </row>
    <row r="25052" spans="14:16">
      <c r="N25052" s="3">
        <v>25050</v>
      </c>
      <c r="O25052" s="44" t="s">
        <v>18</v>
      </c>
      <c r="P25052" s="128">
        <v>7.6909253538640036E-6</v>
      </c>
    </row>
    <row r="25053" spans="14:16">
      <c r="N25053" s="3">
        <v>25051</v>
      </c>
      <c r="O25053" s="44" t="s">
        <v>21</v>
      </c>
      <c r="P25053" s="128">
        <v>6.5583861168609114E-6</v>
      </c>
    </row>
    <row r="25054" spans="14:16">
      <c r="N25054" s="3">
        <v>25052</v>
      </c>
      <c r="O25054" s="44" t="s">
        <v>7</v>
      </c>
      <c r="P25054" s="128">
        <v>1.2555099387526376E-5</v>
      </c>
    </row>
    <row r="25055" spans="14:16">
      <c r="N25055" s="3">
        <v>25053</v>
      </c>
      <c r="O25055" s="44" t="s">
        <v>89</v>
      </c>
      <c r="P25055" s="128">
        <v>1.3835719744996259E-6</v>
      </c>
    </row>
    <row r="25056" spans="14:16">
      <c r="N25056" s="3">
        <v>25054</v>
      </c>
      <c r="O25056" s="44" t="s">
        <v>7</v>
      </c>
      <c r="P25056" s="128">
        <v>2.9927647428257114E-5</v>
      </c>
    </row>
    <row r="25057" spans="14:16">
      <c r="N25057" s="3">
        <v>25055</v>
      </c>
      <c r="O25057" s="44" t="s">
        <v>21</v>
      </c>
      <c r="P25057" s="128">
        <v>9.2759590516944548E-6</v>
      </c>
    </row>
    <row r="25058" spans="14:16">
      <c r="N25058" s="3">
        <v>25056</v>
      </c>
      <c r="O25058" s="44" t="s">
        <v>18</v>
      </c>
      <c r="P25058" s="128">
        <v>3.1215230430880999E-5</v>
      </c>
    </row>
    <row r="25059" spans="14:16">
      <c r="N25059" s="3">
        <v>25057</v>
      </c>
      <c r="O25059" s="44" t="s">
        <v>8</v>
      </c>
      <c r="P25059" s="128">
        <v>6.820326023264023E-5</v>
      </c>
    </row>
    <row r="25060" spans="14:16">
      <c r="N25060" s="3">
        <v>25058</v>
      </c>
      <c r="O25060" s="44" t="s">
        <v>18</v>
      </c>
      <c r="P25060" s="128">
        <v>2.7458316829824732E-5</v>
      </c>
    </row>
    <row r="25061" spans="14:16">
      <c r="N25061" s="3">
        <v>25059</v>
      </c>
      <c r="O25061" s="44" t="s">
        <v>14</v>
      </c>
      <c r="P25061" s="128">
        <v>4.1785677573452573E-5</v>
      </c>
    </row>
    <row r="25062" spans="14:16">
      <c r="N25062" s="3">
        <v>25060</v>
      </c>
      <c r="O25062" s="44" t="s">
        <v>23</v>
      </c>
      <c r="P25062" s="128">
        <v>3.079102151733833E-5</v>
      </c>
    </row>
    <row r="25063" spans="14:16">
      <c r="N25063" s="3">
        <v>25061</v>
      </c>
      <c r="O25063" s="44" t="s">
        <v>8</v>
      </c>
      <c r="P25063" s="128">
        <v>6.7824312723188253E-5</v>
      </c>
    </row>
    <row r="25064" spans="14:16">
      <c r="N25064" s="3">
        <v>25062</v>
      </c>
      <c r="O25064" s="44" t="s">
        <v>23</v>
      </c>
      <c r="P25064" s="128">
        <v>2.7103287913452609E-5</v>
      </c>
    </row>
    <row r="25065" spans="14:16">
      <c r="N25065" s="3">
        <v>25063</v>
      </c>
      <c r="O25065" s="44" t="s">
        <v>14</v>
      </c>
      <c r="P25065" s="128">
        <v>4.1581315993271907E-5</v>
      </c>
    </row>
    <row r="25066" spans="14:16">
      <c r="N25066" s="3">
        <v>25064</v>
      </c>
      <c r="O25066" s="44" t="s">
        <v>18</v>
      </c>
      <c r="P25066" s="128">
        <v>2.1344179546579702E-5</v>
      </c>
    </row>
    <row r="25067" spans="14:16">
      <c r="N25067" s="3">
        <v>25065</v>
      </c>
      <c r="O25067" s="44" t="s">
        <v>8</v>
      </c>
      <c r="P25067" s="128">
        <v>4.6635652275288568E-5</v>
      </c>
    </row>
    <row r="25068" spans="14:16">
      <c r="N25068" s="3">
        <v>25066</v>
      </c>
      <c r="O25068" s="44" t="s">
        <v>18</v>
      </c>
      <c r="P25068" s="128">
        <v>1.4320052094089315E-5</v>
      </c>
    </row>
    <row r="25069" spans="14:16">
      <c r="N25069" s="3">
        <v>25067</v>
      </c>
      <c r="O25069" s="44" t="s">
        <v>21</v>
      </c>
      <c r="P25069" s="128">
        <v>1.2211330434954198E-5</v>
      </c>
    </row>
    <row r="25070" spans="14:16">
      <c r="N25070" s="3">
        <v>25068</v>
      </c>
      <c r="O25070" s="44" t="s">
        <v>23</v>
      </c>
      <c r="P25070" s="128">
        <v>2.1054116295694427E-5</v>
      </c>
    </row>
    <row r="25071" spans="14:16">
      <c r="N25071" s="3">
        <v>25069</v>
      </c>
      <c r="O25071" s="44" t="s">
        <v>8</v>
      </c>
      <c r="P25071" s="128">
        <v>4.637653761975584E-5</v>
      </c>
    </row>
    <row r="25072" spans="14:16">
      <c r="N25072" s="3">
        <v>25070</v>
      </c>
      <c r="O25072" s="44" t="s">
        <v>23</v>
      </c>
      <c r="P25072" s="128">
        <v>1.4151320575423224E-5</v>
      </c>
    </row>
    <row r="25073" spans="14:16">
      <c r="N25073" s="3">
        <v>25071</v>
      </c>
      <c r="O25073" s="44" t="s">
        <v>21</v>
      </c>
      <c r="P25073" s="128">
        <v>1.216572707338912E-5</v>
      </c>
    </row>
    <row r="25074" spans="14:16">
      <c r="N25074" s="3">
        <v>25072</v>
      </c>
      <c r="O25074" s="44" t="s">
        <v>18</v>
      </c>
      <c r="P25074" s="128">
        <v>2.9836163938795842E-6</v>
      </c>
    </row>
    <row r="25075" spans="14:16">
      <c r="N25075" s="3">
        <v>25073</v>
      </c>
      <c r="O25075" s="44" t="s">
        <v>89</v>
      </c>
      <c r="P25075" s="128">
        <v>9.0460030052643004E-7</v>
      </c>
    </row>
    <row r="25076" spans="14:16">
      <c r="N25076" s="3">
        <v>25074</v>
      </c>
      <c r="O25076" s="44" t="s">
        <v>18</v>
      </c>
      <c r="P25076" s="128">
        <v>7.73895023471018E-6</v>
      </c>
    </row>
    <row r="25077" spans="14:16">
      <c r="N25077" s="3">
        <v>25075</v>
      </c>
      <c r="O25077" s="44" t="s">
        <v>14</v>
      </c>
      <c r="P25077" s="128">
        <v>1.1777024836181805E-5</v>
      </c>
    </row>
    <row r="25078" spans="14:16">
      <c r="N25078" s="3">
        <v>25076</v>
      </c>
      <c r="O25078" s="44" t="s">
        <v>23</v>
      </c>
      <c r="P25078" s="128">
        <v>2.953916062598238E-6</v>
      </c>
    </row>
    <row r="25079" spans="14:16">
      <c r="N25079" s="3">
        <v>25077</v>
      </c>
      <c r="O25079" s="44" t="s">
        <v>89</v>
      </c>
      <c r="P25079" s="128">
        <v>9.028895110870207E-7</v>
      </c>
    </row>
    <row r="25080" spans="14:16">
      <c r="N25080" s="3">
        <v>25078</v>
      </c>
      <c r="O25080" s="44" t="s">
        <v>23</v>
      </c>
      <c r="P25080" s="128">
        <v>7.6388876149685847E-6</v>
      </c>
    </row>
    <row r="25081" spans="14:16">
      <c r="N25081" s="3">
        <v>25079</v>
      </c>
      <c r="O25081" s="44" t="s">
        <v>14</v>
      </c>
      <c r="P25081" s="128">
        <v>1.171942683741492E-5</v>
      </c>
    </row>
    <row r="25082" spans="14:16">
      <c r="N25082" s="3">
        <v>25080</v>
      </c>
      <c r="O25082" s="44" t="s">
        <v>18</v>
      </c>
      <c r="P25082" s="128">
        <v>2.6395642244086476E-6</v>
      </c>
    </row>
    <row r="25083" spans="14:16">
      <c r="N25083" s="3">
        <v>25081</v>
      </c>
      <c r="O25083" s="44" t="s">
        <v>89</v>
      </c>
      <c r="P25083" s="128">
        <v>8.0028739470562217E-7</v>
      </c>
    </row>
    <row r="25084" spans="14:16">
      <c r="N25084" s="3">
        <v>25082</v>
      </c>
      <c r="O25084" s="44" t="s">
        <v>18</v>
      </c>
      <c r="P25084" s="128">
        <v>5.221906223536438E-6</v>
      </c>
    </row>
    <row r="25085" spans="14:16">
      <c r="N25085" s="3">
        <v>25083</v>
      </c>
      <c r="O25085" s="44" t="s">
        <v>21</v>
      </c>
      <c r="P25085" s="128">
        <v>4.4529462586429557E-6</v>
      </c>
    </row>
    <row r="25086" spans="14:16">
      <c r="N25086" s="3">
        <v>25084</v>
      </c>
      <c r="O25086" s="44" t="s">
        <v>23</v>
      </c>
      <c r="P25086" s="128">
        <v>2.6132887514409615E-6</v>
      </c>
    </row>
    <row r="25087" spans="14:16">
      <c r="N25087" s="3">
        <v>25085</v>
      </c>
      <c r="O25087" s="44" t="s">
        <v>89</v>
      </c>
      <c r="P25087" s="128">
        <v>7.9877388291200651E-7</v>
      </c>
    </row>
    <row r="25088" spans="14:16">
      <c r="N25088" s="3">
        <v>25086</v>
      </c>
      <c r="O25088" s="44" t="s">
        <v>23</v>
      </c>
      <c r="P25088" s="128">
        <v>5.1603771060695468E-6</v>
      </c>
    </row>
    <row r="25089" spans="14:16">
      <c r="N25089" s="3">
        <v>25087</v>
      </c>
      <c r="O25089" s="44" t="s">
        <v>21</v>
      </c>
      <c r="P25089" s="128">
        <v>4.4363166768505008E-6</v>
      </c>
    </row>
    <row r="25090" spans="14:16">
      <c r="N25090" s="3">
        <v>25088</v>
      </c>
      <c r="O25090" s="44" t="s">
        <v>13</v>
      </c>
      <c r="P25090" s="128">
        <v>2.7819210858162832E-5</v>
      </c>
    </row>
    <row r="25091" spans="14:16">
      <c r="N25091" s="3">
        <v>25089</v>
      </c>
      <c r="O25091" s="44" t="s">
        <v>8</v>
      </c>
      <c r="P25091" s="128">
        <v>4.5812666410429038E-5</v>
      </c>
    </row>
    <row r="25092" spans="14:16">
      <c r="N25092" s="3">
        <v>25090</v>
      </c>
      <c r="O25092" s="44" t="s">
        <v>13</v>
      </c>
      <c r="P25092" s="128">
        <v>9.9617124649930506E-6</v>
      </c>
    </row>
    <row r="25093" spans="14:16">
      <c r="N25093" s="3">
        <v>25091</v>
      </c>
      <c r="O25093" s="44" t="s">
        <v>59</v>
      </c>
      <c r="P25093" s="128">
        <v>2.8556718340236163E-6</v>
      </c>
    </row>
    <row r="25094" spans="14:16">
      <c r="N25094" s="3">
        <v>25092</v>
      </c>
      <c r="O25094" s="44" t="s">
        <v>7</v>
      </c>
      <c r="P25094" s="128">
        <v>8.5101988616327078E-5</v>
      </c>
    </row>
    <row r="25095" spans="14:16">
      <c r="N25095" s="3">
        <v>25093</v>
      </c>
      <c r="O25095" s="44" t="s">
        <v>8</v>
      </c>
      <c r="P25095" s="128">
        <v>6.7584352445959104E-5</v>
      </c>
    </row>
    <row r="25096" spans="14:16">
      <c r="N25096" s="3">
        <v>25094</v>
      </c>
      <c r="O25096" s="44" t="s">
        <v>7</v>
      </c>
      <c r="P25096" s="128">
        <v>2.3350657688557215E-5</v>
      </c>
    </row>
    <row r="25097" spans="14:16">
      <c r="N25097" s="3">
        <v>25095</v>
      </c>
      <c r="O25097" s="44" t="s">
        <v>59</v>
      </c>
      <c r="P25097" s="128">
        <v>3.2280414184508565E-6</v>
      </c>
    </row>
    <row r="25098" spans="14:16">
      <c r="N25098" s="3">
        <v>25096</v>
      </c>
      <c r="O25098" s="44" t="s">
        <v>13</v>
      </c>
      <c r="P25098" s="128">
        <v>6.2844334669820147E-5</v>
      </c>
    </row>
    <row r="25099" spans="14:16">
      <c r="N25099" s="3">
        <v>25097</v>
      </c>
      <c r="O25099" s="44" t="s">
        <v>8</v>
      </c>
      <c r="P25099" s="128">
        <v>1.0349202767443142E-4</v>
      </c>
    </row>
    <row r="25100" spans="14:16">
      <c r="N25100" s="3">
        <v>25098</v>
      </c>
      <c r="O25100" s="44" t="s">
        <v>13</v>
      </c>
      <c r="P25100" s="128">
        <v>4.5791643685158786E-5</v>
      </c>
    </row>
    <row r="25101" spans="14:16">
      <c r="N25101" s="3">
        <v>25099</v>
      </c>
      <c r="O25101" s="44" t="s">
        <v>19</v>
      </c>
      <c r="P25101" s="128">
        <v>3.7977100077125426E-5</v>
      </c>
    </row>
    <row r="25102" spans="14:16">
      <c r="N25102" s="3">
        <v>25100</v>
      </c>
      <c r="O25102" s="44" t="s">
        <v>7</v>
      </c>
      <c r="P25102" s="128">
        <v>1.9224764789121967E-4</v>
      </c>
    </row>
    <row r="25103" spans="14:16">
      <c r="N25103" s="3">
        <v>25101</v>
      </c>
      <c r="O25103" s="44" t="s">
        <v>8</v>
      </c>
      <c r="P25103" s="128">
        <v>1.5267484348179032E-4</v>
      </c>
    </row>
    <row r="25104" spans="14:16">
      <c r="N25104" s="3">
        <v>25102</v>
      </c>
      <c r="O25104" s="44" t="s">
        <v>7</v>
      </c>
      <c r="P25104" s="128">
        <v>1.2408093680486512E-4</v>
      </c>
    </row>
    <row r="25105" spans="14:16">
      <c r="N25105" s="3">
        <v>25103</v>
      </c>
      <c r="O25105" s="44" t="s">
        <v>19</v>
      </c>
      <c r="P25105" s="128">
        <v>4.9625662224128859E-5</v>
      </c>
    </row>
    <row r="25106" spans="14:16">
      <c r="N25106" s="3">
        <v>25104</v>
      </c>
      <c r="O25106" s="44" t="s">
        <v>13</v>
      </c>
      <c r="P25106" s="128">
        <v>9.1897538820142402E-6</v>
      </c>
    </row>
    <row r="25107" spans="14:16">
      <c r="N25107" s="3">
        <v>25105</v>
      </c>
      <c r="O25107" s="44" t="s">
        <v>46</v>
      </c>
      <c r="P25107" s="128">
        <v>3.8452138932036474E-6</v>
      </c>
    </row>
    <row r="25108" spans="14:16">
      <c r="N25108" s="3">
        <v>25106</v>
      </c>
      <c r="O25108" s="44" t="s">
        <v>13</v>
      </c>
      <c r="P25108" s="128">
        <v>6.9406833549755252E-6</v>
      </c>
    </row>
    <row r="25109" spans="14:16">
      <c r="N25109" s="3">
        <v>25107</v>
      </c>
      <c r="O25109" s="44" t="s">
        <v>59</v>
      </c>
      <c r="P25109" s="128">
        <v>1.9896492731878875E-6</v>
      </c>
    </row>
    <row r="25110" spans="14:16">
      <c r="N25110" s="3">
        <v>25108</v>
      </c>
      <c r="O25110" s="44" t="s">
        <v>7</v>
      </c>
      <c r="P25110" s="128">
        <v>2.2491509354538689E-5</v>
      </c>
    </row>
    <row r="25111" spans="14:16">
      <c r="N25111" s="3">
        <v>25109</v>
      </c>
      <c r="O25111" s="44" t="s">
        <v>46</v>
      </c>
      <c r="P25111" s="128">
        <v>4.5383805422354883E-6</v>
      </c>
    </row>
    <row r="25112" spans="14:16">
      <c r="N25112" s="3">
        <v>25110</v>
      </c>
      <c r="O25112" s="44" t="s">
        <v>7</v>
      </c>
      <c r="P25112" s="128">
        <v>1.6269243035897379E-5</v>
      </c>
    </row>
    <row r="25113" spans="14:16">
      <c r="N25113" s="3">
        <v>25111</v>
      </c>
      <c r="O25113" s="44" t="s">
        <v>59</v>
      </c>
      <c r="P25113" s="128">
        <v>2.2490925552155123E-6</v>
      </c>
    </row>
    <row r="25114" spans="14:16">
      <c r="N25114" s="3">
        <v>25112</v>
      </c>
      <c r="O25114" s="44" t="s">
        <v>13</v>
      </c>
      <c r="P25114" s="128">
        <v>1.5023617979244908E-5</v>
      </c>
    </row>
    <row r="25115" spans="14:16">
      <c r="N25115" s="3">
        <v>25113</v>
      </c>
      <c r="O25115" s="44" t="s">
        <v>46</v>
      </c>
      <c r="P25115" s="128">
        <v>6.286242844113538E-6</v>
      </c>
    </row>
    <row r="25116" spans="14:16">
      <c r="N25116" s="3">
        <v>25114</v>
      </c>
      <c r="O25116" s="44" t="s">
        <v>13</v>
      </c>
      <c r="P25116" s="128">
        <v>2.3088928949664357E-5</v>
      </c>
    </row>
    <row r="25117" spans="14:16">
      <c r="N25117" s="3">
        <v>25115</v>
      </c>
      <c r="O25117" s="44" t="s">
        <v>19</v>
      </c>
      <c r="P25117" s="128">
        <v>1.91487025760386E-5</v>
      </c>
    </row>
    <row r="25118" spans="14:16">
      <c r="N25118" s="3">
        <v>25116</v>
      </c>
      <c r="O25118" s="44" t="s">
        <v>7</v>
      </c>
      <c r="P25118" s="128">
        <v>3.676962937827227E-5</v>
      </c>
    </row>
    <row r="25119" spans="14:16">
      <c r="N25119" s="3">
        <v>25117</v>
      </c>
      <c r="O25119" s="44" t="s">
        <v>46</v>
      </c>
      <c r="P25119" s="128">
        <v>7.4194473961298045E-6</v>
      </c>
    </row>
    <row r="25120" spans="14:16">
      <c r="N25120" s="3">
        <v>25118</v>
      </c>
      <c r="O25120" s="44" t="s">
        <v>7</v>
      </c>
      <c r="P25120" s="128">
        <v>6.2563727862510529E-5</v>
      </c>
    </row>
    <row r="25121" spans="14:16">
      <c r="N25121" s="3">
        <v>25119</v>
      </c>
      <c r="O25121" s="44" t="s">
        <v>19</v>
      </c>
      <c r="P25121" s="128">
        <v>2.5022106588943254E-5</v>
      </c>
    </row>
    <row r="25122" spans="14:16">
      <c r="N25122" s="3">
        <v>25120</v>
      </c>
      <c r="O25122" s="44" t="s">
        <v>13</v>
      </c>
      <c r="P25122" s="128">
        <v>1.7639944228917756E-5</v>
      </c>
    </row>
    <row r="25123" spans="14:16">
      <c r="N25123" s="3">
        <v>25121</v>
      </c>
      <c r="O25123" s="44" t="s">
        <v>8</v>
      </c>
      <c r="P25123" s="128">
        <v>2.9049453795733977E-5</v>
      </c>
    </row>
    <row r="25124" spans="14:16">
      <c r="N25124" s="3">
        <v>25122</v>
      </c>
      <c r="O25124" s="44" t="s">
        <v>13</v>
      </c>
      <c r="P25124" s="128">
        <v>6.3166440343303472E-6</v>
      </c>
    </row>
    <row r="25125" spans="14:16">
      <c r="N25125" s="3">
        <v>25123</v>
      </c>
      <c r="O25125" s="44" t="s">
        <v>59</v>
      </c>
      <c r="P25125" s="128">
        <v>1.8107591960498389E-6</v>
      </c>
    </row>
    <row r="25126" spans="14:16">
      <c r="N25126" s="3">
        <v>25124</v>
      </c>
      <c r="O25126" s="44" t="s">
        <v>23</v>
      </c>
      <c r="P25126" s="128">
        <v>1.0898767286354929E-5</v>
      </c>
    </row>
    <row r="25127" spans="14:16">
      <c r="N25127" s="3">
        <v>25125</v>
      </c>
      <c r="O25127" s="44" t="s">
        <v>8</v>
      </c>
      <c r="P25127" s="128">
        <v>2.4007043751723157E-5</v>
      </c>
    </row>
    <row r="25128" spans="14:16">
      <c r="N25128" s="3">
        <v>25126</v>
      </c>
      <c r="O25128" s="44" t="s">
        <v>23</v>
      </c>
      <c r="P25128" s="128">
        <v>4.3920942625037512E-6</v>
      </c>
    </row>
    <row r="25129" spans="14:16">
      <c r="N25129" s="3">
        <v>25127</v>
      </c>
      <c r="O25129" s="44" t="s">
        <v>59</v>
      </c>
      <c r="P25129" s="128">
        <v>1.6840946238924191E-6</v>
      </c>
    </row>
    <row r="25130" spans="14:16">
      <c r="N25130" s="3">
        <v>25128</v>
      </c>
      <c r="O25130" s="44" t="s">
        <v>13</v>
      </c>
      <c r="P25130" s="128">
        <v>3.9849101555437851E-5</v>
      </c>
    </row>
    <row r="25131" spans="14:16">
      <c r="N25131" s="3">
        <v>25129</v>
      </c>
      <c r="O25131" s="44" t="s">
        <v>8</v>
      </c>
      <c r="P25131" s="128">
        <v>6.5623486073074929E-5</v>
      </c>
    </row>
    <row r="25132" spans="14:16">
      <c r="N25132" s="3">
        <v>25130</v>
      </c>
      <c r="O25132" s="44" t="s">
        <v>13</v>
      </c>
      <c r="P25132" s="128">
        <v>2.9036123449909361E-5</v>
      </c>
    </row>
    <row r="25133" spans="14:16">
      <c r="N25133" s="3">
        <v>25131</v>
      </c>
      <c r="O25133" s="44" t="s">
        <v>19</v>
      </c>
      <c r="P25133" s="128">
        <v>2.4080982410036686E-5</v>
      </c>
    </row>
    <row r="25134" spans="14:16">
      <c r="N25134" s="3">
        <v>25132</v>
      </c>
      <c r="O25134" s="44" t="s">
        <v>23</v>
      </c>
      <c r="P25134" s="128">
        <v>2.462060416897853E-5</v>
      </c>
    </row>
    <row r="25135" spans="14:16">
      <c r="N25135" s="3">
        <v>25133</v>
      </c>
      <c r="O25135" s="44" t="s">
        <v>8</v>
      </c>
      <c r="P25135" s="128">
        <v>5.4232548135836625E-5</v>
      </c>
    </row>
    <row r="25136" spans="14:16">
      <c r="N25136" s="3">
        <v>25134</v>
      </c>
      <c r="O25136" s="44" t="s">
        <v>23</v>
      </c>
      <c r="P25136" s="128">
        <v>1.8826594955033887E-5</v>
      </c>
    </row>
    <row r="25137" spans="14:16">
      <c r="N25137" s="3">
        <v>25135</v>
      </c>
      <c r="O25137" s="44" t="s">
        <v>19</v>
      </c>
      <c r="P25137" s="128">
        <v>2.0884682947026763E-5</v>
      </c>
    </row>
    <row r="25138" spans="14:16">
      <c r="N25138" s="3">
        <v>25136</v>
      </c>
      <c r="O25138" s="44" t="s">
        <v>13</v>
      </c>
      <c r="P25138" s="128">
        <v>5.8271511288626519E-6</v>
      </c>
    </row>
    <row r="25139" spans="14:16">
      <c r="N25139" s="3">
        <v>25137</v>
      </c>
      <c r="O25139" s="44" t="s">
        <v>46</v>
      </c>
      <c r="P25139" s="128">
        <v>2.4382200836034605E-6</v>
      </c>
    </row>
    <row r="25140" spans="14:16">
      <c r="N25140" s="3">
        <v>25138</v>
      </c>
      <c r="O25140" s="44" t="s">
        <v>13</v>
      </c>
      <c r="P25140" s="128">
        <v>4.4010330816562743E-6</v>
      </c>
    </row>
    <row r="25141" spans="14:16">
      <c r="N25141" s="3">
        <v>25139</v>
      </c>
      <c r="O25141" s="44" t="s">
        <v>59</v>
      </c>
      <c r="P25141" s="128">
        <v>1.2616210572286125E-6</v>
      </c>
    </row>
    <row r="25142" spans="14:16">
      <c r="N25142" s="3">
        <v>25140</v>
      </c>
      <c r="O25142" s="44" t="s">
        <v>23</v>
      </c>
      <c r="P25142" s="128">
        <v>3.9619342189247706E-6</v>
      </c>
    </row>
    <row r="25143" spans="14:16">
      <c r="N25143" s="3">
        <v>25141</v>
      </c>
      <c r="O25143" s="44" t="s">
        <v>46</v>
      </c>
      <c r="P25143" s="128">
        <v>2.2174019453492062E-6</v>
      </c>
    </row>
    <row r="25144" spans="14:16">
      <c r="N25144" s="3">
        <v>25142</v>
      </c>
      <c r="O25144" s="44" t="s">
        <v>23</v>
      </c>
      <c r="P25144" s="128">
        <v>3.0601300377188262E-6</v>
      </c>
    </row>
    <row r="25145" spans="14:16">
      <c r="N25145" s="3">
        <v>25143</v>
      </c>
      <c r="O25145" s="44" t="s">
        <v>59</v>
      </c>
      <c r="P25145" s="128">
        <v>1.1733692942182341E-6</v>
      </c>
    </row>
    <row r="25146" spans="14:16">
      <c r="N25146" s="3">
        <v>25144</v>
      </c>
      <c r="O25146" s="44" t="s">
        <v>13</v>
      </c>
      <c r="P25146" s="128">
        <v>9.5263587677464325E-6</v>
      </c>
    </row>
    <row r="25147" spans="14:16">
      <c r="N25147" s="3">
        <v>25145</v>
      </c>
      <c r="O25147" s="44" t="s">
        <v>46</v>
      </c>
      <c r="P25147" s="128">
        <v>3.9860574674446108E-6</v>
      </c>
    </row>
    <row r="25148" spans="14:16">
      <c r="N25148" s="3">
        <v>25146</v>
      </c>
      <c r="O25148" s="44" t="s">
        <v>13</v>
      </c>
      <c r="P25148" s="128">
        <v>1.4640509432639635E-5</v>
      </c>
    </row>
    <row r="25149" spans="14:16">
      <c r="N25149" s="3">
        <v>25147</v>
      </c>
      <c r="O25149" s="44" t="s">
        <v>19</v>
      </c>
      <c r="P25149" s="128">
        <v>1.2142042677617552E-5</v>
      </c>
    </row>
    <row r="25150" spans="14:16">
      <c r="N25150" s="3">
        <v>25148</v>
      </c>
      <c r="O25150" s="44" t="s">
        <v>23</v>
      </c>
      <c r="P25150" s="128">
        <v>6.4770598786675506E-6</v>
      </c>
    </row>
    <row r="25151" spans="14:16">
      <c r="N25151" s="3">
        <v>25149</v>
      </c>
      <c r="O25151" s="44" t="s">
        <v>46</v>
      </c>
      <c r="P25151" s="128">
        <v>3.6250589690503472E-6</v>
      </c>
    </row>
    <row r="25152" spans="14:16">
      <c r="N25152" s="3">
        <v>25150</v>
      </c>
      <c r="O25152" s="44" t="s">
        <v>23</v>
      </c>
      <c r="P25152" s="128">
        <v>9.4926907684200489E-6</v>
      </c>
    </row>
    <row r="25153" spans="14:16">
      <c r="N25153" s="3">
        <v>25151</v>
      </c>
      <c r="O25153" s="44" t="s">
        <v>19</v>
      </c>
      <c r="P25153" s="128">
        <v>1.0530413889826191E-5</v>
      </c>
    </row>
    <row r="25154" spans="14:16">
      <c r="N25154" s="3">
        <v>25152</v>
      </c>
      <c r="O25154" s="44" t="s">
        <v>18</v>
      </c>
      <c r="P25154" s="128">
        <v>1.4277216006725408E-5</v>
      </c>
    </row>
    <row r="25155" spans="14:16">
      <c r="N25155" s="3">
        <v>25153</v>
      </c>
      <c r="O25155" s="44" t="s">
        <v>8</v>
      </c>
      <c r="P25155" s="128">
        <v>3.119479386386279E-5</v>
      </c>
    </row>
    <row r="25156" spans="14:16">
      <c r="N25156" s="3">
        <v>25154</v>
      </c>
      <c r="O25156" s="44" t="s">
        <v>18</v>
      </c>
      <c r="P25156" s="128">
        <v>5.7344474429258253E-6</v>
      </c>
    </row>
    <row r="25157" spans="14:16">
      <c r="N25157" s="3">
        <v>25155</v>
      </c>
      <c r="O25157" s="44" t="s">
        <v>59</v>
      </c>
      <c r="P25157" s="128">
        <v>2.1810403455217292E-6</v>
      </c>
    </row>
    <row r="25158" spans="14:16">
      <c r="N25158" s="3">
        <v>25156</v>
      </c>
      <c r="O25158" s="44" t="s">
        <v>7</v>
      </c>
      <c r="P25158" s="128">
        <v>6.9729381443451081E-5</v>
      </c>
    </row>
    <row r="25159" spans="14:16">
      <c r="N25159" s="3">
        <v>25157</v>
      </c>
      <c r="O25159" s="44" t="s">
        <v>8</v>
      </c>
      <c r="P25159" s="128">
        <v>5.537608659838989E-5</v>
      </c>
    </row>
    <row r="25160" spans="14:16">
      <c r="N25160" s="3">
        <v>25158</v>
      </c>
      <c r="O25160" s="44" t="s">
        <v>7</v>
      </c>
      <c r="P25160" s="128">
        <v>1.9132654164658138E-5</v>
      </c>
    </row>
    <row r="25161" spans="14:16">
      <c r="N25161" s="3">
        <v>25159</v>
      </c>
      <c r="O25161" s="44" t="s">
        <v>59</v>
      </c>
      <c r="P25161" s="128">
        <v>2.6449362117401163E-6</v>
      </c>
    </row>
    <row r="25162" spans="14:16">
      <c r="N25162" s="3">
        <v>25160</v>
      </c>
      <c r="O25162" s="44" t="s">
        <v>18</v>
      </c>
      <c r="P25162" s="128">
        <v>3.2252609373234316E-5</v>
      </c>
    </row>
    <row r="25163" spans="14:16">
      <c r="N25163" s="3">
        <v>25161</v>
      </c>
      <c r="O25163" s="44" t="s">
        <v>8</v>
      </c>
      <c r="P25163" s="128">
        <v>7.0469866148680155E-5</v>
      </c>
    </row>
    <row r="25164" spans="14:16">
      <c r="N25164" s="3">
        <v>25162</v>
      </c>
      <c r="O25164" s="44" t="s">
        <v>18</v>
      </c>
      <c r="P25164" s="128">
        <v>2.4630162406465839E-5</v>
      </c>
    </row>
    <row r="25165" spans="14:16">
      <c r="N25165" s="3">
        <v>25163</v>
      </c>
      <c r="O25165" s="44" t="s">
        <v>19</v>
      </c>
      <c r="P25165" s="128">
        <v>2.7101958035208253E-5</v>
      </c>
    </row>
    <row r="25166" spans="14:16">
      <c r="N25166" s="3">
        <v>25164</v>
      </c>
      <c r="O25166" s="44" t="s">
        <v>7</v>
      </c>
      <c r="P25166" s="128">
        <v>1.5752052084058203E-4</v>
      </c>
    </row>
    <row r="25167" spans="14:16">
      <c r="N25167" s="3">
        <v>25165</v>
      </c>
      <c r="O25167" s="44" t="s">
        <v>8</v>
      </c>
      <c r="P25167" s="128">
        <v>1.2509604735509659E-4</v>
      </c>
    </row>
    <row r="25168" spans="14:16">
      <c r="N25168" s="3">
        <v>25166</v>
      </c>
      <c r="O25168" s="44" t="s">
        <v>7</v>
      </c>
      <c r="P25168" s="128">
        <v>1.0166727138814773E-4</v>
      </c>
    </row>
    <row r="25169" spans="14:16">
      <c r="N25169" s="3">
        <v>25167</v>
      </c>
      <c r="O25169" s="44" t="s">
        <v>19</v>
      </c>
      <c r="P25169" s="128">
        <v>4.0661408586006394E-5</v>
      </c>
    </row>
    <row r="25170" spans="14:16">
      <c r="N25170" s="3">
        <v>25168</v>
      </c>
      <c r="O25170" s="44" t="s">
        <v>18</v>
      </c>
      <c r="P25170" s="128">
        <v>5.1762410094774018E-6</v>
      </c>
    </row>
    <row r="25171" spans="14:16">
      <c r="N25171" s="3">
        <v>25169</v>
      </c>
      <c r="O25171" s="44" t="s">
        <v>46</v>
      </c>
      <c r="P25171" s="128">
        <v>2.8736173579166587E-6</v>
      </c>
    </row>
    <row r="25172" spans="14:16">
      <c r="N25172" s="3">
        <v>25170</v>
      </c>
      <c r="O25172" s="44" t="s">
        <v>18</v>
      </c>
      <c r="P25172" s="128">
        <v>3.9953957772786401E-6</v>
      </c>
    </row>
    <row r="25173" spans="14:16">
      <c r="N25173" s="3">
        <v>25171</v>
      </c>
      <c r="O25173" s="44" t="s">
        <v>59</v>
      </c>
      <c r="P25173" s="128">
        <v>1.5196092515106828E-6</v>
      </c>
    </row>
    <row r="25174" spans="14:16">
      <c r="N25174" s="3">
        <v>25172</v>
      </c>
      <c r="O25174" s="44" t="s">
        <v>7</v>
      </c>
      <c r="P25174" s="128">
        <v>1.8428700204553031E-5</v>
      </c>
    </row>
    <row r="25175" spans="14:16">
      <c r="N25175" s="3">
        <v>25173</v>
      </c>
      <c r="O25175" s="44" t="s">
        <v>46</v>
      </c>
      <c r="P25175" s="128">
        <v>3.7185790027985447E-6</v>
      </c>
    </row>
    <row r="25176" spans="14:16">
      <c r="N25176" s="3">
        <v>25174</v>
      </c>
      <c r="O25176" s="44" t="s">
        <v>7</v>
      </c>
      <c r="P25176" s="128">
        <v>1.3330408277071115E-5</v>
      </c>
    </row>
    <row r="25177" spans="14:16">
      <c r="N25177" s="3">
        <v>25175</v>
      </c>
      <c r="O25177" s="44" t="s">
        <v>59</v>
      </c>
      <c r="P25177" s="128">
        <v>1.8428221858749912E-6</v>
      </c>
    </row>
    <row r="25178" spans="14:16">
      <c r="N25178" s="3">
        <v>25176</v>
      </c>
      <c r="O25178" s="44" t="s">
        <v>18</v>
      </c>
      <c r="P25178" s="128">
        <v>8.4622361483574906E-6</v>
      </c>
    </row>
    <row r="25179" spans="14:16">
      <c r="N25179" s="3">
        <v>25177</v>
      </c>
      <c r="O25179" s="44" t="s">
        <v>46</v>
      </c>
      <c r="P25179" s="128">
        <v>4.6978548020052462E-6</v>
      </c>
    </row>
    <row r="25180" spans="14:16">
      <c r="N25180" s="3">
        <v>25178</v>
      </c>
      <c r="O25180" s="44" t="s">
        <v>18</v>
      </c>
      <c r="P25180" s="128">
        <v>1.2418948612798895E-5</v>
      </c>
    </row>
    <row r="25181" spans="14:16">
      <c r="N25181" s="3">
        <v>25179</v>
      </c>
      <c r="O25181" s="44" t="s">
        <v>19</v>
      </c>
      <c r="P25181" s="128">
        <v>1.3665270191524436E-5</v>
      </c>
    </row>
    <row r="25182" spans="14:16">
      <c r="N25182" s="3">
        <v>25180</v>
      </c>
      <c r="O25182" s="44" t="s">
        <v>7</v>
      </c>
      <c r="P25182" s="128">
        <v>3.0127656875458434E-5</v>
      </c>
    </row>
    <row r="25183" spans="14:16">
      <c r="N25183" s="3">
        <v>25181</v>
      </c>
      <c r="O25183" s="44" t="s">
        <v>46</v>
      </c>
      <c r="P25183" s="128">
        <v>6.0792172544496706E-6</v>
      </c>
    </row>
    <row r="25184" spans="14:16">
      <c r="N25184" s="3">
        <v>25182</v>
      </c>
      <c r="O25184" s="44" t="s">
        <v>7</v>
      </c>
      <c r="P25184" s="128">
        <v>5.1262374893696671E-5</v>
      </c>
    </row>
    <row r="25185" spans="14:16">
      <c r="N25185" s="3">
        <v>25183</v>
      </c>
      <c r="O25185" s="44" t="s">
        <v>19</v>
      </c>
      <c r="P25185" s="128">
        <v>2.0502176779032095E-5</v>
      </c>
    </row>
    <row r="25186" spans="14:16">
      <c r="N25186" s="3">
        <v>25184</v>
      </c>
      <c r="O25186" s="44" t="s">
        <v>18</v>
      </c>
      <c r="P25186" s="128">
        <v>9.6937988200388066E-6</v>
      </c>
    </row>
    <row r="25187" spans="14:16">
      <c r="N25187" s="3">
        <v>25185</v>
      </c>
      <c r="O25187" s="44" t="s">
        <v>8</v>
      </c>
      <c r="P25187" s="128">
        <v>2.118032365738675E-5</v>
      </c>
    </row>
    <row r="25188" spans="14:16">
      <c r="N25188" s="3">
        <v>25186</v>
      </c>
      <c r="O25188" s="44" t="s">
        <v>18</v>
      </c>
      <c r="P25188" s="128">
        <v>3.8935167633258078E-6</v>
      </c>
    </row>
    <row r="25189" spans="14:16">
      <c r="N25189" s="3">
        <v>25187</v>
      </c>
      <c r="O25189" s="44" t="s">
        <v>59</v>
      </c>
      <c r="P25189" s="128">
        <v>1.4808605765939368E-6</v>
      </c>
    </row>
    <row r="25190" spans="14:16">
      <c r="N25190" s="3">
        <v>25188</v>
      </c>
      <c r="O25190" s="44" t="s">
        <v>23</v>
      </c>
      <c r="P25190" s="128">
        <v>9.5620619784782334E-6</v>
      </c>
    </row>
    <row r="25191" spans="14:16">
      <c r="N25191" s="3">
        <v>25189</v>
      </c>
      <c r="O25191" s="44" t="s">
        <v>8</v>
      </c>
      <c r="P25191" s="128">
        <v>2.106264261293263E-5</v>
      </c>
    </row>
    <row r="25192" spans="14:16">
      <c r="N25192" s="3">
        <v>25190</v>
      </c>
      <c r="O25192" s="44" t="s">
        <v>23</v>
      </c>
      <c r="P25192" s="128">
        <v>3.8534153863400354E-6</v>
      </c>
    </row>
    <row r="25193" spans="14:16">
      <c r="N25193" s="3">
        <v>25191</v>
      </c>
      <c r="O25193" s="44" t="s">
        <v>59</v>
      </c>
      <c r="P25193" s="128">
        <v>1.4775448221050196E-6</v>
      </c>
    </row>
    <row r="25194" spans="14:16">
      <c r="N25194" s="3">
        <v>25192</v>
      </c>
      <c r="O25194" s="44" t="s">
        <v>18</v>
      </c>
      <c r="P25194" s="128">
        <v>2.1898548466182399E-5</v>
      </c>
    </row>
    <row r="25195" spans="14:16">
      <c r="N25195" s="3">
        <v>25193</v>
      </c>
      <c r="O25195" s="44" t="s">
        <v>8</v>
      </c>
      <c r="P25195" s="128">
        <v>4.7846912521221125E-5</v>
      </c>
    </row>
    <row r="25196" spans="14:16">
      <c r="N25196" s="3">
        <v>25194</v>
      </c>
      <c r="O25196" s="44" t="s">
        <v>18</v>
      </c>
      <c r="P25196" s="128">
        <v>1.6723137000987651E-5</v>
      </c>
    </row>
    <row r="25197" spans="14:16">
      <c r="N25197" s="3">
        <v>25195</v>
      </c>
      <c r="O25197" s="44" t="s">
        <v>19</v>
      </c>
      <c r="P25197" s="128">
        <v>1.8401411640664828E-5</v>
      </c>
    </row>
    <row r="25198" spans="14:16">
      <c r="N25198" s="3">
        <v>25196</v>
      </c>
      <c r="O25198" s="44" t="s">
        <v>23</v>
      </c>
      <c r="P25198" s="128">
        <v>2.1600951449445001E-5</v>
      </c>
    </row>
    <row r="25199" spans="14:16">
      <c r="N25199" s="3">
        <v>25197</v>
      </c>
      <c r="O25199" s="44" t="s">
        <v>8</v>
      </c>
      <c r="P25199" s="128">
        <v>4.7581067922692594E-5</v>
      </c>
    </row>
    <row r="25200" spans="14:16">
      <c r="N25200" s="3">
        <v>25198</v>
      </c>
      <c r="O25200" s="44" t="s">
        <v>23</v>
      </c>
      <c r="P25200" s="128">
        <v>1.6517562314512666E-5</v>
      </c>
    </row>
    <row r="25201" spans="14:16">
      <c r="N25201" s="3">
        <v>25199</v>
      </c>
      <c r="O25201" s="44" t="s">
        <v>19</v>
      </c>
      <c r="P25201" s="128">
        <v>1.8323231196096746E-5</v>
      </c>
    </row>
    <row r="25202" spans="14:16">
      <c r="N25202" s="3">
        <v>25200</v>
      </c>
      <c r="O25202" s="44" t="s">
        <v>18</v>
      </c>
      <c r="P25202" s="128">
        <v>3.5145114402045893E-6</v>
      </c>
    </row>
    <row r="25203" spans="14:16">
      <c r="N25203" s="3">
        <v>25201</v>
      </c>
      <c r="O25203" s="44" t="s">
        <v>46</v>
      </c>
      <c r="P25203" s="128">
        <v>1.9510994678720002E-6</v>
      </c>
    </row>
    <row r="25204" spans="14:16">
      <c r="N25204" s="3">
        <v>25202</v>
      </c>
      <c r="O25204" s="44" t="s">
        <v>18</v>
      </c>
      <c r="P25204" s="128">
        <v>2.712753162320116E-6</v>
      </c>
    </row>
    <row r="25205" spans="14:16">
      <c r="N25205" s="3">
        <v>25203</v>
      </c>
      <c r="O25205" s="44" t="s">
        <v>59</v>
      </c>
      <c r="P25205" s="128">
        <v>1.0317688239972872E-6</v>
      </c>
    </row>
    <row r="25206" spans="14:16">
      <c r="N25206" s="3">
        <v>25204</v>
      </c>
      <c r="O25206" s="44" t="s">
        <v>23</v>
      </c>
      <c r="P25206" s="128">
        <v>3.4760133472565143E-6</v>
      </c>
    </row>
    <row r="25207" spans="14:16">
      <c r="N25207" s="3">
        <v>25205</v>
      </c>
      <c r="O25207" s="44" t="s">
        <v>46</v>
      </c>
      <c r="P25207" s="128">
        <v>1.9454433951602053E-6</v>
      </c>
    </row>
    <row r="25208" spans="14:16">
      <c r="N25208" s="3">
        <v>25206</v>
      </c>
      <c r="O25208" s="44" t="s">
        <v>23</v>
      </c>
      <c r="P25208" s="128">
        <v>2.6848130906974045E-6</v>
      </c>
    </row>
    <row r="25209" spans="14:16">
      <c r="N25209" s="3">
        <v>25207</v>
      </c>
      <c r="O25209" s="44" t="s">
        <v>59</v>
      </c>
      <c r="P25209" s="128">
        <v>1.0294586185912096E-6</v>
      </c>
    </row>
    <row r="25210" spans="14:16">
      <c r="N25210" s="3">
        <v>25208</v>
      </c>
      <c r="O25210" s="44" t="s">
        <v>18</v>
      </c>
      <c r="P25210" s="128">
        <v>5.7456029768826154E-6</v>
      </c>
    </row>
    <row r="25211" spans="14:16">
      <c r="N25211" s="3">
        <v>25209</v>
      </c>
      <c r="O25211" s="44" t="s">
        <v>46</v>
      </c>
      <c r="P25211" s="128">
        <v>3.189701641758455E-6</v>
      </c>
    </row>
    <row r="25212" spans="14:16">
      <c r="N25212" s="3">
        <v>25210</v>
      </c>
      <c r="O25212" s="44" t="s">
        <v>18</v>
      </c>
      <c r="P25212" s="128">
        <v>8.4320913371460729E-6</v>
      </c>
    </row>
    <row r="25213" spans="14:16">
      <c r="N25213" s="3">
        <v>25211</v>
      </c>
      <c r="O25213" s="44" t="s">
        <v>19</v>
      </c>
      <c r="P25213" s="128">
        <v>9.2783060784196811E-6</v>
      </c>
    </row>
    <row r="25214" spans="14:16">
      <c r="N25214" s="3">
        <v>25212</v>
      </c>
      <c r="O25214" s="44" t="s">
        <v>23</v>
      </c>
      <c r="P25214" s="128">
        <v>5.6826654217742767E-6</v>
      </c>
    </row>
    <row r="25215" spans="14:16">
      <c r="N25215" s="3">
        <v>25213</v>
      </c>
      <c r="O25215" s="44" t="s">
        <v>46</v>
      </c>
      <c r="P25215" s="128">
        <v>3.1804549658653012E-6</v>
      </c>
    </row>
    <row r="25216" spans="14:16">
      <c r="N25216" s="3">
        <v>25214</v>
      </c>
      <c r="O25216" s="44" t="s">
        <v>23</v>
      </c>
      <c r="P25216" s="128">
        <v>8.3284370686401172E-6</v>
      </c>
    </row>
    <row r="25217" spans="14:16">
      <c r="N25217" s="3">
        <v>25215</v>
      </c>
      <c r="O25217" s="44" t="s">
        <v>19</v>
      </c>
      <c r="P25217" s="128">
        <v>9.2388861628058927E-6</v>
      </c>
    </row>
    <row r="25218" spans="14:16">
      <c r="N25218" s="3">
        <v>25216</v>
      </c>
      <c r="O25218" s="44" t="s">
        <v>13</v>
      </c>
      <c r="P25218" s="128">
        <v>2.5888289893920599E-5</v>
      </c>
    </row>
    <row r="25219" spans="14:16">
      <c r="N25219" s="3">
        <v>25217</v>
      </c>
      <c r="O25219" s="44" t="s">
        <v>8</v>
      </c>
      <c r="P25219" s="128">
        <v>4.2632826462748533E-5</v>
      </c>
    </row>
    <row r="25220" spans="14:16">
      <c r="N25220" s="3">
        <v>25218</v>
      </c>
      <c r="O25220" s="44" t="s">
        <v>13</v>
      </c>
      <c r="P25220" s="128">
        <v>9.2702737489029363E-6</v>
      </c>
    </row>
    <row r="25221" spans="14:16">
      <c r="N25221" s="3">
        <v>25219</v>
      </c>
      <c r="O25221" s="44" t="s">
        <v>59</v>
      </c>
      <c r="P25221" s="128">
        <v>2.6574607259003136E-6</v>
      </c>
    </row>
    <row r="25222" spans="14:16">
      <c r="N25222" s="3">
        <v>25220</v>
      </c>
      <c r="O25222" s="44" t="s">
        <v>7</v>
      </c>
      <c r="P25222" s="128">
        <v>7.9195091589096946E-5</v>
      </c>
    </row>
    <row r="25223" spans="14:16">
      <c r="N25223" s="3">
        <v>25221</v>
      </c>
      <c r="O25223" s="44" t="s">
        <v>8</v>
      </c>
      <c r="P25223" s="128">
        <v>6.2893347957801728E-5</v>
      </c>
    </row>
    <row r="25224" spans="14:16">
      <c r="N25224" s="3">
        <v>25222</v>
      </c>
      <c r="O25224" s="44" t="s">
        <v>7</v>
      </c>
      <c r="P25224" s="128">
        <v>2.1729897319416502E-5</v>
      </c>
    </row>
    <row r="25225" spans="14:16">
      <c r="N25225" s="3">
        <v>25223</v>
      </c>
      <c r="O25225" s="44" t="s">
        <v>59</v>
      </c>
      <c r="P25225" s="128">
        <v>3.0039842775021563E-6</v>
      </c>
    </row>
    <row r="25226" spans="14:16">
      <c r="N25226" s="3">
        <v>25224</v>
      </c>
      <c r="O25226" s="44" t="s">
        <v>13</v>
      </c>
      <c r="P25226" s="128">
        <v>4.9016441968831202E-5</v>
      </c>
    </row>
    <row r="25227" spans="14:16">
      <c r="N25227" s="3">
        <v>25225</v>
      </c>
      <c r="O25227" s="44" t="s">
        <v>8</v>
      </c>
      <c r="P25227" s="128">
        <v>8.0720258960376349E-5</v>
      </c>
    </row>
    <row r="25228" spans="14:16">
      <c r="N25228" s="3">
        <v>25226</v>
      </c>
      <c r="O25228" s="44" t="s">
        <v>13</v>
      </c>
      <c r="P25228" s="128">
        <v>3.082333257045172E-5</v>
      </c>
    </row>
    <row r="25229" spans="14:16">
      <c r="N25229" s="3">
        <v>25227</v>
      </c>
      <c r="O25229" s="44" t="s">
        <v>21</v>
      </c>
      <c r="P25229" s="128">
        <v>1.9810715031025896E-5</v>
      </c>
    </row>
    <row r="25230" spans="14:16">
      <c r="N25230" s="3">
        <v>25228</v>
      </c>
      <c r="O25230" s="44" t="s">
        <v>7</v>
      </c>
      <c r="P25230" s="128">
        <v>1.4994662169650797E-4</v>
      </c>
    </row>
    <row r="25231" spans="14:16">
      <c r="N25231" s="3">
        <v>25229</v>
      </c>
      <c r="O25231" s="44" t="s">
        <v>8</v>
      </c>
      <c r="P25231" s="128">
        <v>1.1908118122252019E-4</v>
      </c>
    </row>
    <row r="25232" spans="14:16">
      <c r="N25232" s="3">
        <v>25230</v>
      </c>
      <c r="O25232" s="44" t="s">
        <v>7</v>
      </c>
      <c r="P25232" s="128">
        <v>8.0153689538826431E-5</v>
      </c>
    </row>
    <row r="25233" spans="14:16">
      <c r="N25233" s="3">
        <v>25231</v>
      </c>
      <c r="O25233" s="44" t="s">
        <v>21</v>
      </c>
      <c r="P25233" s="128">
        <v>2.4843327354303948E-5</v>
      </c>
    </row>
    <row r="25234" spans="14:16">
      <c r="N25234" s="3">
        <v>25232</v>
      </c>
      <c r="O25234" s="44" t="s">
        <v>13</v>
      </c>
      <c r="P25234" s="128">
        <v>8.55189652087342E-6</v>
      </c>
    </row>
    <row r="25235" spans="14:16">
      <c r="N25235" s="3">
        <v>25233</v>
      </c>
      <c r="O25235" s="44" t="s">
        <v>46</v>
      </c>
      <c r="P25235" s="128">
        <v>3.5783190428702556E-6</v>
      </c>
    </row>
    <row r="25236" spans="14:16">
      <c r="N25236" s="3">
        <v>25234</v>
      </c>
      <c r="O25236" s="44" t="s">
        <v>13</v>
      </c>
      <c r="P25236" s="128">
        <v>6.4589331333527951E-6</v>
      </c>
    </row>
    <row r="25237" spans="14:16">
      <c r="N25237" s="3">
        <v>25235</v>
      </c>
      <c r="O25237" s="44" t="s">
        <v>59</v>
      </c>
      <c r="P25237" s="128">
        <v>1.8515484653441405E-6</v>
      </c>
    </row>
    <row r="25238" spans="14:16">
      <c r="N25238" s="3">
        <v>25236</v>
      </c>
      <c r="O25238" s="44" t="s">
        <v>7</v>
      </c>
      <c r="P25238" s="128">
        <v>2.0930382148179208E-5</v>
      </c>
    </row>
    <row r="25239" spans="14:16">
      <c r="N25239" s="3">
        <v>25237</v>
      </c>
      <c r="O25239" s="44" t="s">
        <v>46</v>
      </c>
      <c r="P25239" s="128">
        <v>4.2233732554583297E-6</v>
      </c>
    </row>
    <row r="25240" spans="14:16">
      <c r="N25240" s="3">
        <v>25238</v>
      </c>
      <c r="O25240" s="44" t="s">
        <v>7</v>
      </c>
      <c r="P25240" s="128">
        <v>1.5140000994829613E-5</v>
      </c>
    </row>
    <row r="25241" spans="14:16">
      <c r="N25241" s="3">
        <v>25239</v>
      </c>
      <c r="O25241" s="44" t="s">
        <v>59</v>
      </c>
      <c r="P25241" s="128">
        <v>2.0929838867299543E-6</v>
      </c>
    </row>
    <row r="25242" spans="14:16">
      <c r="N25242" s="3">
        <v>25240</v>
      </c>
      <c r="O25242" s="44" t="s">
        <v>13</v>
      </c>
      <c r="P25242" s="128">
        <v>1.2740278786568336E-5</v>
      </c>
    </row>
    <row r="25243" spans="14:16">
      <c r="N25243" s="3">
        <v>25241</v>
      </c>
      <c r="O25243" s="44" t="s">
        <v>46</v>
      </c>
      <c r="P25243" s="128">
        <v>5.3308388475212004E-6</v>
      </c>
    </row>
    <row r="25244" spans="14:16">
      <c r="N25244" s="3">
        <v>25242</v>
      </c>
      <c r="O25244" s="44" t="s">
        <v>13</v>
      </c>
      <c r="P25244" s="128">
        <v>1.6897633871995773E-5</v>
      </c>
    </row>
    <row r="25245" spans="14:16">
      <c r="N25245" s="3">
        <v>25243</v>
      </c>
      <c r="O25245" s="44" t="s">
        <v>21</v>
      </c>
      <c r="P25245" s="128">
        <v>1.0860415841524729E-5</v>
      </c>
    </row>
    <row r="25246" spans="14:16">
      <c r="N25246" s="3">
        <v>25244</v>
      </c>
      <c r="O25246" s="44" t="s">
        <v>7</v>
      </c>
      <c r="P25246" s="128">
        <v>3.1181259388061653E-5</v>
      </c>
    </row>
    <row r="25247" spans="14:16">
      <c r="N25247" s="3">
        <v>25245</v>
      </c>
      <c r="O25247" s="44" t="s">
        <v>46</v>
      </c>
      <c r="P25247" s="128">
        <v>6.2918152205120926E-6</v>
      </c>
    </row>
    <row r="25248" spans="14:16">
      <c r="N25248" s="3">
        <v>25246</v>
      </c>
      <c r="O25248" s="44" t="s">
        <v>7</v>
      </c>
      <c r="P25248" s="128">
        <v>4.3940988412625038E-5</v>
      </c>
    </row>
    <row r="25249" spans="14:16">
      <c r="N25249" s="3">
        <v>25247</v>
      </c>
      <c r="O25249" s="44" t="s">
        <v>21</v>
      </c>
      <c r="P25249" s="128">
        <v>1.3619340116311552E-5</v>
      </c>
    </row>
    <row r="25250" spans="14:16">
      <c r="N25250" s="3">
        <v>25248</v>
      </c>
      <c r="O25250" s="44" t="s">
        <v>13</v>
      </c>
      <c r="P25250" s="128">
        <v>1.6415562333495061E-5</v>
      </c>
    </row>
    <row r="25251" spans="14:16">
      <c r="N25251" s="3">
        <v>25249</v>
      </c>
      <c r="O25251" s="44" t="s">
        <v>8</v>
      </c>
      <c r="P25251" s="128">
        <v>2.7033142131828171E-5</v>
      </c>
    </row>
    <row r="25252" spans="14:16">
      <c r="N25252" s="3">
        <v>25250</v>
      </c>
      <c r="O25252" s="44" t="s">
        <v>13</v>
      </c>
      <c r="P25252" s="128">
        <v>5.8782081472834214E-6</v>
      </c>
    </row>
    <row r="25253" spans="14:16">
      <c r="N25253" s="3">
        <v>25251</v>
      </c>
      <c r="O25253" s="44" t="s">
        <v>59</v>
      </c>
      <c r="P25253" s="128">
        <v>1.6850750811885757E-6</v>
      </c>
    </row>
    <row r="25254" spans="14:16">
      <c r="N25254" s="3">
        <v>25252</v>
      </c>
      <c r="O25254" s="44" t="s">
        <v>23</v>
      </c>
      <c r="P25254" s="128">
        <v>1.0142287947493844E-5</v>
      </c>
    </row>
    <row r="25255" spans="14:16">
      <c r="N25255" s="3">
        <v>25253</v>
      </c>
      <c r="O25255" s="44" t="s">
        <v>8</v>
      </c>
      <c r="P25255" s="128">
        <v>2.2340723872772284E-5</v>
      </c>
    </row>
    <row r="25256" spans="14:16">
      <c r="N25256" s="3">
        <v>25254</v>
      </c>
      <c r="O25256" s="44" t="s">
        <v>23</v>
      </c>
      <c r="P25256" s="128">
        <v>4.0872406513917728E-6</v>
      </c>
    </row>
    <row r="25257" spans="14:16">
      <c r="N25257" s="3">
        <v>25255</v>
      </c>
      <c r="O25257" s="44" t="s">
        <v>59</v>
      </c>
      <c r="P25257" s="128">
        <v>1.5672022493523509E-6</v>
      </c>
    </row>
    <row r="25258" spans="14:16">
      <c r="N25258" s="3">
        <v>25256</v>
      </c>
      <c r="O25258" s="44" t="s">
        <v>13</v>
      </c>
      <c r="P25258" s="128">
        <v>3.1080942843368165E-5</v>
      </c>
    </row>
    <row r="25259" spans="14:16">
      <c r="N25259" s="3">
        <v>25257</v>
      </c>
      <c r="O25259" s="44" t="s">
        <v>8</v>
      </c>
      <c r="P25259" s="128">
        <v>5.1184085467580058E-5</v>
      </c>
    </row>
    <row r="25260" spans="14:16">
      <c r="N25260" s="3">
        <v>25258</v>
      </c>
      <c r="O25260" s="44" t="s">
        <v>13</v>
      </c>
      <c r="P25260" s="128">
        <v>1.9544834332804638E-5</v>
      </c>
    </row>
    <row r="25261" spans="14:16">
      <c r="N25261" s="3">
        <v>25259</v>
      </c>
      <c r="O25261" s="44" t="s">
        <v>21</v>
      </c>
      <c r="P25261" s="128">
        <v>1.2561819602432737E-5</v>
      </c>
    </row>
    <row r="25262" spans="14:16">
      <c r="N25262" s="3">
        <v>25260</v>
      </c>
      <c r="O25262" s="44" t="s">
        <v>23</v>
      </c>
      <c r="P25262" s="128">
        <v>1.920323322423287E-5</v>
      </c>
    </row>
    <row r="25263" spans="14:16">
      <c r="N25263" s="3">
        <v>25261</v>
      </c>
      <c r="O25263" s="44" t="s">
        <v>8</v>
      </c>
      <c r="P25263" s="128">
        <v>4.2299541597321972E-5</v>
      </c>
    </row>
    <row r="25264" spans="14:16">
      <c r="N25264" s="3">
        <v>25262</v>
      </c>
      <c r="O25264" s="44" t="s">
        <v>23</v>
      </c>
      <c r="P25264" s="128">
        <v>1.2907267425720005E-5</v>
      </c>
    </row>
    <row r="25265" spans="14:16">
      <c r="N25265" s="3">
        <v>25263</v>
      </c>
      <c r="O25265" s="44" t="s">
        <v>21</v>
      </c>
      <c r="P25265" s="128">
        <v>1.1096228929847357E-5</v>
      </c>
    </row>
    <row r="25266" spans="14:16">
      <c r="N25266" s="3">
        <v>25264</v>
      </c>
      <c r="O25266" s="44" t="s">
        <v>13</v>
      </c>
      <c r="P25266" s="128">
        <v>5.4226907603102785E-6</v>
      </c>
    </row>
    <row r="25267" spans="14:16">
      <c r="N25267" s="3">
        <v>25265</v>
      </c>
      <c r="O25267" s="44" t="s">
        <v>46</v>
      </c>
      <c r="P25267" s="128">
        <v>2.2689841444939603E-6</v>
      </c>
    </row>
    <row r="25268" spans="14:16">
      <c r="N25268" s="3">
        <v>25266</v>
      </c>
      <c r="O25268" s="44" t="s">
        <v>13</v>
      </c>
      <c r="P25268" s="128">
        <v>4.0955590304683627E-6</v>
      </c>
    </row>
    <row r="25269" spans="14:16">
      <c r="N25269" s="3">
        <v>25267</v>
      </c>
      <c r="O25269" s="44" t="s">
        <v>59</v>
      </c>
      <c r="P25269" s="128">
        <v>1.1740524140793628E-6</v>
      </c>
    </row>
    <row r="25270" spans="14:16">
      <c r="N25270" s="3">
        <v>25268</v>
      </c>
      <c r="O25270" s="44" t="s">
        <v>23</v>
      </c>
      <c r="P25270" s="128">
        <v>3.6869378546757905E-6</v>
      </c>
    </row>
    <row r="25271" spans="14:16">
      <c r="N25271" s="3">
        <v>25269</v>
      </c>
      <c r="O25271" s="44" t="s">
        <v>46</v>
      </c>
      <c r="P25271" s="128">
        <v>2.0634929101772049E-6</v>
      </c>
    </row>
    <row r="25272" spans="14:16">
      <c r="N25272" s="3">
        <v>25270</v>
      </c>
      <c r="O25272" s="44" t="s">
        <v>23</v>
      </c>
      <c r="P25272" s="128">
        <v>2.8477275625636095E-6</v>
      </c>
    </row>
    <row r="25273" spans="14:16">
      <c r="N25273" s="3">
        <v>25271</v>
      </c>
      <c r="O25273" s="44" t="s">
        <v>59</v>
      </c>
      <c r="P25273" s="128">
        <v>1.0919261727524322E-6</v>
      </c>
    </row>
    <row r="25274" spans="14:16">
      <c r="N25274" s="3">
        <v>25272</v>
      </c>
      <c r="O25274" s="44" t="s">
        <v>13</v>
      </c>
      <c r="P25274" s="128">
        <v>8.0785112274306629E-6</v>
      </c>
    </row>
    <row r="25275" spans="14:16">
      <c r="N25275" s="3">
        <v>25273</v>
      </c>
      <c r="O25275" s="44" t="s">
        <v>46</v>
      </c>
      <c r="P25275" s="128">
        <v>3.3802432586267924E-6</v>
      </c>
    </row>
    <row r="25276" spans="14:16">
      <c r="N25276" s="3">
        <v>25274</v>
      </c>
      <c r="O25276" s="44" t="s">
        <v>13</v>
      </c>
      <c r="P25276" s="128">
        <v>1.0714657601986402E-5</v>
      </c>
    </row>
    <row r="25277" spans="14:16">
      <c r="N25277" s="3">
        <v>25275</v>
      </c>
      <c r="O25277" s="44" t="s">
        <v>21</v>
      </c>
      <c r="P25277" s="128">
        <v>6.8865048230200868E-6</v>
      </c>
    </row>
    <row r="25278" spans="14:16">
      <c r="N25278" s="3">
        <v>25276</v>
      </c>
      <c r="O25278" s="44" t="s">
        <v>23</v>
      </c>
      <c r="P25278" s="128">
        <v>5.49265487750831E-6</v>
      </c>
    </row>
    <row r="25279" spans="14:16">
      <c r="N25279" s="3">
        <v>25277</v>
      </c>
      <c r="O25279" s="44" t="s">
        <v>46</v>
      </c>
      <c r="P25279" s="128">
        <v>3.0741105070200048E-6</v>
      </c>
    </row>
    <row r="25280" spans="14:16">
      <c r="N25280" s="3">
        <v>25278</v>
      </c>
      <c r="O25280" s="44" t="s">
        <v>23</v>
      </c>
      <c r="P25280" s="128">
        <v>7.0758824909424047E-6</v>
      </c>
    </row>
    <row r="25281" spans="14:16">
      <c r="N25281" s="3">
        <v>25279</v>
      </c>
      <c r="O25281" s="44" t="s">
        <v>21</v>
      </c>
      <c r="P25281" s="128">
        <v>6.0830545622491179E-6</v>
      </c>
    </row>
    <row r="25282" spans="14:16">
      <c r="N25282" s="3">
        <v>25280</v>
      </c>
      <c r="O25282" s="44" t="s">
        <v>18</v>
      </c>
      <c r="P25282" s="128">
        <v>1.3286239812650088E-5</v>
      </c>
    </row>
    <row r="25283" spans="14:16">
      <c r="N25283" s="3">
        <v>25281</v>
      </c>
      <c r="O25283" s="44" t="s">
        <v>8</v>
      </c>
      <c r="P25283" s="128">
        <v>2.9029574952583942E-5</v>
      </c>
    </row>
    <row r="25284" spans="14:16">
      <c r="N25284" s="3">
        <v>25282</v>
      </c>
      <c r="O25284" s="44" t="s">
        <v>18</v>
      </c>
      <c r="P25284" s="128">
        <v>5.336421602353076E-6</v>
      </c>
    </row>
    <row r="25285" spans="14:16">
      <c r="N25285" s="3">
        <v>25283</v>
      </c>
      <c r="O25285" s="44" t="s">
        <v>59</v>
      </c>
      <c r="P25285" s="128">
        <v>2.0296551553199619E-6</v>
      </c>
    </row>
    <row r="25286" spans="14:16">
      <c r="N25286" s="3">
        <v>25284</v>
      </c>
      <c r="O25286" s="44" t="s">
        <v>7</v>
      </c>
      <c r="P25286" s="128">
        <v>6.4889491299216569E-5</v>
      </c>
    </row>
    <row r="25287" spans="14:16">
      <c r="N25287" s="3">
        <v>25285</v>
      </c>
      <c r="O25287" s="44" t="s">
        <v>8</v>
      </c>
      <c r="P25287" s="128">
        <v>5.1532453251790118E-5</v>
      </c>
    </row>
    <row r="25288" spans="14:16">
      <c r="N25288" s="3">
        <v>25286</v>
      </c>
      <c r="O25288" s="44" t="s">
        <v>7</v>
      </c>
      <c r="P25288" s="128">
        <v>1.7804663833929725E-5</v>
      </c>
    </row>
    <row r="25289" spans="14:16">
      <c r="N25289" s="3">
        <v>25287</v>
      </c>
      <c r="O25289" s="44" t="s">
        <v>59</v>
      </c>
      <c r="P25289" s="128">
        <v>2.4613521839123143E-6</v>
      </c>
    </row>
    <row r="25290" spans="14:16">
      <c r="N25290" s="3">
        <v>25288</v>
      </c>
      <c r="O25290" s="44" t="s">
        <v>18</v>
      </c>
      <c r="P25290" s="128">
        <v>2.5155937508010933E-5</v>
      </c>
    </row>
    <row r="25291" spans="14:16">
      <c r="N25291" s="3">
        <v>25289</v>
      </c>
      <c r="O25291" s="44" t="s">
        <v>8</v>
      </c>
      <c r="P25291" s="128">
        <v>5.4964096967150968E-5</v>
      </c>
    </row>
    <row r="25292" spans="14:16">
      <c r="N25292" s="3">
        <v>25290</v>
      </c>
      <c r="O25292" s="44" t="s">
        <v>18</v>
      </c>
      <c r="P25292" s="128">
        <v>1.6877403734551028E-5</v>
      </c>
    </row>
    <row r="25293" spans="14:16">
      <c r="N25293" s="3">
        <v>25291</v>
      </c>
      <c r="O25293" s="44" t="s">
        <v>21</v>
      </c>
      <c r="P25293" s="128">
        <v>1.4392095261427138E-5</v>
      </c>
    </row>
    <row r="25294" spans="14:16">
      <c r="N25294" s="3">
        <v>25292</v>
      </c>
      <c r="O25294" s="44" t="s">
        <v>7</v>
      </c>
      <c r="P25294" s="128">
        <v>1.2286064462689535E-4</v>
      </c>
    </row>
    <row r="25295" spans="14:16">
      <c r="N25295" s="3">
        <v>25293</v>
      </c>
      <c r="O25295" s="44" t="s">
        <v>8</v>
      </c>
      <c r="P25295" s="128">
        <v>9.7570658961179489E-5</v>
      </c>
    </row>
    <row r="25296" spans="14:16">
      <c r="N25296" s="3">
        <v>25294</v>
      </c>
      <c r="O25296" s="44" t="s">
        <v>7</v>
      </c>
      <c r="P25296" s="128">
        <v>6.5674930548926091E-5</v>
      </c>
    </row>
    <row r="25297" spans="14:16">
      <c r="N25297" s="3">
        <v>25295</v>
      </c>
      <c r="O25297" s="44" t="s">
        <v>21</v>
      </c>
      <c r="P25297" s="128">
        <v>2.0355691771466222E-5</v>
      </c>
    </row>
    <row r="25298" spans="14:16">
      <c r="N25298" s="3">
        <v>25296</v>
      </c>
      <c r="O25298" s="44" t="s">
        <v>18</v>
      </c>
      <c r="P25298" s="128">
        <v>4.8169600675366046E-6</v>
      </c>
    </row>
    <row r="25299" spans="14:16">
      <c r="N25299" s="3">
        <v>25297</v>
      </c>
      <c r="O25299" s="44" t="s">
        <v>46</v>
      </c>
      <c r="P25299" s="128">
        <v>2.6741606577283582E-6</v>
      </c>
    </row>
    <row r="25300" spans="14:16">
      <c r="N25300" s="3">
        <v>25298</v>
      </c>
      <c r="O25300" s="44" t="s">
        <v>18</v>
      </c>
      <c r="P25300" s="128">
        <v>3.7180768588475456E-6</v>
      </c>
    </row>
    <row r="25301" spans="14:16">
      <c r="N25301" s="3">
        <v>25299</v>
      </c>
      <c r="O25301" s="44" t="s">
        <v>59</v>
      </c>
      <c r="P25301" s="128">
        <v>1.4141337448128547E-6</v>
      </c>
    </row>
    <row r="25302" spans="14:16">
      <c r="N25302" s="3">
        <v>25300</v>
      </c>
      <c r="O25302" s="44" t="s">
        <v>7</v>
      </c>
      <c r="P25302" s="128">
        <v>1.714957105347341E-5</v>
      </c>
    </row>
    <row r="25303" spans="14:16">
      <c r="N25303" s="3">
        <v>25301</v>
      </c>
      <c r="O25303" s="44" t="s">
        <v>46</v>
      </c>
      <c r="P25303" s="128">
        <v>3.4604738325870808E-6</v>
      </c>
    </row>
    <row r="25304" spans="14:16">
      <c r="N25304" s="3">
        <v>25302</v>
      </c>
      <c r="O25304" s="44" t="s">
        <v>7</v>
      </c>
      <c r="P25304" s="128">
        <v>1.2405149651463758E-5</v>
      </c>
    </row>
    <row r="25305" spans="14:16">
      <c r="N25305" s="3">
        <v>25303</v>
      </c>
      <c r="O25305" s="44" t="s">
        <v>59</v>
      </c>
      <c r="P25305" s="128">
        <v>1.7149125909472603E-6</v>
      </c>
    </row>
    <row r="25306" spans="14:16">
      <c r="N25306" s="3">
        <v>25304</v>
      </c>
      <c r="O25306" s="44" t="s">
        <v>18</v>
      </c>
      <c r="P25306" s="128">
        <v>7.1761174862667323E-6</v>
      </c>
    </row>
    <row r="25307" spans="14:16">
      <c r="N25307" s="3">
        <v>25305</v>
      </c>
      <c r="O25307" s="44" t="s">
        <v>46</v>
      </c>
      <c r="P25307" s="128">
        <v>3.98385927804148E-6</v>
      </c>
    </row>
    <row r="25308" spans="14:16">
      <c r="N25308" s="3">
        <v>25306</v>
      </c>
      <c r="O25308" s="44" t="s">
        <v>18</v>
      </c>
      <c r="P25308" s="128">
        <v>9.2523476611250139E-6</v>
      </c>
    </row>
    <row r="25309" spans="14:16">
      <c r="N25309" s="3">
        <v>25307</v>
      </c>
      <c r="O25309" s="44" t="s">
        <v>21</v>
      </c>
      <c r="P25309" s="128">
        <v>7.8898787411330548E-6</v>
      </c>
    </row>
    <row r="25310" spans="14:16">
      <c r="N25310" s="3">
        <v>25308</v>
      </c>
      <c r="O25310" s="44" t="s">
        <v>7</v>
      </c>
      <c r="P25310" s="128">
        <v>2.5548755852929661E-5</v>
      </c>
    </row>
    <row r="25311" spans="14:16">
      <c r="N25311" s="3">
        <v>25309</v>
      </c>
      <c r="O25311" s="44" t="s">
        <v>46</v>
      </c>
      <c r="P25311" s="128">
        <v>5.1552776922844798E-6</v>
      </c>
    </row>
    <row r="25312" spans="14:16">
      <c r="N25312" s="3">
        <v>25310</v>
      </c>
      <c r="O25312" s="44" t="s">
        <v>7</v>
      </c>
      <c r="P25312" s="128">
        <v>3.6003599819973652E-5</v>
      </c>
    </row>
    <row r="25313" spans="14:16">
      <c r="N25313" s="3">
        <v>25311</v>
      </c>
      <c r="O25313" s="44" t="s">
        <v>21</v>
      </c>
      <c r="P25313" s="128">
        <v>1.1159177093497276E-5</v>
      </c>
    </row>
    <row r="25314" spans="14:16">
      <c r="N25314" s="3">
        <v>25312</v>
      </c>
      <c r="O25314" s="44" t="s">
        <v>18</v>
      </c>
      <c r="P25314" s="128">
        <v>9.0209558892959585E-6</v>
      </c>
    </row>
    <row r="25315" spans="14:16">
      <c r="N25315" s="3">
        <v>25313</v>
      </c>
      <c r="O25315" s="44" t="s">
        <v>8</v>
      </c>
      <c r="P25315" s="128">
        <v>1.97102053571948E-5</v>
      </c>
    </row>
    <row r="25316" spans="14:16">
      <c r="N25316" s="3">
        <v>25314</v>
      </c>
      <c r="O25316" s="44" t="s">
        <v>18</v>
      </c>
      <c r="P25316" s="128">
        <v>3.6232692289415473E-6</v>
      </c>
    </row>
    <row r="25317" spans="14:16">
      <c r="N25317" s="3">
        <v>25315</v>
      </c>
      <c r="O25317" s="44" t="s">
        <v>59</v>
      </c>
      <c r="P25317" s="128">
        <v>1.3780746008506298E-6</v>
      </c>
    </row>
    <row r="25318" spans="14:16">
      <c r="N25318" s="3">
        <v>25316</v>
      </c>
      <c r="O25318" s="44" t="s">
        <v>23</v>
      </c>
      <c r="P25318" s="128">
        <v>8.8983628523684235E-6</v>
      </c>
    </row>
    <row r="25319" spans="14:16">
      <c r="N25319" s="3">
        <v>25317</v>
      </c>
      <c r="O25319" s="44" t="s">
        <v>8</v>
      </c>
      <c r="P25319" s="128">
        <v>1.9600692509782244E-5</v>
      </c>
    </row>
    <row r="25320" spans="14:16">
      <c r="N25320" s="3">
        <v>25318</v>
      </c>
      <c r="O25320" s="44" t="s">
        <v>23</v>
      </c>
      <c r="P25320" s="128">
        <v>3.5859512734522205E-6</v>
      </c>
    </row>
    <row r="25321" spans="14:16">
      <c r="N25321" s="3">
        <v>25319</v>
      </c>
      <c r="O25321" s="44" t="s">
        <v>59</v>
      </c>
      <c r="P25321" s="128">
        <v>1.3749889916338974E-6</v>
      </c>
    </row>
    <row r="25322" spans="14:16">
      <c r="N25322" s="3">
        <v>25320</v>
      </c>
      <c r="O25322" s="44" t="s">
        <v>18</v>
      </c>
      <c r="P25322" s="128">
        <v>1.7080122428438128E-5</v>
      </c>
    </row>
    <row r="25323" spans="14:16">
      <c r="N25323" s="3">
        <v>25321</v>
      </c>
      <c r="O25323" s="44" t="s">
        <v>8</v>
      </c>
      <c r="P25323" s="128">
        <v>3.7318963169968266E-5</v>
      </c>
    </row>
    <row r="25324" spans="14:16">
      <c r="N25324" s="3">
        <v>25322</v>
      </c>
      <c r="O25324" s="44" t="s">
        <v>18</v>
      </c>
      <c r="P25324" s="128">
        <v>1.1459247820460325E-5</v>
      </c>
    </row>
    <row r="25325" spans="14:16">
      <c r="N25325" s="3">
        <v>25323</v>
      </c>
      <c r="O25325" s="44" t="s">
        <v>21</v>
      </c>
      <c r="P25325" s="128">
        <v>9.7717983672299448E-6</v>
      </c>
    </row>
    <row r="25326" spans="14:16">
      <c r="N25326" s="3">
        <v>25324</v>
      </c>
      <c r="O25326" s="44" t="s">
        <v>23</v>
      </c>
      <c r="P25326" s="128">
        <v>1.6848006884886818E-5</v>
      </c>
    </row>
    <row r="25327" spans="14:16">
      <c r="N25327" s="3">
        <v>25325</v>
      </c>
      <c r="O25327" s="44" t="s">
        <v>8</v>
      </c>
      <c r="P25327" s="128">
        <v>3.7111613431842097E-5</v>
      </c>
    </row>
    <row r="25328" spans="14:16">
      <c r="N25328" s="3">
        <v>25326</v>
      </c>
      <c r="O25328" s="44" t="s">
        <v>23</v>
      </c>
      <c r="P25328" s="128">
        <v>1.1324224827889271E-5</v>
      </c>
    </row>
    <row r="25329" spans="14:16">
      <c r="N25329" s="3">
        <v>25327</v>
      </c>
      <c r="O25329" s="44" t="s">
        <v>21</v>
      </c>
      <c r="P25329" s="128">
        <v>9.7353054677497845E-6</v>
      </c>
    </row>
    <row r="25330" spans="14:16">
      <c r="N25330" s="3">
        <v>25328</v>
      </c>
      <c r="O25330" s="44" t="s">
        <v>18</v>
      </c>
      <c r="P25330" s="128">
        <v>3.2705705227731019E-6</v>
      </c>
    </row>
    <row r="25331" spans="14:16">
      <c r="N25331" s="3">
        <v>25329</v>
      </c>
      <c r="O25331" s="44" t="s">
        <v>46</v>
      </c>
      <c r="P25331" s="128">
        <v>1.8156743875185624E-6</v>
      </c>
    </row>
    <row r="25332" spans="14:16">
      <c r="N25332" s="3">
        <v>25330</v>
      </c>
      <c r="O25332" s="44" t="s">
        <v>18</v>
      </c>
      <c r="P25332" s="128">
        <v>2.5244619854551415E-6</v>
      </c>
    </row>
    <row r="25333" spans="14:16">
      <c r="N25333" s="3">
        <v>25331</v>
      </c>
      <c r="O25333" s="44" t="s">
        <v>59</v>
      </c>
      <c r="P25333" s="128">
        <v>9.6015413792062053E-7</v>
      </c>
    </row>
    <row r="25334" spans="14:16">
      <c r="N25334" s="3">
        <v>25332</v>
      </c>
      <c r="O25334" s="44" t="s">
        <v>23</v>
      </c>
      <c r="P25334" s="128">
        <v>3.2347445679793328E-6</v>
      </c>
    </row>
    <row r="25335" spans="14:16">
      <c r="N25335" s="3">
        <v>25333</v>
      </c>
      <c r="O25335" s="44" t="s">
        <v>46</v>
      </c>
      <c r="P25335" s="128">
        <v>1.8104109006867252E-6</v>
      </c>
    </row>
    <row r="25336" spans="14:16">
      <c r="N25336" s="3">
        <v>25334</v>
      </c>
      <c r="O25336" s="44" t="s">
        <v>23</v>
      </c>
      <c r="P25336" s="128">
        <v>2.4984612236968899E-6</v>
      </c>
    </row>
    <row r="25337" spans="14:16">
      <c r="N25337" s="3">
        <v>25335</v>
      </c>
      <c r="O25337" s="44" t="s">
        <v>59</v>
      </c>
      <c r="P25337" s="128">
        <v>9.5800428300302534E-7</v>
      </c>
    </row>
    <row r="25338" spans="14:16">
      <c r="N25338" s="3">
        <v>25336</v>
      </c>
      <c r="O25338" s="44" t="s">
        <v>18</v>
      </c>
      <c r="P25338" s="128">
        <v>4.8723672169744909E-6</v>
      </c>
    </row>
    <row r="25339" spans="14:16">
      <c r="N25339" s="3">
        <v>25337</v>
      </c>
      <c r="O25339" s="44" t="s">
        <v>46</v>
      </c>
      <c r="P25339" s="128">
        <v>2.7049202274790462E-6</v>
      </c>
    </row>
    <row r="25340" spans="14:16">
      <c r="N25340" s="3">
        <v>25338</v>
      </c>
      <c r="O25340" s="44" t="s">
        <v>18</v>
      </c>
      <c r="P25340" s="128">
        <v>6.2820648505810287E-6</v>
      </c>
    </row>
    <row r="25341" spans="14:16">
      <c r="N25341" s="3">
        <v>25339</v>
      </c>
      <c r="O25341" s="44" t="s">
        <v>21</v>
      </c>
      <c r="P25341" s="128">
        <v>5.3569895696063556E-6</v>
      </c>
    </row>
    <row r="25342" spans="14:16">
      <c r="N25342" s="3">
        <v>25340</v>
      </c>
      <c r="O25342" s="44" t="s">
        <v>23</v>
      </c>
      <c r="P25342" s="128">
        <v>4.8189951198316463E-6</v>
      </c>
    </row>
    <row r="25343" spans="14:16">
      <c r="N25343" s="3">
        <v>25341</v>
      </c>
      <c r="O25343" s="44" t="s">
        <v>46</v>
      </c>
      <c r="P25343" s="128">
        <v>2.6970788919971024E-6</v>
      </c>
    </row>
    <row r="25344" spans="14:16">
      <c r="N25344" s="3">
        <v>25342</v>
      </c>
      <c r="O25344" s="44" t="s">
        <v>23</v>
      </c>
      <c r="P25344" s="128">
        <v>6.2080440065482813E-6</v>
      </c>
    </row>
    <row r="25345" spans="14:16">
      <c r="N25345" s="3">
        <v>25343</v>
      </c>
      <c r="O25345" s="44" t="s">
        <v>21</v>
      </c>
      <c r="P25345" s="128">
        <v>5.3369838271080753E-6</v>
      </c>
    </row>
    <row r="25346" spans="14:16">
      <c r="N25346" s="3">
        <v>25344</v>
      </c>
      <c r="O25346" s="44" t="s">
        <v>13</v>
      </c>
      <c r="P25346" s="128">
        <v>1.7404499248042523E-4</v>
      </c>
    </row>
    <row r="25347" spans="14:16">
      <c r="N25347" s="3">
        <v>25345</v>
      </c>
      <c r="O25347" s="44" t="s">
        <v>8</v>
      </c>
      <c r="P25347" s="128">
        <v>2.8661723086123212E-4</v>
      </c>
    </row>
    <row r="25348" spans="14:16">
      <c r="N25348" s="3">
        <v>25346</v>
      </c>
      <c r="O25348" s="44" t="s">
        <v>13</v>
      </c>
      <c r="P25348" s="128">
        <v>1.4944094996405534E-4</v>
      </c>
    </row>
    <row r="25349" spans="14:16">
      <c r="N25349" s="3">
        <v>25347</v>
      </c>
      <c r="O25349" s="44" t="s">
        <v>14</v>
      </c>
      <c r="P25349" s="128">
        <v>1.7140572757029887E-4</v>
      </c>
    </row>
    <row r="25350" spans="14:16">
      <c r="N25350" s="3">
        <v>25348</v>
      </c>
      <c r="O25350" s="44" t="s">
        <v>7</v>
      </c>
      <c r="P25350" s="128">
        <v>5.3242254226100027E-4</v>
      </c>
    </row>
    <row r="25351" spans="14:16">
      <c r="N25351" s="3">
        <v>25349</v>
      </c>
      <c r="O25351" s="44" t="s">
        <v>8</v>
      </c>
      <c r="P25351" s="128">
        <v>4.2282716692518594E-4</v>
      </c>
    </row>
    <row r="25352" spans="14:16">
      <c r="N25352" s="3">
        <v>25350</v>
      </c>
      <c r="O25352" s="44" t="s">
        <v>7</v>
      </c>
      <c r="P25352" s="128">
        <v>4.2837697999850932E-4</v>
      </c>
    </row>
    <row r="25353" spans="14:16">
      <c r="N25353" s="3">
        <v>25351</v>
      </c>
      <c r="O25353" s="44" t="s">
        <v>14</v>
      </c>
      <c r="P25353" s="128">
        <v>2.3694498450895109E-4</v>
      </c>
    </row>
    <row r="25354" spans="14:16">
      <c r="N25354" s="3">
        <v>25352</v>
      </c>
      <c r="O25354" s="44" t="s">
        <v>13</v>
      </c>
      <c r="P25354" s="128">
        <v>1.4198986920632581E-4</v>
      </c>
    </row>
    <row r="25355" spans="14:16">
      <c r="N25355" s="3">
        <v>25353</v>
      </c>
      <c r="O25355" s="44" t="s">
        <v>8</v>
      </c>
      <c r="P25355" s="128">
        <v>2.3382886541158481E-4</v>
      </c>
    </row>
    <row r="25356" spans="14:16">
      <c r="N25356" s="3">
        <v>25354</v>
      </c>
      <c r="O25356" s="44" t="s">
        <v>13</v>
      </c>
      <c r="P25356" s="128">
        <v>1.0346118757974241E-4</v>
      </c>
    </row>
    <row r="25357" spans="14:16">
      <c r="N25357" s="3">
        <v>25355</v>
      </c>
      <c r="O25357" s="44" t="s">
        <v>19</v>
      </c>
      <c r="P25357" s="128">
        <v>8.580508491525443E-5</v>
      </c>
    </row>
    <row r="25358" spans="14:16">
      <c r="N25358" s="3">
        <v>25356</v>
      </c>
      <c r="O25358" s="44" t="s">
        <v>7</v>
      </c>
      <c r="P25358" s="128">
        <v>4.3436243732574754E-4</v>
      </c>
    </row>
    <row r="25359" spans="14:16">
      <c r="N25359" s="3">
        <v>25357</v>
      </c>
      <c r="O25359" s="44" t="s">
        <v>8</v>
      </c>
      <c r="P25359" s="128">
        <v>3.4495203379862139E-4</v>
      </c>
    </row>
    <row r="25360" spans="14:16">
      <c r="N25360" s="3">
        <v>25358</v>
      </c>
      <c r="O25360" s="44" t="s">
        <v>7</v>
      </c>
      <c r="P25360" s="128">
        <v>2.8034724339888689E-4</v>
      </c>
    </row>
    <row r="25361" spans="14:16">
      <c r="N25361" s="3">
        <v>25359</v>
      </c>
      <c r="O25361" s="44" t="s">
        <v>19</v>
      </c>
      <c r="P25361" s="128">
        <v>1.1212373120826813E-4</v>
      </c>
    </row>
    <row r="25362" spans="14:16">
      <c r="N25362" s="3">
        <v>25360</v>
      </c>
      <c r="O25362" s="44" t="s">
        <v>13</v>
      </c>
      <c r="P25362" s="128">
        <v>3.7419155250888712E-5</v>
      </c>
    </row>
    <row r="25363" spans="14:16">
      <c r="N25363" s="3">
        <v>25361</v>
      </c>
      <c r="O25363" s="44" t="s">
        <v>46</v>
      </c>
      <c r="P25363" s="128">
        <v>1.5657073898819626E-5</v>
      </c>
    </row>
    <row r="25364" spans="14:16">
      <c r="N25364" s="3">
        <v>25362</v>
      </c>
      <c r="O25364" s="44" t="s">
        <v>13</v>
      </c>
      <c r="P25364" s="128">
        <v>6.7765901704383672E-5</v>
      </c>
    </row>
    <row r="25365" spans="14:16">
      <c r="N25365" s="3">
        <v>25363</v>
      </c>
      <c r="O25365" s="44" t="s">
        <v>14</v>
      </c>
      <c r="P25365" s="128">
        <v>7.7726109803846118E-5</v>
      </c>
    </row>
    <row r="25366" spans="14:16">
      <c r="N25366" s="3">
        <v>25364</v>
      </c>
      <c r="O25366" s="44" t="s">
        <v>7</v>
      </c>
      <c r="P25366" s="128">
        <v>9.1581699702694496E-5</v>
      </c>
    </row>
    <row r="25367" spans="14:16">
      <c r="N25367" s="3">
        <v>25365</v>
      </c>
      <c r="O25367" s="44" t="s">
        <v>46</v>
      </c>
      <c r="P25367" s="128">
        <v>1.8479533649958862E-5</v>
      </c>
    </row>
    <row r="25368" spans="14:16">
      <c r="N25368" s="3">
        <v>25366</v>
      </c>
      <c r="O25368" s="44" t="s">
        <v>7</v>
      </c>
      <c r="P25368" s="128">
        <v>1.9425299642422014E-4</v>
      </c>
    </row>
    <row r="25369" spans="14:16">
      <c r="N25369" s="3">
        <v>25367</v>
      </c>
      <c r="O25369" s="44" t="s">
        <v>14</v>
      </c>
      <c r="P25369" s="128">
        <v>1.0744572042296563E-4</v>
      </c>
    </row>
    <row r="25370" spans="14:16">
      <c r="N25370" s="3">
        <v>25368</v>
      </c>
      <c r="O25370" s="44" t="s">
        <v>13</v>
      </c>
      <c r="P25370" s="128">
        <v>3.3944214113913142E-5</v>
      </c>
    </row>
    <row r="25371" spans="14:16">
      <c r="N25371" s="3">
        <v>25369</v>
      </c>
      <c r="O25371" s="44" t="s">
        <v>46</v>
      </c>
      <c r="P25371" s="128">
        <v>1.4203075009457134E-5</v>
      </c>
    </row>
    <row r="25372" spans="14:16">
      <c r="N25372" s="3">
        <v>25370</v>
      </c>
      <c r="O25372" s="44" t="s">
        <v>13</v>
      </c>
      <c r="P25372" s="128">
        <v>5.2166898080812715E-5</v>
      </c>
    </row>
    <row r="25373" spans="14:16">
      <c r="N25373" s="3">
        <v>25371</v>
      </c>
      <c r="O25373" s="44" t="s">
        <v>19</v>
      </c>
      <c r="P25373" s="128">
        <v>4.3264389519398769E-5</v>
      </c>
    </row>
    <row r="25374" spans="14:16">
      <c r="N25374" s="3">
        <v>25372</v>
      </c>
      <c r="O25374" s="44" t="s">
        <v>7</v>
      </c>
      <c r="P25374" s="128">
        <v>8.307693754124836E-5</v>
      </c>
    </row>
    <row r="25375" spans="14:16">
      <c r="N25375" s="3">
        <v>25373</v>
      </c>
      <c r="O25375" s="44" t="s">
        <v>46</v>
      </c>
      <c r="P25375" s="128">
        <v>1.6763426184629558E-5</v>
      </c>
    </row>
    <row r="25376" spans="14:16">
      <c r="N25376" s="3">
        <v>25374</v>
      </c>
      <c r="O25376" s="44" t="s">
        <v>7</v>
      </c>
      <c r="P25376" s="128">
        <v>1.4135586895669907E-4</v>
      </c>
    </row>
    <row r="25377" spans="14:16">
      <c r="N25377" s="3">
        <v>25375</v>
      </c>
      <c r="O25377" s="44" t="s">
        <v>19</v>
      </c>
      <c r="P25377" s="128">
        <v>5.6534700550135769E-5</v>
      </c>
    </row>
    <row r="25378" spans="14:16">
      <c r="N25378" s="3">
        <v>25376</v>
      </c>
      <c r="O25378" s="44" t="s">
        <v>13</v>
      </c>
      <c r="P25378" s="128">
        <v>1.1036056976347539E-4</v>
      </c>
    </row>
    <row r="25379" spans="14:16">
      <c r="N25379" s="3">
        <v>25377</v>
      </c>
      <c r="O25379" s="44" t="s">
        <v>8</v>
      </c>
      <c r="P25379" s="128">
        <v>1.8174174649369872E-4</v>
      </c>
    </row>
    <row r="25380" spans="14:16">
      <c r="N25380" s="3">
        <v>25378</v>
      </c>
      <c r="O25380" s="44" t="s">
        <v>13</v>
      </c>
      <c r="P25380" s="128">
        <v>9.4759338657118006E-5</v>
      </c>
    </row>
    <row r="25381" spans="14:16">
      <c r="N25381" s="3">
        <v>25379</v>
      </c>
      <c r="O25381" s="44" t="s">
        <v>14</v>
      </c>
      <c r="P25381" s="128">
        <v>1.0868703250688901E-4</v>
      </c>
    </row>
    <row r="25382" spans="14:16">
      <c r="N25382" s="3">
        <v>25380</v>
      </c>
      <c r="O25382" s="44" t="s">
        <v>23</v>
      </c>
      <c r="P25382" s="128">
        <v>6.81858259772656E-5</v>
      </c>
    </row>
    <row r="25383" spans="14:16">
      <c r="N25383" s="3">
        <v>25381</v>
      </c>
      <c r="O25383" s="44" t="s">
        <v>8</v>
      </c>
      <c r="P25383" s="128">
        <v>1.5019497751209146E-4</v>
      </c>
    </row>
    <row r="25384" spans="14:16">
      <c r="N25384" s="3">
        <v>25382</v>
      </c>
      <c r="O25384" s="44" t="s">
        <v>23</v>
      </c>
      <c r="P25384" s="128">
        <v>6.0019446644138391E-5</v>
      </c>
    </row>
    <row r="25385" spans="14:16">
      <c r="N25385" s="3">
        <v>25383</v>
      </c>
      <c r="O25385" s="44" t="s">
        <v>14</v>
      </c>
      <c r="P25385" s="128">
        <v>9.2080620794812026E-5</v>
      </c>
    </row>
    <row r="25386" spans="14:16">
      <c r="N25386" s="3">
        <v>25384</v>
      </c>
      <c r="O25386" s="44" t="s">
        <v>13</v>
      </c>
      <c r="P25386" s="128">
        <v>9.0034666570564396E-5</v>
      </c>
    </row>
    <row r="25387" spans="14:16">
      <c r="N25387" s="3">
        <v>25385</v>
      </c>
      <c r="O25387" s="44" t="s">
        <v>8</v>
      </c>
      <c r="P25387" s="128">
        <v>1.4826905644453888E-4</v>
      </c>
    </row>
    <row r="25388" spans="14:16">
      <c r="N25388" s="3">
        <v>25386</v>
      </c>
      <c r="O25388" s="44" t="s">
        <v>13</v>
      </c>
      <c r="P25388" s="128">
        <v>6.5603930610013734E-5</v>
      </c>
    </row>
    <row r="25389" spans="14:16">
      <c r="N25389" s="3">
        <v>25387</v>
      </c>
      <c r="O25389" s="44" t="s">
        <v>19</v>
      </c>
      <c r="P25389" s="128">
        <v>5.4408333873299455E-5</v>
      </c>
    </row>
    <row r="25390" spans="14:16">
      <c r="N25390" s="3">
        <v>25388</v>
      </c>
      <c r="O25390" s="44" t="s">
        <v>23</v>
      </c>
      <c r="P25390" s="128">
        <v>5.5627549947041039E-5</v>
      </c>
    </row>
    <row r="25391" spans="14:16">
      <c r="N25391" s="3">
        <v>25389</v>
      </c>
      <c r="O25391" s="44" t="s">
        <v>8</v>
      </c>
      <c r="P25391" s="128">
        <v>1.225324837471981E-4</v>
      </c>
    </row>
    <row r="25392" spans="14:16">
      <c r="N25392" s="3">
        <v>25390</v>
      </c>
      <c r="O25392" s="44" t="s">
        <v>23</v>
      </c>
      <c r="P25392" s="128">
        <v>4.2536622741102636E-5</v>
      </c>
    </row>
    <row r="25393" spans="14:16">
      <c r="N25393" s="3">
        <v>25391</v>
      </c>
      <c r="O25393" s="44" t="s">
        <v>19</v>
      </c>
      <c r="P25393" s="128">
        <v>4.7186646427939679E-5</v>
      </c>
    </row>
    <row r="25394" spans="14:16">
      <c r="N25394" s="3">
        <v>25392</v>
      </c>
      <c r="O25394" s="44" t="s">
        <v>13</v>
      </c>
      <c r="P25394" s="128">
        <v>2.3727193955439283E-5</v>
      </c>
    </row>
    <row r="25395" spans="14:16">
      <c r="N25395" s="3">
        <v>25393</v>
      </c>
      <c r="O25395" s="44" t="s">
        <v>46</v>
      </c>
      <c r="P25395" s="128">
        <v>9.9280282165941211E-6</v>
      </c>
    </row>
    <row r="25396" spans="14:16">
      <c r="N25396" s="3">
        <v>25394</v>
      </c>
      <c r="O25396" s="44" t="s">
        <v>13</v>
      </c>
      <c r="P25396" s="128">
        <v>4.2969828755472961E-5</v>
      </c>
    </row>
    <row r="25397" spans="14:16">
      <c r="N25397" s="3">
        <v>25395</v>
      </c>
      <c r="O25397" s="44" t="s">
        <v>14</v>
      </c>
      <c r="P25397" s="128">
        <v>4.9285518883375299E-5</v>
      </c>
    </row>
    <row r="25398" spans="14:16">
      <c r="N25398" s="3">
        <v>25396</v>
      </c>
      <c r="O25398" s="44" t="s">
        <v>23</v>
      </c>
      <c r="P25398" s="128">
        <v>1.6132339726954698E-5</v>
      </c>
    </row>
    <row r="25399" spans="14:16">
      <c r="N25399" s="3">
        <v>25397</v>
      </c>
      <c r="O25399" s="44" t="s">
        <v>46</v>
      </c>
      <c r="P25399" s="128">
        <v>9.0288933427298966E-6</v>
      </c>
    </row>
    <row r="25400" spans="14:16">
      <c r="N25400" s="3">
        <v>25398</v>
      </c>
      <c r="O25400" s="44" t="s">
        <v>23</v>
      </c>
      <c r="P25400" s="128">
        <v>2.7216582353206881E-5</v>
      </c>
    </row>
    <row r="25401" spans="14:16">
      <c r="N25401" s="3">
        <v>25399</v>
      </c>
      <c r="O25401" s="44" t="s">
        <v>14</v>
      </c>
      <c r="P25401" s="128">
        <v>4.1755130030695937E-5</v>
      </c>
    </row>
    <row r="25402" spans="14:16">
      <c r="N25402" s="3">
        <v>25400</v>
      </c>
      <c r="O25402" s="44" t="s">
        <v>13</v>
      </c>
      <c r="P25402" s="128">
        <v>2.1523760933289595E-5</v>
      </c>
    </row>
    <row r="25403" spans="14:16">
      <c r="N25403" s="3">
        <v>25401</v>
      </c>
      <c r="O25403" s="44" t="s">
        <v>46</v>
      </c>
      <c r="P25403" s="128">
        <v>9.006058882236211E-6</v>
      </c>
    </row>
    <row r="25404" spans="14:16">
      <c r="N25404" s="3">
        <v>25402</v>
      </c>
      <c r="O25404" s="44" t="s">
        <v>13</v>
      </c>
      <c r="P25404" s="128">
        <v>3.3078622446659303E-5</v>
      </c>
    </row>
    <row r="25405" spans="14:16">
      <c r="N25405" s="3">
        <v>25403</v>
      </c>
      <c r="O25405" s="44" t="s">
        <v>19</v>
      </c>
      <c r="P25405" s="128">
        <v>2.7433611331086068E-5</v>
      </c>
    </row>
    <row r="25406" spans="14:16">
      <c r="N25406" s="3">
        <v>25404</v>
      </c>
      <c r="O25406" s="44" t="s">
        <v>23</v>
      </c>
      <c r="P25406" s="128">
        <v>1.4634205133135166E-5</v>
      </c>
    </row>
    <row r="25407" spans="14:16">
      <c r="N25407" s="3">
        <v>25405</v>
      </c>
      <c r="O25407" s="44" t="s">
        <v>46</v>
      </c>
      <c r="P25407" s="128">
        <v>8.1904224395880672E-6</v>
      </c>
    </row>
    <row r="25408" spans="14:16">
      <c r="N25408" s="3">
        <v>25406</v>
      </c>
      <c r="O25408" s="44" t="s">
        <v>23</v>
      </c>
      <c r="P25408" s="128">
        <v>2.1447691788061013E-5</v>
      </c>
    </row>
    <row r="25409" spans="14:16">
      <c r="N25409" s="3">
        <v>25407</v>
      </c>
      <c r="O25409" s="44" t="s">
        <v>19</v>
      </c>
      <c r="P25409" s="128">
        <v>2.3792313161729538E-5</v>
      </c>
    </row>
    <row r="25410" spans="14:16">
      <c r="N25410" s="3">
        <v>25408</v>
      </c>
      <c r="O25410" s="44" t="s">
        <v>18</v>
      </c>
      <c r="P25410" s="128">
        <v>8.9322373851694132E-5</v>
      </c>
    </row>
    <row r="25411" spans="14:16">
      <c r="N25411" s="3">
        <v>25409</v>
      </c>
      <c r="O25411" s="44" t="s">
        <v>8</v>
      </c>
      <c r="P25411" s="128">
        <v>1.9516361161881499E-4</v>
      </c>
    </row>
    <row r="25412" spans="14:16">
      <c r="N25412" s="3">
        <v>25410</v>
      </c>
      <c r="O25412" s="44" t="s">
        <v>18</v>
      </c>
      <c r="P25412" s="128">
        <v>7.8571966548274757E-5</v>
      </c>
    </row>
    <row r="25413" spans="14:16">
      <c r="N25413" s="3">
        <v>25411</v>
      </c>
      <c r="O25413" s="44" t="s">
        <v>14</v>
      </c>
      <c r="P25413" s="128">
        <v>1.1956970563221762E-4</v>
      </c>
    </row>
    <row r="25414" spans="14:16">
      <c r="N25414" s="3">
        <v>25412</v>
      </c>
      <c r="O25414" s="44" t="s">
        <v>7</v>
      </c>
      <c r="P25414" s="128">
        <v>4.3624708590283851E-4</v>
      </c>
    </row>
    <row r="25415" spans="14:16">
      <c r="N25415" s="3">
        <v>25413</v>
      </c>
      <c r="O25415" s="44" t="s">
        <v>8</v>
      </c>
      <c r="P25415" s="128">
        <v>3.4644874093486865E-4</v>
      </c>
    </row>
    <row r="25416" spans="14:16">
      <c r="N25416" s="3">
        <v>25414</v>
      </c>
      <c r="O25416" s="44" t="s">
        <v>7</v>
      </c>
      <c r="P25416" s="128">
        <v>3.5099604986409117E-4</v>
      </c>
    </row>
    <row r="25417" spans="14:16">
      <c r="N25417" s="3">
        <v>25415</v>
      </c>
      <c r="O25417" s="44" t="s">
        <v>14</v>
      </c>
      <c r="P25417" s="128">
        <v>1.9414384404605378E-4</v>
      </c>
    </row>
    <row r="25418" spans="14:16">
      <c r="N25418" s="3">
        <v>25416</v>
      </c>
      <c r="O25418" s="44" t="s">
        <v>18</v>
      </c>
      <c r="P25418" s="128">
        <v>7.2871227144481217E-5</v>
      </c>
    </row>
    <row r="25419" spans="14:16">
      <c r="N25419" s="3">
        <v>25417</v>
      </c>
      <c r="O25419" s="44" t="s">
        <v>8</v>
      </c>
      <c r="P25419" s="128">
        <v>1.5921891973253062E-4</v>
      </c>
    </row>
    <row r="25420" spans="14:16">
      <c r="N25420" s="3">
        <v>25418</v>
      </c>
      <c r="O25420" s="44" t="s">
        <v>18</v>
      </c>
      <c r="P25420" s="128">
        <v>5.5649145734438516E-5</v>
      </c>
    </row>
    <row r="25421" spans="14:16">
      <c r="N25421" s="3">
        <v>25419</v>
      </c>
      <c r="O25421" s="44" t="s">
        <v>19</v>
      </c>
      <c r="P25421" s="128">
        <v>6.1233896370655383E-5</v>
      </c>
    </row>
    <row r="25422" spans="14:16">
      <c r="N25422" s="3">
        <v>25420</v>
      </c>
      <c r="O25422" s="44" t="s">
        <v>7</v>
      </c>
      <c r="P25422" s="128">
        <v>3.559003093751836E-4</v>
      </c>
    </row>
    <row r="25423" spans="14:16">
      <c r="N25423" s="3">
        <v>25421</v>
      </c>
      <c r="O25423" s="44" t="s">
        <v>8</v>
      </c>
      <c r="P25423" s="128">
        <v>2.826407741525278E-4</v>
      </c>
    </row>
    <row r="25424" spans="14:16">
      <c r="N25424" s="3">
        <v>25422</v>
      </c>
      <c r="O25424" s="44" t="s">
        <v>7</v>
      </c>
      <c r="P25424" s="128">
        <v>2.2970602907662933E-4</v>
      </c>
    </row>
    <row r="25425" spans="14:16">
      <c r="N25425" s="3">
        <v>25423</v>
      </c>
      <c r="O25425" s="44" t="s">
        <v>19</v>
      </c>
      <c r="P25425" s="128">
        <v>9.186998505443079E-5</v>
      </c>
    </row>
    <row r="25426" spans="14:16">
      <c r="N25426" s="3">
        <v>25424</v>
      </c>
      <c r="O25426" s="44" t="s">
        <v>18</v>
      </c>
      <c r="P25426" s="128">
        <v>2.1076795791967167E-5</v>
      </c>
    </row>
    <row r="25427" spans="14:16">
      <c r="N25427" s="3">
        <v>25425</v>
      </c>
      <c r="O25427" s="44" t="s">
        <v>46</v>
      </c>
      <c r="P25427" s="128">
        <v>1.1700893781059957E-5</v>
      </c>
    </row>
    <row r="25428" spans="14:16">
      <c r="N25428" s="3">
        <v>25426</v>
      </c>
      <c r="O25428" s="44" t="s">
        <v>18</v>
      </c>
      <c r="P25428" s="128">
        <v>3.562945874682405E-5</v>
      </c>
    </row>
    <row r="25429" spans="14:16">
      <c r="N25429" s="3">
        <v>25427</v>
      </c>
      <c r="O25429" s="44" t="s">
        <v>14</v>
      </c>
      <c r="P25429" s="128">
        <v>5.4220405589257024E-5</v>
      </c>
    </row>
    <row r="25430" spans="14:16">
      <c r="N25430" s="3">
        <v>25428</v>
      </c>
      <c r="O25430" s="44" t="s">
        <v>7</v>
      </c>
      <c r="P25430" s="128">
        <v>7.5038613969399175E-5</v>
      </c>
    </row>
    <row r="25431" spans="14:16">
      <c r="N25431" s="3">
        <v>25429</v>
      </c>
      <c r="O25431" s="44" t="s">
        <v>46</v>
      </c>
      <c r="P25431" s="128">
        <v>1.514143760593457E-5</v>
      </c>
    </row>
    <row r="25432" spans="14:16">
      <c r="N25432" s="3">
        <v>25430</v>
      </c>
      <c r="O25432" s="44" t="s">
        <v>7</v>
      </c>
      <c r="P25432" s="128">
        <v>1.591636283056152E-4</v>
      </c>
    </row>
    <row r="25433" spans="14:16">
      <c r="N25433" s="3">
        <v>25431</v>
      </c>
      <c r="O25433" s="44" t="s">
        <v>14</v>
      </c>
      <c r="P25433" s="128">
        <v>8.8036998261189649E-5</v>
      </c>
    </row>
    <row r="25434" spans="14:16">
      <c r="N25434" s="3">
        <v>25432</v>
      </c>
      <c r="O25434" s="44" t="s">
        <v>18</v>
      </c>
      <c r="P25434" s="128">
        <v>1.9119492794556485E-5</v>
      </c>
    </row>
    <row r="25435" spans="14:16">
      <c r="N25435" s="3">
        <v>25433</v>
      </c>
      <c r="O25435" s="44" t="s">
        <v>46</v>
      </c>
      <c r="P25435" s="128">
        <v>1.0614286751409786E-5</v>
      </c>
    </row>
    <row r="25436" spans="14:16">
      <c r="N25436" s="3">
        <v>25434</v>
      </c>
      <c r="O25436" s="44" t="s">
        <v>18</v>
      </c>
      <c r="P25436" s="128">
        <v>2.8059249866769945E-5</v>
      </c>
    </row>
    <row r="25437" spans="14:16">
      <c r="N25437" s="3">
        <v>25435</v>
      </c>
      <c r="O25437" s="44" t="s">
        <v>19</v>
      </c>
      <c r="P25437" s="128">
        <v>3.0875176535132709E-5</v>
      </c>
    </row>
    <row r="25438" spans="14:16">
      <c r="N25438" s="3">
        <v>25436</v>
      </c>
      <c r="O25438" s="44" t="s">
        <v>7</v>
      </c>
      <c r="P25438" s="128">
        <v>6.8070130453521267E-5</v>
      </c>
    </row>
    <row r="25439" spans="14:16">
      <c r="N25439" s="3">
        <v>25437</v>
      </c>
      <c r="O25439" s="44" t="s">
        <v>46</v>
      </c>
      <c r="P25439" s="128">
        <v>1.3735323436412765E-5</v>
      </c>
    </row>
    <row r="25440" spans="14:16">
      <c r="N25440" s="3">
        <v>25438</v>
      </c>
      <c r="O25440" s="44" t="s">
        <v>7</v>
      </c>
      <c r="P25440" s="128">
        <v>1.1582170365242347E-4</v>
      </c>
    </row>
    <row r="25441" spans="14:16">
      <c r="N25441" s="3">
        <v>25439</v>
      </c>
      <c r="O25441" s="44" t="s">
        <v>19</v>
      </c>
      <c r="P25441" s="128">
        <v>4.6322415768970523E-5</v>
      </c>
    </row>
    <row r="25442" spans="14:16">
      <c r="N25442" s="3">
        <v>25440</v>
      </c>
      <c r="O25442" s="44" t="s">
        <v>18</v>
      </c>
      <c r="P25442" s="128">
        <v>6.0647196332866384E-5</v>
      </c>
    </row>
    <row r="25443" spans="14:16">
      <c r="N25443" s="3">
        <v>25441</v>
      </c>
      <c r="O25443" s="44" t="s">
        <v>8</v>
      </c>
      <c r="P25443" s="128">
        <v>1.3251020276878889E-4</v>
      </c>
    </row>
    <row r="25444" spans="14:16">
      <c r="N25444" s="3">
        <v>25442</v>
      </c>
      <c r="O25444" s="44" t="s">
        <v>18</v>
      </c>
      <c r="P25444" s="128">
        <v>5.3347994192635873E-5</v>
      </c>
    </row>
    <row r="25445" spans="14:16">
      <c r="N25445" s="3">
        <v>25443</v>
      </c>
      <c r="O25445" s="44" t="s">
        <v>14</v>
      </c>
      <c r="P25445" s="128">
        <v>8.118422182755955E-5</v>
      </c>
    </row>
    <row r="25446" spans="14:16">
      <c r="N25446" s="3">
        <v>25444</v>
      </c>
      <c r="O25446" s="44" t="s">
        <v>23</v>
      </c>
      <c r="P25446" s="128">
        <v>5.9823012724075143E-5</v>
      </c>
    </row>
    <row r="25447" spans="14:16">
      <c r="N25447" s="3">
        <v>25445</v>
      </c>
      <c r="O25447" s="44" t="s">
        <v>8</v>
      </c>
      <c r="P25447" s="128">
        <v>1.3177395627346115E-4</v>
      </c>
    </row>
    <row r="25448" spans="14:16">
      <c r="N25448" s="3">
        <v>25446</v>
      </c>
      <c r="O25448" s="44" t="s">
        <v>23</v>
      </c>
      <c r="P25448" s="128">
        <v>5.2658218461434973E-5</v>
      </c>
    </row>
    <row r="25449" spans="14:16">
      <c r="N25449" s="3">
        <v>25447</v>
      </c>
      <c r="O25449" s="44" t="s">
        <v>14</v>
      </c>
      <c r="P25449" s="128">
        <v>8.0787173441081807E-5</v>
      </c>
    </row>
    <row r="25450" spans="14:16">
      <c r="N25450" s="3">
        <v>25448</v>
      </c>
      <c r="O25450" s="44" t="s">
        <v>18</v>
      </c>
      <c r="P25450" s="128">
        <v>4.9477364170661624E-5</v>
      </c>
    </row>
    <row r="25451" spans="14:16">
      <c r="N25451" s="3">
        <v>25449</v>
      </c>
      <c r="O25451" s="44" t="s">
        <v>8</v>
      </c>
      <c r="P25451" s="128">
        <v>1.0810484169350738E-4</v>
      </c>
    </row>
    <row r="25452" spans="14:16">
      <c r="N25452" s="3">
        <v>25450</v>
      </c>
      <c r="O25452" s="44" t="s">
        <v>18</v>
      </c>
      <c r="P25452" s="128">
        <v>3.7784090610000896E-5</v>
      </c>
    </row>
    <row r="25453" spans="14:16">
      <c r="N25453" s="3">
        <v>25451</v>
      </c>
      <c r="O25453" s="44" t="s">
        <v>19</v>
      </c>
      <c r="P25453" s="128">
        <v>4.1575967759024075E-5</v>
      </c>
    </row>
    <row r="25454" spans="14:16">
      <c r="N25454" s="3">
        <v>25452</v>
      </c>
      <c r="O25454" s="44" t="s">
        <v>23</v>
      </c>
      <c r="P25454" s="128">
        <v>4.880497640962087E-5</v>
      </c>
    </row>
    <row r="25455" spans="14:16">
      <c r="N25455" s="3">
        <v>25453</v>
      </c>
      <c r="O25455" s="44" t="s">
        <v>8</v>
      </c>
      <c r="P25455" s="128">
        <v>1.0750419503263339E-4</v>
      </c>
    </row>
    <row r="25456" spans="14:16">
      <c r="N25456" s="3">
        <v>25454</v>
      </c>
      <c r="O25456" s="44" t="s">
        <v>23</v>
      </c>
      <c r="P25456" s="128">
        <v>3.7319617193294776E-5</v>
      </c>
    </row>
    <row r="25457" spans="14:16">
      <c r="N25457" s="3">
        <v>25455</v>
      </c>
      <c r="O25457" s="44" t="s">
        <v>19</v>
      </c>
      <c r="P25457" s="128">
        <v>4.1399327634547667E-5</v>
      </c>
    </row>
    <row r="25458" spans="14:16">
      <c r="N25458" s="3">
        <v>25456</v>
      </c>
      <c r="O25458" s="44" t="s">
        <v>18</v>
      </c>
      <c r="P25458" s="128">
        <v>1.4310508300926899E-5</v>
      </c>
    </row>
    <row r="25459" spans="14:16">
      <c r="N25459" s="3">
        <v>25457</v>
      </c>
      <c r="O25459" s="44" t="s">
        <v>46</v>
      </c>
      <c r="P25459" s="128">
        <v>7.9445537753864722E-6</v>
      </c>
    </row>
    <row r="25460" spans="14:16">
      <c r="N25460" s="3">
        <v>25458</v>
      </c>
      <c r="O25460" s="44" t="s">
        <v>18</v>
      </c>
      <c r="P25460" s="128">
        <v>2.4191327286488346E-5</v>
      </c>
    </row>
    <row r="25461" spans="14:16">
      <c r="N25461" s="3">
        <v>25459</v>
      </c>
      <c r="O25461" s="44" t="s">
        <v>14</v>
      </c>
      <c r="P25461" s="128">
        <v>3.6814019167012416E-5</v>
      </c>
    </row>
    <row r="25462" spans="14:16">
      <c r="N25462" s="3">
        <v>25460</v>
      </c>
      <c r="O25462" s="44" t="s">
        <v>23</v>
      </c>
      <c r="P25462" s="128">
        <v>1.415375044479905E-5</v>
      </c>
    </row>
    <row r="25463" spans="14:16">
      <c r="N25463" s="3">
        <v>25461</v>
      </c>
      <c r="O25463" s="44" t="s">
        <v>46</v>
      </c>
      <c r="P25463" s="128">
        <v>7.9215231844010935E-6</v>
      </c>
    </row>
    <row r="25464" spans="14:16">
      <c r="N25464" s="3">
        <v>25462</v>
      </c>
      <c r="O25464" s="44" t="s">
        <v>23</v>
      </c>
      <c r="P25464" s="128">
        <v>2.3878539697745957E-5</v>
      </c>
    </row>
    <row r="25465" spans="14:16">
      <c r="N25465" s="3">
        <v>25463</v>
      </c>
      <c r="O25465" s="44" t="s">
        <v>14</v>
      </c>
      <c r="P25465" s="128">
        <v>3.6633972520250562E-5</v>
      </c>
    </row>
    <row r="25466" spans="14:16">
      <c r="N25466" s="3">
        <v>25464</v>
      </c>
      <c r="O25466" s="44" t="s">
        <v>18</v>
      </c>
      <c r="P25466" s="128">
        <v>1.2981558631900365E-5</v>
      </c>
    </row>
    <row r="25467" spans="14:16">
      <c r="N25467" s="3">
        <v>25465</v>
      </c>
      <c r="O25467" s="44" t="s">
        <v>46</v>
      </c>
      <c r="P25467" s="128">
        <v>7.2067803931733806E-6</v>
      </c>
    </row>
    <row r="25468" spans="14:16">
      <c r="N25468" s="3">
        <v>25466</v>
      </c>
      <c r="O25468" s="44" t="s">
        <v>18</v>
      </c>
      <c r="P25468" s="128">
        <v>1.9051383905765689E-5</v>
      </c>
    </row>
    <row r="25469" spans="14:16">
      <c r="N25469" s="3">
        <v>25467</v>
      </c>
      <c r="O25469" s="44" t="s">
        <v>19</v>
      </c>
      <c r="P25469" s="128">
        <v>2.0963313136382657E-5</v>
      </c>
    </row>
    <row r="25470" spans="14:16">
      <c r="N25470" s="3">
        <v>25468</v>
      </c>
      <c r="O25470" s="44" t="s">
        <v>23</v>
      </c>
      <c r="P25470" s="128">
        <v>1.2839358141355741E-5</v>
      </c>
    </row>
    <row r="25471" spans="14:16">
      <c r="N25471" s="3">
        <v>25469</v>
      </c>
      <c r="O25471" s="44" t="s">
        <v>46</v>
      </c>
      <c r="P25471" s="128">
        <v>7.1858885449652593E-6</v>
      </c>
    </row>
    <row r="25472" spans="14:16">
      <c r="N25472" s="3">
        <v>25470</v>
      </c>
      <c r="O25472" s="44" t="s">
        <v>23</v>
      </c>
      <c r="P25472" s="128">
        <v>1.8817188475021383E-5</v>
      </c>
    </row>
    <row r="25473" spans="14:16">
      <c r="N25473" s="3">
        <v>25471</v>
      </c>
      <c r="O25473" s="44" t="s">
        <v>19</v>
      </c>
      <c r="P25473" s="128">
        <v>2.0874248168290724E-5</v>
      </c>
    </row>
    <row r="25474" spans="14:16">
      <c r="N25474" s="3">
        <v>25472</v>
      </c>
      <c r="O25474" s="44" t="s">
        <v>13</v>
      </c>
      <c r="P25474" s="128">
        <v>1.4894476761527115E-4</v>
      </c>
    </row>
    <row r="25475" spans="14:16">
      <c r="N25475" s="3">
        <v>25473</v>
      </c>
      <c r="O25475" s="44" t="s">
        <v>8</v>
      </c>
      <c r="P25475" s="128">
        <v>2.4528218960370311E-4</v>
      </c>
    </row>
    <row r="25476" spans="14:16">
      <c r="N25476" s="3">
        <v>25474</v>
      </c>
      <c r="O25476" s="44" t="s">
        <v>13</v>
      </c>
      <c r="P25476" s="128">
        <v>1.2788904321452967E-4</v>
      </c>
    </row>
    <row r="25477" spans="14:16">
      <c r="N25477" s="3">
        <v>25475</v>
      </c>
      <c r="O25477" s="44" t="s">
        <v>14</v>
      </c>
      <c r="P25477" s="128">
        <v>1.4668612924187402E-4</v>
      </c>
    </row>
    <row r="25478" spans="14:16">
      <c r="N25478" s="3">
        <v>25476</v>
      </c>
      <c r="O25478" s="44" t="s">
        <v>7</v>
      </c>
      <c r="P25478" s="128">
        <v>4.5563822721941051E-4</v>
      </c>
    </row>
    <row r="25479" spans="14:16">
      <c r="N25479" s="3">
        <v>25477</v>
      </c>
      <c r="O25479" s="44" t="s">
        <v>8</v>
      </c>
      <c r="P25479" s="128">
        <v>3.6184835439134164E-4</v>
      </c>
    </row>
    <row r="25480" spans="14:16">
      <c r="N25480" s="3">
        <v>25478</v>
      </c>
      <c r="O25480" s="44" t="s">
        <v>7</v>
      </c>
      <c r="P25480" s="128">
        <v>3.665977907683021E-4</v>
      </c>
    </row>
    <row r="25481" spans="14:16">
      <c r="N25481" s="3">
        <v>25479</v>
      </c>
      <c r="O25481" s="44" t="s">
        <v>14</v>
      </c>
      <c r="P25481" s="128">
        <v>2.0277351937751954E-4</v>
      </c>
    </row>
    <row r="25482" spans="14:16">
      <c r="N25482" s="3">
        <v>25480</v>
      </c>
      <c r="O25482" s="44" t="s">
        <v>13</v>
      </c>
      <c r="P25482" s="128">
        <v>1.0184463861458073E-4</v>
      </c>
    </row>
    <row r="25483" spans="14:16">
      <c r="N25483" s="3">
        <v>25481</v>
      </c>
      <c r="O25483" s="44" t="s">
        <v>8</v>
      </c>
      <c r="P25483" s="128">
        <v>1.677177141482946E-4</v>
      </c>
    </row>
    <row r="25484" spans="14:16">
      <c r="N25484" s="3">
        <v>25482</v>
      </c>
      <c r="O25484" s="44" t="s">
        <v>13</v>
      </c>
      <c r="P25484" s="128">
        <v>6.4043635980980712E-5</v>
      </c>
    </row>
    <row r="25485" spans="14:16">
      <c r="N25485" s="3">
        <v>25483</v>
      </c>
      <c r="O25485" s="44" t="s">
        <v>21</v>
      </c>
      <c r="P25485" s="128">
        <v>4.1162006706122104E-5</v>
      </c>
    </row>
    <row r="25486" spans="14:16">
      <c r="N25486" s="3">
        <v>25484</v>
      </c>
      <c r="O25486" s="44" t="s">
        <v>7</v>
      </c>
      <c r="P25486" s="128">
        <v>3.1155381510287631E-4</v>
      </c>
    </row>
    <row r="25487" spans="14:16">
      <c r="N25487" s="3">
        <v>25485</v>
      </c>
      <c r="O25487" s="44" t="s">
        <v>8</v>
      </c>
      <c r="P25487" s="128">
        <v>2.474226888013788E-4</v>
      </c>
    </row>
    <row r="25488" spans="14:16">
      <c r="N25488" s="3">
        <v>25486</v>
      </c>
      <c r="O25488" s="44" t="s">
        <v>7</v>
      </c>
      <c r="P25488" s="128">
        <v>1.6654051613737992E-4</v>
      </c>
    </row>
    <row r="25489" spans="14:16">
      <c r="N25489" s="3">
        <v>25487</v>
      </c>
      <c r="O25489" s="44" t="s">
        <v>21</v>
      </c>
      <c r="P25489" s="128">
        <v>5.1618591532851435E-5</v>
      </c>
    </row>
    <row r="25490" spans="14:16">
      <c r="N25490" s="3">
        <v>25488</v>
      </c>
      <c r="O25490" s="44" t="s">
        <v>13</v>
      </c>
      <c r="P25490" s="128">
        <v>3.2022681628316357E-5</v>
      </c>
    </row>
    <row r="25491" spans="14:16">
      <c r="N25491" s="3">
        <v>25489</v>
      </c>
      <c r="O25491" s="44" t="s">
        <v>46</v>
      </c>
      <c r="P25491" s="128">
        <v>1.3399059634864817E-5</v>
      </c>
    </row>
    <row r="25492" spans="14:16">
      <c r="N25492" s="3">
        <v>25490</v>
      </c>
      <c r="O25492" s="44" t="s">
        <v>13</v>
      </c>
      <c r="P25492" s="128">
        <v>5.7992915152292776E-5</v>
      </c>
    </row>
    <row r="25493" spans="14:16">
      <c r="N25493" s="3">
        <v>25491</v>
      </c>
      <c r="O25493" s="44" t="s">
        <v>14</v>
      </c>
      <c r="P25493" s="128">
        <v>6.6516693168721638E-5</v>
      </c>
    </row>
    <row r="25494" spans="14:16">
      <c r="N25494" s="3">
        <v>25492</v>
      </c>
      <c r="O25494" s="44" t="s">
        <v>7</v>
      </c>
      <c r="P25494" s="128">
        <v>7.837407319583487E-5</v>
      </c>
    </row>
    <row r="25495" spans="14:16">
      <c r="N25495" s="3">
        <v>25493</v>
      </c>
      <c r="O25495" s="44" t="s">
        <v>46</v>
      </c>
      <c r="P25495" s="128">
        <v>1.5814473061850778E-5</v>
      </c>
    </row>
    <row r="25496" spans="14:16">
      <c r="N25496" s="3">
        <v>25494</v>
      </c>
      <c r="O25496" s="44" t="s">
        <v>7</v>
      </c>
      <c r="P25496" s="128">
        <v>1.6623843638724424E-4</v>
      </c>
    </row>
    <row r="25497" spans="14:16">
      <c r="N25497" s="3">
        <v>25495</v>
      </c>
      <c r="O25497" s="44" t="s">
        <v>14</v>
      </c>
      <c r="P25497" s="128">
        <v>9.1950234428341376E-5</v>
      </c>
    </row>
    <row r="25498" spans="14:16">
      <c r="N25498" s="3">
        <v>25496</v>
      </c>
      <c r="O25498" s="44" t="s">
        <v>13</v>
      </c>
      <c r="P25498" s="128">
        <v>2.6471303031177582E-5</v>
      </c>
    </row>
    <row r="25499" spans="14:16">
      <c r="N25499" s="3">
        <v>25497</v>
      </c>
      <c r="O25499" s="44" t="s">
        <v>46</v>
      </c>
      <c r="P25499" s="128">
        <v>1.1076229406524396E-5</v>
      </c>
    </row>
    <row r="25500" spans="14:16">
      <c r="N25500" s="3">
        <v>25498</v>
      </c>
      <c r="O25500" s="44" t="s">
        <v>13</v>
      </c>
      <c r="P25500" s="128">
        <v>3.5109309162611661E-5</v>
      </c>
    </row>
    <row r="25501" spans="14:16">
      <c r="N25501" s="3">
        <v>25499</v>
      </c>
      <c r="O25501" s="44" t="s">
        <v>21</v>
      </c>
      <c r="P25501" s="128">
        <v>2.2565389941756478E-5</v>
      </c>
    </row>
    <row r="25502" spans="14:16">
      <c r="N25502" s="3">
        <v>25500</v>
      </c>
      <c r="O25502" s="44" t="s">
        <v>7</v>
      </c>
      <c r="P25502" s="128">
        <v>6.4787323729943217E-5</v>
      </c>
    </row>
    <row r="25503" spans="14:16">
      <c r="N25503" s="3">
        <v>25501</v>
      </c>
      <c r="O25503" s="44" t="s">
        <v>46</v>
      </c>
      <c r="P25503" s="128">
        <v>1.3072912305022867E-5</v>
      </c>
    </row>
    <row r="25504" spans="14:16">
      <c r="N25504" s="3">
        <v>25502</v>
      </c>
      <c r="O25504" s="44" t="s">
        <v>7</v>
      </c>
      <c r="P25504" s="128">
        <v>9.1299039781323954E-5</v>
      </c>
    </row>
    <row r="25505" spans="14:16">
      <c r="N25505" s="3">
        <v>25503</v>
      </c>
      <c r="O25505" s="44" t="s">
        <v>21</v>
      </c>
      <c r="P25505" s="128">
        <v>2.8297785734770793E-5</v>
      </c>
    </row>
    <row r="25506" spans="14:16">
      <c r="N25506" s="3">
        <v>25504</v>
      </c>
      <c r="O25506" s="44" t="s">
        <v>13</v>
      </c>
      <c r="P25506" s="128">
        <v>9.4444713306868086E-5</v>
      </c>
    </row>
    <row r="25507" spans="14:16">
      <c r="N25507" s="3">
        <v>25505</v>
      </c>
      <c r="O25507" s="44" t="s">
        <v>8</v>
      </c>
      <c r="P25507" s="128">
        <v>1.5553151981974997E-4</v>
      </c>
    </row>
    <row r="25508" spans="14:16">
      <c r="N25508" s="3">
        <v>25506</v>
      </c>
      <c r="O25508" s="44" t="s">
        <v>13</v>
      </c>
      <c r="P25508" s="128">
        <v>8.1093442991464479E-5</v>
      </c>
    </row>
    <row r="25509" spans="14:16">
      <c r="N25509" s="3">
        <v>25507</v>
      </c>
      <c r="O25509" s="44" t="s">
        <v>14</v>
      </c>
      <c r="P25509" s="128">
        <v>9.3012528363047917E-5</v>
      </c>
    </row>
    <row r="25510" spans="14:16">
      <c r="N25510" s="3">
        <v>25508</v>
      </c>
      <c r="O25510" s="44" t="s">
        <v>23</v>
      </c>
      <c r="P25510" s="128">
        <v>5.8352279258947252E-5</v>
      </c>
    </row>
    <row r="25511" spans="14:16">
      <c r="N25511" s="3">
        <v>25509</v>
      </c>
      <c r="O25511" s="44" t="s">
        <v>8</v>
      </c>
      <c r="P25511" s="128">
        <v>1.2853432726618307E-4</v>
      </c>
    </row>
    <row r="25512" spans="14:16">
      <c r="N25512" s="3">
        <v>25510</v>
      </c>
      <c r="O25512" s="44" t="s">
        <v>23</v>
      </c>
      <c r="P25512" s="128">
        <v>5.1363629630503696E-5</v>
      </c>
    </row>
    <row r="25513" spans="14:16">
      <c r="N25513" s="3">
        <v>25511</v>
      </c>
      <c r="O25513" s="44" t="s">
        <v>14</v>
      </c>
      <c r="P25513" s="128">
        <v>7.8801041447347012E-5</v>
      </c>
    </row>
    <row r="25514" spans="14:16">
      <c r="N25514" s="3">
        <v>25512</v>
      </c>
      <c r="O25514" s="44" t="s">
        <v>13</v>
      </c>
      <c r="P25514" s="128">
        <v>6.4578889542739928E-5</v>
      </c>
    </row>
    <row r="25515" spans="14:16">
      <c r="N25515" s="3">
        <v>25513</v>
      </c>
      <c r="O25515" s="44" t="s">
        <v>8</v>
      </c>
      <c r="P25515" s="128">
        <v>1.0634849201372596E-4</v>
      </c>
    </row>
    <row r="25516" spans="14:16">
      <c r="N25516" s="3">
        <v>25514</v>
      </c>
      <c r="O25516" s="44" t="s">
        <v>13</v>
      </c>
      <c r="P25516" s="128">
        <v>4.0609569145636697E-5</v>
      </c>
    </row>
    <row r="25517" spans="14:16">
      <c r="N25517" s="3">
        <v>25515</v>
      </c>
      <c r="O25517" s="44" t="s">
        <v>21</v>
      </c>
      <c r="P25517" s="128">
        <v>2.6100506816974602E-5</v>
      </c>
    </row>
    <row r="25518" spans="14:16">
      <c r="N25518" s="3">
        <v>25516</v>
      </c>
      <c r="O25518" s="44" t="s">
        <v>23</v>
      </c>
      <c r="P25518" s="128">
        <v>3.9899802380538678E-5</v>
      </c>
    </row>
    <row r="25519" spans="14:16">
      <c r="N25519" s="3">
        <v>25517</v>
      </c>
      <c r="O25519" s="44" t="s">
        <v>8</v>
      </c>
      <c r="P25519" s="128">
        <v>8.788849933826412E-5</v>
      </c>
    </row>
    <row r="25520" spans="14:16">
      <c r="N25520" s="3">
        <v>25518</v>
      </c>
      <c r="O25520" s="44" t="s">
        <v>23</v>
      </c>
      <c r="P25520" s="128">
        <v>2.681826615057244E-5</v>
      </c>
    </row>
    <row r="25521" spans="14:16">
      <c r="N25521" s="3">
        <v>25519</v>
      </c>
      <c r="O25521" s="44" t="s">
        <v>21</v>
      </c>
      <c r="P25521" s="128">
        <v>2.3055354080240424E-5</v>
      </c>
    </row>
    <row r="25522" spans="14:16">
      <c r="N25522" s="3">
        <v>25520</v>
      </c>
      <c r="O25522" s="44" t="s">
        <v>13</v>
      </c>
      <c r="P25522" s="128">
        <v>2.0305332198815453E-5</v>
      </c>
    </row>
    <row r="25523" spans="14:16">
      <c r="N25523" s="3">
        <v>25521</v>
      </c>
      <c r="O25523" s="44" t="s">
        <v>46</v>
      </c>
      <c r="P25523" s="128">
        <v>8.4962390156946261E-6</v>
      </c>
    </row>
    <row r="25524" spans="14:16">
      <c r="N25524" s="3">
        <v>25522</v>
      </c>
      <c r="O25524" s="44" t="s">
        <v>13</v>
      </c>
      <c r="P25524" s="128">
        <v>3.6772854347830423E-5</v>
      </c>
    </row>
    <row r="25525" spans="14:16">
      <c r="N25525" s="3">
        <v>25523</v>
      </c>
      <c r="O25525" s="44" t="s">
        <v>14</v>
      </c>
      <c r="P25525" s="128">
        <v>4.2177715384187299E-5</v>
      </c>
    </row>
    <row r="25526" spans="14:16">
      <c r="N25526" s="3">
        <v>25524</v>
      </c>
      <c r="O25526" s="44" t="s">
        <v>23</v>
      </c>
      <c r="P25526" s="128">
        <v>1.3805784110635187E-5</v>
      </c>
    </row>
    <row r="25527" spans="14:16">
      <c r="N25527" s="3">
        <v>25525</v>
      </c>
      <c r="O25527" s="44" t="s">
        <v>46</v>
      </c>
      <c r="P25527" s="128">
        <v>7.7267745632338341E-6</v>
      </c>
    </row>
    <row r="25528" spans="14:16">
      <c r="N25528" s="3">
        <v>25526</v>
      </c>
      <c r="O25528" s="44" t="s">
        <v>23</v>
      </c>
      <c r="P25528" s="128">
        <v>2.3291491907394095E-5</v>
      </c>
    </row>
    <row r="25529" spans="14:16">
      <c r="N25529" s="3">
        <v>25527</v>
      </c>
      <c r="O25529" s="44" t="s">
        <v>14</v>
      </c>
      <c r="P25529" s="128">
        <v>3.5733335676790073E-5</v>
      </c>
    </row>
    <row r="25530" spans="14:16">
      <c r="N25530" s="3">
        <v>25528</v>
      </c>
      <c r="O25530" s="44" t="s">
        <v>13</v>
      </c>
      <c r="P25530" s="128">
        <v>1.6785246408229408E-5</v>
      </c>
    </row>
    <row r="25531" spans="14:16">
      <c r="N25531" s="3">
        <v>25529</v>
      </c>
      <c r="O25531" s="44" t="s">
        <v>46</v>
      </c>
      <c r="P25531" s="128">
        <v>7.0233505182430009E-6</v>
      </c>
    </row>
    <row r="25532" spans="14:16">
      <c r="N25532" s="3">
        <v>25530</v>
      </c>
      <c r="O25532" s="44" t="s">
        <v>13</v>
      </c>
      <c r="P25532" s="128">
        <v>2.2262538599745212E-5</v>
      </c>
    </row>
    <row r="25533" spans="14:16">
      <c r="N25533" s="3">
        <v>25531</v>
      </c>
      <c r="O25533" s="44" t="s">
        <v>21</v>
      </c>
      <c r="P25533" s="128">
        <v>1.430853743860128E-5</v>
      </c>
    </row>
    <row r="25534" spans="14:16">
      <c r="N25534" s="3">
        <v>25532</v>
      </c>
      <c r="O25534" s="44" t="s">
        <v>23</v>
      </c>
      <c r="P25534" s="128">
        <v>1.1412445060581108E-5</v>
      </c>
    </row>
    <row r="25535" spans="14:16">
      <c r="N25535" s="3">
        <v>25533</v>
      </c>
      <c r="O25535" s="44" t="s">
        <v>46</v>
      </c>
      <c r="P25535" s="128">
        <v>6.3872786573905514E-6</v>
      </c>
    </row>
    <row r="25536" spans="14:16">
      <c r="N25536" s="3">
        <v>25534</v>
      </c>
      <c r="O25536" s="44" t="s">
        <v>23</v>
      </c>
      <c r="P25536" s="128">
        <v>1.4702019694279587E-5</v>
      </c>
    </row>
    <row r="25537" spans="14:16">
      <c r="N25537" s="3">
        <v>25535</v>
      </c>
      <c r="O25537" s="44" t="s">
        <v>21</v>
      </c>
      <c r="P25537" s="128">
        <v>1.2639156753951776E-5</v>
      </c>
    </row>
    <row r="25538" spans="14:16">
      <c r="N25538" s="3">
        <v>25536</v>
      </c>
      <c r="O25538" s="44" t="s">
        <v>18</v>
      </c>
      <c r="P25538" s="128">
        <v>7.644058025789663E-5</v>
      </c>
    </row>
    <row r="25539" spans="14:16">
      <c r="N25539" s="3">
        <v>25537</v>
      </c>
      <c r="O25539" s="44" t="s">
        <v>8</v>
      </c>
      <c r="P25539" s="128">
        <v>1.6701772550445988E-4</v>
      </c>
    </row>
    <row r="25540" spans="14:16">
      <c r="N25540" s="3">
        <v>25538</v>
      </c>
      <c r="O25540" s="44" t="s">
        <v>18</v>
      </c>
      <c r="P25540" s="128">
        <v>6.7240563097061614E-5</v>
      </c>
    </row>
    <row r="25541" spans="14:16">
      <c r="N25541" s="3">
        <v>25539</v>
      </c>
      <c r="O25541" s="44" t="s">
        <v>14</v>
      </c>
      <c r="P25541" s="128">
        <v>1.0232573638233253E-4</v>
      </c>
    </row>
    <row r="25542" spans="14:16">
      <c r="N25542" s="3">
        <v>25540</v>
      </c>
      <c r="O25542" s="44" t="s">
        <v>7</v>
      </c>
      <c r="P25542" s="128">
        <v>3.7333289459589279E-4</v>
      </c>
    </row>
    <row r="25543" spans="14:16">
      <c r="N25543" s="3">
        <v>25541</v>
      </c>
      <c r="O25543" s="44" t="s">
        <v>8</v>
      </c>
      <c r="P25543" s="128">
        <v>2.9648498628853648E-4</v>
      </c>
    </row>
    <row r="25544" spans="14:16">
      <c r="N25544" s="3">
        <v>25542</v>
      </c>
      <c r="O25544" s="44" t="s">
        <v>7</v>
      </c>
      <c r="P25544" s="128">
        <v>3.0037649653588862E-4</v>
      </c>
    </row>
    <row r="25545" spans="14:16">
      <c r="N25545" s="3">
        <v>25543</v>
      </c>
      <c r="O25545" s="44" t="s">
        <v>14</v>
      </c>
      <c r="P25545" s="128">
        <v>1.6614502562391844E-4</v>
      </c>
    </row>
    <row r="25546" spans="14:16">
      <c r="N25546" s="3">
        <v>25544</v>
      </c>
      <c r="O25546" s="44" t="s">
        <v>18</v>
      </c>
      <c r="P25546" s="128">
        <v>5.2268121911898167E-5</v>
      </c>
    </row>
    <row r="25547" spans="14:16">
      <c r="N25547" s="3">
        <v>25545</v>
      </c>
      <c r="O25547" s="44" t="s">
        <v>8</v>
      </c>
      <c r="P25547" s="128">
        <v>1.1420246691826017E-4</v>
      </c>
    </row>
    <row r="25548" spans="14:16">
      <c r="N25548" s="3">
        <v>25546</v>
      </c>
      <c r="O25548" s="44" t="s">
        <v>18</v>
      </c>
      <c r="P25548" s="128">
        <v>3.5067275694770549E-5</v>
      </c>
    </row>
    <row r="25549" spans="14:16">
      <c r="N25549" s="3">
        <v>25547</v>
      </c>
      <c r="O25549" s="44" t="s">
        <v>21</v>
      </c>
      <c r="P25549" s="128">
        <v>2.99033891880345E-5</v>
      </c>
    </row>
    <row r="25550" spans="14:16">
      <c r="N25550" s="3">
        <v>25548</v>
      </c>
      <c r="O25550" s="44" t="s">
        <v>7</v>
      </c>
      <c r="P25550" s="128">
        <v>2.5527552489299865E-4</v>
      </c>
    </row>
    <row r="25551" spans="14:16">
      <c r="N25551" s="3">
        <v>25549</v>
      </c>
      <c r="O25551" s="44" t="s">
        <v>8</v>
      </c>
      <c r="P25551" s="128">
        <v>2.0272888243513573E-4</v>
      </c>
    </row>
    <row r="25552" spans="14:16">
      <c r="N25552" s="3">
        <v>25550</v>
      </c>
      <c r="O25552" s="44" t="s">
        <v>7</v>
      </c>
      <c r="P25552" s="128">
        <v>1.3645706010334801E-4</v>
      </c>
    </row>
    <row r="25553" spans="14:16">
      <c r="N25553" s="3">
        <v>25551</v>
      </c>
      <c r="O25553" s="44" t="s">
        <v>21</v>
      </c>
      <c r="P25553" s="128">
        <v>4.229434020390621E-5</v>
      </c>
    </row>
    <row r="25554" spans="14:16">
      <c r="N25554" s="3">
        <v>25552</v>
      </c>
      <c r="O25554" s="44" t="s">
        <v>18</v>
      </c>
      <c r="P25554" s="128">
        <v>1.8037166175074813E-5</v>
      </c>
    </row>
    <row r="25555" spans="14:16">
      <c r="N25555" s="3">
        <v>25553</v>
      </c>
      <c r="O25555" s="44" t="s">
        <v>46</v>
      </c>
      <c r="P25555" s="128">
        <v>1.0013427449266936E-5</v>
      </c>
    </row>
    <row r="25556" spans="14:16">
      <c r="N25556" s="3">
        <v>25554</v>
      </c>
      <c r="O25556" s="44" t="s">
        <v>18</v>
      </c>
      <c r="P25556" s="128">
        <v>3.0491089560651714E-5</v>
      </c>
    </row>
    <row r="25557" spans="14:16">
      <c r="N25557" s="3">
        <v>25555</v>
      </c>
      <c r="O25557" s="44" t="s">
        <v>14</v>
      </c>
      <c r="P25557" s="128">
        <v>4.6400908152562486E-5</v>
      </c>
    </row>
    <row r="25558" spans="14:16">
      <c r="N25558" s="3">
        <v>25556</v>
      </c>
      <c r="O25558" s="44" t="s">
        <v>7</v>
      </c>
      <c r="P25558" s="128">
        <v>6.4216779584171221E-5</v>
      </c>
    </row>
    <row r="25559" spans="14:16">
      <c r="N25559" s="3">
        <v>25557</v>
      </c>
      <c r="O25559" s="44" t="s">
        <v>46</v>
      </c>
      <c r="P25559" s="128">
        <v>1.2957786796599154E-5</v>
      </c>
    </row>
    <row r="25560" spans="14:16">
      <c r="N25560" s="3">
        <v>25558</v>
      </c>
      <c r="O25560" s="44" t="s">
        <v>7</v>
      </c>
      <c r="P25560" s="128">
        <v>1.362095472723786E-4</v>
      </c>
    </row>
    <row r="25561" spans="14:16">
      <c r="N25561" s="3">
        <v>25559</v>
      </c>
      <c r="O25561" s="44" t="s">
        <v>14</v>
      </c>
      <c r="P25561" s="128">
        <v>7.5340577517814556E-5</v>
      </c>
    </row>
    <row r="25562" spans="14:16">
      <c r="N25562" s="3">
        <v>25560</v>
      </c>
      <c r="O25562" s="44" t="s">
        <v>18</v>
      </c>
      <c r="P25562" s="128">
        <v>1.4910284441072749E-5</v>
      </c>
    </row>
    <row r="25563" spans="14:16">
      <c r="N25563" s="3">
        <v>25561</v>
      </c>
      <c r="O25563" s="44" t="s">
        <v>46</v>
      </c>
      <c r="P25563" s="128">
        <v>8.2775226468187888E-6</v>
      </c>
    </row>
    <row r="25564" spans="14:16">
      <c r="N25564" s="3">
        <v>25562</v>
      </c>
      <c r="O25564" s="44" t="s">
        <v>18</v>
      </c>
      <c r="P25564" s="128">
        <v>1.9224202451963652E-5</v>
      </c>
    </row>
    <row r="25565" spans="14:16">
      <c r="N25565" s="3">
        <v>25563</v>
      </c>
      <c r="O25565" s="44" t="s">
        <v>21</v>
      </c>
      <c r="P25565" s="128">
        <v>1.6393312464713768E-5</v>
      </c>
    </row>
    <row r="25566" spans="14:16">
      <c r="N25566" s="3">
        <v>25564</v>
      </c>
      <c r="O25566" s="44" t="s">
        <v>7</v>
      </c>
      <c r="P25566" s="128">
        <v>5.3084306048740768E-5</v>
      </c>
    </row>
    <row r="25567" spans="14:16">
      <c r="N25567" s="3">
        <v>25565</v>
      </c>
      <c r="O25567" s="44" t="s">
        <v>46</v>
      </c>
      <c r="P25567" s="128">
        <v>1.0711454614808355E-5</v>
      </c>
    </row>
    <row r="25568" spans="14:16">
      <c r="N25568" s="3">
        <v>25566</v>
      </c>
      <c r="O25568" s="44" t="s">
        <v>7</v>
      </c>
      <c r="P25568" s="128">
        <v>7.480701301862847E-5</v>
      </c>
    </row>
    <row r="25569" spans="14:16">
      <c r="N25569" s="3">
        <v>25567</v>
      </c>
      <c r="O25569" s="44" t="s">
        <v>21</v>
      </c>
      <c r="P25569" s="128">
        <v>2.3186145560014787E-5</v>
      </c>
    </row>
    <row r="25570" spans="14:16">
      <c r="N25570" s="3">
        <v>25568</v>
      </c>
      <c r="O25570" s="44" t="s">
        <v>18</v>
      </c>
      <c r="P25570" s="128">
        <v>5.1900847221056698E-5</v>
      </c>
    </row>
    <row r="25571" spans="14:16">
      <c r="N25571" s="3">
        <v>25569</v>
      </c>
      <c r="O25571" s="44" t="s">
        <v>8</v>
      </c>
      <c r="P25571" s="128">
        <v>1.1339999546536512E-4</v>
      </c>
    </row>
    <row r="25572" spans="14:16">
      <c r="N25572" s="3">
        <v>25570</v>
      </c>
      <c r="O25572" s="44" t="s">
        <v>18</v>
      </c>
      <c r="P25572" s="128">
        <v>4.5654313200976805E-5</v>
      </c>
    </row>
    <row r="25573" spans="14:16">
      <c r="N25573" s="3">
        <v>25571</v>
      </c>
      <c r="O25573" s="44" t="s">
        <v>14</v>
      </c>
      <c r="P25573" s="128">
        <v>6.9476087084162794E-5</v>
      </c>
    </row>
    <row r="25574" spans="14:16">
      <c r="N25574" s="3">
        <v>25572</v>
      </c>
      <c r="O25574" s="44" t="s">
        <v>23</v>
      </c>
      <c r="P25574" s="128">
        <v>5.1195524796468496E-5</v>
      </c>
    </row>
    <row r="25575" spans="14:16">
      <c r="N25575" s="3">
        <v>25573</v>
      </c>
      <c r="O25575" s="44" t="s">
        <v>8</v>
      </c>
      <c r="P25575" s="128">
        <v>1.1276992813857037E-4</v>
      </c>
    </row>
    <row r="25576" spans="14:16">
      <c r="N25576" s="3">
        <v>25574</v>
      </c>
      <c r="O25576" s="44" t="s">
        <v>23</v>
      </c>
      <c r="P25576" s="128">
        <v>4.5064014769943658E-5</v>
      </c>
    </row>
    <row r="25577" spans="14:16">
      <c r="N25577" s="3">
        <v>25575</v>
      </c>
      <c r="O25577" s="44" t="s">
        <v>14</v>
      </c>
      <c r="P25577" s="128">
        <v>6.9136299775070324E-5</v>
      </c>
    </row>
    <row r="25578" spans="14:16">
      <c r="N25578" s="3">
        <v>25576</v>
      </c>
      <c r="O25578" s="44" t="s">
        <v>18</v>
      </c>
      <c r="P25578" s="128">
        <v>3.5488477464831286E-5</v>
      </c>
    </row>
    <row r="25579" spans="14:16">
      <c r="N25579" s="3">
        <v>25577</v>
      </c>
      <c r="O25579" s="44" t="s">
        <v>8</v>
      </c>
      <c r="P25579" s="128">
        <v>7.7540028709817353E-5</v>
      </c>
    </row>
    <row r="25580" spans="14:16">
      <c r="N25580" s="3">
        <v>25578</v>
      </c>
      <c r="O25580" s="44" t="s">
        <v>18</v>
      </c>
      <c r="P25580" s="128">
        <v>2.3809621959338082E-5</v>
      </c>
    </row>
    <row r="25581" spans="14:16">
      <c r="N25581" s="3">
        <v>25579</v>
      </c>
      <c r="O25581" s="44" t="s">
        <v>21</v>
      </c>
      <c r="P25581" s="128">
        <v>2.030349885366873E-5</v>
      </c>
    </row>
    <row r="25582" spans="14:16">
      <c r="N25582" s="3">
        <v>25580</v>
      </c>
      <c r="O25582" s="44" t="s">
        <v>23</v>
      </c>
      <c r="P25582" s="128">
        <v>3.5006195954785279E-5</v>
      </c>
    </row>
    <row r="25583" spans="14:16">
      <c r="N25583" s="3">
        <v>25581</v>
      </c>
      <c r="O25583" s="44" t="s">
        <v>8</v>
      </c>
      <c r="P25583" s="128">
        <v>7.7109204718967171E-5</v>
      </c>
    </row>
    <row r="25584" spans="14:16">
      <c r="N25584" s="3">
        <v>25582</v>
      </c>
      <c r="O25584" s="44" t="s">
        <v>23</v>
      </c>
      <c r="P25584" s="128">
        <v>2.3529075935785361E-5</v>
      </c>
    </row>
    <row r="25585" spans="14:16">
      <c r="N25585" s="3">
        <v>25583</v>
      </c>
      <c r="O25585" s="44" t="s">
        <v>21</v>
      </c>
      <c r="P25585" s="128">
        <v>2.022767519103082E-5</v>
      </c>
    </row>
    <row r="25586" spans="14:16">
      <c r="N25586" s="3">
        <v>25584</v>
      </c>
      <c r="O25586" s="44" t="s">
        <v>18</v>
      </c>
      <c r="P25586" s="128">
        <v>1.2246691519020249E-5</v>
      </c>
    </row>
    <row r="25587" spans="14:16">
      <c r="N25587" s="3">
        <v>25585</v>
      </c>
      <c r="O25587" s="44" t="s">
        <v>46</v>
      </c>
      <c r="P25587" s="128">
        <v>6.7988150593591417E-6</v>
      </c>
    </row>
    <row r="25588" spans="14:16">
      <c r="N25588" s="3">
        <v>25586</v>
      </c>
      <c r="O25588" s="44" t="s">
        <v>18</v>
      </c>
      <c r="P25588" s="128">
        <v>2.0702529671436671E-5</v>
      </c>
    </row>
    <row r="25589" spans="14:16">
      <c r="N25589" s="3">
        <v>25587</v>
      </c>
      <c r="O25589" s="44" t="s">
        <v>14</v>
      </c>
      <c r="P25589" s="128">
        <v>3.1504816379198633E-5</v>
      </c>
    </row>
    <row r="25590" spans="14:16">
      <c r="N25590" s="3">
        <v>25588</v>
      </c>
      <c r="O25590" s="44" t="s">
        <v>23</v>
      </c>
      <c r="P25590" s="128">
        <v>1.211254079098102E-5</v>
      </c>
    </row>
    <row r="25591" spans="14:16">
      <c r="N25591" s="3">
        <v>25589</v>
      </c>
      <c r="O25591" s="44" t="s">
        <v>46</v>
      </c>
      <c r="P25591" s="128">
        <v>6.7791058682271672E-6</v>
      </c>
    </row>
    <row r="25592" spans="14:16">
      <c r="N25592" s="3">
        <v>25590</v>
      </c>
      <c r="O25592" s="44" t="s">
        <v>23</v>
      </c>
      <c r="P25592" s="128">
        <v>2.0434851331174076E-5</v>
      </c>
    </row>
    <row r="25593" spans="14:16">
      <c r="N25593" s="3">
        <v>25591</v>
      </c>
      <c r="O25593" s="44" t="s">
        <v>14</v>
      </c>
      <c r="P25593" s="128">
        <v>3.1350735497125168E-5</v>
      </c>
    </row>
    <row r="25594" spans="14:16">
      <c r="N25594" s="3">
        <v>25592</v>
      </c>
      <c r="O25594" s="44" t="s">
        <v>18</v>
      </c>
      <c r="P25594" s="128">
        <v>1.0123633182633681E-5</v>
      </c>
    </row>
    <row r="25595" spans="14:16">
      <c r="N25595" s="3">
        <v>25593</v>
      </c>
      <c r="O25595" s="44" t="s">
        <v>46</v>
      </c>
      <c r="P25595" s="128">
        <v>5.6201880835016054E-6</v>
      </c>
    </row>
    <row r="25596" spans="14:16">
      <c r="N25596" s="3">
        <v>25594</v>
      </c>
      <c r="O25596" s="44" t="s">
        <v>18</v>
      </c>
      <c r="P25596" s="128">
        <v>1.3052653329419967E-5</v>
      </c>
    </row>
    <row r="25597" spans="14:16">
      <c r="N25597" s="3">
        <v>25595</v>
      </c>
      <c r="O25597" s="44" t="s">
        <v>21</v>
      </c>
      <c r="P25597" s="128">
        <v>1.1130564456831938E-5</v>
      </c>
    </row>
    <row r="25598" spans="14:16">
      <c r="N25598" s="3">
        <v>25596</v>
      </c>
      <c r="O25598" s="44" t="s">
        <v>23</v>
      </c>
      <c r="P25598" s="128">
        <v>1.0012738516940244E-5</v>
      </c>
    </row>
    <row r="25599" spans="14:16">
      <c r="N25599" s="3">
        <v>25597</v>
      </c>
      <c r="O25599" s="44" t="s">
        <v>46</v>
      </c>
      <c r="P25599" s="128">
        <v>5.6038956325129751E-6</v>
      </c>
    </row>
    <row r="25600" spans="14:16">
      <c r="N25600" s="3">
        <v>25598</v>
      </c>
      <c r="O25600" s="44" t="s">
        <v>23</v>
      </c>
      <c r="P25600" s="128">
        <v>1.2898855423907874E-5</v>
      </c>
    </row>
    <row r="25601" spans="14:16">
      <c r="N25601" s="3">
        <v>25599</v>
      </c>
      <c r="O25601" s="44" t="s">
        <v>21</v>
      </c>
      <c r="P25601" s="128">
        <v>1.1088997228915858E-5</v>
      </c>
    </row>
    <row r="25602" spans="14:16">
      <c r="N25602" s="3">
        <v>25600</v>
      </c>
      <c r="O25602" s="44" t="s">
        <v>13</v>
      </c>
      <c r="P25602" s="128">
        <v>3.2578724190058587E-6</v>
      </c>
    </row>
    <row r="25603" spans="14:16">
      <c r="N25603" s="3">
        <v>25601</v>
      </c>
      <c r="O25603" s="44" t="s">
        <v>52</v>
      </c>
      <c r="P25603" s="128">
        <v>1.1767324892816998E-6</v>
      </c>
    </row>
    <row r="25604" spans="14:16">
      <c r="N25604" s="3">
        <v>25602</v>
      </c>
      <c r="O25604" s="44" t="s">
        <v>13</v>
      </c>
      <c r="P25604" s="128">
        <v>2.7353956640522416E-6</v>
      </c>
    </row>
    <row r="25605" spans="14:16">
      <c r="N25605" s="3">
        <v>25603</v>
      </c>
      <c r="O25605" s="44" t="s">
        <v>59</v>
      </c>
      <c r="P25605" s="128">
        <v>7.8414151986364939E-7</v>
      </c>
    </row>
    <row r="25606" spans="14:16">
      <c r="N25606" s="3">
        <v>25604</v>
      </c>
      <c r="O25606" s="44" t="s">
        <v>7</v>
      </c>
      <c r="P25606" s="128">
        <v>7.8316438114358665E-6</v>
      </c>
    </row>
    <row r="25607" spans="14:16">
      <c r="N25607" s="3">
        <v>25605</v>
      </c>
      <c r="O25607" s="44" t="s">
        <v>52</v>
      </c>
      <c r="P25607" s="128">
        <v>1.364150491531134E-6</v>
      </c>
    </row>
    <row r="25608" spans="14:16">
      <c r="N25608" s="3">
        <v>25606</v>
      </c>
      <c r="O25608" s="44" t="s">
        <v>7</v>
      </c>
      <c r="P25608" s="128">
        <v>6.4118782808184663E-6</v>
      </c>
    </row>
    <row r="25609" spans="14:16">
      <c r="N25609" s="3">
        <v>25607</v>
      </c>
      <c r="O25609" s="44" t="s">
        <v>59</v>
      </c>
      <c r="P25609" s="128">
        <v>8.8639082190349876E-7</v>
      </c>
    </row>
    <row r="25610" spans="14:16">
      <c r="N25610" s="3">
        <v>25608</v>
      </c>
      <c r="O25610" s="44" t="s">
        <v>13</v>
      </c>
      <c r="P25610" s="128">
        <v>5.1289989712735935E-6</v>
      </c>
    </row>
    <row r="25611" spans="14:16">
      <c r="N25611" s="3">
        <v>25609</v>
      </c>
      <c r="O25611" s="44" t="s">
        <v>52</v>
      </c>
      <c r="P25611" s="128">
        <v>1.8525770658728793E-6</v>
      </c>
    </row>
    <row r="25612" spans="14:16">
      <c r="N25612" s="3">
        <v>25610</v>
      </c>
      <c r="O25612" s="44" t="s">
        <v>13</v>
      </c>
      <c r="P25612" s="128">
        <v>8.7629351430427765E-6</v>
      </c>
    </row>
    <row r="25613" spans="14:16">
      <c r="N25613" s="3">
        <v>25611</v>
      </c>
      <c r="O25613" s="44" t="s">
        <v>19</v>
      </c>
      <c r="P25613" s="128">
        <v>7.2675020618347773E-6</v>
      </c>
    </row>
    <row r="25614" spans="14:16">
      <c r="N25614" s="3">
        <v>25612</v>
      </c>
      <c r="O25614" s="44" t="s">
        <v>7</v>
      </c>
      <c r="P25614" s="128">
        <v>1.232967037564141E-5</v>
      </c>
    </row>
    <row r="25615" spans="14:16">
      <c r="N25615" s="3">
        <v>25613</v>
      </c>
      <c r="O25615" s="44" t="s">
        <v>52</v>
      </c>
      <c r="P25615" s="128">
        <v>2.1476367296975385E-6</v>
      </c>
    </row>
    <row r="25616" spans="14:16">
      <c r="N25616" s="3">
        <v>25614</v>
      </c>
      <c r="O25616" s="44" t="s">
        <v>7</v>
      </c>
      <c r="P25616" s="128">
        <v>2.3744795211651768E-5</v>
      </c>
    </row>
    <row r="25617" spans="14:16">
      <c r="N25617" s="3">
        <v>25615</v>
      </c>
      <c r="O25617" s="44" t="s">
        <v>19</v>
      </c>
      <c r="P25617" s="128">
        <v>9.4966335449873935E-6</v>
      </c>
    </row>
    <row r="25618" spans="14:16">
      <c r="N25618" s="3">
        <v>25616</v>
      </c>
      <c r="O25618" s="44" t="s">
        <v>13</v>
      </c>
      <c r="P25618" s="128">
        <v>1.8169438200645929E-6</v>
      </c>
    </row>
    <row r="25619" spans="14:16">
      <c r="N25619" s="3">
        <v>25617</v>
      </c>
      <c r="O25619" s="44" t="s">
        <v>89</v>
      </c>
      <c r="P25619" s="128">
        <v>4.1520006740270269E-7</v>
      </c>
    </row>
    <row r="25620" spans="14:16">
      <c r="N25620" s="3">
        <v>25618</v>
      </c>
      <c r="O25620" s="44" t="s">
        <v>13</v>
      </c>
      <c r="P25620" s="128">
        <v>2.1762819621740278E-6</v>
      </c>
    </row>
    <row r="25621" spans="14:16">
      <c r="N25621" s="3">
        <v>25619</v>
      </c>
      <c r="O25621" s="44" t="s">
        <v>59</v>
      </c>
      <c r="P25621" s="128">
        <v>6.2386332913277436E-7</v>
      </c>
    </row>
    <row r="25622" spans="14:16">
      <c r="N25622" s="3">
        <v>25620</v>
      </c>
      <c r="O25622" s="44" t="s">
        <v>7</v>
      </c>
      <c r="P25622" s="128">
        <v>4.1692244654269291E-6</v>
      </c>
    </row>
    <row r="25623" spans="14:16">
      <c r="N25623" s="3">
        <v>25621</v>
      </c>
      <c r="O25623" s="44" t="s">
        <v>89</v>
      </c>
      <c r="P25623" s="128">
        <v>4.5944854339376016E-7</v>
      </c>
    </row>
    <row r="25624" spans="14:16">
      <c r="N25624" s="3">
        <v>25622</v>
      </c>
      <c r="O25624" s="44" t="s">
        <v>7</v>
      </c>
      <c r="P25624" s="128">
        <v>5.1012931070925861E-6</v>
      </c>
    </row>
    <row r="25625" spans="14:16">
      <c r="N25625" s="3">
        <v>25623</v>
      </c>
      <c r="O25625" s="44" t="s">
        <v>59</v>
      </c>
      <c r="P25625" s="128">
        <v>7.052129176396743E-7</v>
      </c>
    </row>
    <row r="25626" spans="14:16">
      <c r="N25626" s="3">
        <v>25624</v>
      </c>
      <c r="O25626" s="44" t="s">
        <v>13</v>
      </c>
      <c r="P25626" s="128">
        <v>2.5599611241723615E-6</v>
      </c>
    </row>
    <row r="25627" spans="14:16">
      <c r="N25627" s="3">
        <v>25625</v>
      </c>
      <c r="O25627" s="44" t="s">
        <v>89</v>
      </c>
      <c r="P25627" s="128">
        <v>5.8499113707702679E-7</v>
      </c>
    </row>
    <row r="25628" spans="14:16">
      <c r="N25628" s="3">
        <v>25626</v>
      </c>
      <c r="O25628" s="44" t="s">
        <v>13</v>
      </c>
      <c r="P25628" s="128">
        <v>6.2393297340234613E-6</v>
      </c>
    </row>
    <row r="25629" spans="14:16">
      <c r="N25629" s="3">
        <v>25627</v>
      </c>
      <c r="O25629" s="44" t="s">
        <v>19</v>
      </c>
      <c r="P25629" s="128">
        <v>5.1745609166676437E-6</v>
      </c>
    </row>
    <row r="25630" spans="14:16">
      <c r="N25630" s="3">
        <v>25628</v>
      </c>
      <c r="O25630" s="44" t="s">
        <v>7</v>
      </c>
      <c r="P25630" s="128">
        <v>5.8741786243351226E-6</v>
      </c>
    </row>
    <row r="25631" spans="14:16">
      <c r="N25631" s="3">
        <v>25629</v>
      </c>
      <c r="O25631" s="44" t="s">
        <v>89</v>
      </c>
      <c r="P25631" s="128">
        <v>6.4733449469220846E-7</v>
      </c>
    </row>
    <row r="25632" spans="14:16">
      <c r="N25632" s="3">
        <v>25630</v>
      </c>
      <c r="O25632" s="44" t="s">
        <v>7</v>
      </c>
      <c r="P25632" s="128">
        <v>1.6906619114941179E-5</v>
      </c>
    </row>
    <row r="25633" spans="14:16">
      <c r="N25633" s="3">
        <v>25631</v>
      </c>
      <c r="O25633" s="44" t="s">
        <v>19</v>
      </c>
      <c r="P25633" s="128">
        <v>6.7617330361514054E-6</v>
      </c>
    </row>
    <row r="25634" spans="14:16">
      <c r="N25634" s="3">
        <v>25632</v>
      </c>
      <c r="O25634" s="44" t="s">
        <v>13</v>
      </c>
      <c r="P25634" s="128">
        <v>2.0657914442360982E-6</v>
      </c>
    </row>
    <row r="25635" spans="14:16">
      <c r="N25635" s="3">
        <v>25633</v>
      </c>
      <c r="O25635" s="44" t="s">
        <v>52</v>
      </c>
      <c r="P25635" s="128">
        <v>7.4615687659572844E-7</v>
      </c>
    </row>
    <row r="25636" spans="14:16">
      <c r="N25636" s="3">
        <v>25634</v>
      </c>
      <c r="O25636" s="44" t="s">
        <v>13</v>
      </c>
      <c r="P25636" s="128">
        <v>1.7344930164957078E-6</v>
      </c>
    </row>
    <row r="25637" spans="14:16">
      <c r="N25637" s="3">
        <v>25635</v>
      </c>
      <c r="O25637" s="44" t="s">
        <v>59</v>
      </c>
      <c r="P25637" s="128">
        <v>4.9721801055024804E-7</v>
      </c>
    </row>
    <row r="25638" spans="14:16">
      <c r="N25638" s="3">
        <v>25636</v>
      </c>
      <c r="O25638" s="44" t="s">
        <v>23</v>
      </c>
      <c r="P25638" s="128">
        <v>1.4174492110445561E-6</v>
      </c>
    </row>
    <row r="25639" spans="14:16">
      <c r="N25639" s="3">
        <v>25637</v>
      </c>
      <c r="O25639" s="44" t="s">
        <v>52</v>
      </c>
      <c r="P25639" s="128">
        <v>6.8481256333026686E-7</v>
      </c>
    </row>
    <row r="25640" spans="14:16">
      <c r="N25640" s="3">
        <v>25638</v>
      </c>
      <c r="O25640" s="44" t="s">
        <v>23</v>
      </c>
      <c r="P25640" s="128">
        <v>1.20602914850041E-6</v>
      </c>
    </row>
    <row r="25641" spans="14:16">
      <c r="N25641" s="3">
        <v>25639</v>
      </c>
      <c r="O25641" s="44" t="s">
        <v>59</v>
      </c>
      <c r="P25641" s="128">
        <v>4.6243707075841881E-7</v>
      </c>
    </row>
    <row r="25642" spans="14:16">
      <c r="N25642" s="3">
        <v>25640</v>
      </c>
      <c r="O25642" s="44" t="s">
        <v>13</v>
      </c>
      <c r="P25642" s="128">
        <v>3.2522581702527015E-6</v>
      </c>
    </row>
    <row r="25643" spans="14:16">
      <c r="N25643" s="3">
        <v>25641</v>
      </c>
      <c r="O25643" s="44" t="s">
        <v>52</v>
      </c>
      <c r="P25643" s="128">
        <v>1.1747046416372652E-6</v>
      </c>
    </row>
    <row r="25644" spans="14:16">
      <c r="N25644" s="3">
        <v>25642</v>
      </c>
      <c r="O25644" s="44" t="s">
        <v>13</v>
      </c>
      <c r="P25644" s="128">
        <v>5.5565087015953644E-6</v>
      </c>
    </row>
    <row r="25645" spans="14:16">
      <c r="N25645" s="3">
        <v>25643</v>
      </c>
      <c r="O25645" s="44" t="s">
        <v>19</v>
      </c>
      <c r="P25645" s="128">
        <v>4.60826626995042E-6</v>
      </c>
    </row>
    <row r="25646" spans="14:16">
      <c r="N25646" s="3">
        <v>25644</v>
      </c>
      <c r="O25646" s="44" t="s">
        <v>23</v>
      </c>
      <c r="P25646" s="128">
        <v>2.2315470375290407E-6</v>
      </c>
    </row>
    <row r="25647" spans="14:16">
      <c r="N25647" s="3">
        <v>25645</v>
      </c>
      <c r="O25647" s="44" t="s">
        <v>52</v>
      </c>
      <c r="P25647" s="128">
        <v>1.0781278334735962E-6</v>
      </c>
    </row>
    <row r="25648" spans="14:16">
      <c r="N25648" s="3">
        <v>25646</v>
      </c>
      <c r="O25648" s="44" t="s">
        <v>23</v>
      </c>
      <c r="P25648" s="128">
        <v>3.6027584353511127E-6</v>
      </c>
    </row>
    <row r="25649" spans="14:16">
      <c r="N25649" s="3">
        <v>25647</v>
      </c>
      <c r="O25649" s="44" t="s">
        <v>19</v>
      </c>
      <c r="P25649" s="128">
        <v>3.9966052191990108E-6</v>
      </c>
    </row>
    <row r="25650" spans="14:16">
      <c r="N25650" s="3">
        <v>25648</v>
      </c>
      <c r="O25650" s="44" t="s">
        <v>13</v>
      </c>
      <c r="P25650" s="128">
        <v>1.152109878904481E-6</v>
      </c>
    </row>
    <row r="25651" spans="14:16">
      <c r="N25651" s="3">
        <v>25649</v>
      </c>
      <c r="O25651" s="44" t="s">
        <v>89</v>
      </c>
      <c r="P25651" s="128">
        <v>2.6327511841255193E-7</v>
      </c>
    </row>
    <row r="25652" spans="14:16">
      <c r="N25652" s="3">
        <v>25650</v>
      </c>
      <c r="O25652" s="44" t="s">
        <v>13</v>
      </c>
      <c r="P25652" s="128">
        <v>1.3799633869874908E-6</v>
      </c>
    </row>
    <row r="25653" spans="14:16">
      <c r="N25653" s="3">
        <v>25651</v>
      </c>
      <c r="O25653" s="44" t="s">
        <v>59</v>
      </c>
      <c r="P25653" s="128">
        <v>3.9558686220389296E-7</v>
      </c>
    </row>
    <row r="25654" spans="14:16">
      <c r="N25654" s="3">
        <v>25652</v>
      </c>
      <c r="O25654" s="44" t="s">
        <v>23</v>
      </c>
      <c r="P25654" s="128">
        <v>8.1044668647762457E-7</v>
      </c>
    </row>
    <row r="25655" spans="14:16">
      <c r="N25655" s="3">
        <v>25653</v>
      </c>
      <c r="O25655" s="44" t="s">
        <v>89</v>
      </c>
      <c r="P25655" s="128">
        <v>2.4771990706880245E-7</v>
      </c>
    </row>
    <row r="25656" spans="14:16">
      <c r="N25656" s="3">
        <v>25654</v>
      </c>
      <c r="O25656" s="44" t="s">
        <v>23</v>
      </c>
      <c r="P25656" s="128">
        <v>9.595173072144701E-7</v>
      </c>
    </row>
    <row r="25657" spans="14:16">
      <c r="N25657" s="3">
        <v>25655</v>
      </c>
      <c r="O25657" s="44" t="s">
        <v>59</v>
      </c>
      <c r="P25657" s="128">
        <v>3.6791513160522473E-7</v>
      </c>
    </row>
    <row r="25658" spans="14:16">
      <c r="N25658" s="3">
        <v>25656</v>
      </c>
      <c r="O25658" s="44" t="s">
        <v>13</v>
      </c>
      <c r="P25658" s="128">
        <v>1.623251345584008E-6</v>
      </c>
    </row>
    <row r="25659" spans="14:16">
      <c r="N25659" s="3">
        <v>25657</v>
      </c>
      <c r="O25659" s="44" t="s">
        <v>89</v>
      </c>
      <c r="P25659" s="128">
        <v>3.709383089643619E-7</v>
      </c>
    </row>
    <row r="25660" spans="14:16">
      <c r="N25660" s="3">
        <v>25658</v>
      </c>
      <c r="O25660" s="44" t="s">
        <v>13</v>
      </c>
      <c r="P25660" s="128">
        <v>3.9563102309103577E-6</v>
      </c>
    </row>
    <row r="25661" spans="14:16">
      <c r="N25661" s="3">
        <v>25659</v>
      </c>
      <c r="O25661" s="44" t="s">
        <v>19</v>
      </c>
      <c r="P25661" s="128">
        <v>3.2811486438110558E-6</v>
      </c>
    </row>
    <row r="25662" spans="14:16">
      <c r="N25662" s="3">
        <v>25660</v>
      </c>
      <c r="O25662" s="44" t="s">
        <v>23</v>
      </c>
      <c r="P25662" s="128">
        <v>1.1418691033183782E-6</v>
      </c>
    </row>
    <row r="25663" spans="14:16">
      <c r="N25663" s="3">
        <v>25661</v>
      </c>
      <c r="O25663" s="44" t="s">
        <v>89</v>
      </c>
      <c r="P25663" s="128">
        <v>3.4902198118441556E-7</v>
      </c>
    </row>
    <row r="25664" spans="14:16">
      <c r="N25664" s="3">
        <v>25662</v>
      </c>
      <c r="O25664" s="44" t="s">
        <v>23</v>
      </c>
      <c r="P25664" s="128">
        <v>2.5652133061873457E-6</v>
      </c>
    </row>
    <row r="25665" spans="14:16">
      <c r="N25665" s="3">
        <v>25663</v>
      </c>
      <c r="O25665" s="44" t="s">
        <v>19</v>
      </c>
      <c r="P25665" s="128">
        <v>2.8456376056941925E-6</v>
      </c>
    </row>
    <row r="25666" spans="14:16">
      <c r="N25666" s="3">
        <v>25664</v>
      </c>
      <c r="O25666" s="44" t="s">
        <v>18</v>
      </c>
      <c r="P25666" s="128">
        <v>1.8513917082181423E-6</v>
      </c>
    </row>
    <row r="25667" spans="14:16">
      <c r="N25667" s="3">
        <v>25665</v>
      </c>
      <c r="O25667" s="44" t="s">
        <v>52</v>
      </c>
      <c r="P25667" s="128">
        <v>8.8723734270551152E-7</v>
      </c>
    </row>
    <row r="25668" spans="14:16">
      <c r="N25668" s="3">
        <v>25666</v>
      </c>
      <c r="O25668" s="44" t="s">
        <v>18</v>
      </c>
      <c r="P25668" s="128">
        <v>1.5746271262333316E-6</v>
      </c>
    </row>
    <row r="25669" spans="14:16">
      <c r="N25669" s="3">
        <v>25667</v>
      </c>
      <c r="O25669" s="44" t="s">
        <v>59</v>
      </c>
      <c r="P25669" s="128">
        <v>5.9889384734086503E-7</v>
      </c>
    </row>
    <row r="25670" spans="14:16">
      <c r="N25670" s="3">
        <v>25668</v>
      </c>
      <c r="O25670" s="44" t="s">
        <v>7</v>
      </c>
      <c r="P25670" s="128">
        <v>6.4169555557493103E-6</v>
      </c>
    </row>
    <row r="25671" spans="14:16">
      <c r="N25671" s="3">
        <v>25669</v>
      </c>
      <c r="O25671" s="44" t="s">
        <v>52</v>
      </c>
      <c r="P25671" s="128">
        <v>1.1177338099476137E-6</v>
      </c>
    </row>
    <row r="25672" spans="14:16">
      <c r="N25672" s="3">
        <v>25670</v>
      </c>
      <c r="O25672" s="44" t="s">
        <v>7</v>
      </c>
      <c r="P25672" s="128">
        <v>5.2536528661845322E-6</v>
      </c>
    </row>
    <row r="25673" spans="14:16">
      <c r="N25673" s="3">
        <v>25671</v>
      </c>
      <c r="O25673" s="44" t="s">
        <v>59</v>
      </c>
      <c r="P25673" s="128">
        <v>7.2627543413979895E-7</v>
      </c>
    </row>
    <row r="25674" spans="14:16">
      <c r="N25674" s="3">
        <v>25672</v>
      </c>
      <c r="O25674" s="44" t="s">
        <v>18</v>
      </c>
      <c r="P25674" s="128">
        <v>2.9147200827996063E-6</v>
      </c>
    </row>
    <row r="25675" spans="14:16">
      <c r="N25675" s="3">
        <v>25673</v>
      </c>
      <c r="O25675" s="44" t="s">
        <v>52</v>
      </c>
      <c r="P25675" s="128">
        <v>1.3968132672920058E-6</v>
      </c>
    </row>
    <row r="25676" spans="14:16">
      <c r="N25676" s="3">
        <v>25674</v>
      </c>
      <c r="O25676" s="44" t="s">
        <v>18</v>
      </c>
      <c r="P25676" s="128">
        <v>4.7133603068374363E-6</v>
      </c>
    </row>
    <row r="25677" spans="14:16">
      <c r="N25677" s="3">
        <v>25675</v>
      </c>
      <c r="O25677" s="44" t="s">
        <v>19</v>
      </c>
      <c r="P25677" s="128">
        <v>5.1863764084312422E-6</v>
      </c>
    </row>
    <row r="25678" spans="14:16">
      <c r="N25678" s="3">
        <v>25676</v>
      </c>
      <c r="O25678" s="44" t="s">
        <v>7</v>
      </c>
      <c r="P25678" s="128">
        <v>1.0102470020661475E-5</v>
      </c>
    </row>
    <row r="25679" spans="14:16">
      <c r="N25679" s="3">
        <v>25677</v>
      </c>
      <c r="O25679" s="44" t="s">
        <v>52</v>
      </c>
      <c r="P25679" s="128">
        <v>1.7596930831098679E-6</v>
      </c>
    </row>
    <row r="25680" spans="14:16">
      <c r="N25680" s="3">
        <v>25678</v>
      </c>
      <c r="O25680" s="44" t="s">
        <v>7</v>
      </c>
      <c r="P25680" s="128">
        <v>1.9455595686188743E-5</v>
      </c>
    </row>
    <row r="25681" spans="14:16">
      <c r="N25681" s="3">
        <v>25679</v>
      </c>
      <c r="O25681" s="44" t="s">
        <v>19</v>
      </c>
      <c r="P25681" s="128">
        <v>7.7811857707876746E-6</v>
      </c>
    </row>
    <row r="25682" spans="14:16">
      <c r="N25682" s="3">
        <v>25680</v>
      </c>
      <c r="O25682" s="44" t="s">
        <v>18</v>
      </c>
      <c r="P25682" s="128">
        <v>1.0577742439431779E-6</v>
      </c>
    </row>
    <row r="25683" spans="14:16">
      <c r="N25683" s="3">
        <v>25681</v>
      </c>
      <c r="O25683" s="44" t="s">
        <v>89</v>
      </c>
      <c r="P25683" s="128">
        <v>3.2070573848667958E-7</v>
      </c>
    </row>
    <row r="25684" spans="14:16">
      <c r="N25684" s="3">
        <v>25682</v>
      </c>
      <c r="O25684" s="44" t="s">
        <v>18</v>
      </c>
      <c r="P25684" s="128">
        <v>1.2527740162075795E-6</v>
      </c>
    </row>
    <row r="25685" spans="14:16">
      <c r="N25685" s="3">
        <v>25683</v>
      </c>
      <c r="O25685" s="44" t="s">
        <v>59</v>
      </c>
      <c r="P25685" s="128">
        <v>4.7648020151282888E-7</v>
      </c>
    </row>
    <row r="25686" spans="14:16">
      <c r="N25686" s="3">
        <v>25684</v>
      </c>
      <c r="O25686" s="44" t="s">
        <v>7</v>
      </c>
      <c r="P25686" s="128">
        <v>3.4161063425179189E-6</v>
      </c>
    </row>
    <row r="25687" spans="14:16">
      <c r="N25687" s="3">
        <v>25685</v>
      </c>
      <c r="O25687" s="44" t="s">
        <v>89</v>
      </c>
      <c r="P25687" s="128">
        <v>3.7645492492986317E-7</v>
      </c>
    </row>
    <row r="25688" spans="14:16">
      <c r="N25688" s="3">
        <v>25686</v>
      </c>
      <c r="O25688" s="44" t="s">
        <v>7</v>
      </c>
      <c r="P25688" s="128">
        <v>4.1798084710215876E-6</v>
      </c>
    </row>
    <row r="25689" spans="14:16">
      <c r="N25689" s="3">
        <v>25687</v>
      </c>
      <c r="O25689" s="44" t="s">
        <v>59</v>
      </c>
      <c r="P25689" s="128">
        <v>5.778250465408243E-7</v>
      </c>
    </row>
    <row r="25690" spans="14:16">
      <c r="N25690" s="3">
        <v>25688</v>
      </c>
      <c r="O25690" s="44" t="s">
        <v>18</v>
      </c>
      <c r="P25690" s="128">
        <v>1.4903382882521277E-6</v>
      </c>
    </row>
    <row r="25691" spans="14:16">
      <c r="N25691" s="3">
        <v>25689</v>
      </c>
      <c r="O25691" s="44" t="s">
        <v>89</v>
      </c>
      <c r="P25691" s="128">
        <v>4.5185448980789133E-7</v>
      </c>
    </row>
    <row r="25692" spans="14:16">
      <c r="N25692" s="3">
        <v>25690</v>
      </c>
      <c r="O25692" s="44" t="s">
        <v>18</v>
      </c>
      <c r="P25692" s="128">
        <v>3.3559770361834812E-6</v>
      </c>
    </row>
    <row r="25693" spans="14:16">
      <c r="N25693" s="3">
        <v>25691</v>
      </c>
      <c r="O25693" s="44" t="s">
        <v>19</v>
      </c>
      <c r="P25693" s="128">
        <v>3.6927709732799165E-6</v>
      </c>
    </row>
    <row r="25694" spans="14:16">
      <c r="N25694" s="3">
        <v>25692</v>
      </c>
      <c r="O25694" s="44" t="s">
        <v>7</v>
      </c>
      <c r="P25694" s="128">
        <v>4.8130819105753162E-6</v>
      </c>
    </row>
    <row r="25695" spans="14:16">
      <c r="N25695" s="3">
        <v>25693</v>
      </c>
      <c r="O25695" s="44" t="s">
        <v>89</v>
      </c>
      <c r="P25695" s="128">
        <v>5.30401634977032E-7</v>
      </c>
    </row>
    <row r="25696" spans="14:16">
      <c r="N25696" s="3">
        <v>25694</v>
      </c>
      <c r="O25696" s="44" t="s">
        <v>7</v>
      </c>
      <c r="P25696" s="128">
        <v>1.3852650359320755E-5</v>
      </c>
    </row>
    <row r="25697" spans="14:16">
      <c r="N25697" s="3">
        <v>25695</v>
      </c>
      <c r="O25697" s="44" t="s">
        <v>19</v>
      </c>
      <c r="P25697" s="128">
        <v>5.5403107467000913E-6</v>
      </c>
    </row>
    <row r="25698" spans="14:16">
      <c r="N25698" s="3">
        <v>25696</v>
      </c>
      <c r="O25698" s="44" t="s">
        <v>18</v>
      </c>
      <c r="P25698" s="128">
        <v>1.2570390997867207E-6</v>
      </c>
    </row>
    <row r="25699" spans="14:16">
      <c r="N25699" s="3">
        <v>25697</v>
      </c>
      <c r="O25699" s="44" t="s">
        <v>52</v>
      </c>
      <c r="P25699" s="128">
        <v>6.0240738122625746E-7</v>
      </c>
    </row>
    <row r="25700" spans="14:16">
      <c r="N25700" s="3">
        <v>25698</v>
      </c>
      <c r="O25700" s="44" t="s">
        <v>18</v>
      </c>
      <c r="P25700" s="128">
        <v>1.0691243006403683E-6</v>
      </c>
    </row>
    <row r="25701" spans="14:16">
      <c r="N25701" s="3">
        <v>25699</v>
      </c>
      <c r="O25701" s="44" t="s">
        <v>59</v>
      </c>
      <c r="P25701" s="128">
        <v>4.0663084931590464E-7</v>
      </c>
    </row>
    <row r="25702" spans="14:16">
      <c r="N25702" s="3">
        <v>25700</v>
      </c>
      <c r="O25702" s="44" t="s">
        <v>23</v>
      </c>
      <c r="P25702" s="128">
        <v>1.2436027718769781E-6</v>
      </c>
    </row>
    <row r="25703" spans="14:16">
      <c r="N25703" s="3">
        <v>25701</v>
      </c>
      <c r="O25703" s="44" t="s">
        <v>52</v>
      </c>
      <c r="P25703" s="128">
        <v>6.0082209319239456E-7</v>
      </c>
    </row>
    <row r="25704" spans="14:16">
      <c r="N25704" s="3">
        <v>25702</v>
      </c>
      <c r="O25704" s="44" t="s">
        <v>23</v>
      </c>
      <c r="P25704" s="128">
        <v>1.0581128271497524E-6</v>
      </c>
    </row>
    <row r="25705" spans="14:16">
      <c r="N25705" s="3">
        <v>25703</v>
      </c>
      <c r="O25705" s="44" t="s">
        <v>59</v>
      </c>
      <c r="P25705" s="128">
        <v>4.0572037328239939E-7</v>
      </c>
    </row>
    <row r="25706" spans="14:16">
      <c r="N25706" s="3">
        <v>25704</v>
      </c>
      <c r="O25706" s="44" t="s">
        <v>18</v>
      </c>
      <c r="P25706" s="128">
        <v>1.9790069776962554E-6</v>
      </c>
    </row>
    <row r="25707" spans="14:16">
      <c r="N25707" s="3">
        <v>25705</v>
      </c>
      <c r="O25707" s="44" t="s">
        <v>52</v>
      </c>
      <c r="P25707" s="128">
        <v>9.4839405637005602E-7</v>
      </c>
    </row>
    <row r="25708" spans="14:16">
      <c r="N25708" s="3">
        <v>25706</v>
      </c>
      <c r="O25708" s="44" t="s">
        <v>18</v>
      </c>
      <c r="P25708" s="128">
        <v>3.2002294116244834E-6</v>
      </c>
    </row>
    <row r="25709" spans="14:16">
      <c r="N25709" s="3">
        <v>25707</v>
      </c>
      <c r="O25709" s="44" t="s">
        <v>19</v>
      </c>
      <c r="P25709" s="128">
        <v>3.5213930702347784E-6</v>
      </c>
    </row>
    <row r="25710" spans="14:16">
      <c r="N25710" s="3">
        <v>25708</v>
      </c>
      <c r="O25710" s="44" t="s">
        <v>23</v>
      </c>
      <c r="P25710" s="128">
        <v>1.9578536287729742E-6</v>
      </c>
    </row>
    <row r="25711" spans="14:16">
      <c r="N25711" s="3">
        <v>25709</v>
      </c>
      <c r="O25711" s="44" t="s">
        <v>52</v>
      </c>
      <c r="P25711" s="128">
        <v>9.4589827395469168E-7</v>
      </c>
    </row>
    <row r="25712" spans="14:16">
      <c r="N25712" s="3">
        <v>25710</v>
      </c>
      <c r="O25712" s="44" t="s">
        <v>23</v>
      </c>
      <c r="P25712" s="128">
        <v>3.1608895343093682E-6</v>
      </c>
    </row>
    <row r="25713" spans="14:16">
      <c r="N25713" s="3">
        <v>25711</v>
      </c>
      <c r="O25713" s="44" t="s">
        <v>19</v>
      </c>
      <c r="P25713" s="128">
        <v>3.5064320400102531E-6</v>
      </c>
    </row>
    <row r="25714" spans="14:16">
      <c r="N25714" s="3">
        <v>25712</v>
      </c>
      <c r="O25714" s="44" t="s">
        <v>18</v>
      </c>
      <c r="P25714" s="128">
        <v>7.1819679081507605E-7</v>
      </c>
    </row>
    <row r="25715" spans="14:16">
      <c r="N25715" s="3">
        <v>25713</v>
      </c>
      <c r="O25715" s="44" t="s">
        <v>89</v>
      </c>
      <c r="P25715" s="128">
        <v>2.1774951838351373E-7</v>
      </c>
    </row>
    <row r="25716" spans="14:16">
      <c r="N25716" s="3">
        <v>25714</v>
      </c>
      <c r="O25716" s="44" t="s">
        <v>18</v>
      </c>
      <c r="P25716" s="128">
        <v>8.5059575160645558E-7</v>
      </c>
    </row>
    <row r="25717" spans="14:16">
      <c r="N25717" s="3">
        <v>25715</v>
      </c>
      <c r="O25717" s="44" t="s">
        <v>59</v>
      </c>
      <c r="P25717" s="128">
        <v>3.2351567791795969E-7</v>
      </c>
    </row>
    <row r="25718" spans="14:16">
      <c r="N25718" s="3">
        <v>25716</v>
      </c>
      <c r="O25718" s="44" t="s">
        <v>23</v>
      </c>
      <c r="P25718" s="128">
        <v>7.1104751966340791E-7</v>
      </c>
    </row>
    <row r="25719" spans="14:16">
      <c r="N25719" s="3">
        <v>25717</v>
      </c>
      <c r="O25719" s="44" t="s">
        <v>89</v>
      </c>
      <c r="P25719" s="128">
        <v>2.1733770824342177E-7</v>
      </c>
    </row>
    <row r="25720" spans="14:16">
      <c r="N25720" s="3">
        <v>25718</v>
      </c>
      <c r="O25720" s="44" t="s">
        <v>23</v>
      </c>
      <c r="P25720" s="128">
        <v>8.4183501857996378E-7</v>
      </c>
    </row>
    <row r="25721" spans="14:16">
      <c r="N25721" s="3">
        <v>25719</v>
      </c>
      <c r="O25721" s="44" t="s">
        <v>59</v>
      </c>
      <c r="P25721" s="128">
        <v>3.2279130279565146E-7</v>
      </c>
    </row>
    <row r="25722" spans="14:16">
      <c r="N25722" s="3">
        <v>25720</v>
      </c>
      <c r="O25722" s="44" t="s">
        <v>18</v>
      </c>
      <c r="P25722" s="128">
        <v>1.0118947232647971E-6</v>
      </c>
    </row>
    <row r="25723" spans="14:16">
      <c r="N25723" s="3">
        <v>25721</v>
      </c>
      <c r="O25723" s="44" t="s">
        <v>89</v>
      </c>
      <c r="P25723" s="128">
        <v>3.0679556280899938E-7</v>
      </c>
    </row>
    <row r="25724" spans="14:16">
      <c r="N25724" s="3">
        <v>25722</v>
      </c>
      <c r="O25724" s="44" t="s">
        <v>18</v>
      </c>
      <c r="P25724" s="128">
        <v>2.2786071330789011E-6</v>
      </c>
    </row>
    <row r="25725" spans="14:16">
      <c r="N25725" s="3">
        <v>25723</v>
      </c>
      <c r="O25725" s="44" t="s">
        <v>19</v>
      </c>
      <c r="P25725" s="128">
        <v>2.5072800528192576E-6</v>
      </c>
    </row>
    <row r="25726" spans="14:16">
      <c r="N25726" s="3">
        <v>25724</v>
      </c>
      <c r="O25726" s="44" t="s">
        <v>23</v>
      </c>
      <c r="P25726" s="128">
        <v>1.0018218437336146E-6</v>
      </c>
    </row>
    <row r="25727" spans="14:16">
      <c r="N25727" s="3">
        <v>25725</v>
      </c>
      <c r="O25727" s="44" t="s">
        <v>89</v>
      </c>
      <c r="P25727" s="128">
        <v>3.0621534786920129E-7</v>
      </c>
    </row>
    <row r="25728" spans="14:16">
      <c r="N25728" s="3">
        <v>25726</v>
      </c>
      <c r="O25728" s="44" t="s">
        <v>23</v>
      </c>
      <c r="P25728" s="128">
        <v>2.2505966021028834E-6</v>
      </c>
    </row>
    <row r="25729" spans="14:16">
      <c r="N25729" s="3">
        <v>25727</v>
      </c>
      <c r="O25729" s="44" t="s">
        <v>19</v>
      </c>
      <c r="P25729" s="128">
        <v>2.4966275945723638E-6</v>
      </c>
    </row>
    <row r="25730" spans="14:16">
      <c r="N25730" s="3">
        <v>25728</v>
      </c>
      <c r="O25730" s="44" t="s">
        <v>13</v>
      </c>
      <c r="P25730" s="128">
        <v>3.031744719526593E-6</v>
      </c>
    </row>
    <row r="25731" spans="14:16">
      <c r="N25731" s="3">
        <v>25729</v>
      </c>
      <c r="O25731" s="44" t="s">
        <v>52</v>
      </c>
      <c r="P25731" s="128">
        <v>1.0950559297112735E-6</v>
      </c>
    </row>
    <row r="25732" spans="14:16">
      <c r="N25732" s="3">
        <v>25730</v>
      </c>
      <c r="O25732" s="44" t="s">
        <v>13</v>
      </c>
      <c r="P25732" s="128">
        <v>2.5455328796567609E-6</v>
      </c>
    </row>
    <row r="25733" spans="14:16">
      <c r="N25733" s="3">
        <v>25731</v>
      </c>
      <c r="O25733" s="44" t="s">
        <v>59</v>
      </c>
      <c r="P25733" s="128">
        <v>7.2971455184657452E-7</v>
      </c>
    </row>
    <row r="25734" spans="14:16">
      <c r="N25734" s="3">
        <v>25732</v>
      </c>
      <c r="O25734" s="44" t="s">
        <v>7</v>
      </c>
      <c r="P25734" s="128">
        <v>7.2880523595761792E-6</v>
      </c>
    </row>
    <row r="25735" spans="14:16">
      <c r="N25735" s="3">
        <v>25733</v>
      </c>
      <c r="O25735" s="44" t="s">
        <v>52</v>
      </c>
      <c r="P25735" s="128">
        <v>1.269465318903172E-6</v>
      </c>
    </row>
    <row r="25736" spans="14:16">
      <c r="N25736" s="3">
        <v>25734</v>
      </c>
      <c r="O25736" s="44" t="s">
        <v>7</v>
      </c>
      <c r="P25736" s="128">
        <v>5.9668322205356676E-6</v>
      </c>
    </row>
    <row r="25737" spans="14:16">
      <c r="N25737" s="3">
        <v>25735</v>
      </c>
      <c r="O25737" s="44" t="s">
        <v>59</v>
      </c>
      <c r="P25737" s="128">
        <v>8.2486676828271967E-7</v>
      </c>
    </row>
    <row r="25738" spans="14:16">
      <c r="N25738" s="3">
        <v>25736</v>
      </c>
      <c r="O25738" s="44" t="s">
        <v>13</v>
      </c>
      <c r="P25738" s="128">
        <v>4.3865606416233166E-6</v>
      </c>
    </row>
    <row r="25739" spans="14:16">
      <c r="N25739" s="3">
        <v>25737</v>
      </c>
      <c r="O25739" s="44" t="s">
        <v>52</v>
      </c>
      <c r="P25739" s="128">
        <v>1.5844108544857211E-6</v>
      </c>
    </row>
    <row r="25740" spans="14:16">
      <c r="N25740" s="3">
        <v>25738</v>
      </c>
      <c r="O25740" s="44" t="s">
        <v>13</v>
      </c>
      <c r="P25740" s="128">
        <v>6.4678335068652047E-6</v>
      </c>
    </row>
    <row r="25741" spans="14:16">
      <c r="N25741" s="3">
        <v>25739</v>
      </c>
      <c r="O25741" s="44" t="s">
        <v>21</v>
      </c>
      <c r="P25741" s="128">
        <v>4.1569939324295996E-6</v>
      </c>
    </row>
    <row r="25742" spans="14:16">
      <c r="N25742" s="3">
        <v>25740</v>
      </c>
      <c r="O25742" s="44" t="s">
        <v>7</v>
      </c>
      <c r="P25742" s="128">
        <v>1.0544912778671831E-5</v>
      </c>
    </row>
    <row r="25743" spans="14:16">
      <c r="N25743" s="3">
        <v>25741</v>
      </c>
      <c r="O25743" s="44" t="s">
        <v>52</v>
      </c>
      <c r="P25743" s="128">
        <v>1.8367597271435116E-6</v>
      </c>
    </row>
    <row r="25744" spans="14:16">
      <c r="N25744" s="3">
        <v>25742</v>
      </c>
      <c r="O25744" s="44" t="s">
        <v>7</v>
      </c>
      <c r="P25744" s="128">
        <v>1.6819100196682439E-5</v>
      </c>
    </row>
    <row r="25745" spans="14:16">
      <c r="N25745" s="3">
        <v>25743</v>
      </c>
      <c r="O25745" s="44" t="s">
        <v>21</v>
      </c>
      <c r="P25745" s="128">
        <v>5.2130153258711432E-6</v>
      </c>
    </row>
    <row r="25746" spans="14:16">
      <c r="N25746" s="3">
        <v>25744</v>
      </c>
      <c r="O25746" s="44" t="s">
        <v>13</v>
      </c>
      <c r="P25746" s="128">
        <v>1.690830432776195E-6</v>
      </c>
    </row>
    <row r="25747" spans="14:16">
      <c r="N25747" s="3">
        <v>25745</v>
      </c>
      <c r="O25747" s="44" t="s">
        <v>89</v>
      </c>
      <c r="P25747" s="128">
        <v>3.8638118686039485E-7</v>
      </c>
    </row>
    <row r="25748" spans="14:16">
      <c r="N25748" s="3">
        <v>25746</v>
      </c>
      <c r="O25748" s="44" t="s">
        <v>13</v>
      </c>
      <c r="P25748" s="128">
        <v>2.0252270495710335E-6</v>
      </c>
    </row>
    <row r="25749" spans="14:16">
      <c r="N25749" s="3">
        <v>25747</v>
      </c>
      <c r="O25749" s="44" t="s">
        <v>59</v>
      </c>
      <c r="P25749" s="128">
        <v>5.8056121006166633E-7</v>
      </c>
    </row>
    <row r="25750" spans="14:16">
      <c r="N25750" s="3">
        <v>25748</v>
      </c>
      <c r="O25750" s="44" t="s">
        <v>7</v>
      </c>
      <c r="P25750" s="128">
        <v>3.8798401631197948E-6</v>
      </c>
    </row>
    <row r="25751" spans="14:16">
      <c r="N25751" s="3">
        <v>25749</v>
      </c>
      <c r="O25751" s="44" t="s">
        <v>89</v>
      </c>
      <c r="P25751" s="128">
        <v>4.2755839277256603E-7</v>
      </c>
    </row>
    <row r="25752" spans="14:16">
      <c r="N25752" s="3">
        <v>25750</v>
      </c>
      <c r="O25752" s="44" t="s">
        <v>7</v>
      </c>
      <c r="P25752" s="128">
        <v>4.7472142708721394E-6</v>
      </c>
    </row>
    <row r="25753" spans="14:16">
      <c r="N25753" s="3">
        <v>25751</v>
      </c>
      <c r="O25753" s="44" t="s">
        <v>59</v>
      </c>
      <c r="P25753" s="128">
        <v>6.562643542218403E-7</v>
      </c>
    </row>
    <row r="25754" spans="14:16">
      <c r="N25754" s="3">
        <v>25752</v>
      </c>
      <c r="O25754" s="44" t="s">
        <v>13</v>
      </c>
      <c r="P25754" s="128">
        <v>2.2416661559174004E-6</v>
      </c>
    </row>
    <row r="25755" spans="14:16">
      <c r="N25755" s="3">
        <v>25753</v>
      </c>
      <c r="O25755" s="44" t="s">
        <v>89</v>
      </c>
      <c r="P25755" s="128">
        <v>5.1225576088432609E-7</v>
      </c>
    </row>
    <row r="25756" spans="14:16">
      <c r="N25756" s="3">
        <v>25754</v>
      </c>
      <c r="O25756" s="44" t="s">
        <v>13</v>
      </c>
      <c r="P25756" s="128">
        <v>4.7151250096551981E-6</v>
      </c>
    </row>
    <row r="25757" spans="14:16">
      <c r="N25757" s="3">
        <v>25755</v>
      </c>
      <c r="O25757" s="44" t="s">
        <v>21</v>
      </c>
      <c r="P25757" s="128">
        <v>3.0304963841414186E-6</v>
      </c>
    </row>
    <row r="25758" spans="14:16">
      <c r="N25758" s="3">
        <v>25756</v>
      </c>
      <c r="O25758" s="44" t="s">
        <v>7</v>
      </c>
      <c r="P25758" s="128">
        <v>5.1438075725633097E-6</v>
      </c>
    </row>
    <row r="25759" spans="14:16">
      <c r="N25759" s="3">
        <v>25757</v>
      </c>
      <c r="O25759" s="44" t="s">
        <v>89</v>
      </c>
      <c r="P25759" s="128">
        <v>5.6684760350747926E-7</v>
      </c>
    </row>
    <row r="25760" spans="14:16">
      <c r="N25760" s="3">
        <v>25758</v>
      </c>
      <c r="O25760" s="44" t="s">
        <v>7</v>
      </c>
      <c r="P25760" s="128">
        <v>1.2261317471004402E-5</v>
      </c>
    </row>
    <row r="25761" spans="14:16">
      <c r="N25761" s="3">
        <v>25759</v>
      </c>
      <c r="O25761" s="44" t="s">
        <v>21</v>
      </c>
      <c r="P25761" s="128">
        <v>3.8003481247067812E-6</v>
      </c>
    </row>
    <row r="25762" spans="14:16">
      <c r="N25762" s="3">
        <v>25760</v>
      </c>
      <c r="O25762" s="44" t="s">
        <v>13</v>
      </c>
      <c r="P25762" s="128">
        <v>1.9224056369331823E-6</v>
      </c>
    </row>
    <row r="25763" spans="14:16">
      <c r="N25763" s="3">
        <v>25761</v>
      </c>
      <c r="O25763" s="44" t="s">
        <v>52</v>
      </c>
      <c r="P25763" s="128">
        <v>6.9436640838374318E-7</v>
      </c>
    </row>
    <row r="25764" spans="14:16">
      <c r="N25764" s="3">
        <v>25762</v>
      </c>
      <c r="O25764" s="44" t="s">
        <v>13</v>
      </c>
      <c r="P25764" s="128">
        <v>1.614102508477376E-6</v>
      </c>
    </row>
    <row r="25765" spans="14:16">
      <c r="N25765" s="3">
        <v>25763</v>
      </c>
      <c r="O25765" s="44" t="s">
        <v>59</v>
      </c>
      <c r="P25765" s="128">
        <v>4.6270629541694201E-7</v>
      </c>
    </row>
    <row r="25766" spans="14:16">
      <c r="N25766" s="3">
        <v>25764</v>
      </c>
      <c r="O25766" s="44" t="s">
        <v>23</v>
      </c>
      <c r="P25766" s="128">
        <v>1.3190645943381681E-6</v>
      </c>
    </row>
    <row r="25767" spans="14:16">
      <c r="N25767" s="3">
        <v>25765</v>
      </c>
      <c r="O25767" s="44" t="s">
        <v>52</v>
      </c>
      <c r="P25767" s="128">
        <v>6.3727998083348945E-7</v>
      </c>
    </row>
    <row r="25768" spans="14:16">
      <c r="N25768" s="3">
        <v>25766</v>
      </c>
      <c r="O25768" s="44" t="s">
        <v>23</v>
      </c>
      <c r="P25768" s="128">
        <v>1.1223191188306309E-6</v>
      </c>
    </row>
    <row r="25769" spans="14:16">
      <c r="N25769" s="3">
        <v>25767</v>
      </c>
      <c r="O25769" s="44" t="s">
        <v>59</v>
      </c>
      <c r="P25769" s="128">
        <v>4.3033948757668048E-7</v>
      </c>
    </row>
    <row r="25770" spans="14:16">
      <c r="N25770" s="3">
        <v>25768</v>
      </c>
      <c r="O25770" s="44" t="s">
        <v>13</v>
      </c>
      <c r="P25770" s="128">
        <v>2.7814838267526285E-6</v>
      </c>
    </row>
    <row r="25771" spans="14:16">
      <c r="N25771" s="3">
        <v>25769</v>
      </c>
      <c r="O25771" s="44" t="s">
        <v>52</v>
      </c>
      <c r="P25771" s="128">
        <v>1.0046625424178474E-6</v>
      </c>
    </row>
    <row r="25772" spans="14:16">
      <c r="N25772" s="3">
        <v>25770</v>
      </c>
      <c r="O25772" s="44" t="s">
        <v>13</v>
      </c>
      <c r="P25772" s="128">
        <v>4.101202687766048E-6</v>
      </c>
    </row>
    <row r="25773" spans="14:16">
      <c r="N25773" s="3">
        <v>25771</v>
      </c>
      <c r="O25773" s="44" t="s">
        <v>21</v>
      </c>
      <c r="P25773" s="128">
        <v>2.6359173702618214E-6</v>
      </c>
    </row>
    <row r="25774" spans="14:16">
      <c r="N25774" s="3">
        <v>25772</v>
      </c>
      <c r="O25774" s="44" t="s">
        <v>23</v>
      </c>
      <c r="P25774" s="128">
        <v>1.9085237605975422E-6</v>
      </c>
    </row>
    <row r="25775" spans="14:16">
      <c r="N25775" s="3">
        <v>25773</v>
      </c>
      <c r="O25775" s="44" t="s">
        <v>52</v>
      </c>
      <c r="P25775" s="128">
        <v>9.2206552339774794E-7</v>
      </c>
    </row>
    <row r="25776" spans="14:16">
      <c r="N25776" s="3">
        <v>25774</v>
      </c>
      <c r="O25776" s="44" t="s">
        <v>23</v>
      </c>
      <c r="P25776" s="128">
        <v>2.7084046329944997E-6</v>
      </c>
    </row>
    <row r="25777" spans="14:16">
      <c r="N25777" s="3">
        <v>25775</v>
      </c>
      <c r="O25777" s="44" t="s">
        <v>21</v>
      </c>
      <c r="P25777" s="128">
        <v>2.3283842234863846E-6</v>
      </c>
    </row>
    <row r="25778" spans="14:16">
      <c r="N25778" s="3">
        <v>25776</v>
      </c>
      <c r="O25778" s="44" t="s">
        <v>13</v>
      </c>
      <c r="P25778" s="128">
        <v>1.0721423654609974E-6</v>
      </c>
    </row>
    <row r="25779" spans="14:16">
      <c r="N25779" s="3">
        <v>25777</v>
      </c>
      <c r="O25779" s="44" t="s">
        <v>89</v>
      </c>
      <c r="P25779" s="128">
        <v>2.4500129144822644E-7</v>
      </c>
    </row>
    <row r="25780" spans="14:16">
      <c r="N25780" s="3">
        <v>25778</v>
      </c>
      <c r="O25780" s="44" t="s">
        <v>13</v>
      </c>
      <c r="P25780" s="128">
        <v>1.2841806472323476E-6</v>
      </c>
    </row>
    <row r="25781" spans="14:16">
      <c r="N25781" s="3">
        <v>25779</v>
      </c>
      <c r="O25781" s="44" t="s">
        <v>59</v>
      </c>
      <c r="P25781" s="128">
        <v>3.6812932685888267E-7</v>
      </c>
    </row>
    <row r="25782" spans="14:16">
      <c r="N25782" s="3">
        <v>25780</v>
      </c>
      <c r="O25782" s="44" t="s">
        <v>23</v>
      </c>
      <c r="P25782" s="128">
        <v>7.5419388673793984E-7</v>
      </c>
    </row>
    <row r="25783" spans="14:16">
      <c r="N25783" s="3">
        <v>25781</v>
      </c>
      <c r="O25783" s="44" t="s">
        <v>89</v>
      </c>
      <c r="P25783" s="128">
        <v>2.3052576147430456E-7</v>
      </c>
    </row>
    <row r="25784" spans="14:16">
      <c r="N25784" s="3">
        <v>25782</v>
      </c>
      <c r="O25784" s="44" t="s">
        <v>23</v>
      </c>
      <c r="P25784" s="128">
        <v>8.9291757174749393E-7</v>
      </c>
    </row>
    <row r="25785" spans="14:16">
      <c r="N25785" s="3">
        <v>25783</v>
      </c>
      <c r="O25785" s="44" t="s">
        <v>59</v>
      </c>
      <c r="P25785" s="128">
        <v>3.4237828067510509E-7</v>
      </c>
    </row>
    <row r="25786" spans="14:16">
      <c r="N25786" s="3">
        <v>25784</v>
      </c>
      <c r="O25786" s="44" t="s">
        <v>13</v>
      </c>
      <c r="P25786" s="128">
        <v>1.4214229933352901E-6</v>
      </c>
    </row>
    <row r="25787" spans="14:16">
      <c r="N25787" s="3">
        <v>25785</v>
      </c>
      <c r="O25787" s="44" t="s">
        <v>89</v>
      </c>
      <c r="P25787" s="128">
        <v>3.2481737526677236E-7</v>
      </c>
    </row>
    <row r="25788" spans="14:16">
      <c r="N25788" s="3">
        <v>25786</v>
      </c>
      <c r="O25788" s="44" t="s">
        <v>13</v>
      </c>
      <c r="P25788" s="128">
        <v>2.9898239251559354E-6</v>
      </c>
    </row>
    <row r="25789" spans="14:16">
      <c r="N25789" s="3">
        <v>25787</v>
      </c>
      <c r="O25789" s="44" t="s">
        <v>21</v>
      </c>
      <c r="P25789" s="128">
        <v>1.9216140772197979E-6</v>
      </c>
    </row>
    <row r="25790" spans="14:16">
      <c r="N25790" s="3">
        <v>25788</v>
      </c>
      <c r="O25790" s="44" t="s">
        <v>23</v>
      </c>
      <c r="P25790" s="128">
        <v>9.9989382620961058E-7</v>
      </c>
    </row>
    <row r="25791" spans="14:16">
      <c r="N25791" s="3">
        <v>25789</v>
      </c>
      <c r="O25791" s="44" t="s">
        <v>89</v>
      </c>
      <c r="P25791" s="128">
        <v>3.0562603295207935E-7</v>
      </c>
    </row>
    <row r="25792" spans="14:16">
      <c r="N25792" s="3">
        <v>25790</v>
      </c>
      <c r="O25792" s="44" t="s">
        <v>23</v>
      </c>
      <c r="P25792" s="128">
        <v>1.9744581253897939E-6</v>
      </c>
    </row>
    <row r="25793" spans="14:16">
      <c r="N25793" s="3">
        <v>25791</v>
      </c>
      <c r="O25793" s="44" t="s">
        <v>21</v>
      </c>
      <c r="P25793" s="128">
        <v>1.6974188764435756E-6</v>
      </c>
    </row>
    <row r="25794" spans="14:16">
      <c r="N25794" s="3">
        <v>25792</v>
      </c>
      <c r="O25794" s="44" t="s">
        <v>18</v>
      </c>
      <c r="P25794" s="128">
        <v>1.722887305967145E-6</v>
      </c>
    </row>
    <row r="25795" spans="14:16">
      <c r="N25795" s="3">
        <v>25793</v>
      </c>
      <c r="O25795" s="44" t="s">
        <v>52</v>
      </c>
      <c r="P25795" s="128">
        <v>8.2565453239419888E-7</v>
      </c>
    </row>
    <row r="25796" spans="14:16">
      <c r="N25796" s="3">
        <v>25794</v>
      </c>
      <c r="O25796" s="44" t="s">
        <v>18</v>
      </c>
      <c r="P25796" s="128">
        <v>1.4653328495404936E-6</v>
      </c>
    </row>
    <row r="25797" spans="14:16">
      <c r="N25797" s="3">
        <v>25795</v>
      </c>
      <c r="O25797" s="44" t="s">
        <v>59</v>
      </c>
      <c r="P25797" s="128">
        <v>5.5732485061115204E-7</v>
      </c>
    </row>
    <row r="25798" spans="14:16">
      <c r="N25798" s="3">
        <v>25796</v>
      </c>
      <c r="O25798" s="44" t="s">
        <v>7</v>
      </c>
      <c r="P25798" s="128">
        <v>5.9715570837228706E-6</v>
      </c>
    </row>
    <row r="25799" spans="14:16">
      <c r="N25799" s="3">
        <v>25797</v>
      </c>
      <c r="O25799" s="44" t="s">
        <v>52</v>
      </c>
      <c r="P25799" s="128">
        <v>1.0401523265232945E-6</v>
      </c>
    </row>
    <row r="25800" spans="14:16">
      <c r="N25800" s="3">
        <v>25798</v>
      </c>
      <c r="O25800" s="44" t="s">
        <v>7</v>
      </c>
      <c r="P25800" s="128">
        <v>4.8889987963804478E-6</v>
      </c>
    </row>
    <row r="25801" spans="14:16">
      <c r="N25801" s="3">
        <v>25799</v>
      </c>
      <c r="O25801" s="44" t="s">
        <v>59</v>
      </c>
      <c r="P25801" s="128">
        <v>6.7586492937225701E-7</v>
      </c>
    </row>
    <row r="25802" spans="14:16">
      <c r="N25802" s="3">
        <v>25800</v>
      </c>
      <c r="O25802" s="44" t="s">
        <v>18</v>
      </c>
      <c r="P25802" s="128">
        <v>2.4928054125507042E-6</v>
      </c>
    </row>
    <row r="25803" spans="14:16">
      <c r="N25803" s="3">
        <v>25801</v>
      </c>
      <c r="O25803" s="44" t="s">
        <v>52</v>
      </c>
      <c r="P25803" s="128">
        <v>1.194620263392044E-6</v>
      </c>
    </row>
    <row r="25804" spans="14:16">
      <c r="N25804" s="3">
        <v>25802</v>
      </c>
      <c r="O25804" s="44" t="s">
        <v>18</v>
      </c>
      <c r="P25804" s="128">
        <v>3.5414806991981717E-6</v>
      </c>
    </row>
    <row r="25805" spans="14:16">
      <c r="N25805" s="3">
        <v>25803</v>
      </c>
      <c r="O25805" s="44" t="s">
        <v>21</v>
      </c>
      <c r="P25805" s="128">
        <v>3.0199744220743179E-6</v>
      </c>
    </row>
    <row r="25806" spans="14:16">
      <c r="N25806" s="3">
        <v>25804</v>
      </c>
      <c r="O25806" s="44" t="s">
        <v>7</v>
      </c>
      <c r="P25806" s="128">
        <v>8.6401065049949007E-6</v>
      </c>
    </row>
    <row r="25807" spans="14:16">
      <c r="N25807" s="3">
        <v>25805</v>
      </c>
      <c r="O25807" s="44" t="s">
        <v>52</v>
      </c>
      <c r="P25807" s="128">
        <v>1.5049721130651374E-6</v>
      </c>
    </row>
    <row r="25808" spans="14:16">
      <c r="N25808" s="3">
        <v>25806</v>
      </c>
      <c r="O25808" s="44" t="s">
        <v>7</v>
      </c>
      <c r="P25808" s="128">
        <v>1.3780940636269574E-5</v>
      </c>
    </row>
    <row r="25809" spans="14:16">
      <c r="N25809" s="3">
        <v>25807</v>
      </c>
      <c r="O25809" s="44" t="s">
        <v>21</v>
      </c>
      <c r="P25809" s="128">
        <v>4.2713494718322798E-6</v>
      </c>
    </row>
    <row r="25810" spans="14:16">
      <c r="N25810" s="3">
        <v>25808</v>
      </c>
      <c r="O25810" s="44" t="s">
        <v>18</v>
      </c>
      <c r="P25810" s="128">
        <v>9.8435453144741336E-7</v>
      </c>
    </row>
    <row r="25811" spans="14:16">
      <c r="N25811" s="3">
        <v>25809</v>
      </c>
      <c r="O25811" s="44" t="s">
        <v>89</v>
      </c>
      <c r="P25811" s="128">
        <v>2.984456737798113E-7</v>
      </c>
    </row>
    <row r="25812" spans="14:16">
      <c r="N25812" s="3">
        <v>25810</v>
      </c>
      <c r="O25812" s="44" t="s">
        <v>18</v>
      </c>
      <c r="P25812" s="128">
        <v>1.1658194428486674E-6</v>
      </c>
    </row>
    <row r="25813" spans="14:16">
      <c r="N25813" s="3">
        <v>25811</v>
      </c>
      <c r="O25813" s="44" t="s">
        <v>59</v>
      </c>
      <c r="P25813" s="128">
        <v>4.434078899063505E-7</v>
      </c>
    </row>
    <row r="25814" spans="14:16">
      <c r="N25814" s="3">
        <v>25812</v>
      </c>
      <c r="O25814" s="44" t="s">
        <v>7</v>
      </c>
      <c r="P25814" s="128">
        <v>3.1789956859115962E-6</v>
      </c>
    </row>
    <row r="25815" spans="14:16">
      <c r="N25815" s="3">
        <v>25813</v>
      </c>
      <c r="O25815" s="44" t="s">
        <v>89</v>
      </c>
      <c r="P25815" s="128">
        <v>3.5032533015647228E-7</v>
      </c>
    </row>
    <row r="25816" spans="14:16">
      <c r="N25816" s="3">
        <v>25814</v>
      </c>
      <c r="O25816" s="44" t="s">
        <v>7</v>
      </c>
      <c r="P25816" s="128">
        <v>3.8896895368662466E-6</v>
      </c>
    </row>
    <row r="25817" spans="14:16">
      <c r="N25817" s="3">
        <v>25815</v>
      </c>
      <c r="O25817" s="44" t="s">
        <v>59</v>
      </c>
      <c r="P25817" s="128">
        <v>5.3771842735171316E-7</v>
      </c>
    </row>
    <row r="25818" spans="14:16">
      <c r="N25818" s="3">
        <v>25816</v>
      </c>
      <c r="O25818" s="44" t="s">
        <v>18</v>
      </c>
      <c r="P25818" s="128">
        <v>1.3050357953083229E-6</v>
      </c>
    </row>
    <row r="25819" spans="14:16">
      <c r="N25819" s="3">
        <v>25817</v>
      </c>
      <c r="O25819" s="44" t="s">
        <v>89</v>
      </c>
      <c r="P25819" s="128">
        <v>3.9567277316726756E-7</v>
      </c>
    </row>
    <row r="25820" spans="14:16">
      <c r="N25820" s="3">
        <v>25818</v>
      </c>
      <c r="O25820" s="44" t="s">
        <v>18</v>
      </c>
      <c r="P25820" s="128">
        <v>2.5817801584218307E-6</v>
      </c>
    </row>
    <row r="25821" spans="14:16">
      <c r="N25821" s="3">
        <v>25819</v>
      </c>
      <c r="O25821" s="44" t="s">
        <v>21</v>
      </c>
      <c r="P25821" s="128">
        <v>2.2015960848292105E-6</v>
      </c>
    </row>
    <row r="25822" spans="14:16">
      <c r="N25822" s="3">
        <v>25820</v>
      </c>
      <c r="O25822" s="44" t="s">
        <v>7</v>
      </c>
      <c r="P25822" s="128">
        <v>4.2146432313823313E-6</v>
      </c>
    </row>
    <row r="25823" spans="14:16">
      <c r="N25823" s="3">
        <v>25821</v>
      </c>
      <c r="O25823" s="44" t="s">
        <v>89</v>
      </c>
      <c r="P25823" s="128">
        <v>4.6445369148161087E-7</v>
      </c>
    </row>
    <row r="25824" spans="14:16">
      <c r="N25824" s="3">
        <v>25822</v>
      </c>
      <c r="O25824" s="44" t="s">
        <v>7</v>
      </c>
      <c r="P25824" s="128">
        <v>1.0046464211188683E-5</v>
      </c>
    </row>
    <row r="25825" spans="14:16">
      <c r="N25825" s="3">
        <v>25823</v>
      </c>
      <c r="O25825" s="44" t="s">
        <v>21</v>
      </c>
      <c r="P25825" s="128">
        <v>3.1138628875088683E-6</v>
      </c>
    </row>
    <row r="25826" spans="14:16">
      <c r="N25826" s="3">
        <v>25824</v>
      </c>
      <c r="O25826" s="44" t="s">
        <v>18</v>
      </c>
      <c r="P25826" s="128">
        <v>1.1697884885804668E-6</v>
      </c>
    </row>
    <row r="25827" spans="14:16">
      <c r="N25827" s="3">
        <v>25825</v>
      </c>
      <c r="O25827" s="44" t="s">
        <v>52</v>
      </c>
      <c r="P25827" s="128">
        <v>5.6059451143082496E-7</v>
      </c>
    </row>
    <row r="25828" spans="14:16">
      <c r="N25828" s="3">
        <v>25826</v>
      </c>
      <c r="O25828" s="44" t="s">
        <v>18</v>
      </c>
      <c r="P25828" s="128">
        <v>9.9491678497744436E-7</v>
      </c>
    </row>
    <row r="25829" spans="14:16">
      <c r="N25829" s="3">
        <v>25827</v>
      </c>
      <c r="O25829" s="44" t="s">
        <v>59</v>
      </c>
      <c r="P25829" s="128">
        <v>3.7840675497854438E-7</v>
      </c>
    </row>
    <row r="25830" spans="14:16">
      <c r="N25830" s="3">
        <v>25828</v>
      </c>
      <c r="O25830" s="44" t="s">
        <v>23</v>
      </c>
      <c r="P25830" s="128">
        <v>1.1572847711382038E-6</v>
      </c>
    </row>
    <row r="25831" spans="14:16">
      <c r="N25831" s="3">
        <v>25829</v>
      </c>
      <c r="O25831" s="44" t="s">
        <v>52</v>
      </c>
      <c r="P25831" s="128">
        <v>5.5911925764324439E-7</v>
      </c>
    </row>
    <row r="25832" spans="14:16">
      <c r="N25832" s="3">
        <v>25830</v>
      </c>
      <c r="O25832" s="44" t="s">
        <v>23</v>
      </c>
      <c r="P25832" s="128">
        <v>9.846696137209439E-7</v>
      </c>
    </row>
    <row r="25833" spans="14:16">
      <c r="N25833" s="3">
        <v>25831</v>
      </c>
      <c r="O25833" s="44" t="s">
        <v>59</v>
      </c>
      <c r="P25833" s="128">
        <v>3.7755947474413994E-7</v>
      </c>
    </row>
    <row r="25834" spans="14:16">
      <c r="N25834" s="3">
        <v>25832</v>
      </c>
      <c r="O25834" s="44" t="s">
        <v>18</v>
      </c>
      <c r="P25834" s="128">
        <v>1.6925396488634314E-6</v>
      </c>
    </row>
    <row r="25835" spans="14:16">
      <c r="N25835" s="3">
        <v>25833</v>
      </c>
      <c r="O25835" s="44" t="s">
        <v>52</v>
      </c>
      <c r="P25835" s="128">
        <v>8.1111110837079154E-7</v>
      </c>
    </row>
    <row r="25836" spans="14:16">
      <c r="N25836" s="3">
        <v>25834</v>
      </c>
      <c r="O25836" s="44" t="s">
        <v>18</v>
      </c>
      <c r="P25836" s="128">
        <v>2.4045585222571282E-6</v>
      </c>
    </row>
    <row r="25837" spans="14:16">
      <c r="N25837" s="3">
        <v>25835</v>
      </c>
      <c r="O25837" s="44" t="s">
        <v>21</v>
      </c>
      <c r="P25837" s="128">
        <v>2.0504714977668731E-6</v>
      </c>
    </row>
    <row r="25838" spans="14:16">
      <c r="N25838" s="3">
        <v>25836</v>
      </c>
      <c r="O25838" s="44" t="s">
        <v>23</v>
      </c>
      <c r="P25838" s="128">
        <v>1.6744483120655319E-6</v>
      </c>
    </row>
    <row r="25839" spans="14:16">
      <c r="N25839" s="3">
        <v>25837</v>
      </c>
      <c r="O25839" s="44" t="s">
        <v>52</v>
      </c>
      <c r="P25839" s="128">
        <v>8.0897659811360303E-7</v>
      </c>
    </row>
    <row r="25840" spans="14:16">
      <c r="N25840" s="3">
        <v>25838</v>
      </c>
      <c r="O25840" s="44" t="s">
        <v>23</v>
      </c>
      <c r="P25840" s="128">
        <v>2.3762258871161293E-6</v>
      </c>
    </row>
    <row r="25841" spans="14:16">
      <c r="N25841" s="3">
        <v>25839</v>
      </c>
      <c r="O25841" s="44" t="s">
        <v>21</v>
      </c>
      <c r="P25841" s="128">
        <v>2.042813987097611E-6</v>
      </c>
    </row>
    <row r="25842" spans="14:16">
      <c r="N25842" s="3">
        <v>25840</v>
      </c>
      <c r="O25842" s="44" t="s">
        <v>18</v>
      </c>
      <c r="P25842" s="128">
        <v>6.6834702164272703E-7</v>
      </c>
    </row>
    <row r="25843" spans="14:16">
      <c r="N25843" s="3">
        <v>25841</v>
      </c>
      <c r="O25843" s="44" t="s">
        <v>89</v>
      </c>
      <c r="P25843" s="128">
        <v>2.0263560619728778E-7</v>
      </c>
    </row>
    <row r="25844" spans="14:16">
      <c r="N25844" s="3">
        <v>25842</v>
      </c>
      <c r="O25844" s="44" t="s">
        <v>18</v>
      </c>
      <c r="P25844" s="128">
        <v>7.9155622035424694E-7</v>
      </c>
    </row>
    <row r="25845" spans="14:16">
      <c r="N25845" s="3">
        <v>25843</v>
      </c>
      <c r="O25845" s="44" t="s">
        <v>59</v>
      </c>
      <c r="P25845" s="128">
        <v>3.0106057637184481E-7</v>
      </c>
    </row>
    <row r="25846" spans="14:16">
      <c r="N25846" s="3">
        <v>25844</v>
      </c>
      <c r="O25846" s="44" t="s">
        <v>23</v>
      </c>
      <c r="P25846" s="128">
        <v>6.6169397871321034E-7</v>
      </c>
    </row>
    <row r="25847" spans="14:16">
      <c r="N25847" s="3">
        <v>25845</v>
      </c>
      <c r="O25847" s="44" t="s">
        <v>89</v>
      </c>
      <c r="P25847" s="128">
        <v>2.0225237964415826E-7</v>
      </c>
    </row>
    <row r="25848" spans="14:16">
      <c r="N25848" s="3">
        <v>25846</v>
      </c>
      <c r="O25848" s="44" t="s">
        <v>23</v>
      </c>
      <c r="P25848" s="128">
        <v>7.8340356651264743E-7</v>
      </c>
    </row>
    <row r="25849" spans="14:16">
      <c r="N25849" s="3">
        <v>25847</v>
      </c>
      <c r="O25849" s="44" t="s">
        <v>59</v>
      </c>
      <c r="P25849" s="128">
        <v>3.0038647985437449E-7</v>
      </c>
    </row>
    <row r="25850" spans="14:16">
      <c r="N25850" s="3">
        <v>25848</v>
      </c>
      <c r="O25850" s="44" t="s">
        <v>18</v>
      </c>
      <c r="P25850" s="128">
        <v>8.8607992249392216E-7</v>
      </c>
    </row>
    <row r="25851" spans="14:16">
      <c r="N25851" s="3">
        <v>25849</v>
      </c>
      <c r="O25851" s="44" t="s">
        <v>89</v>
      </c>
      <c r="P25851" s="128">
        <v>2.6864987262527673E-7</v>
      </c>
    </row>
    <row r="25852" spans="14:16">
      <c r="N25852" s="3">
        <v>25850</v>
      </c>
      <c r="O25852" s="44" t="s">
        <v>18</v>
      </c>
      <c r="P25852" s="128">
        <v>1.752950816287983E-6</v>
      </c>
    </row>
    <row r="25853" spans="14:16">
      <c r="N25853" s="3">
        <v>25851</v>
      </c>
      <c r="O25853" s="44" t="s">
        <v>21</v>
      </c>
      <c r="P25853" s="128">
        <v>1.4948173032660021E-6</v>
      </c>
    </row>
    <row r="25854" spans="14:16">
      <c r="N25854" s="3">
        <v>25852</v>
      </c>
      <c r="O25854" s="44" t="s">
        <v>23</v>
      </c>
      <c r="P25854" s="128">
        <v>8.7725946310316254E-7</v>
      </c>
    </row>
    <row r="25855" spans="14:16">
      <c r="N25855" s="3">
        <v>25853</v>
      </c>
      <c r="O25855" s="44" t="s">
        <v>89</v>
      </c>
      <c r="P25855" s="128">
        <v>2.681417992090745E-7</v>
      </c>
    </row>
    <row r="25856" spans="14:16">
      <c r="N25856" s="3">
        <v>25854</v>
      </c>
      <c r="O25856" s="44" t="s">
        <v>23</v>
      </c>
      <c r="P25856" s="128">
        <v>1.7322959994314639E-6</v>
      </c>
    </row>
    <row r="25857" spans="14:16">
      <c r="N25857" s="3">
        <v>25855</v>
      </c>
      <c r="O25857" s="44" t="s">
        <v>21</v>
      </c>
      <c r="P25857" s="128">
        <v>1.489234889923108E-6</v>
      </c>
    </row>
    <row r="25858" spans="14:16">
      <c r="N25858" s="3">
        <v>25856</v>
      </c>
      <c r="O25858" s="44" t="s">
        <v>13</v>
      </c>
      <c r="P25858" s="128">
        <v>1.2651344933229338E-5</v>
      </c>
    </row>
    <row r="25859" spans="14:16">
      <c r="N25859" s="3">
        <v>25857</v>
      </c>
      <c r="O25859" s="44" t="s">
        <v>52</v>
      </c>
      <c r="P25859" s="128">
        <v>4.5696229628854615E-6</v>
      </c>
    </row>
    <row r="25860" spans="14:16">
      <c r="N25860" s="3">
        <v>25858</v>
      </c>
      <c r="O25860" s="44" t="s">
        <v>13</v>
      </c>
      <c r="P25860" s="128">
        <v>2.5470746247834911E-5</v>
      </c>
    </row>
    <row r="25861" spans="14:16">
      <c r="N25861" s="3">
        <v>25859</v>
      </c>
      <c r="O25861" s="44" t="s">
        <v>14</v>
      </c>
      <c r="P25861" s="128">
        <v>2.9214427460603706E-5</v>
      </c>
    </row>
    <row r="25862" spans="14:16">
      <c r="N25862" s="3">
        <v>25860</v>
      </c>
      <c r="O25862" s="44" t="s">
        <v>7</v>
      </c>
      <c r="P25862" s="128">
        <v>3.0412740129001306E-5</v>
      </c>
    </row>
    <row r="25863" spans="14:16">
      <c r="N25863" s="3">
        <v>25861</v>
      </c>
      <c r="O25863" s="44" t="s">
        <v>52</v>
      </c>
      <c r="P25863" s="128">
        <v>5.2974261080675193E-6</v>
      </c>
    </row>
    <row r="25864" spans="14:16">
      <c r="N25864" s="3">
        <v>25862</v>
      </c>
      <c r="O25864" s="44" t="s">
        <v>7</v>
      </c>
      <c r="P25864" s="128">
        <v>7.3012660576503923E-5</v>
      </c>
    </row>
    <row r="25865" spans="14:16">
      <c r="N25865" s="3">
        <v>25863</v>
      </c>
      <c r="O25865" s="44" t="s">
        <v>14</v>
      </c>
      <c r="P25865" s="128">
        <v>4.0384951892880021E-5</v>
      </c>
    </row>
    <row r="25866" spans="14:16">
      <c r="N25866" s="3">
        <v>25864</v>
      </c>
      <c r="O25866" s="44" t="s">
        <v>13</v>
      </c>
      <c r="P25866" s="128">
        <v>1.1588409630188253E-5</v>
      </c>
    </row>
    <row r="25867" spans="14:16">
      <c r="N25867" s="3">
        <v>25865</v>
      </c>
      <c r="O25867" s="44" t="s">
        <v>52</v>
      </c>
      <c r="P25867" s="128">
        <v>4.1856943296473886E-6</v>
      </c>
    </row>
    <row r="25868" spans="14:16">
      <c r="N25868" s="3">
        <v>25866</v>
      </c>
      <c r="O25868" s="44" t="s">
        <v>13</v>
      </c>
      <c r="P25868" s="128">
        <v>1.979888913394269E-5</v>
      </c>
    </row>
    <row r="25869" spans="14:16">
      <c r="N25869" s="3">
        <v>25867</v>
      </c>
      <c r="O25869" s="44" t="s">
        <v>19</v>
      </c>
      <c r="P25869" s="128">
        <v>1.6420122396684078E-5</v>
      </c>
    </row>
    <row r="25870" spans="14:16">
      <c r="N25870" s="3">
        <v>25868</v>
      </c>
      <c r="O25870" s="44" t="s">
        <v>7</v>
      </c>
      <c r="P25870" s="128">
        <v>2.7857535499300472E-5</v>
      </c>
    </row>
    <row r="25871" spans="14:16">
      <c r="N25871" s="3">
        <v>25869</v>
      </c>
      <c r="O25871" s="44" t="s">
        <v>52</v>
      </c>
      <c r="P25871" s="128">
        <v>4.8523492205717959E-6</v>
      </c>
    </row>
    <row r="25872" spans="14:16">
      <c r="N25872" s="3">
        <v>25870</v>
      </c>
      <c r="O25872" s="44" t="s">
        <v>7</v>
      </c>
      <c r="P25872" s="128">
        <v>5.3648755836897077E-5</v>
      </c>
    </row>
    <row r="25873" spans="14:16">
      <c r="N25873" s="3">
        <v>25871</v>
      </c>
      <c r="O25873" s="44" t="s">
        <v>19</v>
      </c>
      <c r="P25873" s="128">
        <v>2.1456600058504932E-5</v>
      </c>
    </row>
    <row r="25874" spans="14:16">
      <c r="N25874" s="3">
        <v>25872</v>
      </c>
      <c r="O25874" s="44" t="s">
        <v>13</v>
      </c>
      <c r="P25874" s="128">
        <v>6.1519720807299206E-6</v>
      </c>
    </row>
    <row r="25875" spans="14:16">
      <c r="N25875" s="3">
        <v>25873</v>
      </c>
      <c r="O25875" s="44" t="s">
        <v>89</v>
      </c>
      <c r="P25875" s="128">
        <v>1.4058217950227002E-6</v>
      </c>
    </row>
    <row r="25876" spans="14:16">
      <c r="N25876" s="3">
        <v>25874</v>
      </c>
      <c r="O25876" s="44" t="s">
        <v>13</v>
      </c>
      <c r="P25876" s="128">
        <v>1.7668794127636548E-5</v>
      </c>
    </row>
    <row r="25877" spans="14:16">
      <c r="N25877" s="3">
        <v>25875</v>
      </c>
      <c r="O25877" s="44" t="s">
        <v>14</v>
      </c>
      <c r="P25877" s="128">
        <v>2.026574719623913E-5</v>
      </c>
    </row>
    <row r="25878" spans="14:16">
      <c r="N25878" s="3">
        <v>25876</v>
      </c>
      <c r="O25878" s="44" t="s">
        <v>7</v>
      </c>
      <c r="P25878" s="128">
        <v>1.411653581489975E-5</v>
      </c>
    </row>
    <row r="25879" spans="14:16">
      <c r="N25879" s="3">
        <v>25877</v>
      </c>
      <c r="O25879" s="44" t="s">
        <v>89</v>
      </c>
      <c r="P25879" s="128">
        <v>1.5556422715315207E-6</v>
      </c>
    </row>
    <row r="25880" spans="14:16">
      <c r="N25880" s="3">
        <v>25878</v>
      </c>
      <c r="O25880" s="44" t="s">
        <v>7</v>
      </c>
      <c r="P25880" s="128">
        <v>5.0648130050249744E-5</v>
      </c>
    </row>
    <row r="25881" spans="14:16">
      <c r="N25881" s="3">
        <v>25879</v>
      </c>
      <c r="O25881" s="44" t="s">
        <v>14</v>
      </c>
      <c r="P25881" s="128">
        <v>2.8014624852636866E-5</v>
      </c>
    </row>
    <row r="25882" spans="14:16">
      <c r="N25882" s="3">
        <v>25880</v>
      </c>
      <c r="O25882" s="44" t="s">
        <v>13</v>
      </c>
      <c r="P25882" s="128">
        <v>5.7839508860147307E-6</v>
      </c>
    </row>
    <row r="25883" spans="14:16">
      <c r="N25883" s="3">
        <v>25881</v>
      </c>
      <c r="O25883" s="44" t="s">
        <v>89</v>
      </c>
      <c r="P25883" s="128">
        <v>1.3217231987073018E-6</v>
      </c>
    </row>
    <row r="25884" spans="14:16">
      <c r="N25884" s="3">
        <v>25882</v>
      </c>
      <c r="O25884" s="44" t="s">
        <v>13</v>
      </c>
      <c r="P25884" s="128">
        <v>1.4097079991755867E-5</v>
      </c>
    </row>
    <row r="25885" spans="14:16">
      <c r="N25885" s="3">
        <v>25883</v>
      </c>
      <c r="O25885" s="44" t="s">
        <v>19</v>
      </c>
      <c r="P25885" s="128">
        <v>1.1691351839717187E-5</v>
      </c>
    </row>
    <row r="25886" spans="14:16">
      <c r="N25886" s="3">
        <v>25884</v>
      </c>
      <c r="O25886" s="44" t="s">
        <v>7</v>
      </c>
      <c r="P25886" s="128">
        <v>1.3272061180154209E-5</v>
      </c>
    </row>
    <row r="25887" spans="14:16">
      <c r="N25887" s="3">
        <v>25885</v>
      </c>
      <c r="O25887" s="44" t="s">
        <v>89</v>
      </c>
      <c r="P25887" s="128">
        <v>1.4625811653031981E-6</v>
      </c>
    </row>
    <row r="25888" spans="14:16">
      <c r="N25888" s="3">
        <v>25886</v>
      </c>
      <c r="O25888" s="44" t="s">
        <v>7</v>
      </c>
      <c r="P25888" s="128">
        <v>3.819864828650172E-5</v>
      </c>
    </row>
    <row r="25889" spans="14:16">
      <c r="N25889" s="3">
        <v>25887</v>
      </c>
      <c r="O25889" s="44" t="s">
        <v>19</v>
      </c>
      <c r="P25889" s="128">
        <v>1.5277392854193108E-5</v>
      </c>
    </row>
    <row r="25890" spans="14:16">
      <c r="N25890" s="3">
        <v>25888</v>
      </c>
      <c r="O25890" s="44" t="s">
        <v>13</v>
      </c>
      <c r="P25890" s="128">
        <v>8.0221189659477213E-6</v>
      </c>
    </row>
    <row r="25891" spans="14:16">
      <c r="N25891" s="3">
        <v>25889</v>
      </c>
      <c r="O25891" s="44" t="s">
        <v>52</v>
      </c>
      <c r="P25891" s="128">
        <v>2.8975622142361807E-6</v>
      </c>
    </row>
    <row r="25892" spans="14:16">
      <c r="N25892" s="3">
        <v>25890</v>
      </c>
      <c r="O25892" s="44" t="s">
        <v>13</v>
      </c>
      <c r="P25892" s="128">
        <v>1.6150801170152098E-5</v>
      </c>
    </row>
    <row r="25893" spans="14:16">
      <c r="N25893" s="3">
        <v>25891</v>
      </c>
      <c r="O25893" s="44" t="s">
        <v>14</v>
      </c>
      <c r="P25893" s="128">
        <v>1.8524640174456978E-5</v>
      </c>
    </row>
    <row r="25894" spans="14:16">
      <c r="N25894" s="3">
        <v>25892</v>
      </c>
      <c r="O25894" s="44" t="s">
        <v>23</v>
      </c>
      <c r="P25894" s="128">
        <v>5.5044018266776152E-6</v>
      </c>
    </row>
    <row r="25895" spans="14:16">
      <c r="N25895" s="3">
        <v>25893</v>
      </c>
      <c r="O25895" s="44" t="s">
        <v>52</v>
      </c>
      <c r="P25895" s="128">
        <v>2.6593429204768952E-6</v>
      </c>
    </row>
    <row r="25896" spans="14:16">
      <c r="N25896" s="3">
        <v>25894</v>
      </c>
      <c r="O25896" s="44" t="s">
        <v>23</v>
      </c>
      <c r="P25896" s="128">
        <v>1.0229726830403713E-5</v>
      </c>
    </row>
    <row r="25897" spans="14:16">
      <c r="N25897" s="3">
        <v>25895</v>
      </c>
      <c r="O25897" s="44" t="s">
        <v>14</v>
      </c>
      <c r="P25897" s="128">
        <v>1.5694239946760858E-5</v>
      </c>
    </row>
    <row r="25898" spans="14:16">
      <c r="N25898" s="3">
        <v>25896</v>
      </c>
      <c r="O25898" s="44" t="s">
        <v>13</v>
      </c>
      <c r="P25898" s="128">
        <v>7.3481199959485141E-6</v>
      </c>
    </row>
    <row r="25899" spans="14:16">
      <c r="N25899" s="3">
        <v>25897</v>
      </c>
      <c r="O25899" s="44" t="s">
        <v>52</v>
      </c>
      <c r="P25899" s="128">
        <v>2.6541160678758855E-6</v>
      </c>
    </row>
    <row r="25900" spans="14:16">
      <c r="N25900" s="3">
        <v>25898</v>
      </c>
      <c r="O25900" s="44" t="s">
        <v>13</v>
      </c>
      <c r="P25900" s="128">
        <v>1.2554320893498538E-5</v>
      </c>
    </row>
    <row r="25901" spans="14:16">
      <c r="N25901" s="3">
        <v>25899</v>
      </c>
      <c r="O25901" s="44" t="s">
        <v>19</v>
      </c>
      <c r="P25901" s="128">
        <v>1.0411871306713226E-5</v>
      </c>
    </row>
    <row r="25902" spans="14:16">
      <c r="N25902" s="3">
        <v>25900</v>
      </c>
      <c r="O25902" s="44" t="s">
        <v>23</v>
      </c>
      <c r="P25902" s="128">
        <v>5.0419353415269326E-6</v>
      </c>
    </row>
    <row r="25903" spans="14:16">
      <c r="N25903" s="3">
        <v>25901</v>
      </c>
      <c r="O25903" s="44" t="s">
        <v>52</v>
      </c>
      <c r="P25903" s="128">
        <v>2.4359113811436512E-6</v>
      </c>
    </row>
    <row r="25904" spans="14:16">
      <c r="N25904" s="3">
        <v>25902</v>
      </c>
      <c r="O25904" s="44" t="s">
        <v>23</v>
      </c>
      <c r="P25904" s="128">
        <v>8.140036833951191E-6</v>
      </c>
    </row>
    <row r="25905" spans="14:16">
      <c r="N25905" s="3">
        <v>25903</v>
      </c>
      <c r="O25905" s="44" t="s">
        <v>19</v>
      </c>
      <c r="P25905" s="128">
        <v>9.0298903683979602E-6</v>
      </c>
    </row>
    <row r="25906" spans="14:16">
      <c r="N25906" s="3">
        <v>25904</v>
      </c>
      <c r="O25906" s="44" t="s">
        <v>13</v>
      </c>
      <c r="P25906" s="128">
        <v>3.9009174255599855E-6</v>
      </c>
    </row>
    <row r="25907" spans="14:16">
      <c r="N25907" s="3">
        <v>25905</v>
      </c>
      <c r="O25907" s="44" t="s">
        <v>89</v>
      </c>
      <c r="P25907" s="128">
        <v>8.9142061528754585E-7</v>
      </c>
    </row>
    <row r="25908" spans="14:16">
      <c r="N25908" s="3">
        <v>25906</v>
      </c>
      <c r="O25908" s="44" t="s">
        <v>13</v>
      </c>
      <c r="P25908" s="128">
        <v>1.1203644294327096E-5</v>
      </c>
    </row>
    <row r="25909" spans="14:16">
      <c r="N25909" s="3">
        <v>25907</v>
      </c>
      <c r="O25909" s="44" t="s">
        <v>14</v>
      </c>
      <c r="P25909" s="128">
        <v>1.2850351942823337E-5</v>
      </c>
    </row>
    <row r="25910" spans="14:16">
      <c r="N25910" s="3">
        <v>25908</v>
      </c>
      <c r="O25910" s="44" t="s">
        <v>23</v>
      </c>
      <c r="P25910" s="128">
        <v>2.7440834070220035E-6</v>
      </c>
    </row>
    <row r="25911" spans="14:16">
      <c r="N25911" s="3">
        <v>25909</v>
      </c>
      <c r="O25911" s="44" t="s">
        <v>89</v>
      </c>
      <c r="P25911" s="128">
        <v>8.3875237929706924E-7</v>
      </c>
    </row>
    <row r="25912" spans="14:16">
      <c r="N25912" s="3">
        <v>25910</v>
      </c>
      <c r="O25912" s="44" t="s">
        <v>23</v>
      </c>
      <c r="P25912" s="128">
        <v>7.0962560574261604E-6</v>
      </c>
    </row>
    <row r="25913" spans="14:16">
      <c r="N25913" s="3">
        <v>25911</v>
      </c>
      <c r="O25913" s="44" t="s">
        <v>14</v>
      </c>
      <c r="P25913" s="128">
        <v>1.0886932479750894E-5</v>
      </c>
    </row>
    <row r="25914" spans="14:16">
      <c r="N25914" s="3">
        <v>25912</v>
      </c>
      <c r="O25914" s="44" t="s">
        <v>13</v>
      </c>
      <c r="P25914" s="128">
        <v>3.6675580616680825E-6</v>
      </c>
    </row>
    <row r="25915" spans="14:16">
      <c r="N25915" s="3">
        <v>25913</v>
      </c>
      <c r="O25915" s="44" t="s">
        <v>89</v>
      </c>
      <c r="P25915" s="128">
        <v>8.3809435250110175E-7</v>
      </c>
    </row>
    <row r="25916" spans="14:16">
      <c r="N25916" s="3">
        <v>25914</v>
      </c>
      <c r="O25916" s="44" t="s">
        <v>13</v>
      </c>
      <c r="P25916" s="128">
        <v>8.9388482697452106E-6</v>
      </c>
    </row>
    <row r="25917" spans="14:16">
      <c r="N25917" s="3">
        <v>25915</v>
      </c>
      <c r="O25917" s="44" t="s">
        <v>19</v>
      </c>
      <c r="P25917" s="128">
        <v>7.413394846631747E-6</v>
      </c>
    </row>
    <row r="25918" spans="14:16">
      <c r="N25918" s="3">
        <v>25916</v>
      </c>
      <c r="O25918" s="44" t="s">
        <v>23</v>
      </c>
      <c r="P25918" s="128">
        <v>2.5799277768276376E-6</v>
      </c>
    </row>
    <row r="25919" spans="14:16">
      <c r="N25919" s="3">
        <v>25917</v>
      </c>
      <c r="O25919" s="44" t="s">
        <v>89</v>
      </c>
      <c r="P25919" s="128">
        <v>7.885768179244808E-7</v>
      </c>
    </row>
    <row r="25920" spans="14:16">
      <c r="N25920" s="3">
        <v>25918</v>
      </c>
      <c r="O25920" s="44" t="s">
        <v>23</v>
      </c>
      <c r="P25920" s="128">
        <v>5.7958176141975291E-6</v>
      </c>
    </row>
    <row r="25921" spans="14:16">
      <c r="N25921" s="3">
        <v>25919</v>
      </c>
      <c r="O25921" s="44" t="s">
        <v>19</v>
      </c>
      <c r="P25921" s="128">
        <v>6.4294055074969114E-6</v>
      </c>
    </row>
    <row r="25922" spans="14:16">
      <c r="N25922" s="3">
        <v>25920</v>
      </c>
      <c r="O25922" s="44" t="s">
        <v>18</v>
      </c>
      <c r="P25922" s="128">
        <v>7.1895372484646941E-6</v>
      </c>
    </row>
    <row r="25923" spans="14:16">
      <c r="N25923" s="3">
        <v>25921</v>
      </c>
      <c r="O25923" s="44" t="s">
        <v>52</v>
      </c>
      <c r="P25923" s="128">
        <v>3.445422108835824E-6</v>
      </c>
    </row>
    <row r="25924" spans="14:16">
      <c r="N25924" s="3">
        <v>25922</v>
      </c>
      <c r="O25924" s="44" t="s">
        <v>18</v>
      </c>
      <c r="P25924" s="128">
        <v>1.339182213861625E-5</v>
      </c>
    </row>
    <row r="25925" spans="14:16">
      <c r="N25925" s="3">
        <v>25923</v>
      </c>
      <c r="O25925" s="44" t="s">
        <v>14</v>
      </c>
      <c r="P25925" s="128">
        <v>2.037948522020949E-5</v>
      </c>
    </row>
    <row r="25926" spans="14:16">
      <c r="N25926" s="3">
        <v>25924</v>
      </c>
      <c r="O25926" s="44" t="s">
        <v>7</v>
      </c>
      <c r="P25926" s="128">
        <v>2.4919059961764838E-5</v>
      </c>
    </row>
    <row r="25927" spans="14:16">
      <c r="N25927" s="3">
        <v>25925</v>
      </c>
      <c r="O25927" s="44" t="s">
        <v>52</v>
      </c>
      <c r="P25927" s="128">
        <v>4.3405125046286939E-6</v>
      </c>
    </row>
    <row r="25928" spans="14:16">
      <c r="N25928" s="3">
        <v>25926</v>
      </c>
      <c r="O25928" s="44" t="s">
        <v>7</v>
      </c>
      <c r="P25928" s="128">
        <v>5.9823838929229396E-5</v>
      </c>
    </row>
    <row r="25929" spans="14:16">
      <c r="N25929" s="3">
        <v>25927</v>
      </c>
      <c r="O25929" s="44" t="s">
        <v>14</v>
      </c>
      <c r="P25929" s="128">
        <v>3.3089916709346915E-5</v>
      </c>
    </row>
    <row r="25930" spans="14:16">
      <c r="N25930" s="3">
        <v>25928</v>
      </c>
      <c r="O25930" s="44" t="s">
        <v>18</v>
      </c>
      <c r="P25930" s="128">
        <v>6.5854897741246429E-6</v>
      </c>
    </row>
    <row r="25931" spans="14:16">
      <c r="N25931" s="3">
        <v>25929</v>
      </c>
      <c r="O25931" s="44" t="s">
        <v>52</v>
      </c>
      <c r="P25931" s="128">
        <v>3.1559461035029235E-6</v>
      </c>
    </row>
    <row r="25932" spans="14:16">
      <c r="N25932" s="3">
        <v>25930</v>
      </c>
      <c r="O25932" s="44" t="s">
        <v>18</v>
      </c>
      <c r="P25932" s="128">
        <v>1.0649319735920929E-5</v>
      </c>
    </row>
    <row r="25933" spans="14:16">
      <c r="N25933" s="3">
        <v>25931</v>
      </c>
      <c r="O25933" s="44" t="s">
        <v>19</v>
      </c>
      <c r="P25933" s="128">
        <v>1.1718047645137615E-5</v>
      </c>
    </row>
    <row r="25934" spans="14:16">
      <c r="N25934" s="3">
        <v>25932</v>
      </c>
      <c r="O25934" s="44" t="s">
        <v>7</v>
      </c>
      <c r="P25934" s="128">
        <v>2.2825421009404347E-5</v>
      </c>
    </row>
    <row r="25935" spans="14:16">
      <c r="N25935" s="3">
        <v>25933</v>
      </c>
      <c r="O25935" s="44" t="s">
        <v>52</v>
      </c>
      <c r="P25935" s="128">
        <v>3.9758331761611677E-6</v>
      </c>
    </row>
    <row r="25936" spans="14:16">
      <c r="N25936" s="3">
        <v>25934</v>
      </c>
      <c r="O25936" s="44" t="s">
        <v>7</v>
      </c>
      <c r="P25936" s="128">
        <v>4.3957780782103433E-5</v>
      </c>
    </row>
    <row r="25937" spans="14:16">
      <c r="N25937" s="3">
        <v>25935</v>
      </c>
      <c r="O25937" s="44" t="s">
        <v>19</v>
      </c>
      <c r="P25937" s="128">
        <v>1.7580734296401893E-5</v>
      </c>
    </row>
    <row r="25938" spans="14:16">
      <c r="N25938" s="3">
        <v>25936</v>
      </c>
      <c r="O25938" s="44" t="s">
        <v>18</v>
      </c>
      <c r="P25938" s="128">
        <v>3.5815073336842584E-6</v>
      </c>
    </row>
    <row r="25939" spans="14:16">
      <c r="N25939" s="3">
        <v>25937</v>
      </c>
      <c r="O25939" s="44" t="s">
        <v>89</v>
      </c>
      <c r="P25939" s="128">
        <v>1.085874382857795E-6</v>
      </c>
    </row>
    <row r="25940" spans="14:16">
      <c r="N25940" s="3">
        <v>25938</v>
      </c>
      <c r="O25940" s="44" t="s">
        <v>18</v>
      </c>
      <c r="P25940" s="128">
        <v>9.2897689788436841E-6</v>
      </c>
    </row>
    <row r="25941" spans="14:16">
      <c r="N25941" s="3">
        <v>25939</v>
      </c>
      <c r="O25941" s="44" t="s">
        <v>14</v>
      </c>
      <c r="P25941" s="128">
        <v>1.413703883189921E-5</v>
      </c>
    </row>
    <row r="25942" spans="14:16">
      <c r="N25942" s="3">
        <v>25940</v>
      </c>
      <c r="O25942" s="44" t="s">
        <v>7</v>
      </c>
      <c r="P25942" s="128">
        <v>1.1566560623337007E-5</v>
      </c>
    </row>
    <row r="25943" spans="14:16">
      <c r="N25943" s="3">
        <v>25941</v>
      </c>
      <c r="O25943" s="44" t="s">
        <v>89</v>
      </c>
      <c r="P25943" s="128">
        <v>1.2746350009542198E-6</v>
      </c>
    </row>
    <row r="25944" spans="14:16">
      <c r="N25944" s="3">
        <v>25942</v>
      </c>
      <c r="O25944" s="44" t="s">
        <v>7</v>
      </c>
      <c r="P25944" s="128">
        <v>4.1499180419784226E-5</v>
      </c>
    </row>
    <row r="25945" spans="14:16">
      <c r="N25945" s="3">
        <v>25943</v>
      </c>
      <c r="O25945" s="44" t="s">
        <v>14</v>
      </c>
      <c r="P25945" s="128">
        <v>2.2954134140761152E-5</v>
      </c>
    </row>
    <row r="25946" spans="14:16">
      <c r="N25946" s="3">
        <v>25944</v>
      </c>
      <c r="O25946" s="44" t="s">
        <v>18</v>
      </c>
      <c r="P25946" s="128">
        <v>3.3672556123618646E-6</v>
      </c>
    </row>
    <row r="25947" spans="14:16">
      <c r="N25947" s="3">
        <v>25945</v>
      </c>
      <c r="O25947" s="44" t="s">
        <v>89</v>
      </c>
      <c r="P25947" s="128">
        <v>1.0209155725046554E-6</v>
      </c>
    </row>
    <row r="25948" spans="14:16">
      <c r="N25948" s="3">
        <v>25946</v>
      </c>
      <c r="O25948" s="44" t="s">
        <v>18</v>
      </c>
      <c r="P25948" s="128">
        <v>7.5824613774766108E-6</v>
      </c>
    </row>
    <row r="25949" spans="14:16">
      <c r="N25949" s="3">
        <v>25947</v>
      </c>
      <c r="O25949" s="44" t="s">
        <v>19</v>
      </c>
      <c r="P25949" s="128">
        <v>8.3434102733326408E-6</v>
      </c>
    </row>
    <row r="25950" spans="14:16">
      <c r="N25950" s="3">
        <v>25948</v>
      </c>
      <c r="O25950" s="44" t="s">
        <v>7</v>
      </c>
      <c r="P25950" s="128">
        <v>1.087462974272074E-5</v>
      </c>
    </row>
    <row r="25951" spans="14:16">
      <c r="N25951" s="3">
        <v>25949</v>
      </c>
      <c r="O25951" s="44" t="s">
        <v>89</v>
      </c>
      <c r="P25951" s="128">
        <v>1.1983842166981719E-6</v>
      </c>
    </row>
    <row r="25952" spans="14:16">
      <c r="N25952" s="3">
        <v>25950</v>
      </c>
      <c r="O25952" s="44" t="s">
        <v>7</v>
      </c>
      <c r="P25952" s="128">
        <v>3.1298541435995231E-5</v>
      </c>
    </row>
    <row r="25953" spans="14:16">
      <c r="N25953" s="3">
        <v>25951</v>
      </c>
      <c r="O25953" s="44" t="s">
        <v>19</v>
      </c>
      <c r="P25953" s="128">
        <v>1.2517723394152357E-5</v>
      </c>
    </row>
    <row r="25954" spans="14:16">
      <c r="N25954" s="3">
        <v>25952</v>
      </c>
      <c r="O25954" s="44" t="s">
        <v>18</v>
      </c>
      <c r="P25954" s="128">
        <v>4.8814788305340622E-6</v>
      </c>
    </row>
    <row r="25955" spans="14:16">
      <c r="N25955" s="3">
        <v>25953</v>
      </c>
      <c r="O25955" s="44" t="s">
        <v>52</v>
      </c>
      <c r="P25955" s="128">
        <v>2.3393376381946835E-6</v>
      </c>
    </row>
    <row r="25956" spans="14:16">
      <c r="N25956" s="3">
        <v>25954</v>
      </c>
      <c r="O25956" s="44" t="s">
        <v>18</v>
      </c>
      <c r="P25956" s="128">
        <v>9.0926431024323034E-6</v>
      </c>
    </row>
    <row r="25957" spans="14:16">
      <c r="N25957" s="3">
        <v>25955</v>
      </c>
      <c r="O25957" s="44" t="s">
        <v>14</v>
      </c>
      <c r="P25957" s="128">
        <v>1.3837055465687802E-5</v>
      </c>
    </row>
    <row r="25958" spans="14:16">
      <c r="N25958" s="3">
        <v>25956</v>
      </c>
      <c r="O25958" s="44" t="s">
        <v>23</v>
      </c>
      <c r="P25958" s="128">
        <v>4.8293013364030914E-6</v>
      </c>
    </row>
    <row r="25959" spans="14:16">
      <c r="N25959" s="3">
        <v>25957</v>
      </c>
      <c r="O25959" s="44" t="s">
        <v>52</v>
      </c>
      <c r="P25959" s="128">
        <v>2.3331814653445996E-6</v>
      </c>
    </row>
    <row r="25960" spans="14:16">
      <c r="N25960" s="3">
        <v>25958</v>
      </c>
      <c r="O25960" s="44" t="s">
        <v>23</v>
      </c>
      <c r="P25960" s="128">
        <v>8.9750775849382108E-6</v>
      </c>
    </row>
    <row r="25961" spans="14:16">
      <c r="N25961" s="3">
        <v>25959</v>
      </c>
      <c r="O25961" s="44" t="s">
        <v>14</v>
      </c>
      <c r="P25961" s="128">
        <v>1.3769382457034423E-5</v>
      </c>
    </row>
    <row r="25962" spans="14:16">
      <c r="N25962" s="3">
        <v>25960</v>
      </c>
      <c r="O25962" s="44" t="s">
        <v>18</v>
      </c>
      <c r="P25962" s="128">
        <v>4.4713488240085101E-6</v>
      </c>
    </row>
    <row r="25963" spans="14:16">
      <c r="N25963" s="3">
        <v>25961</v>
      </c>
      <c r="O25963" s="44" t="s">
        <v>52</v>
      </c>
      <c r="P25963" s="128">
        <v>2.1427921661920344E-6</v>
      </c>
    </row>
    <row r="25964" spans="14:16">
      <c r="N25964" s="3">
        <v>25962</v>
      </c>
      <c r="O25964" s="44" t="s">
        <v>18</v>
      </c>
      <c r="P25964" s="128">
        <v>7.2305667324538494E-6</v>
      </c>
    </row>
    <row r="25965" spans="14:16">
      <c r="N25965" s="3">
        <v>25963</v>
      </c>
      <c r="O25965" s="44" t="s">
        <v>19</v>
      </c>
      <c r="P25965" s="128">
        <v>7.9562007314370601E-6</v>
      </c>
    </row>
    <row r="25966" spans="14:16">
      <c r="N25966" s="3">
        <v>25964</v>
      </c>
      <c r="O25966" s="44" t="s">
        <v>23</v>
      </c>
      <c r="P25966" s="128">
        <v>4.4235551563267225E-6</v>
      </c>
    </row>
    <row r="25967" spans="14:16">
      <c r="N25967" s="3">
        <v>25965</v>
      </c>
      <c r="O25967" s="44" t="s">
        <v>52</v>
      </c>
      <c r="P25967" s="128">
        <v>2.1371532200469783E-6</v>
      </c>
    </row>
    <row r="25968" spans="14:16">
      <c r="N25968" s="3">
        <v>25966</v>
      </c>
      <c r="O25968" s="44" t="s">
        <v>23</v>
      </c>
      <c r="P25968" s="128">
        <v>7.1416826021036124E-6</v>
      </c>
    </row>
    <row r="25969" spans="14:16">
      <c r="N25969" s="3">
        <v>25967</v>
      </c>
      <c r="O25969" s="44" t="s">
        <v>19</v>
      </c>
      <c r="P25969" s="128">
        <v>7.9223979274781471E-6</v>
      </c>
    </row>
    <row r="25970" spans="14:16">
      <c r="N25970" s="3">
        <v>25968</v>
      </c>
      <c r="O25970" s="44" t="s">
        <v>18</v>
      </c>
      <c r="P25970" s="128">
        <v>2.4317353991754698E-6</v>
      </c>
    </row>
    <row r="25971" spans="14:16">
      <c r="N25971" s="3">
        <v>25969</v>
      </c>
      <c r="O25971" s="44" t="s">
        <v>89</v>
      </c>
      <c r="P25971" s="128">
        <v>7.3727593715040698E-7</v>
      </c>
    </row>
    <row r="25972" spans="14:16">
      <c r="N25972" s="3">
        <v>25970</v>
      </c>
      <c r="O25972" s="44" t="s">
        <v>18</v>
      </c>
      <c r="P25972" s="128">
        <v>6.3074727960358466E-6</v>
      </c>
    </row>
    <row r="25973" spans="14:16">
      <c r="N25973" s="3">
        <v>25971</v>
      </c>
      <c r="O25973" s="44" t="s">
        <v>14</v>
      </c>
      <c r="P25973" s="128">
        <v>9.5986227485073268E-6</v>
      </c>
    </row>
    <row r="25974" spans="14:16">
      <c r="N25974" s="3">
        <v>25972</v>
      </c>
      <c r="O25974" s="44" t="s">
        <v>23</v>
      </c>
      <c r="P25974" s="128">
        <v>2.4075287528075772E-6</v>
      </c>
    </row>
    <row r="25975" spans="14:16">
      <c r="N25975" s="3">
        <v>25973</v>
      </c>
      <c r="O25975" s="44" t="s">
        <v>89</v>
      </c>
      <c r="P25975" s="128">
        <v>7.3588159327668316E-7</v>
      </c>
    </row>
    <row r="25976" spans="14:16">
      <c r="N25976" s="3">
        <v>25974</v>
      </c>
      <c r="O25976" s="44" t="s">
        <v>23</v>
      </c>
      <c r="P25976" s="128">
        <v>6.2259188083787809E-6</v>
      </c>
    </row>
    <row r="25977" spans="14:16">
      <c r="N25977" s="3">
        <v>25975</v>
      </c>
      <c r="O25977" s="44" t="s">
        <v>14</v>
      </c>
      <c r="P25977" s="128">
        <v>9.5516786799566846E-6</v>
      </c>
    </row>
    <row r="25978" spans="14:16">
      <c r="N25978" s="3">
        <v>25976</v>
      </c>
      <c r="O25978" s="44" t="s">
        <v>18</v>
      </c>
      <c r="P25978" s="128">
        <v>2.2862649459464956E-6</v>
      </c>
    </row>
    <row r="25979" spans="14:16">
      <c r="N25979" s="3">
        <v>25977</v>
      </c>
      <c r="O25979" s="44" t="s">
        <v>89</v>
      </c>
      <c r="P25979" s="128">
        <v>6.9317086520530466E-7</v>
      </c>
    </row>
    <row r="25980" spans="14:16">
      <c r="N25980" s="3">
        <v>25978</v>
      </c>
      <c r="O25980" s="44" t="s">
        <v>18</v>
      </c>
      <c r="P25980" s="128">
        <v>5.1482624567246491E-6</v>
      </c>
    </row>
    <row r="25981" spans="14:16">
      <c r="N25981" s="3">
        <v>25979</v>
      </c>
      <c r="O25981" s="44" t="s">
        <v>19</v>
      </c>
      <c r="P25981" s="128">
        <v>5.6649237935906217E-6</v>
      </c>
    </row>
    <row r="25982" spans="14:16">
      <c r="N25982" s="3">
        <v>25980</v>
      </c>
      <c r="O25982" s="44" t="s">
        <v>23</v>
      </c>
      <c r="P25982" s="128">
        <v>2.263506381396833E-6</v>
      </c>
    </row>
    <row r="25983" spans="14:16">
      <c r="N25983" s="3">
        <v>25981</v>
      </c>
      <c r="O25983" s="44" t="s">
        <v>89</v>
      </c>
      <c r="P25983" s="128">
        <v>6.9185993329956741E-7</v>
      </c>
    </row>
    <row r="25984" spans="14:16">
      <c r="N25984" s="3">
        <v>25982</v>
      </c>
      <c r="O25984" s="44" t="s">
        <v>23</v>
      </c>
      <c r="P25984" s="128">
        <v>5.0849757396230908E-6</v>
      </c>
    </row>
    <row r="25985" spans="14:16">
      <c r="N25985" s="3">
        <v>25983</v>
      </c>
      <c r="O25985" s="44" t="s">
        <v>19</v>
      </c>
      <c r="P25985" s="128">
        <v>5.6408557346136409E-6</v>
      </c>
    </row>
    <row r="25986" spans="14:16">
      <c r="N25986" s="3">
        <v>25984</v>
      </c>
      <c r="O25986" s="44" t="s">
        <v>13</v>
      </c>
      <c r="P25986" s="128">
        <v>1.0826807506756707E-5</v>
      </c>
    </row>
    <row r="25987" spans="14:16">
      <c r="N25987" s="3">
        <v>25985</v>
      </c>
      <c r="O25987" s="44" t="s">
        <v>52</v>
      </c>
      <c r="P25987" s="128">
        <v>3.9106062208192024E-6</v>
      </c>
    </row>
    <row r="25988" spans="14:16">
      <c r="N25988" s="3">
        <v>25986</v>
      </c>
      <c r="O25988" s="44" t="s">
        <v>13</v>
      </c>
      <c r="P25988" s="128">
        <v>2.179743482880148E-5</v>
      </c>
    </row>
    <row r="25989" spans="14:16">
      <c r="N25989" s="3">
        <v>25987</v>
      </c>
      <c r="O25989" s="44" t="s">
        <v>14</v>
      </c>
      <c r="P25989" s="128">
        <v>2.5001214037354223E-5</v>
      </c>
    </row>
    <row r="25990" spans="14:16">
      <c r="N25990" s="3">
        <v>25988</v>
      </c>
      <c r="O25990" s="44" t="s">
        <v>7</v>
      </c>
      <c r="P25990" s="128">
        <v>2.6026709797854137E-5</v>
      </c>
    </row>
    <row r="25991" spans="14:16">
      <c r="N25991" s="3">
        <v>25989</v>
      </c>
      <c r="O25991" s="44" t="s">
        <v>52</v>
      </c>
      <c r="P25991" s="128">
        <v>4.5334478710378778E-6</v>
      </c>
    </row>
    <row r="25992" spans="14:16">
      <c r="N25992" s="3">
        <v>25990</v>
      </c>
      <c r="O25992" s="44" t="s">
        <v>7</v>
      </c>
      <c r="P25992" s="128">
        <v>6.2483002857799207E-5</v>
      </c>
    </row>
    <row r="25993" spans="14:16">
      <c r="N25993" s="3">
        <v>25991</v>
      </c>
      <c r="O25993" s="44" t="s">
        <v>14</v>
      </c>
      <c r="P25993" s="128">
        <v>3.4560760347732727E-5</v>
      </c>
    </row>
    <row r="25994" spans="14:16">
      <c r="N25994" s="3">
        <v>25992</v>
      </c>
      <c r="O25994" s="44" t="s">
        <v>13</v>
      </c>
      <c r="P25994" s="128">
        <v>9.1142413721328483E-6</v>
      </c>
    </row>
    <row r="25995" spans="14:16">
      <c r="N25995" s="3">
        <v>25993</v>
      </c>
      <c r="O25995" s="44" t="s">
        <v>52</v>
      </c>
      <c r="P25995" s="128">
        <v>3.292033130326475E-6</v>
      </c>
    </row>
    <row r="25996" spans="14:16">
      <c r="N25996" s="3">
        <v>25994</v>
      </c>
      <c r="O25996" s="44" t="s">
        <v>13</v>
      </c>
      <c r="P25996" s="128">
        <v>1.343863690768966E-5</v>
      </c>
    </row>
    <row r="25997" spans="14:16">
      <c r="N25997" s="3">
        <v>25995</v>
      </c>
      <c r="O25997" s="44" t="s">
        <v>21</v>
      </c>
      <c r="P25997" s="128">
        <v>8.6372557404413485E-6</v>
      </c>
    </row>
    <row r="25998" spans="14:16">
      <c r="N25998" s="3">
        <v>25996</v>
      </c>
      <c r="O25998" s="44" t="s">
        <v>7</v>
      </c>
      <c r="P25998" s="128">
        <v>2.1909848777865412E-5</v>
      </c>
    </row>
    <row r="25999" spans="14:16">
      <c r="N25999" s="3">
        <v>25997</v>
      </c>
      <c r="O25999" s="44" t="s">
        <v>52</v>
      </c>
      <c r="P25999" s="128">
        <v>3.8163547397360681E-6</v>
      </c>
    </row>
    <row r="26000" spans="14:16">
      <c r="N26000" s="3">
        <v>25998</v>
      </c>
      <c r="O26000" s="44" t="s">
        <v>7</v>
      </c>
      <c r="P26000" s="128">
        <v>3.4946134655036281E-5</v>
      </c>
    </row>
    <row r="26001" spans="14:16">
      <c r="N26001" s="3">
        <v>25999</v>
      </c>
      <c r="O26001" s="44" t="s">
        <v>21</v>
      </c>
      <c r="P26001" s="128">
        <v>1.0831419838535401E-5</v>
      </c>
    </row>
    <row r="26002" spans="14:16">
      <c r="N26002" s="3">
        <v>26000</v>
      </c>
      <c r="O26002" s="44" t="s">
        <v>13</v>
      </c>
      <c r="P26002" s="128">
        <v>5.2647538942725454E-6</v>
      </c>
    </row>
    <row r="26003" spans="14:16">
      <c r="N26003" s="3">
        <v>26001</v>
      </c>
      <c r="O26003" s="44" t="s">
        <v>89</v>
      </c>
      <c r="P26003" s="128">
        <v>1.2030785694204301E-6</v>
      </c>
    </row>
    <row r="26004" spans="14:16">
      <c r="N26004" s="3">
        <v>26002</v>
      </c>
      <c r="O26004" s="44" t="s">
        <v>13</v>
      </c>
      <c r="P26004" s="128">
        <v>1.5120655859598362E-5</v>
      </c>
    </row>
    <row r="26005" spans="14:16">
      <c r="N26005" s="3">
        <v>26003</v>
      </c>
      <c r="O26005" s="44" t="s">
        <v>14</v>
      </c>
      <c r="P26005" s="128">
        <v>1.7343084473017275E-5</v>
      </c>
    </row>
    <row r="26006" spans="14:16">
      <c r="N26006" s="3">
        <v>26004</v>
      </c>
      <c r="O26006" s="44" t="s">
        <v>7</v>
      </c>
      <c r="P26006" s="128">
        <v>1.20806931386973E-5</v>
      </c>
    </row>
    <row r="26007" spans="14:16">
      <c r="N26007" s="3">
        <v>26005</v>
      </c>
      <c r="O26007" s="44" t="s">
        <v>89</v>
      </c>
      <c r="P26007" s="128">
        <v>1.3312924050475896E-6</v>
      </c>
    </row>
    <row r="26008" spans="14:16">
      <c r="N26008" s="3">
        <v>26006</v>
      </c>
      <c r="O26008" s="44" t="s">
        <v>7</v>
      </c>
      <c r="P26008" s="128">
        <v>4.3343815027202962E-5</v>
      </c>
    </row>
    <row r="26009" spans="14:16">
      <c r="N26009" s="3">
        <v>26007</v>
      </c>
      <c r="O26009" s="44" t="s">
        <v>14</v>
      </c>
      <c r="P26009" s="128">
        <v>2.3974443211713164E-5</v>
      </c>
    </row>
    <row r="26010" spans="14:16">
      <c r="N26010" s="3">
        <v>26008</v>
      </c>
      <c r="O26010" s="44" t="s">
        <v>13</v>
      </c>
      <c r="P26010" s="128">
        <v>4.6576550719270408E-6</v>
      </c>
    </row>
    <row r="26011" spans="14:16">
      <c r="N26011" s="3">
        <v>26009</v>
      </c>
      <c r="O26011" s="44" t="s">
        <v>89</v>
      </c>
      <c r="P26011" s="128">
        <v>1.0643469976600035E-6</v>
      </c>
    </row>
    <row r="26012" spans="14:16">
      <c r="N26012" s="3">
        <v>26010</v>
      </c>
      <c r="O26012" s="44" t="s">
        <v>13</v>
      </c>
      <c r="P26012" s="128">
        <v>9.7969208563988284E-6</v>
      </c>
    </row>
    <row r="26013" spans="14:16">
      <c r="N26013" s="3">
        <v>26011</v>
      </c>
      <c r="O26013" s="44" t="s">
        <v>21</v>
      </c>
      <c r="P26013" s="128">
        <v>6.296658767315991E-6</v>
      </c>
    </row>
    <row r="26014" spans="14:16">
      <c r="N26014" s="3">
        <v>26012</v>
      </c>
      <c r="O26014" s="44" t="s">
        <v>7</v>
      </c>
      <c r="P26014" s="128">
        <v>1.0687622403596216E-5</v>
      </c>
    </row>
    <row r="26015" spans="14:16">
      <c r="N26015" s="3">
        <v>26013</v>
      </c>
      <c r="O26015" s="44" t="s">
        <v>89</v>
      </c>
      <c r="P26015" s="128">
        <v>1.1777760075990472E-6</v>
      </c>
    </row>
    <row r="26016" spans="14:16">
      <c r="N26016" s="3">
        <v>26014</v>
      </c>
      <c r="O26016" s="44" t="s">
        <v>7</v>
      </c>
      <c r="P26016" s="128">
        <v>2.5476134060631108E-5</v>
      </c>
    </row>
    <row r="26017" spans="14:16">
      <c r="N26017" s="3">
        <v>26015</v>
      </c>
      <c r="O26017" s="44" t="s">
        <v>21</v>
      </c>
      <c r="P26017" s="128">
        <v>7.8962296287535072E-6</v>
      </c>
    </row>
    <row r="26018" spans="14:16">
      <c r="N26018" s="3">
        <v>26016</v>
      </c>
      <c r="O26018" s="44" t="s">
        <v>13</v>
      </c>
      <c r="P26018" s="128">
        <v>6.8651940405555057E-6</v>
      </c>
    </row>
    <row r="26019" spans="14:16">
      <c r="N26019" s="3">
        <v>26017</v>
      </c>
      <c r="O26019" s="44" t="s">
        <v>52</v>
      </c>
      <c r="P26019" s="128">
        <v>2.4796848475760535E-6</v>
      </c>
    </row>
    <row r="26020" spans="14:16">
      <c r="N26020" s="3">
        <v>26018</v>
      </c>
      <c r="O26020" s="44" t="s">
        <v>13</v>
      </c>
      <c r="P26020" s="128">
        <v>1.3821583102193009E-5</v>
      </c>
    </row>
    <row r="26021" spans="14:16">
      <c r="N26021" s="3">
        <v>26019</v>
      </c>
      <c r="O26021" s="44" t="s">
        <v>14</v>
      </c>
      <c r="P26021" s="128">
        <v>1.5853074464359164E-5</v>
      </c>
    </row>
    <row r="26022" spans="14:16">
      <c r="N26022" s="3">
        <v>26020</v>
      </c>
      <c r="O26022" s="44" t="s">
        <v>23</v>
      </c>
      <c r="P26022" s="128">
        <v>4.7105741983802272E-6</v>
      </c>
    </row>
    <row r="26023" spans="14:16">
      <c r="N26023" s="3">
        <v>26021</v>
      </c>
      <c r="O26023" s="44" t="s">
        <v>52</v>
      </c>
      <c r="P26023" s="128">
        <v>2.2758207958456286E-6</v>
      </c>
    </row>
    <row r="26024" spans="14:16">
      <c r="N26024" s="3">
        <v>26022</v>
      </c>
      <c r="O26024" s="44" t="s">
        <v>23</v>
      </c>
      <c r="P26024" s="128">
        <v>8.7544275983323774E-6</v>
      </c>
    </row>
    <row r="26025" spans="14:16">
      <c r="N26025" s="3">
        <v>26023</v>
      </c>
      <c r="O26025" s="44" t="s">
        <v>14</v>
      </c>
      <c r="P26025" s="128">
        <v>1.3430865711528633E-5</v>
      </c>
    </row>
    <row r="26026" spans="14:16">
      <c r="N26026" s="3">
        <v>26024</v>
      </c>
      <c r="O26026" s="44" t="s">
        <v>13</v>
      </c>
      <c r="P26026" s="128">
        <v>5.7792692363932805E-6</v>
      </c>
    </row>
    <row r="26027" spans="14:16">
      <c r="N26027" s="3">
        <v>26025</v>
      </c>
      <c r="O26027" s="44" t="s">
        <v>52</v>
      </c>
      <c r="P26027" s="128">
        <v>2.0874524843564733E-6</v>
      </c>
    </row>
    <row r="26028" spans="14:16">
      <c r="N26028" s="3">
        <v>26026</v>
      </c>
      <c r="O26028" s="44" t="s">
        <v>13</v>
      </c>
      <c r="P26028" s="128">
        <v>8.5213346551404153E-6</v>
      </c>
    </row>
    <row r="26029" spans="14:16">
      <c r="N26029" s="3">
        <v>26027</v>
      </c>
      <c r="O26029" s="44" t="s">
        <v>21</v>
      </c>
      <c r="P26029" s="128">
        <v>5.4768163744507817E-6</v>
      </c>
    </row>
    <row r="26030" spans="14:16">
      <c r="N26030" s="3">
        <v>26028</v>
      </c>
      <c r="O26030" s="44" t="s">
        <v>23</v>
      </c>
      <c r="P26030" s="128">
        <v>3.9654635236273587E-6</v>
      </c>
    </row>
    <row r="26031" spans="14:16">
      <c r="N26031" s="3">
        <v>26029</v>
      </c>
      <c r="O26031" s="44" t="s">
        <v>52</v>
      </c>
      <c r="P26031" s="128">
        <v>1.9158353041847096E-6</v>
      </c>
    </row>
    <row r="26032" spans="14:16">
      <c r="N26032" s="3">
        <v>26030</v>
      </c>
      <c r="O26032" s="44" t="s">
        <v>23</v>
      </c>
      <c r="P26032" s="128">
        <v>5.6274278586924195E-6</v>
      </c>
    </row>
    <row r="26033" spans="14:16">
      <c r="N26033" s="3">
        <v>26031</v>
      </c>
      <c r="O26033" s="44" t="s">
        <v>21</v>
      </c>
      <c r="P26033" s="128">
        <v>4.8378348217859548E-6</v>
      </c>
    </row>
    <row r="26034" spans="14:16">
      <c r="N26034" s="3">
        <v>26032</v>
      </c>
      <c r="O26034" s="44" t="s">
        <v>13</v>
      </c>
      <c r="P26034" s="128">
        <v>3.3383393061523528E-6</v>
      </c>
    </row>
    <row r="26035" spans="14:16">
      <c r="N26035" s="3">
        <v>26033</v>
      </c>
      <c r="O26035" s="44" t="s">
        <v>89</v>
      </c>
      <c r="P26035" s="128">
        <v>7.6286272014633501E-7</v>
      </c>
    </row>
    <row r="26036" spans="14:16">
      <c r="N26036" s="3">
        <v>26034</v>
      </c>
      <c r="O26036" s="44" t="s">
        <v>13</v>
      </c>
      <c r="P26036" s="128">
        <v>9.5878897294352738E-6</v>
      </c>
    </row>
    <row r="26037" spans="14:16">
      <c r="N26037" s="3">
        <v>26035</v>
      </c>
      <c r="O26037" s="44" t="s">
        <v>14</v>
      </c>
      <c r="P26037" s="128">
        <v>1.0997114347392308E-5</v>
      </c>
    </row>
    <row r="26038" spans="14:16">
      <c r="N26038" s="3">
        <v>26036</v>
      </c>
      <c r="O26038" s="44" t="s">
        <v>23</v>
      </c>
      <c r="P26038" s="128">
        <v>2.3483402742643245E-6</v>
      </c>
    </row>
    <row r="26039" spans="14:16">
      <c r="N26039" s="3">
        <v>26037</v>
      </c>
      <c r="O26039" s="44" t="s">
        <v>89</v>
      </c>
      <c r="P26039" s="128">
        <v>7.1779013254407999E-7</v>
      </c>
    </row>
    <row r="26040" spans="14:16">
      <c r="N26040" s="3">
        <v>26038</v>
      </c>
      <c r="O26040" s="44" t="s">
        <v>23</v>
      </c>
      <c r="P26040" s="128">
        <v>6.0728561870613721E-6</v>
      </c>
    </row>
    <row r="26041" spans="14:16">
      <c r="N26041" s="3">
        <v>26039</v>
      </c>
      <c r="O26041" s="44" t="s">
        <v>14</v>
      </c>
      <c r="P26041" s="128">
        <v>9.3168531029240664E-6</v>
      </c>
    </row>
    <row r="26042" spans="14:16">
      <c r="N26042" s="3">
        <v>26040</v>
      </c>
      <c r="O26042" s="44" t="s">
        <v>13</v>
      </c>
      <c r="P26042" s="128">
        <v>2.9533826867062616E-6</v>
      </c>
    </row>
    <row r="26043" spans="14:16">
      <c r="N26043" s="3">
        <v>26041</v>
      </c>
      <c r="O26043" s="44" t="s">
        <v>89</v>
      </c>
      <c r="P26043" s="128">
        <v>6.7489411452623872E-7</v>
      </c>
    </row>
    <row r="26044" spans="14:16">
      <c r="N26044" s="3">
        <v>26042</v>
      </c>
      <c r="O26044" s="44" t="s">
        <v>13</v>
      </c>
      <c r="P26044" s="128">
        <v>6.2121509629841949E-6</v>
      </c>
    </row>
    <row r="26045" spans="14:16">
      <c r="N26045" s="3">
        <v>26043</v>
      </c>
      <c r="O26045" s="44" t="s">
        <v>21</v>
      </c>
      <c r="P26045" s="128">
        <v>3.9926621229584139E-6</v>
      </c>
    </row>
    <row r="26046" spans="14:16">
      <c r="N26046" s="3">
        <v>26044</v>
      </c>
      <c r="O26046" s="44" t="s">
        <v>23</v>
      </c>
      <c r="P26046" s="128">
        <v>2.0775442135931194E-6</v>
      </c>
    </row>
    <row r="26047" spans="14:16">
      <c r="N26047" s="3">
        <v>26045</v>
      </c>
      <c r="O26047" s="44" t="s">
        <v>89</v>
      </c>
      <c r="P26047" s="128">
        <v>6.3501901865919303E-7</v>
      </c>
    </row>
    <row r="26048" spans="14:16">
      <c r="N26048" s="3">
        <v>26046</v>
      </c>
      <c r="O26048" s="44" t="s">
        <v>23</v>
      </c>
      <c r="P26048" s="128">
        <v>4.1024596270740115E-6</v>
      </c>
    </row>
    <row r="26049" spans="14:16">
      <c r="N26049" s="3">
        <v>26047</v>
      </c>
      <c r="O26049" s="44" t="s">
        <v>21</v>
      </c>
      <c r="P26049" s="128">
        <v>3.5268372224750821E-6</v>
      </c>
    </row>
    <row r="26050" spans="14:16">
      <c r="N26050" s="3">
        <v>26048</v>
      </c>
      <c r="O26050" s="44" t="s">
        <v>18</v>
      </c>
      <c r="P26050" s="128">
        <v>6.1526846562640835E-6</v>
      </c>
    </row>
    <row r="26051" spans="14:16">
      <c r="N26051" s="3">
        <v>26049</v>
      </c>
      <c r="O26051" s="44" t="s">
        <v>52</v>
      </c>
      <c r="P26051" s="128">
        <v>2.9485341004268553E-6</v>
      </c>
    </row>
    <row r="26052" spans="14:16">
      <c r="N26052" s="3">
        <v>26050</v>
      </c>
      <c r="O26052" s="44" t="s">
        <v>18</v>
      </c>
      <c r="P26052" s="128">
        <v>1.1460495403828283E-5</v>
      </c>
    </row>
    <row r="26053" spans="14:16">
      <c r="N26053" s="3">
        <v>26051</v>
      </c>
      <c r="O26053" s="44" t="s">
        <v>14</v>
      </c>
      <c r="P26053" s="128">
        <v>1.7440419554641015E-5</v>
      </c>
    </row>
    <row r="26054" spans="14:16">
      <c r="N26054" s="3">
        <v>26052</v>
      </c>
      <c r="O26054" s="44" t="s">
        <v>7</v>
      </c>
      <c r="P26054" s="128">
        <v>2.1325311014699319E-5</v>
      </c>
    </row>
    <row r="26055" spans="14:16">
      <c r="N26055" s="3">
        <v>26053</v>
      </c>
      <c r="O26055" s="44" t="s">
        <v>52</v>
      </c>
      <c r="P26055" s="128">
        <v>3.7145373568033605E-6</v>
      </c>
    </row>
    <row r="26056" spans="14:16">
      <c r="N26056" s="3">
        <v>26054</v>
      </c>
      <c r="O26056" s="44" t="s">
        <v>7</v>
      </c>
      <c r="P26056" s="128">
        <v>5.1196231848897579E-5</v>
      </c>
    </row>
    <row r="26057" spans="14:16">
      <c r="N26057" s="3">
        <v>26055</v>
      </c>
      <c r="O26057" s="44" t="s">
        <v>14</v>
      </c>
      <c r="P26057" s="128">
        <v>2.8317792338878522E-5</v>
      </c>
    </row>
    <row r="26058" spans="14:16">
      <c r="N26058" s="3">
        <v>26056</v>
      </c>
      <c r="O26058" s="44" t="s">
        <v>18</v>
      </c>
      <c r="P26058" s="128">
        <v>5.179463383717957E-6</v>
      </c>
    </row>
    <row r="26059" spans="14:16">
      <c r="N26059" s="3">
        <v>26057</v>
      </c>
      <c r="O26059" s="44" t="s">
        <v>52</v>
      </c>
      <c r="P26059" s="128">
        <v>2.4821399538584072E-6</v>
      </c>
    </row>
    <row r="26060" spans="14:16">
      <c r="N26060" s="3">
        <v>26058</v>
      </c>
      <c r="O26060" s="44" t="s">
        <v>18</v>
      </c>
      <c r="P26060" s="128">
        <v>7.3583639995677756E-6</v>
      </c>
    </row>
    <row r="26061" spans="14:16">
      <c r="N26061" s="3">
        <v>26059</v>
      </c>
      <c r="O26061" s="44" t="s">
        <v>21</v>
      </c>
      <c r="P26061" s="128">
        <v>6.2747966047191704E-6</v>
      </c>
    </row>
    <row r="26062" spans="14:16">
      <c r="N26062" s="3">
        <v>26060</v>
      </c>
      <c r="O26062" s="44" t="s">
        <v>7</v>
      </c>
      <c r="P26062" s="128">
        <v>1.7952109317772178E-5</v>
      </c>
    </row>
    <row r="26063" spans="14:16">
      <c r="N26063" s="3">
        <v>26061</v>
      </c>
      <c r="O26063" s="44" t="s">
        <v>52</v>
      </c>
      <c r="P26063" s="128">
        <v>3.1269781082357018E-6</v>
      </c>
    </row>
    <row r="26064" spans="14:16">
      <c r="N26064" s="3">
        <v>26062</v>
      </c>
      <c r="O26064" s="44" t="s">
        <v>7</v>
      </c>
      <c r="P26064" s="128">
        <v>2.8633553609671193E-5</v>
      </c>
    </row>
    <row r="26065" spans="14:16">
      <c r="N26065" s="3">
        <v>26063</v>
      </c>
      <c r="O26065" s="44" t="s">
        <v>21</v>
      </c>
      <c r="P26065" s="128">
        <v>8.8748596569281284E-6</v>
      </c>
    </row>
    <row r="26066" spans="14:16">
      <c r="N26066" s="3">
        <v>26064</v>
      </c>
      <c r="O26066" s="44" t="s">
        <v>18</v>
      </c>
      <c r="P26066" s="128">
        <v>3.0649935394607108E-6</v>
      </c>
    </row>
    <row r="26067" spans="14:16">
      <c r="N26067" s="3">
        <v>26065</v>
      </c>
      <c r="O26067" s="44" t="s">
        <v>89</v>
      </c>
      <c r="P26067" s="128">
        <v>9.2927297309240636E-7</v>
      </c>
    </row>
    <row r="26068" spans="14:16">
      <c r="N26068" s="3">
        <v>26066</v>
      </c>
      <c r="O26068" s="44" t="s">
        <v>18</v>
      </c>
      <c r="P26068" s="128">
        <v>7.9500275304332419E-6</v>
      </c>
    </row>
    <row r="26069" spans="14:16">
      <c r="N26069" s="3">
        <v>26067</v>
      </c>
      <c r="O26069" s="44" t="s">
        <v>14</v>
      </c>
      <c r="P26069" s="128">
        <v>1.2098239274664066E-5</v>
      </c>
    </row>
    <row r="26070" spans="14:16">
      <c r="N26070" s="3">
        <v>26068</v>
      </c>
      <c r="O26070" s="44" t="s">
        <v>7</v>
      </c>
      <c r="P26070" s="128">
        <v>9.8984673997135348E-6</v>
      </c>
    </row>
    <row r="26071" spans="14:16">
      <c r="N26071" s="3">
        <v>26069</v>
      </c>
      <c r="O26071" s="44" t="s">
        <v>89</v>
      </c>
      <c r="P26071" s="128">
        <v>1.0908111247887214E-6</v>
      </c>
    </row>
    <row r="26072" spans="14:16">
      <c r="N26072" s="3">
        <v>26070</v>
      </c>
      <c r="O26072" s="44" t="s">
        <v>7</v>
      </c>
      <c r="P26072" s="128">
        <v>3.5514298318833604E-5</v>
      </c>
    </row>
    <row r="26073" spans="14:16">
      <c r="N26073" s="3">
        <v>26071</v>
      </c>
      <c r="O26073" s="44" t="s">
        <v>14</v>
      </c>
      <c r="P26073" s="128">
        <v>1.9643760654532784E-5</v>
      </c>
    </row>
    <row r="26074" spans="14:16">
      <c r="N26074" s="3">
        <v>26072</v>
      </c>
      <c r="O26074" s="44" t="s">
        <v>18</v>
      </c>
      <c r="P26074" s="128">
        <v>2.7115574614082374E-6</v>
      </c>
    </row>
    <row r="26075" spans="14:16">
      <c r="N26075" s="3">
        <v>26073</v>
      </c>
      <c r="O26075" s="44" t="s">
        <v>89</v>
      </c>
      <c r="P26075" s="128">
        <v>8.221149674322278E-7</v>
      </c>
    </row>
    <row r="26076" spans="14:16">
      <c r="N26076" s="3">
        <v>26074</v>
      </c>
      <c r="O26076" s="44" t="s">
        <v>18</v>
      </c>
      <c r="P26076" s="128">
        <v>5.3643319803580637E-6</v>
      </c>
    </row>
    <row r="26077" spans="14:16">
      <c r="N26077" s="3">
        <v>26075</v>
      </c>
      <c r="O26077" s="44" t="s">
        <v>21</v>
      </c>
      <c r="P26077" s="128">
        <v>4.5743988879748829E-6</v>
      </c>
    </row>
    <row r="26078" spans="14:16">
      <c r="N26078" s="3">
        <v>26076</v>
      </c>
      <c r="O26078" s="44" t="s">
        <v>7</v>
      </c>
      <c r="P26078" s="128">
        <v>8.7570374255738241E-6</v>
      </c>
    </row>
    <row r="26079" spans="14:16">
      <c r="N26079" s="3">
        <v>26077</v>
      </c>
      <c r="O26079" s="44" t="s">
        <v>89</v>
      </c>
      <c r="P26079" s="128">
        <v>9.6502553963895049E-7</v>
      </c>
    </row>
    <row r="26080" spans="14:16">
      <c r="N26080" s="3">
        <v>26078</v>
      </c>
      <c r="O26080" s="44" t="s">
        <v>7</v>
      </c>
      <c r="P26080" s="128">
        <v>2.0874189880886375E-5</v>
      </c>
    </row>
    <row r="26081" spans="14:16">
      <c r="N26081" s="3">
        <v>26079</v>
      </c>
      <c r="O26081" s="44" t="s">
        <v>21</v>
      </c>
      <c r="P26081" s="128">
        <v>6.469874754992495E-6</v>
      </c>
    </row>
    <row r="26082" spans="14:16">
      <c r="N26082" s="3">
        <v>26080</v>
      </c>
      <c r="O26082" s="44" t="s">
        <v>18</v>
      </c>
      <c r="P26082" s="128">
        <v>4.1774872098922068E-6</v>
      </c>
    </row>
    <row r="26083" spans="14:16">
      <c r="N26083" s="3">
        <v>26081</v>
      </c>
      <c r="O26083" s="44" t="s">
        <v>52</v>
      </c>
      <c r="P26083" s="128">
        <v>2.0019656752477526E-6</v>
      </c>
    </row>
    <row r="26084" spans="14:16">
      <c r="N26084" s="3">
        <v>26082</v>
      </c>
      <c r="O26084" s="44" t="s">
        <v>18</v>
      </c>
      <c r="P26084" s="128">
        <v>7.7813305318318501E-6</v>
      </c>
    </row>
    <row r="26085" spans="14:16">
      <c r="N26085" s="3">
        <v>26083</v>
      </c>
      <c r="O26085" s="44" t="s">
        <v>14</v>
      </c>
      <c r="P26085" s="128">
        <v>1.1841518571976627E-5</v>
      </c>
    </row>
    <row r="26086" spans="14:16">
      <c r="N26086" s="3">
        <v>26084</v>
      </c>
      <c r="O26086" s="44" t="s">
        <v>23</v>
      </c>
      <c r="P26086" s="128">
        <v>4.1328345908922153E-6</v>
      </c>
    </row>
    <row r="26087" spans="14:16">
      <c r="N26087" s="3">
        <v>26085</v>
      </c>
      <c r="O26087" s="44" t="s">
        <v>52</v>
      </c>
      <c r="P26087" s="128">
        <v>1.9966973264059529E-6</v>
      </c>
    </row>
    <row r="26088" spans="14:16">
      <c r="N26088" s="3">
        <v>26086</v>
      </c>
      <c r="O26088" s="44" t="s">
        <v>23</v>
      </c>
      <c r="P26088" s="128">
        <v>7.6807199458381406E-6</v>
      </c>
    </row>
    <row r="26089" spans="14:16">
      <c r="N26089" s="3">
        <v>26087</v>
      </c>
      <c r="O26089" s="44" t="s">
        <v>14</v>
      </c>
      <c r="P26089" s="128">
        <v>1.1783605153129846E-5</v>
      </c>
    </row>
    <row r="26090" spans="14:16">
      <c r="N26090" s="3">
        <v>26088</v>
      </c>
      <c r="O26090" s="44" t="s">
        <v>18</v>
      </c>
      <c r="P26090" s="128">
        <v>3.5166993350712164E-6</v>
      </c>
    </row>
    <row r="26091" spans="14:16">
      <c r="N26091" s="3">
        <v>26089</v>
      </c>
      <c r="O26091" s="44" t="s">
        <v>52</v>
      </c>
      <c r="P26091" s="128">
        <v>1.685298124266629E-6</v>
      </c>
    </row>
    <row r="26092" spans="14:16">
      <c r="N26092" s="3">
        <v>26090</v>
      </c>
      <c r="O26092" s="44" t="s">
        <v>18</v>
      </c>
      <c r="P26092" s="128">
        <v>4.9961070997892949E-6</v>
      </c>
    </row>
    <row r="26093" spans="14:16">
      <c r="N26093" s="3">
        <v>26091</v>
      </c>
      <c r="O26093" s="44" t="s">
        <v>21</v>
      </c>
      <c r="P26093" s="128">
        <v>4.2603975378783458E-6</v>
      </c>
    </row>
    <row r="26094" spans="14:16">
      <c r="N26094" s="3">
        <v>26092</v>
      </c>
      <c r="O26094" s="44" t="s">
        <v>23</v>
      </c>
      <c r="P26094" s="128">
        <v>3.4791097919663057E-6</v>
      </c>
    </row>
    <row r="26095" spans="14:16">
      <c r="N26095" s="3">
        <v>26093</v>
      </c>
      <c r="O26095" s="44" t="s">
        <v>52</v>
      </c>
      <c r="P26095" s="128">
        <v>1.6808631139510962E-6</v>
      </c>
    </row>
    <row r="26096" spans="14:16">
      <c r="N26096" s="3">
        <v>26094</v>
      </c>
      <c r="O26096" s="44" t="s">
        <v>23</v>
      </c>
      <c r="P26096" s="128">
        <v>4.9372385472989146E-6</v>
      </c>
    </row>
    <row r="26097" spans="14:16">
      <c r="N26097" s="3">
        <v>26095</v>
      </c>
      <c r="O26097" s="44" t="s">
        <v>21</v>
      </c>
      <c r="P26097" s="128">
        <v>4.2444870316181357E-6</v>
      </c>
    </row>
    <row r="26098" spans="14:16">
      <c r="N26098" s="3">
        <v>26096</v>
      </c>
      <c r="O26098" s="44" t="s">
        <v>18</v>
      </c>
      <c r="P26098" s="128">
        <v>2.0810381199146244E-6</v>
      </c>
    </row>
    <row r="26099" spans="14:16">
      <c r="N26099" s="3">
        <v>26097</v>
      </c>
      <c r="O26099" s="44" t="s">
        <v>89</v>
      </c>
      <c r="P26099" s="128">
        <v>6.3094830573507781E-7</v>
      </c>
    </row>
    <row r="26100" spans="14:16">
      <c r="N26100" s="3">
        <v>26098</v>
      </c>
      <c r="O26100" s="44" t="s">
        <v>18</v>
      </c>
      <c r="P26100" s="128">
        <v>5.3978287824101882E-6</v>
      </c>
    </row>
    <row r="26101" spans="14:16">
      <c r="N26101" s="3">
        <v>26099</v>
      </c>
      <c r="O26101" s="44" t="s">
        <v>14</v>
      </c>
      <c r="P26101" s="128">
        <v>8.2143393747100967E-6</v>
      </c>
    </row>
    <row r="26102" spans="14:16">
      <c r="N26102" s="3">
        <v>26100</v>
      </c>
      <c r="O26102" s="44" t="s">
        <v>23</v>
      </c>
      <c r="P26102" s="128">
        <v>2.0603224804318261E-6</v>
      </c>
    </row>
    <row r="26103" spans="14:16">
      <c r="N26103" s="3">
        <v>26101</v>
      </c>
      <c r="O26103" s="44" t="s">
        <v>89</v>
      </c>
      <c r="P26103" s="128">
        <v>6.2975504977701899E-7</v>
      </c>
    </row>
    <row r="26104" spans="14:16">
      <c r="N26104" s="3">
        <v>26102</v>
      </c>
      <c r="O26104" s="44" t="s">
        <v>23</v>
      </c>
      <c r="P26104" s="128">
        <v>5.3280362559688053E-6</v>
      </c>
    </row>
    <row r="26105" spans="14:16">
      <c r="N26105" s="3">
        <v>26103</v>
      </c>
      <c r="O26105" s="44" t="s">
        <v>14</v>
      </c>
      <c r="P26105" s="128">
        <v>8.1741654330094917E-6</v>
      </c>
    </row>
    <row r="26106" spans="14:16">
      <c r="N26106" s="3">
        <v>26104</v>
      </c>
      <c r="O26106" s="44" t="s">
        <v>18</v>
      </c>
      <c r="P26106" s="128">
        <v>1.8410656886808109E-6</v>
      </c>
    </row>
    <row r="26107" spans="14:16">
      <c r="N26107" s="3">
        <v>26105</v>
      </c>
      <c r="O26107" s="44" t="s">
        <v>89</v>
      </c>
      <c r="P26107" s="128">
        <v>5.5819125363633302E-7</v>
      </c>
    </row>
    <row r="26108" spans="14:16">
      <c r="N26108" s="3">
        <v>26106</v>
      </c>
      <c r="O26108" s="44" t="s">
        <v>18</v>
      </c>
      <c r="P26108" s="128">
        <v>3.6422195333457208E-6</v>
      </c>
    </row>
    <row r="26109" spans="14:16">
      <c r="N26109" s="3">
        <v>26107</v>
      </c>
      <c r="O26109" s="44" t="s">
        <v>21</v>
      </c>
      <c r="P26109" s="128">
        <v>3.1058788017040206E-6</v>
      </c>
    </row>
    <row r="26110" spans="14:16">
      <c r="N26110" s="3">
        <v>26108</v>
      </c>
      <c r="O26110" s="44" t="s">
        <v>23</v>
      </c>
      <c r="P26110" s="128">
        <v>1.822738848482215E-6</v>
      </c>
    </row>
    <row r="26111" spans="14:16">
      <c r="N26111" s="3">
        <v>26109</v>
      </c>
      <c r="O26111" s="44" t="s">
        <v>89</v>
      </c>
      <c r="P26111" s="128">
        <v>5.5713559656730909E-7</v>
      </c>
    </row>
    <row r="26112" spans="14:16">
      <c r="N26112" s="3">
        <v>26110</v>
      </c>
      <c r="O26112" s="44" t="s">
        <v>23</v>
      </c>
      <c r="P26112" s="128">
        <v>3.5993036815639805E-6</v>
      </c>
    </row>
    <row r="26113" spans="14:16">
      <c r="N26113" s="3">
        <v>26111</v>
      </c>
      <c r="O26113" s="44" t="s">
        <v>21</v>
      </c>
      <c r="P26113" s="128">
        <v>3.0942798596619648E-6</v>
      </c>
    </row>
    <row r="26114" spans="14:16">
      <c r="N26114" s="3">
        <v>26112</v>
      </c>
      <c r="O26114" s="44" t="s">
        <v>13</v>
      </c>
      <c r="P26114" s="128">
        <v>4.5122337931456412E-6</v>
      </c>
    </row>
    <row r="26115" spans="14:16">
      <c r="N26115" s="3">
        <v>26113</v>
      </c>
      <c r="O26115" s="44" t="s">
        <v>52</v>
      </c>
      <c r="P26115" s="128">
        <v>1.629803571390169E-6</v>
      </c>
    </row>
    <row r="26116" spans="14:16">
      <c r="N26116" s="3">
        <v>26114</v>
      </c>
      <c r="O26116" s="44" t="s">
        <v>13</v>
      </c>
      <c r="P26116" s="128">
        <v>3.7885905786104964E-6</v>
      </c>
    </row>
    <row r="26117" spans="14:16">
      <c r="N26117" s="3">
        <v>26115</v>
      </c>
      <c r="O26117" s="44" t="s">
        <v>59</v>
      </c>
      <c r="P26117" s="128">
        <v>1.0860553789325595E-6</v>
      </c>
    </row>
    <row r="26118" spans="14:16">
      <c r="N26118" s="3">
        <v>26116</v>
      </c>
      <c r="O26118" s="44" t="s">
        <v>7</v>
      </c>
      <c r="P26118" s="128">
        <v>1.0847020176629357E-5</v>
      </c>
    </row>
    <row r="26119" spans="14:16">
      <c r="N26119" s="3">
        <v>26117</v>
      </c>
      <c r="O26119" s="44" t="s">
        <v>52</v>
      </c>
      <c r="P26119" s="128">
        <v>1.8893821350749308E-6</v>
      </c>
    </row>
    <row r="26120" spans="14:16">
      <c r="N26120" s="3">
        <v>26118</v>
      </c>
      <c r="O26120" s="44" t="s">
        <v>7</v>
      </c>
      <c r="P26120" s="128">
        <v>8.8806098383294709E-6</v>
      </c>
    </row>
    <row r="26121" spans="14:16">
      <c r="N26121" s="3">
        <v>26119</v>
      </c>
      <c r="O26121" s="44" t="s">
        <v>59</v>
      </c>
      <c r="P26121" s="128">
        <v>1.2276731885491046E-6</v>
      </c>
    </row>
    <row r="26122" spans="14:16">
      <c r="N26122" s="3">
        <v>26120</v>
      </c>
      <c r="O26122" s="44" t="s">
        <v>13</v>
      </c>
      <c r="P26122" s="128">
        <v>7.1037902982867899E-6</v>
      </c>
    </row>
    <row r="26123" spans="14:16">
      <c r="N26123" s="3">
        <v>26121</v>
      </c>
      <c r="O26123" s="44" t="s">
        <v>52</v>
      </c>
      <c r="P26123" s="128">
        <v>2.5658650081788764E-6</v>
      </c>
    </row>
    <row r="26124" spans="14:16">
      <c r="N26124" s="3">
        <v>26122</v>
      </c>
      <c r="O26124" s="44" t="s">
        <v>13</v>
      </c>
      <c r="P26124" s="128">
        <v>1.2136881680482416E-5</v>
      </c>
    </row>
    <row r="26125" spans="14:16">
      <c r="N26125" s="3">
        <v>26123</v>
      </c>
      <c r="O26125" s="44" t="s">
        <v>19</v>
      </c>
      <c r="P26125" s="128">
        <v>1.0065669915083169E-5</v>
      </c>
    </row>
    <row r="26126" spans="14:16">
      <c r="N26126" s="3">
        <v>26124</v>
      </c>
      <c r="O26126" s="44" t="s">
        <v>7</v>
      </c>
      <c r="P26126" s="128">
        <v>1.7076898101581501E-5</v>
      </c>
    </row>
    <row r="26127" spans="14:16">
      <c r="N26127" s="3">
        <v>26125</v>
      </c>
      <c r="O26127" s="44" t="s">
        <v>52</v>
      </c>
      <c r="P26127" s="128">
        <v>2.9745299326666469E-6</v>
      </c>
    </row>
    <row r="26128" spans="14:16">
      <c r="N26128" s="3">
        <v>26126</v>
      </c>
      <c r="O26128" s="44" t="s">
        <v>7</v>
      </c>
      <c r="P26128" s="128">
        <v>3.2887128034937706E-5</v>
      </c>
    </row>
    <row r="26129" spans="14:16">
      <c r="N26129" s="3">
        <v>26127</v>
      </c>
      <c r="O26129" s="44" t="s">
        <v>19</v>
      </c>
      <c r="P26129" s="128">
        <v>1.3153072094790198E-5</v>
      </c>
    </row>
    <row r="26130" spans="14:16">
      <c r="N26130" s="3">
        <v>26128</v>
      </c>
      <c r="O26130" s="44" t="s">
        <v>13</v>
      </c>
      <c r="P26130" s="128">
        <v>5.3393765515467185E-6</v>
      </c>
    </row>
    <row r="26131" spans="14:16">
      <c r="N26131" s="3">
        <v>26129</v>
      </c>
      <c r="O26131" s="44" t="s">
        <v>46</v>
      </c>
      <c r="P26131" s="128">
        <v>2.2341234771516166E-6</v>
      </c>
    </row>
    <row r="26132" spans="14:16">
      <c r="N26132" s="3">
        <v>26130</v>
      </c>
      <c r="O26132" s="44" t="s">
        <v>13</v>
      </c>
      <c r="P26132" s="128">
        <v>4.0326348706462021E-6</v>
      </c>
    </row>
    <row r="26133" spans="14:16">
      <c r="N26133" s="3">
        <v>26131</v>
      </c>
      <c r="O26133" s="44" t="s">
        <v>59</v>
      </c>
      <c r="P26133" s="128">
        <v>1.1560142754043905E-6</v>
      </c>
    </row>
    <row r="26134" spans="14:16">
      <c r="N26134" s="3">
        <v>26132</v>
      </c>
      <c r="O26134" s="44" t="s">
        <v>7</v>
      </c>
      <c r="P26134" s="128">
        <v>1.3067883993232222E-5</v>
      </c>
    </row>
    <row r="26135" spans="14:16">
      <c r="N26135" s="3">
        <v>26133</v>
      </c>
      <c r="O26135" s="44" t="s">
        <v>46</v>
      </c>
      <c r="P26135" s="128">
        <v>2.6368630716687673E-6</v>
      </c>
    </row>
    <row r="26136" spans="14:16">
      <c r="N26136" s="3">
        <v>26134</v>
      </c>
      <c r="O26136" s="44" t="s">
        <v>7</v>
      </c>
      <c r="P26136" s="128">
        <v>9.4526595480754346E-6</v>
      </c>
    </row>
    <row r="26137" spans="14:16">
      <c r="N26137" s="3">
        <v>26135</v>
      </c>
      <c r="O26137" s="44" t="s">
        <v>59</v>
      </c>
      <c r="P26137" s="128">
        <v>1.3067544795817622E-6</v>
      </c>
    </row>
    <row r="26138" spans="14:16">
      <c r="N26138" s="3">
        <v>26136</v>
      </c>
      <c r="O26138" s="44" t="s">
        <v>13</v>
      </c>
      <c r="P26138" s="128">
        <v>8.728933830836587E-6</v>
      </c>
    </row>
    <row r="26139" spans="14:16">
      <c r="N26139" s="3">
        <v>26137</v>
      </c>
      <c r="O26139" s="44" t="s">
        <v>46</v>
      </c>
      <c r="P26139" s="128">
        <v>3.6523957083202509E-6</v>
      </c>
    </row>
    <row r="26140" spans="14:16">
      <c r="N26140" s="3">
        <v>26138</v>
      </c>
      <c r="O26140" s="44" t="s">
        <v>13</v>
      </c>
      <c r="P26140" s="128">
        <v>1.3414993199703086E-5</v>
      </c>
    </row>
    <row r="26141" spans="14:16">
      <c r="N26141" s="3">
        <v>26139</v>
      </c>
      <c r="O26141" s="44" t="s">
        <v>19</v>
      </c>
      <c r="P26141" s="128">
        <v>1.112566613205456E-5</v>
      </c>
    </row>
    <row r="26142" spans="14:16">
      <c r="N26142" s="3">
        <v>26140</v>
      </c>
      <c r="O26142" s="44" t="s">
        <v>7</v>
      </c>
      <c r="P26142" s="128">
        <v>2.1363673002783265E-5</v>
      </c>
    </row>
    <row r="26143" spans="14:16">
      <c r="N26143" s="3">
        <v>26141</v>
      </c>
      <c r="O26143" s="44" t="s">
        <v>46</v>
      </c>
      <c r="P26143" s="128">
        <v>4.3108035275964163E-6</v>
      </c>
    </row>
    <row r="26144" spans="14:16">
      <c r="N26144" s="3">
        <v>26142</v>
      </c>
      <c r="O26144" s="44" t="s">
        <v>7</v>
      </c>
      <c r="P26144" s="128">
        <v>3.6350407836300006E-5</v>
      </c>
    </row>
    <row r="26145" spans="14:16">
      <c r="N26145" s="3">
        <v>26143</v>
      </c>
      <c r="O26145" s="44" t="s">
        <v>19</v>
      </c>
      <c r="P26145" s="128">
        <v>1.4538196659737186E-5</v>
      </c>
    </row>
    <row r="26146" spans="14:16">
      <c r="N26146" s="3">
        <v>26144</v>
      </c>
      <c r="O26146" s="44" t="s">
        <v>13</v>
      </c>
      <c r="P26146" s="128">
        <v>2.8611721901367987E-6</v>
      </c>
    </row>
    <row r="26147" spans="14:16">
      <c r="N26147" s="3">
        <v>26145</v>
      </c>
      <c r="O26147" s="44" t="s">
        <v>52</v>
      </c>
      <c r="P26147" s="128">
        <v>1.0334457095132776E-6</v>
      </c>
    </row>
    <row r="26148" spans="14:16">
      <c r="N26148" s="3">
        <v>26146</v>
      </c>
      <c r="O26148" s="44" t="s">
        <v>13</v>
      </c>
      <c r="P26148" s="128">
        <v>2.4023156822682746E-6</v>
      </c>
    </row>
    <row r="26149" spans="14:16">
      <c r="N26149" s="3">
        <v>26147</v>
      </c>
      <c r="O26149" s="44" t="s">
        <v>59</v>
      </c>
      <c r="P26149" s="128">
        <v>6.8865922946427102E-7</v>
      </c>
    </row>
    <row r="26150" spans="14:16">
      <c r="N26150" s="3">
        <v>26148</v>
      </c>
      <c r="O26150" s="44" t="s">
        <v>23</v>
      </c>
      <c r="P26150" s="128">
        <v>1.9632021784617873E-6</v>
      </c>
    </row>
    <row r="26151" spans="14:16">
      <c r="N26151" s="3">
        <v>26149</v>
      </c>
      <c r="O26151" s="44" t="s">
        <v>52</v>
      </c>
      <c r="P26151" s="128">
        <v>9.4848231999595778E-7</v>
      </c>
    </row>
    <row r="26152" spans="14:16">
      <c r="N26152" s="3">
        <v>26150</v>
      </c>
      <c r="O26152" s="44" t="s">
        <v>23</v>
      </c>
      <c r="P26152" s="128">
        <v>1.6703801682457556E-6</v>
      </c>
    </row>
    <row r="26153" spans="14:16">
      <c r="N26153" s="3">
        <v>26151</v>
      </c>
      <c r="O26153" s="44" t="s">
        <v>59</v>
      </c>
      <c r="P26153" s="128">
        <v>6.4048676851383699E-7</v>
      </c>
    </row>
    <row r="26154" spans="14:16">
      <c r="N26154" s="3">
        <v>26152</v>
      </c>
      <c r="O26154" s="44" t="s">
        <v>13</v>
      </c>
      <c r="P26154" s="128">
        <v>4.5044579199102946E-6</v>
      </c>
    </row>
    <row r="26155" spans="14:16">
      <c r="N26155" s="3">
        <v>26153</v>
      </c>
      <c r="O26155" s="44" t="s">
        <v>52</v>
      </c>
      <c r="P26155" s="128">
        <v>1.6269949523002412E-6</v>
      </c>
    </row>
    <row r="26156" spans="14:16">
      <c r="N26156" s="3">
        <v>26154</v>
      </c>
      <c r="O26156" s="44" t="s">
        <v>13</v>
      </c>
      <c r="P26156" s="128">
        <v>7.6959018373399745E-6</v>
      </c>
    </row>
    <row r="26157" spans="14:16">
      <c r="N26157" s="3">
        <v>26155</v>
      </c>
      <c r="O26157" s="44" t="s">
        <v>19</v>
      </c>
      <c r="P26157" s="128">
        <v>6.3825626411204506E-6</v>
      </c>
    </row>
    <row r="26158" spans="14:16">
      <c r="N26158" s="3">
        <v>26156</v>
      </c>
      <c r="O26158" s="44" t="s">
        <v>23</v>
      </c>
      <c r="P26158" s="128">
        <v>3.0907477821999004E-6</v>
      </c>
    </row>
    <row r="26159" spans="14:16">
      <c r="N26159" s="3">
        <v>26157</v>
      </c>
      <c r="O26159" s="44" t="s">
        <v>52</v>
      </c>
      <c r="P26159" s="128">
        <v>1.4932336868535025E-6</v>
      </c>
    </row>
    <row r="26160" spans="14:16">
      <c r="N26160" s="3">
        <v>26158</v>
      </c>
      <c r="O26160" s="44" t="s">
        <v>23</v>
      </c>
      <c r="P26160" s="128">
        <v>4.9899094469428256E-6</v>
      </c>
    </row>
    <row r="26161" spans="14:16">
      <c r="N26161" s="3">
        <v>26159</v>
      </c>
      <c r="O26161" s="44" t="s">
        <v>19</v>
      </c>
      <c r="P26161" s="128">
        <v>5.535396973413399E-6</v>
      </c>
    </row>
    <row r="26162" spans="14:16">
      <c r="N26162" s="3">
        <v>26160</v>
      </c>
      <c r="O26162" s="44" t="s">
        <v>13</v>
      </c>
      <c r="P26162" s="128">
        <v>3.3856569500366972E-6</v>
      </c>
    </row>
    <row r="26163" spans="14:16">
      <c r="N26163" s="3">
        <v>26161</v>
      </c>
      <c r="O26163" s="44" t="s">
        <v>46</v>
      </c>
      <c r="P26163" s="128">
        <v>1.4166402396675656E-6</v>
      </c>
    </row>
    <row r="26164" spans="14:16">
      <c r="N26164" s="3">
        <v>26162</v>
      </c>
      <c r="O26164" s="44" t="s">
        <v>13</v>
      </c>
      <c r="P26164" s="128">
        <v>2.5570622609129511E-6</v>
      </c>
    </row>
    <row r="26165" spans="14:16">
      <c r="N26165" s="3">
        <v>26163</v>
      </c>
      <c r="O26165" s="44" t="s">
        <v>59</v>
      </c>
      <c r="P26165" s="128">
        <v>7.3301961906596293E-7</v>
      </c>
    </row>
    <row r="26166" spans="14:16">
      <c r="N26166" s="3">
        <v>26164</v>
      </c>
      <c r="O26166" s="44" t="s">
        <v>23</v>
      </c>
      <c r="P26166" s="128">
        <v>2.3019396317783456E-6</v>
      </c>
    </row>
    <row r="26167" spans="14:16">
      <c r="N26167" s="3">
        <v>26165</v>
      </c>
      <c r="O26167" s="44" t="s">
        <v>46</v>
      </c>
      <c r="P26167" s="128">
        <v>1.2883417885133394E-6</v>
      </c>
    </row>
    <row r="26168" spans="14:16">
      <c r="N26168" s="3">
        <v>26166</v>
      </c>
      <c r="O26168" s="44" t="s">
        <v>23</v>
      </c>
      <c r="P26168" s="128">
        <v>1.7779786899470693E-6</v>
      </c>
    </row>
    <row r="26169" spans="14:16">
      <c r="N26169" s="3">
        <v>26167</v>
      </c>
      <c r="O26169" s="44" t="s">
        <v>59</v>
      </c>
      <c r="P26169" s="128">
        <v>6.8174410068973074E-7</v>
      </c>
    </row>
    <row r="26170" spans="14:16">
      <c r="N26170" s="3">
        <v>26168</v>
      </c>
      <c r="O26170" s="44" t="s">
        <v>13</v>
      </c>
      <c r="P26170" s="128">
        <v>5.5349487352079208E-6</v>
      </c>
    </row>
    <row r="26171" spans="14:16">
      <c r="N26171" s="3">
        <v>26169</v>
      </c>
      <c r="O26171" s="44" t="s">
        <v>46</v>
      </c>
      <c r="P26171" s="128">
        <v>2.3159555792289143E-6</v>
      </c>
    </row>
    <row r="26172" spans="14:16">
      <c r="N26172" s="3">
        <v>26170</v>
      </c>
      <c r="O26172" s="44" t="s">
        <v>13</v>
      </c>
      <c r="P26172" s="128">
        <v>8.5063423646554512E-6</v>
      </c>
    </row>
    <row r="26173" spans="14:16">
      <c r="N26173" s="3">
        <v>26171</v>
      </c>
      <c r="O26173" s="44" t="s">
        <v>19</v>
      </c>
      <c r="P26173" s="128">
        <v>7.0546979596085588E-6</v>
      </c>
    </row>
    <row r="26174" spans="14:16">
      <c r="N26174" s="3">
        <v>26172</v>
      </c>
      <c r="O26174" s="44" t="s">
        <v>23</v>
      </c>
      <c r="P26174" s="128">
        <v>3.763263095305164E-6</v>
      </c>
    </row>
    <row r="26175" spans="14:16">
      <c r="N26175" s="3">
        <v>26173</v>
      </c>
      <c r="O26175" s="44" t="s">
        <v>46</v>
      </c>
      <c r="P26175" s="128">
        <v>2.1062103627392395E-6</v>
      </c>
    </row>
    <row r="26176" spans="14:16">
      <c r="N26176" s="3">
        <v>26174</v>
      </c>
      <c r="O26176" s="44" t="s">
        <v>23</v>
      </c>
      <c r="P26176" s="128">
        <v>5.5153871529883347E-6</v>
      </c>
    </row>
    <row r="26177" spans="14:16">
      <c r="N26177" s="3">
        <v>26175</v>
      </c>
      <c r="O26177" s="44" t="s">
        <v>19</v>
      </c>
      <c r="P26177" s="128">
        <v>6.1183189150976557E-6</v>
      </c>
    </row>
    <row r="26178" spans="14:16">
      <c r="N26178" s="3">
        <v>26176</v>
      </c>
      <c r="O26178" s="44" t="s">
        <v>18</v>
      </c>
      <c r="P26178" s="128">
        <v>2.5642232585402268E-6</v>
      </c>
    </row>
    <row r="26179" spans="14:16">
      <c r="N26179" s="3">
        <v>26177</v>
      </c>
      <c r="O26179" s="44" t="s">
        <v>52</v>
      </c>
      <c r="P26179" s="128">
        <v>1.2288456407750292E-6</v>
      </c>
    </row>
    <row r="26180" spans="14:16">
      <c r="N26180" s="3">
        <v>26178</v>
      </c>
      <c r="O26180" s="44" t="s">
        <v>18</v>
      </c>
      <c r="P26180" s="128">
        <v>2.180897474420427E-6</v>
      </c>
    </row>
    <row r="26181" spans="14:16">
      <c r="N26181" s="3">
        <v>26179</v>
      </c>
      <c r="O26181" s="44" t="s">
        <v>59</v>
      </c>
      <c r="P26181" s="128">
        <v>8.2948277554192273E-7</v>
      </c>
    </row>
    <row r="26182" spans="14:16">
      <c r="N26182" s="3">
        <v>26180</v>
      </c>
      <c r="O26182" s="44" t="s">
        <v>7</v>
      </c>
      <c r="P26182" s="128">
        <v>8.8876419895538045E-6</v>
      </c>
    </row>
    <row r="26183" spans="14:16">
      <c r="N26183" s="3">
        <v>26181</v>
      </c>
      <c r="O26183" s="44" t="s">
        <v>52</v>
      </c>
      <c r="P26183" s="128">
        <v>1.5480889428217905E-6</v>
      </c>
    </row>
    <row r="26184" spans="14:16">
      <c r="N26184" s="3">
        <v>26182</v>
      </c>
      <c r="O26184" s="44" t="s">
        <v>7</v>
      </c>
      <c r="P26184" s="128">
        <v>7.276439022583979E-6</v>
      </c>
    </row>
    <row r="26185" spans="14:16">
      <c r="N26185" s="3">
        <v>26183</v>
      </c>
      <c r="O26185" s="44" t="s">
        <v>59</v>
      </c>
      <c r="P26185" s="128">
        <v>1.0059094204975459E-6</v>
      </c>
    </row>
    <row r="26186" spans="14:16">
      <c r="N26186" s="3">
        <v>26184</v>
      </c>
      <c r="O26186" s="44" t="s">
        <v>18</v>
      </c>
      <c r="P26186" s="128">
        <v>4.0369593291753119E-6</v>
      </c>
    </row>
    <row r="26187" spans="14:16">
      <c r="N26187" s="3">
        <v>26185</v>
      </c>
      <c r="O26187" s="44" t="s">
        <v>52</v>
      </c>
      <c r="P26187" s="128">
        <v>1.9346208865086401E-6</v>
      </c>
    </row>
    <row r="26188" spans="14:16">
      <c r="N26188" s="3">
        <v>26186</v>
      </c>
      <c r="O26188" s="44" t="s">
        <v>18</v>
      </c>
      <c r="P26188" s="128">
        <v>6.5281204787856791E-6</v>
      </c>
    </row>
    <row r="26189" spans="14:16">
      <c r="N26189" s="3">
        <v>26187</v>
      </c>
      <c r="O26189" s="44" t="s">
        <v>19</v>
      </c>
      <c r="P26189" s="128">
        <v>7.183259466384489E-6</v>
      </c>
    </row>
    <row r="26190" spans="14:16">
      <c r="N26190" s="3">
        <v>26188</v>
      </c>
      <c r="O26190" s="44" t="s">
        <v>7</v>
      </c>
      <c r="P26190" s="128">
        <v>1.3992170582106357E-5</v>
      </c>
    </row>
    <row r="26191" spans="14:16">
      <c r="N26191" s="3">
        <v>26189</v>
      </c>
      <c r="O26191" s="44" t="s">
        <v>52</v>
      </c>
      <c r="P26191" s="128">
        <v>2.4372183971513303E-6</v>
      </c>
    </row>
    <row r="26192" spans="14:16">
      <c r="N26192" s="3">
        <v>26190</v>
      </c>
      <c r="O26192" s="44" t="s">
        <v>7</v>
      </c>
      <c r="P26192" s="128">
        <v>2.6946480718170049E-5</v>
      </c>
    </row>
    <row r="26193" spans="14:16">
      <c r="N26193" s="3">
        <v>26191</v>
      </c>
      <c r="O26193" s="44" t="s">
        <v>19</v>
      </c>
      <c r="P26193" s="128">
        <v>1.0777134543655993E-5</v>
      </c>
    </row>
    <row r="26194" spans="14:16">
      <c r="N26194" s="3">
        <v>26192</v>
      </c>
      <c r="O26194" s="44" t="s">
        <v>18</v>
      </c>
      <c r="P26194" s="128">
        <v>3.0074689949259425E-6</v>
      </c>
    </row>
    <row r="26195" spans="14:16">
      <c r="N26195" s="3">
        <v>26193</v>
      </c>
      <c r="O26195" s="44" t="s">
        <v>46</v>
      </c>
      <c r="P26195" s="128">
        <v>1.6696121937505944E-6</v>
      </c>
    </row>
    <row r="26196" spans="14:16">
      <c r="N26196" s="3">
        <v>26194</v>
      </c>
      <c r="O26196" s="44" t="s">
        <v>18</v>
      </c>
      <c r="P26196" s="128">
        <v>2.321381268882744E-6</v>
      </c>
    </row>
    <row r="26197" spans="14:16">
      <c r="N26197" s="3">
        <v>26195</v>
      </c>
      <c r="O26197" s="44" t="s">
        <v>59</v>
      </c>
      <c r="P26197" s="128">
        <v>8.8291439675109076E-7</v>
      </c>
    </row>
    <row r="26198" spans="14:16">
      <c r="N26198" s="3">
        <v>26196</v>
      </c>
      <c r="O26198" s="44" t="s">
        <v>7</v>
      </c>
      <c r="P26198" s="128">
        <v>1.0707334604494053E-5</v>
      </c>
    </row>
    <row r="26199" spans="14:16">
      <c r="N26199" s="3">
        <v>26197</v>
      </c>
      <c r="O26199" s="44" t="s">
        <v>46</v>
      </c>
      <c r="P26199" s="128">
        <v>2.1605468206798878E-6</v>
      </c>
    </row>
    <row r="26200" spans="14:16">
      <c r="N26200" s="3">
        <v>26198</v>
      </c>
      <c r="O26200" s="44" t="s">
        <v>7</v>
      </c>
      <c r="P26200" s="128">
        <v>7.7451551250398848E-6</v>
      </c>
    </row>
    <row r="26201" spans="14:16">
      <c r="N26201" s="3">
        <v>26199</v>
      </c>
      <c r="O26201" s="44" t="s">
        <v>59</v>
      </c>
      <c r="P26201" s="128">
        <v>1.0707056678839298E-6</v>
      </c>
    </row>
    <row r="26202" spans="14:16">
      <c r="N26202" s="3">
        <v>26200</v>
      </c>
      <c r="O26202" s="44" t="s">
        <v>18</v>
      </c>
      <c r="P26202" s="128">
        <v>4.9166784926222238E-6</v>
      </c>
    </row>
    <row r="26203" spans="14:16">
      <c r="N26203" s="3">
        <v>26201</v>
      </c>
      <c r="O26203" s="44" t="s">
        <v>46</v>
      </c>
      <c r="P26203" s="128">
        <v>2.7295198646712892E-6</v>
      </c>
    </row>
    <row r="26204" spans="14:16">
      <c r="N26204" s="3">
        <v>26202</v>
      </c>
      <c r="O26204" s="44" t="s">
        <v>18</v>
      </c>
      <c r="P26204" s="128">
        <v>7.2155842114357184E-6</v>
      </c>
    </row>
    <row r="26205" spans="14:16">
      <c r="N26205" s="3">
        <v>26203</v>
      </c>
      <c r="O26205" s="44" t="s">
        <v>19</v>
      </c>
      <c r="P26205" s="128">
        <v>7.9397146178177522E-6</v>
      </c>
    </row>
    <row r="26206" spans="14:16">
      <c r="N26206" s="3">
        <v>26204</v>
      </c>
      <c r="O26206" s="44" t="s">
        <v>7</v>
      </c>
      <c r="P26206" s="128">
        <v>1.7504593348109294E-5</v>
      </c>
    </row>
    <row r="26207" spans="14:16">
      <c r="N26207" s="3">
        <v>26205</v>
      </c>
      <c r="O26207" s="44" t="s">
        <v>46</v>
      </c>
      <c r="P26207" s="128">
        <v>3.5321109223277993E-6</v>
      </c>
    </row>
    <row r="26208" spans="14:16">
      <c r="N26208" s="3">
        <v>26206</v>
      </c>
      <c r="O26208" s="44" t="s">
        <v>7</v>
      </c>
      <c r="P26208" s="128">
        <v>2.9784162448538689E-5</v>
      </c>
    </row>
    <row r="26209" spans="14:16">
      <c r="N26209" s="3">
        <v>26207</v>
      </c>
      <c r="O26209" s="44" t="s">
        <v>19</v>
      </c>
      <c r="P26209" s="128">
        <v>1.1912053723645082E-5</v>
      </c>
    </row>
    <row r="26210" spans="14:16">
      <c r="N26210" s="3">
        <v>26208</v>
      </c>
      <c r="O26210" s="44" t="s">
        <v>18</v>
      </c>
      <c r="P26210" s="128">
        <v>1.7410302110890659E-6</v>
      </c>
    </row>
    <row r="26211" spans="14:16">
      <c r="N26211" s="3">
        <v>26209</v>
      </c>
      <c r="O26211" s="44" t="s">
        <v>52</v>
      </c>
      <c r="P26211" s="128">
        <v>8.3434910678268623E-7</v>
      </c>
    </row>
    <row r="26212" spans="14:16">
      <c r="N26212" s="3">
        <v>26210</v>
      </c>
      <c r="O26212" s="44" t="s">
        <v>18</v>
      </c>
      <c r="P26212" s="128">
        <v>1.4807635714276245E-6</v>
      </c>
    </row>
    <row r="26213" spans="14:16">
      <c r="N26213" s="3">
        <v>26211</v>
      </c>
      <c r="O26213" s="44" t="s">
        <v>59</v>
      </c>
      <c r="P26213" s="128">
        <v>5.6319377300190045E-7</v>
      </c>
    </row>
    <row r="26214" spans="14:16">
      <c r="N26214" s="3">
        <v>26212</v>
      </c>
      <c r="O26214" s="44" t="s">
        <v>23</v>
      </c>
      <c r="P26214" s="128">
        <v>1.7224205649603732E-6</v>
      </c>
    </row>
    <row r="26215" spans="14:16">
      <c r="N26215" s="3">
        <v>26213</v>
      </c>
      <c r="O26215" s="44" t="s">
        <v>52</v>
      </c>
      <c r="P26215" s="128">
        <v>8.3215344368779789E-7</v>
      </c>
    </row>
    <row r="26216" spans="14:16">
      <c r="N26216" s="3">
        <v>26214</v>
      </c>
      <c r="O26216" s="44" t="s">
        <v>23</v>
      </c>
      <c r="P26216" s="128">
        <v>1.4655124085807236E-6</v>
      </c>
    </row>
    <row r="26217" spans="14:16">
      <c r="N26217" s="3">
        <v>26215</v>
      </c>
      <c r="O26217" s="44" t="s">
        <v>59</v>
      </c>
      <c r="P26217" s="128">
        <v>5.6193274120020528E-7</v>
      </c>
    </row>
    <row r="26218" spans="14:16">
      <c r="N26218" s="3">
        <v>26216</v>
      </c>
      <c r="O26218" s="44" t="s">
        <v>18</v>
      </c>
      <c r="P26218" s="128">
        <v>2.7409735597801521E-6</v>
      </c>
    </row>
    <row r="26219" spans="14:16">
      <c r="N26219" s="3">
        <v>26217</v>
      </c>
      <c r="O26219" s="44" t="s">
        <v>52</v>
      </c>
      <c r="P26219" s="128">
        <v>1.3135492002100228E-6</v>
      </c>
    </row>
    <row r="26220" spans="14:16">
      <c r="N26220" s="3">
        <v>26218</v>
      </c>
      <c r="O26220" s="44" t="s">
        <v>18</v>
      </c>
      <c r="P26220" s="128">
        <v>4.4323968037265904E-6</v>
      </c>
    </row>
    <row r="26221" spans="14:16">
      <c r="N26221" s="3">
        <v>26219</v>
      </c>
      <c r="O26221" s="44" t="s">
        <v>19</v>
      </c>
      <c r="P26221" s="128">
        <v>4.8772164059484217E-6</v>
      </c>
    </row>
    <row r="26222" spans="14:16">
      <c r="N26222" s="3">
        <v>26220</v>
      </c>
      <c r="O26222" s="44" t="s">
        <v>23</v>
      </c>
      <c r="P26222" s="128">
        <v>2.7116756488819235E-6</v>
      </c>
    </row>
    <row r="26223" spans="14:16">
      <c r="N26223" s="3">
        <v>26221</v>
      </c>
      <c r="O26223" s="44" t="s">
        <v>52</v>
      </c>
      <c r="P26223" s="128">
        <v>1.3100924799010115E-6</v>
      </c>
    </row>
    <row r="26224" spans="14:16">
      <c r="N26224" s="3">
        <v>26222</v>
      </c>
      <c r="O26224" s="44" t="s">
        <v>23</v>
      </c>
      <c r="P26224" s="128">
        <v>4.3779101016679407E-6</v>
      </c>
    </row>
    <row r="26225" spans="14:16">
      <c r="N26225" s="3">
        <v>26223</v>
      </c>
      <c r="O26225" s="44" t="s">
        <v>19</v>
      </c>
      <c r="P26225" s="128">
        <v>4.8564950094426696E-6</v>
      </c>
    </row>
    <row r="26226" spans="14:16">
      <c r="N26226" s="3">
        <v>26224</v>
      </c>
      <c r="O26226" s="44" t="s">
        <v>18</v>
      </c>
      <c r="P26226" s="128">
        <v>2.0419806901137626E-6</v>
      </c>
    </row>
    <row r="26227" spans="14:16">
      <c r="N26227" s="3">
        <v>26225</v>
      </c>
      <c r="O26227" s="44" t="s">
        <v>46</v>
      </c>
      <c r="P26227" s="128">
        <v>1.1336162950870737E-6</v>
      </c>
    </row>
    <row r="26228" spans="14:16">
      <c r="N26228" s="3">
        <v>26226</v>
      </c>
      <c r="O26228" s="44" t="s">
        <v>18</v>
      </c>
      <c r="P26228" s="128">
        <v>1.5761478284390673E-6</v>
      </c>
    </row>
    <row r="26229" spans="14:16">
      <c r="N26229" s="3">
        <v>26227</v>
      </c>
      <c r="O26229" s="44" t="s">
        <v>59</v>
      </c>
      <c r="P26229" s="128">
        <v>5.9947223137825389E-7</v>
      </c>
    </row>
    <row r="26230" spans="14:16">
      <c r="N26230" s="3">
        <v>26228</v>
      </c>
      <c r="O26230" s="44" t="s">
        <v>23</v>
      </c>
      <c r="P26230" s="128">
        <v>2.0196127554111239E-6</v>
      </c>
    </row>
    <row r="26231" spans="14:16">
      <c r="N26231" s="3">
        <v>26229</v>
      </c>
      <c r="O26231" s="44" t="s">
        <v>46</v>
      </c>
      <c r="P26231" s="128">
        <v>1.1303300371090112E-6</v>
      </c>
    </row>
    <row r="26232" spans="14:16">
      <c r="N26232" s="3">
        <v>26230</v>
      </c>
      <c r="O26232" s="44" t="s">
        <v>23</v>
      </c>
      <c r="P26232" s="128">
        <v>1.55991425296075E-6</v>
      </c>
    </row>
    <row r="26233" spans="14:16">
      <c r="N26233" s="3">
        <v>26231</v>
      </c>
      <c r="O26233" s="44" t="s">
        <v>59</v>
      </c>
      <c r="P26233" s="128">
        <v>5.9812996947082593E-7</v>
      </c>
    </row>
    <row r="26234" spans="14:16">
      <c r="N26234" s="3">
        <v>26232</v>
      </c>
      <c r="O26234" s="44" t="s">
        <v>18</v>
      </c>
      <c r="P26234" s="128">
        <v>3.3382763241685379E-6</v>
      </c>
    </row>
    <row r="26235" spans="14:16">
      <c r="N26235" s="3">
        <v>26233</v>
      </c>
      <c r="O26235" s="44" t="s">
        <v>46</v>
      </c>
      <c r="P26235" s="128">
        <v>1.8532616184387135E-6</v>
      </c>
    </row>
    <row r="26236" spans="14:16">
      <c r="N26236" s="3">
        <v>26234</v>
      </c>
      <c r="O26236" s="44" t="s">
        <v>18</v>
      </c>
      <c r="P26236" s="128">
        <v>4.8991639323630998E-6</v>
      </c>
    </row>
    <row r="26237" spans="14:16">
      <c r="N26237" s="3">
        <v>26235</v>
      </c>
      <c r="O26237" s="44" t="s">
        <v>19</v>
      </c>
      <c r="P26237" s="128">
        <v>5.390826625960629E-6</v>
      </c>
    </row>
    <row r="26238" spans="14:16">
      <c r="N26238" s="3">
        <v>26236</v>
      </c>
      <c r="O26238" s="44" t="s">
        <v>23</v>
      </c>
      <c r="P26238" s="128">
        <v>3.3017087174326456E-6</v>
      </c>
    </row>
    <row r="26239" spans="14:16">
      <c r="N26239" s="3">
        <v>26237</v>
      </c>
      <c r="O26239" s="44" t="s">
        <v>46</v>
      </c>
      <c r="P26239" s="128">
        <v>1.8478891693962769E-6</v>
      </c>
    </row>
    <row r="26240" spans="14:16">
      <c r="N26240" s="3">
        <v>26238</v>
      </c>
      <c r="O26240" s="44" t="s">
        <v>23</v>
      </c>
      <c r="P26240" s="128">
        <v>4.8389393411679427E-6</v>
      </c>
    </row>
    <row r="26241" spans="14:16">
      <c r="N26241" s="3">
        <v>26239</v>
      </c>
      <c r="O26241" s="44" t="s">
        <v>19</v>
      </c>
      <c r="P26241" s="128">
        <v>5.367923099294465E-6</v>
      </c>
    </row>
    <row r="26242" spans="14:16">
      <c r="N26242" s="3">
        <v>26240</v>
      </c>
      <c r="O26242" s="44" t="s">
        <v>13</v>
      </c>
      <c r="P26242" s="128">
        <v>4.1990413423903155E-6</v>
      </c>
    </row>
    <row r="26243" spans="14:16">
      <c r="N26243" s="3">
        <v>26241</v>
      </c>
      <c r="O26243" s="44" t="s">
        <v>52</v>
      </c>
      <c r="P26243" s="128">
        <v>1.5166795183881144E-6</v>
      </c>
    </row>
    <row r="26244" spans="14:16">
      <c r="N26244" s="3">
        <v>26242</v>
      </c>
      <c r="O26244" s="44" t="s">
        <v>13</v>
      </c>
      <c r="P26244" s="128">
        <v>3.5256259312498005E-6</v>
      </c>
    </row>
    <row r="26245" spans="14:16">
      <c r="N26245" s="3">
        <v>26243</v>
      </c>
      <c r="O26245" s="44" t="s">
        <v>59</v>
      </c>
      <c r="P26245" s="128">
        <v>1.0106726834923117E-6</v>
      </c>
    </row>
    <row r="26246" spans="14:16">
      <c r="N26246" s="3">
        <v>26244</v>
      </c>
      <c r="O26246" s="44" t="s">
        <v>7</v>
      </c>
      <c r="P26246" s="128">
        <v>1.0094132585194805E-5</v>
      </c>
    </row>
    <row r="26247" spans="14:16">
      <c r="N26247" s="3">
        <v>26245</v>
      </c>
      <c r="O26247" s="44" t="s">
        <v>52</v>
      </c>
      <c r="P26247" s="128">
        <v>1.7582408315821159E-6</v>
      </c>
    </row>
    <row r="26248" spans="14:16">
      <c r="N26248" s="3">
        <v>26246</v>
      </c>
      <c r="O26248" s="44" t="s">
        <v>7</v>
      </c>
      <c r="P26248" s="128">
        <v>8.2642100490070989E-6</v>
      </c>
    </row>
    <row r="26249" spans="14:16">
      <c r="N26249" s="3">
        <v>26247</v>
      </c>
      <c r="O26249" s="44" t="s">
        <v>59</v>
      </c>
      <c r="P26249" s="128">
        <v>1.1424608541987935E-6</v>
      </c>
    </row>
    <row r="26250" spans="14:16">
      <c r="N26250" s="3">
        <v>26248</v>
      </c>
      <c r="O26250" s="44" t="s">
        <v>13</v>
      </c>
      <c r="P26250" s="128">
        <v>6.0754948681677525E-6</v>
      </c>
    </row>
    <row r="26251" spans="14:16">
      <c r="N26251" s="3">
        <v>26249</v>
      </c>
      <c r="O26251" s="44" t="s">
        <v>52</v>
      </c>
      <c r="P26251" s="128">
        <v>2.1944481797782688E-6</v>
      </c>
    </row>
    <row r="26252" spans="14:16">
      <c r="N26252" s="3">
        <v>26250</v>
      </c>
      <c r="O26252" s="44" t="s">
        <v>13</v>
      </c>
      <c r="P26252" s="128">
        <v>8.9581092088997406E-6</v>
      </c>
    </row>
    <row r="26253" spans="14:16">
      <c r="N26253" s="3">
        <v>26251</v>
      </c>
      <c r="O26253" s="44" t="s">
        <v>21</v>
      </c>
      <c r="P26253" s="128">
        <v>5.7575393039896982E-6</v>
      </c>
    </row>
    <row r="26254" spans="14:16">
      <c r="N26254" s="3">
        <v>26252</v>
      </c>
      <c r="O26254" s="44" t="s">
        <v>7</v>
      </c>
      <c r="P26254" s="128">
        <v>1.4604964733461148E-5</v>
      </c>
    </row>
    <row r="26255" spans="14:16">
      <c r="N26255" s="3">
        <v>26253</v>
      </c>
      <c r="O26255" s="44" t="s">
        <v>52</v>
      </c>
      <c r="P26255" s="128">
        <v>2.543957603236953E-6</v>
      </c>
    </row>
    <row r="26256" spans="14:16">
      <c r="N26256" s="3">
        <v>26254</v>
      </c>
      <c r="O26256" s="44" t="s">
        <v>7</v>
      </c>
      <c r="P26256" s="128">
        <v>2.3294869324849554E-5</v>
      </c>
    </row>
    <row r="26257" spans="14:16">
      <c r="N26257" s="3">
        <v>26255</v>
      </c>
      <c r="O26257" s="44" t="s">
        <v>21</v>
      </c>
      <c r="P26257" s="128">
        <v>7.2201550252111354E-6</v>
      </c>
    </row>
    <row r="26258" spans="14:16">
      <c r="N26258" s="3">
        <v>26256</v>
      </c>
      <c r="O26258" s="44" t="s">
        <v>13</v>
      </c>
      <c r="P26258" s="128">
        <v>4.9687724329780636E-6</v>
      </c>
    </row>
    <row r="26259" spans="14:16">
      <c r="N26259" s="3">
        <v>26257</v>
      </c>
      <c r="O26259" s="44" t="s">
        <v>46</v>
      </c>
      <c r="P26259" s="128">
        <v>2.0790538067453471E-6</v>
      </c>
    </row>
    <row r="26260" spans="14:16">
      <c r="N26260" s="3">
        <v>26258</v>
      </c>
      <c r="O26260" s="44" t="s">
        <v>13</v>
      </c>
      <c r="P26260" s="128">
        <v>3.7527312007482382E-6</v>
      </c>
    </row>
    <row r="26261" spans="14:16">
      <c r="N26261" s="3">
        <v>26259</v>
      </c>
      <c r="O26261" s="44" t="s">
        <v>59</v>
      </c>
      <c r="P26261" s="128">
        <v>1.0757757592680973E-6</v>
      </c>
    </row>
    <row r="26262" spans="14:16">
      <c r="N26262" s="3">
        <v>26260</v>
      </c>
      <c r="O26262" s="44" t="s">
        <v>7</v>
      </c>
      <c r="P26262" s="128">
        <v>1.2160847079443788E-5</v>
      </c>
    </row>
    <row r="26263" spans="14:16">
      <c r="N26263" s="3">
        <v>26261</v>
      </c>
      <c r="O26263" s="44" t="s">
        <v>46</v>
      </c>
      <c r="P26263" s="128">
        <v>2.4538393974574115E-6</v>
      </c>
    </row>
    <row r="26264" spans="14:16">
      <c r="N26264" s="3">
        <v>26262</v>
      </c>
      <c r="O26264" s="44" t="s">
        <v>7</v>
      </c>
      <c r="P26264" s="128">
        <v>8.7965540035190651E-6</v>
      </c>
    </row>
    <row r="26265" spans="14:16">
      <c r="N26265" s="3">
        <v>26263</v>
      </c>
      <c r="O26265" s="44" t="s">
        <v>59</v>
      </c>
      <c r="P26265" s="128">
        <v>1.2160531425594182E-6</v>
      </c>
    </row>
    <row r="26266" spans="14:16">
      <c r="N26266" s="3">
        <v>26264</v>
      </c>
      <c r="O26266" s="44" t="s">
        <v>13</v>
      </c>
      <c r="P26266" s="128">
        <v>7.4022815721220455E-6</v>
      </c>
    </row>
    <row r="26267" spans="14:16">
      <c r="N26267" s="3">
        <v>26265</v>
      </c>
      <c r="O26267" s="44" t="s">
        <v>46</v>
      </c>
      <c r="P26267" s="128">
        <v>3.0972925181637545E-6</v>
      </c>
    </row>
    <row r="26268" spans="14:16">
      <c r="N26268" s="3">
        <v>26266</v>
      </c>
      <c r="O26268" s="44" t="s">
        <v>13</v>
      </c>
      <c r="P26268" s="128">
        <v>9.8177634821467575E-6</v>
      </c>
    </row>
    <row r="26269" spans="14:16">
      <c r="N26269" s="3">
        <v>26267</v>
      </c>
      <c r="O26269" s="44" t="s">
        <v>21</v>
      </c>
      <c r="P26269" s="128">
        <v>6.3100547010050812E-6</v>
      </c>
    </row>
    <row r="26270" spans="14:16">
      <c r="N26270" s="3">
        <v>26268</v>
      </c>
      <c r="O26270" s="44" t="s">
        <v>7</v>
      </c>
      <c r="P26270" s="128">
        <v>1.8116751260352675E-5</v>
      </c>
    </row>
    <row r="26271" spans="14:16">
      <c r="N26271" s="3">
        <v>26269</v>
      </c>
      <c r="O26271" s="44" t="s">
        <v>46</v>
      </c>
      <c r="P26271" s="128">
        <v>3.655633337560471E-6</v>
      </c>
    </row>
    <row r="26272" spans="14:16">
      <c r="N26272" s="3">
        <v>26270</v>
      </c>
      <c r="O26272" s="44" t="s">
        <v>7</v>
      </c>
      <c r="P26272" s="128">
        <v>2.5530333694935905E-5</v>
      </c>
    </row>
    <row r="26273" spans="14:16">
      <c r="N26273" s="3">
        <v>26271</v>
      </c>
      <c r="O26273" s="44" t="s">
        <v>21</v>
      </c>
      <c r="P26273" s="128">
        <v>7.913028596652114E-6</v>
      </c>
    </row>
    <row r="26274" spans="14:16">
      <c r="N26274" s="3">
        <v>26272</v>
      </c>
      <c r="O26274" s="44" t="s">
        <v>13</v>
      </c>
      <c r="P26274" s="128">
        <v>2.6625793043640904E-6</v>
      </c>
    </row>
    <row r="26275" spans="14:16">
      <c r="N26275" s="3">
        <v>26273</v>
      </c>
      <c r="O26275" s="44" t="s">
        <v>52</v>
      </c>
      <c r="P26275" s="128">
        <v>9.6171463144353977E-7</v>
      </c>
    </row>
    <row r="26276" spans="14:16">
      <c r="N26276" s="3">
        <v>26274</v>
      </c>
      <c r="O26276" s="44" t="s">
        <v>13</v>
      </c>
      <c r="P26276" s="128">
        <v>2.2355718541535891E-6</v>
      </c>
    </row>
    <row r="26277" spans="14:16">
      <c r="N26277" s="3">
        <v>26275</v>
      </c>
      <c r="O26277" s="44" t="s">
        <v>59</v>
      </c>
      <c r="P26277" s="128">
        <v>6.4085965131767223E-7</v>
      </c>
    </row>
    <row r="26278" spans="14:16">
      <c r="N26278" s="3">
        <v>26276</v>
      </c>
      <c r="O26278" s="44" t="s">
        <v>23</v>
      </c>
      <c r="P26278" s="128">
        <v>1.8269370535175406E-6</v>
      </c>
    </row>
    <row r="26279" spans="14:16">
      <c r="N26279" s="3">
        <v>26277</v>
      </c>
      <c r="O26279" s="44" t="s">
        <v>52</v>
      </c>
      <c r="P26279" s="128">
        <v>8.8264851884210793E-7</v>
      </c>
    </row>
    <row r="26280" spans="14:16">
      <c r="N26280" s="3">
        <v>26278</v>
      </c>
      <c r="O26280" s="44" t="s">
        <v>23</v>
      </c>
      <c r="P26280" s="128">
        <v>1.5544397089147966E-6</v>
      </c>
    </row>
    <row r="26281" spans="14:16">
      <c r="N26281" s="3">
        <v>26279</v>
      </c>
      <c r="O26281" s="44" t="s">
        <v>59</v>
      </c>
      <c r="P26281" s="128">
        <v>5.9603082276653897E-7</v>
      </c>
    </row>
    <row r="26282" spans="14:16">
      <c r="N26282" s="3">
        <v>26280</v>
      </c>
      <c r="O26282" s="44" t="s">
        <v>13</v>
      </c>
      <c r="P26282" s="128">
        <v>3.8524238226588129E-6</v>
      </c>
    </row>
    <row r="26283" spans="14:16">
      <c r="N26283" s="3">
        <v>26281</v>
      </c>
      <c r="O26283" s="44" t="s">
        <v>52</v>
      </c>
      <c r="P26283" s="128">
        <v>1.3914824436215205E-6</v>
      </c>
    </row>
    <row r="26284" spans="14:16">
      <c r="N26284" s="3">
        <v>26282</v>
      </c>
      <c r="O26284" s="44" t="s">
        <v>13</v>
      </c>
      <c r="P26284" s="128">
        <v>5.6802670516866571E-6</v>
      </c>
    </row>
    <row r="26285" spans="14:16">
      <c r="N26285" s="3">
        <v>26283</v>
      </c>
      <c r="O26285" s="44" t="s">
        <v>21</v>
      </c>
      <c r="P26285" s="128">
        <v>3.6508106838831951E-6</v>
      </c>
    </row>
    <row r="26286" spans="14:16">
      <c r="N26286" s="3">
        <v>26284</v>
      </c>
      <c r="O26286" s="44" t="s">
        <v>23</v>
      </c>
      <c r="P26286" s="128">
        <v>2.6433525626572866E-6</v>
      </c>
    </row>
    <row r="26287" spans="14:16">
      <c r="N26287" s="3">
        <v>26285</v>
      </c>
      <c r="O26287" s="44" t="s">
        <v>52</v>
      </c>
      <c r="P26287" s="128">
        <v>1.2770835315397162E-6</v>
      </c>
    </row>
    <row r="26288" spans="14:16">
      <c r="N26288" s="3">
        <v>26286</v>
      </c>
      <c r="O26288" s="44" t="s">
        <v>23</v>
      </c>
      <c r="P26288" s="128">
        <v>3.7512073337234068E-6</v>
      </c>
    </row>
    <row r="26289" spans="14:16">
      <c r="N26289" s="3">
        <v>26287</v>
      </c>
      <c r="O26289" s="44" t="s">
        <v>21</v>
      </c>
      <c r="P26289" s="128">
        <v>3.2248696773240768E-6</v>
      </c>
    </row>
    <row r="26290" spans="14:16">
      <c r="N26290" s="3">
        <v>26288</v>
      </c>
      <c r="O26290" s="44" t="s">
        <v>13</v>
      </c>
      <c r="P26290" s="128">
        <v>3.1506597743119925E-6</v>
      </c>
    </row>
    <row r="26291" spans="14:16">
      <c r="N26291" s="3">
        <v>26289</v>
      </c>
      <c r="O26291" s="44" t="s">
        <v>46</v>
      </c>
      <c r="P26291" s="128">
        <v>1.3183117733602399E-6</v>
      </c>
    </row>
    <row r="26292" spans="14:16">
      <c r="N26292" s="3">
        <v>26290</v>
      </c>
      <c r="O26292" s="44" t="s">
        <v>13</v>
      </c>
      <c r="P26292" s="128">
        <v>2.3795775309670368E-6</v>
      </c>
    </row>
    <row r="26293" spans="14:16">
      <c r="N26293" s="3">
        <v>26291</v>
      </c>
      <c r="O26293" s="44" t="s">
        <v>59</v>
      </c>
      <c r="P26293" s="128">
        <v>6.8214100295884889E-7</v>
      </c>
    </row>
    <row r="26294" spans="14:16">
      <c r="N26294" s="3">
        <v>26292</v>
      </c>
      <c r="O26294" s="44" t="s">
        <v>23</v>
      </c>
      <c r="P26294" s="128">
        <v>2.1421628675817211E-6</v>
      </c>
    </row>
    <row r="26295" spans="14:16">
      <c r="N26295" s="3">
        <v>26293</v>
      </c>
      <c r="O26295" s="44" t="s">
        <v>46</v>
      </c>
      <c r="P26295" s="128">
        <v>1.1989184694539566E-6</v>
      </c>
    </row>
    <row r="26296" spans="14:16">
      <c r="N26296" s="3">
        <v>26294</v>
      </c>
      <c r="O26296" s="44" t="s">
        <v>23</v>
      </c>
      <c r="P26296" s="128">
        <v>1.6545698576872796E-6</v>
      </c>
    </row>
    <row r="26297" spans="14:16">
      <c r="N26297" s="3">
        <v>26295</v>
      </c>
      <c r="O26297" s="44" t="s">
        <v>59</v>
      </c>
      <c r="P26297" s="128">
        <v>6.3442449903093645E-7</v>
      </c>
    </row>
    <row r="26298" spans="14:16">
      <c r="N26298" s="3">
        <v>26296</v>
      </c>
      <c r="O26298" s="44" t="s">
        <v>13</v>
      </c>
      <c r="P26298" s="128">
        <v>4.69372890427136E-6</v>
      </c>
    </row>
    <row r="26299" spans="14:16">
      <c r="N26299" s="3">
        <v>26297</v>
      </c>
      <c r="O26299" s="44" t="s">
        <v>46</v>
      </c>
      <c r="P26299" s="128">
        <v>1.9639689838657422E-6</v>
      </c>
    </row>
    <row r="26300" spans="14:16">
      <c r="N26300" s="3">
        <v>26298</v>
      </c>
      <c r="O26300" s="44" t="s">
        <v>13</v>
      </c>
      <c r="P26300" s="128">
        <v>6.2253671091089773E-6</v>
      </c>
    </row>
    <row r="26301" spans="14:16">
      <c r="N26301" s="3">
        <v>26299</v>
      </c>
      <c r="O26301" s="44" t="s">
        <v>21</v>
      </c>
      <c r="P26301" s="128">
        <v>4.0011563798363165E-6</v>
      </c>
    </row>
    <row r="26302" spans="14:16">
      <c r="N26302" s="3">
        <v>26300</v>
      </c>
      <c r="O26302" s="44" t="s">
        <v>23</v>
      </c>
      <c r="P26302" s="128">
        <v>3.1913099126740174E-6</v>
      </c>
    </row>
    <row r="26303" spans="14:16">
      <c r="N26303" s="3">
        <v>26301</v>
      </c>
      <c r="O26303" s="44" t="s">
        <v>46</v>
      </c>
      <c r="P26303" s="128">
        <v>1.786101539690894E-6</v>
      </c>
    </row>
    <row r="26304" spans="14:16">
      <c r="N26304" s="3">
        <v>26302</v>
      </c>
      <c r="O26304" s="44" t="s">
        <v>23</v>
      </c>
      <c r="P26304" s="128">
        <v>4.1111874745177555E-6</v>
      </c>
    </row>
    <row r="26305" spans="14:16">
      <c r="N26305" s="3">
        <v>26303</v>
      </c>
      <c r="O26305" s="44" t="s">
        <v>21</v>
      </c>
      <c r="P26305" s="128">
        <v>3.5343404522530278E-6</v>
      </c>
    </row>
    <row r="26306" spans="14:16">
      <c r="N26306" s="3">
        <v>26304</v>
      </c>
      <c r="O26306" s="44" t="s">
        <v>18</v>
      </c>
      <c r="P26306" s="128">
        <v>2.3862414864418988E-6</v>
      </c>
    </row>
    <row r="26307" spans="14:16">
      <c r="N26307" s="3">
        <v>26305</v>
      </c>
      <c r="O26307" s="44" t="s">
        <v>52</v>
      </c>
      <c r="P26307" s="128">
        <v>1.1435519269566175E-6</v>
      </c>
    </row>
    <row r="26308" spans="14:16">
      <c r="N26308" s="3">
        <v>26306</v>
      </c>
      <c r="O26308" s="44" t="s">
        <v>18</v>
      </c>
      <c r="P26308" s="128">
        <v>2.0295222008480747E-6</v>
      </c>
    </row>
    <row r="26309" spans="14:16">
      <c r="N26309" s="3">
        <v>26307</v>
      </c>
      <c r="O26309" s="44" t="s">
        <v>59</v>
      </c>
      <c r="P26309" s="128">
        <v>7.7190868801881201E-7</v>
      </c>
    </row>
    <row r="26310" spans="14:16">
      <c r="N26310" s="3">
        <v>26308</v>
      </c>
      <c r="O26310" s="44" t="s">
        <v>7</v>
      </c>
      <c r="P26310" s="128">
        <v>8.2707541012593919E-6</v>
      </c>
    </row>
    <row r="26311" spans="14:16">
      <c r="N26311" s="3">
        <v>26309</v>
      </c>
      <c r="O26311" s="44" t="s">
        <v>52</v>
      </c>
      <c r="P26311" s="128">
        <v>1.4406366714598554E-6</v>
      </c>
    </row>
    <row r="26312" spans="14:16">
      <c r="N26312" s="3">
        <v>26310</v>
      </c>
      <c r="O26312" s="44" t="s">
        <v>7</v>
      </c>
      <c r="P26312" s="128">
        <v>6.7713841263335695E-6</v>
      </c>
    </row>
    <row r="26313" spans="14:16">
      <c r="N26313" s="3">
        <v>26311</v>
      </c>
      <c r="O26313" s="44" t="s">
        <v>59</v>
      </c>
      <c r="P26313" s="128">
        <v>9.360896258933598E-7</v>
      </c>
    </row>
    <row r="26314" spans="14:16">
      <c r="N26314" s="3">
        <v>26312</v>
      </c>
      <c r="O26314" s="44" t="s">
        <v>18</v>
      </c>
      <c r="P26314" s="128">
        <v>3.4525970865611788E-6</v>
      </c>
    </row>
    <row r="26315" spans="14:16">
      <c r="N26315" s="3">
        <v>26313</v>
      </c>
      <c r="O26315" s="44" t="s">
        <v>52</v>
      </c>
      <c r="P26315" s="128">
        <v>1.6545785804893526E-6</v>
      </c>
    </row>
    <row r="26316" spans="14:16">
      <c r="N26316" s="3">
        <v>26314</v>
      </c>
      <c r="O26316" s="44" t="s">
        <v>18</v>
      </c>
      <c r="P26316" s="128">
        <v>4.9050382683712774E-6</v>
      </c>
    </row>
    <row r="26317" spans="14:16">
      <c r="N26317" s="3">
        <v>26315</v>
      </c>
      <c r="O26317" s="44" t="s">
        <v>21</v>
      </c>
      <c r="P26317" s="128">
        <v>4.1827391896081209E-6</v>
      </c>
    </row>
    <row r="26318" spans="14:16">
      <c r="N26318" s="3">
        <v>26316</v>
      </c>
      <c r="O26318" s="44" t="s">
        <v>7</v>
      </c>
      <c r="P26318" s="128">
        <v>1.1966760982037506E-5</v>
      </c>
    </row>
    <row r="26319" spans="14:16">
      <c r="N26319" s="3">
        <v>26317</v>
      </c>
      <c r="O26319" s="44" t="s">
        <v>52</v>
      </c>
      <c r="P26319" s="128">
        <v>2.084423560203909E-6</v>
      </c>
    </row>
    <row r="26320" spans="14:16">
      <c r="N26320" s="3">
        <v>26318</v>
      </c>
      <c r="O26320" s="44" t="s">
        <v>7</v>
      </c>
      <c r="P26320" s="128">
        <v>1.9086943269339157E-5</v>
      </c>
    </row>
    <row r="26321" spans="14:16">
      <c r="N26321" s="3">
        <v>26319</v>
      </c>
      <c r="O26321" s="44" t="s">
        <v>21</v>
      </c>
      <c r="P26321" s="128">
        <v>5.9159245514646816E-6</v>
      </c>
    </row>
    <row r="26322" spans="14:16">
      <c r="N26322" s="3">
        <v>26320</v>
      </c>
      <c r="O26322" s="44" t="s">
        <v>18</v>
      </c>
      <c r="P26322" s="128">
        <v>2.7987217029477779E-6</v>
      </c>
    </row>
    <row r="26323" spans="14:16">
      <c r="N26323" s="3">
        <v>26321</v>
      </c>
      <c r="O26323" s="44" t="s">
        <v>46</v>
      </c>
      <c r="P26323" s="128">
        <v>1.5537250392405473E-6</v>
      </c>
    </row>
    <row r="26324" spans="14:16">
      <c r="N26324" s="3">
        <v>26322</v>
      </c>
      <c r="O26324" s="44" t="s">
        <v>18</v>
      </c>
      <c r="P26324" s="128">
        <v>2.160255067965737E-6</v>
      </c>
    </row>
    <row r="26325" spans="14:16">
      <c r="N26325" s="3">
        <v>26323</v>
      </c>
      <c r="O26325" s="44" t="s">
        <v>59</v>
      </c>
      <c r="P26325" s="128">
        <v>8.216316404928296E-7</v>
      </c>
    </row>
    <row r="26326" spans="14:16">
      <c r="N26326" s="3">
        <v>26324</v>
      </c>
      <c r="O26326" s="44" t="s">
        <v>7</v>
      </c>
      <c r="P26326" s="128">
        <v>9.9641425360926105E-6</v>
      </c>
    </row>
    <row r="26327" spans="14:16">
      <c r="N26327" s="3">
        <v>26325</v>
      </c>
      <c r="O26327" s="44" t="s">
        <v>46</v>
      </c>
      <c r="P26327" s="128">
        <v>2.0105840783307968E-6</v>
      </c>
    </row>
    <row r="26328" spans="14:16">
      <c r="N26328" s="3">
        <v>26326</v>
      </c>
      <c r="O26328" s="44" t="s">
        <v>7</v>
      </c>
      <c r="P26328" s="128">
        <v>7.2075668203788479E-6</v>
      </c>
    </row>
    <row r="26329" spans="14:16">
      <c r="N26329" s="3">
        <v>26327</v>
      </c>
      <c r="O26329" s="44" t="s">
        <v>59</v>
      </c>
      <c r="P26329" s="128">
        <v>9.9638839011530397E-7</v>
      </c>
    </row>
    <row r="26330" spans="14:16">
      <c r="N26330" s="3">
        <v>26328</v>
      </c>
      <c r="O26330" s="44" t="s">
        <v>18</v>
      </c>
      <c r="P26330" s="128">
        <v>4.1694254197935871E-6</v>
      </c>
    </row>
    <row r="26331" spans="14:16">
      <c r="N26331" s="3">
        <v>26329</v>
      </c>
      <c r="O26331" s="44" t="s">
        <v>46</v>
      </c>
      <c r="P26331" s="128">
        <v>2.314678400198265E-6</v>
      </c>
    </row>
    <row r="26332" spans="14:16">
      <c r="N26332" s="3">
        <v>26330</v>
      </c>
      <c r="O26332" s="44" t="s">
        <v>18</v>
      </c>
      <c r="P26332" s="128">
        <v>5.3757444195818866E-6</v>
      </c>
    </row>
    <row r="26333" spans="14:16">
      <c r="N26333" s="3">
        <v>26331</v>
      </c>
      <c r="O26333" s="44" t="s">
        <v>21</v>
      </c>
      <c r="P26333" s="128">
        <v>4.5841307706185529E-6</v>
      </c>
    </row>
    <row r="26334" spans="14:16">
      <c r="N26334" s="3">
        <v>26332</v>
      </c>
      <c r="O26334" s="44" t="s">
        <v>7</v>
      </c>
      <c r="P26334" s="128">
        <v>1.484418730618114E-5</v>
      </c>
    </row>
    <row r="26335" spans="14:16">
      <c r="N26335" s="3">
        <v>26333</v>
      </c>
      <c r="O26335" s="44" t="s">
        <v>46</v>
      </c>
      <c r="P26335" s="128">
        <v>2.995289012121226E-6</v>
      </c>
    </row>
    <row r="26336" spans="14:16">
      <c r="N26336" s="3">
        <v>26334</v>
      </c>
      <c r="O26336" s="44" t="s">
        <v>7</v>
      </c>
      <c r="P26336" s="128">
        <v>2.0918599030848463E-5</v>
      </c>
    </row>
    <row r="26337" spans="14:16">
      <c r="N26337" s="3">
        <v>26335</v>
      </c>
      <c r="O26337" s="44" t="s">
        <v>21</v>
      </c>
      <c r="P26337" s="128">
        <v>6.4836391999779017E-6</v>
      </c>
    </row>
    <row r="26338" spans="14:16">
      <c r="N26338" s="3">
        <v>26336</v>
      </c>
      <c r="O26338" s="44" t="s">
        <v>18</v>
      </c>
      <c r="P26338" s="128">
        <v>1.6201859588523236E-6</v>
      </c>
    </row>
    <row r="26339" spans="14:16">
      <c r="N26339" s="3">
        <v>26337</v>
      </c>
      <c r="O26339" s="44" t="s">
        <v>52</v>
      </c>
      <c r="P26339" s="128">
        <v>7.7643724903813979E-7</v>
      </c>
    </row>
    <row r="26340" spans="14:16">
      <c r="N26340" s="3">
        <v>26338</v>
      </c>
      <c r="O26340" s="44" t="s">
        <v>18</v>
      </c>
      <c r="P26340" s="128">
        <v>1.3779843287764322E-6</v>
      </c>
    </row>
    <row r="26341" spans="14:16">
      <c r="N26341" s="3">
        <v>26339</v>
      </c>
      <c r="O26341" s="44" t="s">
        <v>59</v>
      </c>
      <c r="P26341" s="128">
        <v>5.2410270500703117E-7</v>
      </c>
    </row>
    <row r="26342" spans="14:16">
      <c r="N26342" s="3">
        <v>26340</v>
      </c>
      <c r="O26342" s="44" t="s">
        <v>23</v>
      </c>
      <c r="P26342" s="128">
        <v>1.60286800126326E-6</v>
      </c>
    </row>
    <row r="26343" spans="14:16">
      <c r="N26343" s="3">
        <v>26341</v>
      </c>
      <c r="O26343" s="44" t="s">
        <v>52</v>
      </c>
      <c r="P26343" s="128">
        <v>7.7439398609298775E-7</v>
      </c>
    </row>
    <row r="26344" spans="14:16">
      <c r="N26344" s="3">
        <v>26342</v>
      </c>
      <c r="O26344" s="44" t="s">
        <v>23</v>
      </c>
      <c r="P26344" s="128">
        <v>1.3637917434075302E-6</v>
      </c>
    </row>
    <row r="26345" spans="14:16">
      <c r="N26345" s="3">
        <v>26343</v>
      </c>
      <c r="O26345" s="44" t="s">
        <v>59</v>
      </c>
      <c r="P26345" s="128">
        <v>5.2292920094848022E-7</v>
      </c>
    </row>
    <row r="26346" spans="14:16">
      <c r="N26346" s="3">
        <v>26344</v>
      </c>
      <c r="O26346" s="44" t="s">
        <v>18</v>
      </c>
      <c r="P26346" s="128">
        <v>2.3442092315483946E-6</v>
      </c>
    </row>
    <row r="26347" spans="14:16">
      <c r="N26347" s="3">
        <v>26345</v>
      </c>
      <c r="O26347" s="44" t="s">
        <v>52</v>
      </c>
      <c r="P26347" s="128">
        <v>1.1234089253572825E-6</v>
      </c>
    </row>
    <row r="26348" spans="14:16">
      <c r="N26348" s="3">
        <v>26346</v>
      </c>
      <c r="O26348" s="44" t="s">
        <v>18</v>
      </c>
      <c r="P26348" s="128">
        <v>3.3303729631732544E-6</v>
      </c>
    </row>
    <row r="26349" spans="14:16">
      <c r="N26349" s="3">
        <v>26347</v>
      </c>
      <c r="O26349" s="44" t="s">
        <v>21</v>
      </c>
      <c r="P26349" s="128">
        <v>2.8399536857643299E-6</v>
      </c>
    </row>
    <row r="26350" spans="14:16">
      <c r="N26350" s="3">
        <v>26348</v>
      </c>
      <c r="O26350" s="44" t="s">
        <v>23</v>
      </c>
      <c r="P26350" s="128">
        <v>2.3191522830974871E-6</v>
      </c>
    </row>
    <row r="26351" spans="14:16">
      <c r="N26351" s="3">
        <v>26349</v>
      </c>
      <c r="O26351" s="44" t="s">
        <v>52</v>
      </c>
      <c r="P26351" s="128">
        <v>1.1204525759133587E-6</v>
      </c>
    </row>
    <row r="26352" spans="14:16">
      <c r="N26352" s="3">
        <v>26350</v>
      </c>
      <c r="O26352" s="44" t="s">
        <v>23</v>
      </c>
      <c r="P26352" s="128">
        <v>3.2911315634836083E-6</v>
      </c>
    </row>
    <row r="26353" spans="14:16">
      <c r="N26353" s="3">
        <v>26351</v>
      </c>
      <c r="O26353" s="44" t="s">
        <v>21</v>
      </c>
      <c r="P26353" s="128">
        <v>2.8293478442919482E-6</v>
      </c>
    </row>
    <row r="26354" spans="14:16">
      <c r="N26354" s="3">
        <v>26352</v>
      </c>
      <c r="O26354" s="44" t="s">
        <v>18</v>
      </c>
      <c r="P26354" s="128">
        <v>1.9002475783004369E-6</v>
      </c>
    </row>
    <row r="26355" spans="14:16">
      <c r="N26355" s="3">
        <v>26353</v>
      </c>
      <c r="O26355" s="44" t="s">
        <v>46</v>
      </c>
      <c r="P26355" s="128">
        <v>1.0549324143418385E-6</v>
      </c>
    </row>
    <row r="26356" spans="14:16">
      <c r="N26356" s="3">
        <v>26354</v>
      </c>
      <c r="O26356" s="44" t="s">
        <v>18</v>
      </c>
      <c r="P26356" s="128">
        <v>1.4667480003779901E-6</v>
      </c>
    </row>
    <row r="26357" spans="14:16">
      <c r="N26357" s="3">
        <v>26355</v>
      </c>
      <c r="O26357" s="44" t="s">
        <v>59</v>
      </c>
      <c r="P26357" s="128">
        <v>5.5786308923000727E-7</v>
      </c>
    </row>
    <row r="26358" spans="14:16">
      <c r="N26358" s="3">
        <v>26356</v>
      </c>
      <c r="O26358" s="44" t="s">
        <v>23</v>
      </c>
      <c r="P26358" s="128">
        <v>1.879432193534039E-6</v>
      </c>
    </row>
    <row r="26359" spans="14:16">
      <c r="N26359" s="3">
        <v>26357</v>
      </c>
      <c r="O26359" s="44" t="s">
        <v>46</v>
      </c>
      <c r="P26359" s="128">
        <v>1.0518742542942347E-6</v>
      </c>
    </row>
    <row r="26360" spans="14:16">
      <c r="N26360" s="3">
        <v>26358</v>
      </c>
      <c r="O26360" s="44" t="s">
        <v>23</v>
      </c>
      <c r="P26360" s="128">
        <v>1.4516411912689817E-6</v>
      </c>
    </row>
    <row r="26361" spans="14:16">
      <c r="N26361" s="3">
        <v>26359</v>
      </c>
      <c r="O26361" s="44" t="s">
        <v>59</v>
      </c>
      <c r="P26361" s="128">
        <v>5.5661399321681591E-7</v>
      </c>
    </row>
    <row r="26362" spans="14:16">
      <c r="N26362" s="3">
        <v>26360</v>
      </c>
      <c r="O26362" s="44" t="s">
        <v>18</v>
      </c>
      <c r="P26362" s="128">
        <v>2.830914037834537E-6</v>
      </c>
    </row>
    <row r="26363" spans="14:16">
      <c r="N26363" s="3">
        <v>26361</v>
      </c>
      <c r="O26363" s="44" t="s">
        <v>46</v>
      </c>
      <c r="P26363" s="128">
        <v>1.5715967828771127E-6</v>
      </c>
    </row>
    <row r="26364" spans="14:16">
      <c r="N26364" s="3">
        <v>26362</v>
      </c>
      <c r="O26364" s="44" t="s">
        <v>18</v>
      </c>
      <c r="P26364" s="128">
        <v>3.6499682351815368E-6</v>
      </c>
    </row>
    <row r="26365" spans="14:16">
      <c r="N26365" s="3">
        <v>26363</v>
      </c>
      <c r="O26365" s="44" t="s">
        <v>21</v>
      </c>
      <c r="P26365" s="128">
        <v>3.1124864563366561E-6</v>
      </c>
    </row>
    <row r="26366" spans="14:16">
      <c r="N26366" s="3">
        <v>26364</v>
      </c>
      <c r="O26366" s="44" t="s">
        <v>23</v>
      </c>
      <c r="P26366" s="128">
        <v>2.7999040970189168E-6</v>
      </c>
    </row>
    <row r="26367" spans="14:16">
      <c r="N26367" s="3">
        <v>26365</v>
      </c>
      <c r="O26367" s="44" t="s">
        <v>46</v>
      </c>
      <c r="P26367" s="128">
        <v>1.5670408564243876E-6</v>
      </c>
    </row>
    <row r="26368" spans="14:16">
      <c r="N26368" s="3">
        <v>26366</v>
      </c>
      <c r="O26368" s="44" t="s">
        <v>23</v>
      </c>
      <c r="P26368" s="128">
        <v>3.6069610813416864E-6</v>
      </c>
    </row>
    <row r="26369" spans="14:16">
      <c r="N26369" s="3">
        <v>26367</v>
      </c>
      <c r="O26369" s="44" t="s">
        <v>21</v>
      </c>
      <c r="P26369" s="128">
        <v>3.1008628379282609E-6</v>
      </c>
    </row>
    <row r="26370" spans="14:16">
      <c r="N26370" s="3">
        <v>26368</v>
      </c>
      <c r="O26370" s="44" t="s">
        <v>13</v>
      </c>
      <c r="P26370" s="128">
        <v>1.7522425311510226E-5</v>
      </c>
    </row>
    <row r="26371" spans="14:16">
      <c r="N26371" s="3">
        <v>26369</v>
      </c>
      <c r="O26371" s="44" t="s">
        <v>52</v>
      </c>
      <c r="P26371" s="128">
        <v>6.3290407060685495E-6</v>
      </c>
    </row>
    <row r="26372" spans="14:16">
      <c r="N26372" s="3">
        <v>26370</v>
      </c>
      <c r="O26372" s="44" t="s">
        <v>13</v>
      </c>
      <c r="P26372" s="128">
        <v>3.5277612863424894E-5</v>
      </c>
    </row>
    <row r="26373" spans="14:16">
      <c r="N26373" s="3">
        <v>26371</v>
      </c>
      <c r="O26373" s="44" t="s">
        <v>14</v>
      </c>
      <c r="P26373" s="128">
        <v>4.0462703838894868E-5</v>
      </c>
    </row>
    <row r="26374" spans="14:16">
      <c r="N26374" s="3">
        <v>26372</v>
      </c>
      <c r="O26374" s="44" t="s">
        <v>7</v>
      </c>
      <c r="P26374" s="128">
        <v>4.2122396491545807E-5</v>
      </c>
    </row>
    <row r="26375" spans="14:16">
      <c r="N26375" s="3">
        <v>26373</v>
      </c>
      <c r="O26375" s="44" t="s">
        <v>52</v>
      </c>
      <c r="P26375" s="128">
        <v>7.337066044105047E-6</v>
      </c>
    </row>
    <row r="26376" spans="14:16">
      <c r="N26376" s="3">
        <v>26374</v>
      </c>
      <c r="O26376" s="44" t="s">
        <v>7</v>
      </c>
      <c r="P26376" s="128">
        <v>1.0112433883500739E-4</v>
      </c>
    </row>
    <row r="26377" spans="14:16">
      <c r="N26377" s="3">
        <v>26375</v>
      </c>
      <c r="O26377" s="44" t="s">
        <v>14</v>
      </c>
      <c r="P26377" s="128">
        <v>5.5934156169694564E-5</v>
      </c>
    </row>
    <row r="26378" spans="14:16">
      <c r="N26378" s="3">
        <v>26376</v>
      </c>
      <c r="O26378" s="44" t="s">
        <v>13</v>
      </c>
      <c r="P26378" s="128">
        <v>1.6050233654670255E-5</v>
      </c>
    </row>
    <row r="26379" spans="14:16">
      <c r="N26379" s="3">
        <v>26377</v>
      </c>
      <c r="O26379" s="44" t="s">
        <v>52</v>
      </c>
      <c r="P26379" s="128">
        <v>5.7972900632420613E-6</v>
      </c>
    </row>
    <row r="26380" spans="14:16">
      <c r="N26380" s="3">
        <v>26378</v>
      </c>
      <c r="O26380" s="44" t="s">
        <v>13</v>
      </c>
      <c r="P26380" s="128">
        <v>2.7421950625120414E-5</v>
      </c>
    </row>
    <row r="26381" spans="14:16">
      <c r="N26381" s="3">
        <v>26379</v>
      </c>
      <c r="O26381" s="44" t="s">
        <v>19</v>
      </c>
      <c r="P26381" s="128">
        <v>2.2742275214237681E-5</v>
      </c>
    </row>
    <row r="26382" spans="14:16">
      <c r="N26382" s="3">
        <v>26380</v>
      </c>
      <c r="O26382" s="44" t="s">
        <v>7</v>
      </c>
      <c r="P26382" s="128">
        <v>3.8583374947523347E-5</v>
      </c>
    </row>
    <row r="26383" spans="14:16">
      <c r="N26383" s="3">
        <v>26381</v>
      </c>
      <c r="O26383" s="44" t="s">
        <v>52</v>
      </c>
      <c r="P26383" s="128">
        <v>6.7206235583311202E-6</v>
      </c>
    </row>
    <row r="26384" spans="14:16">
      <c r="N26384" s="3">
        <v>26382</v>
      </c>
      <c r="O26384" s="44" t="s">
        <v>7</v>
      </c>
      <c r="P26384" s="128">
        <v>7.4304852343277459E-5</v>
      </c>
    </row>
    <row r="26385" spans="14:16">
      <c r="N26385" s="3">
        <v>26383</v>
      </c>
      <c r="O26385" s="44" t="s">
        <v>19</v>
      </c>
      <c r="P26385" s="128">
        <v>2.9717921212992289E-5</v>
      </c>
    </row>
    <row r="26386" spans="14:16">
      <c r="N26386" s="3">
        <v>26384</v>
      </c>
      <c r="O26386" s="44" t="s">
        <v>13</v>
      </c>
      <c r="P26386" s="128">
        <v>2.174105669100789E-5</v>
      </c>
    </row>
    <row r="26387" spans="14:16">
      <c r="N26387" s="3">
        <v>26385</v>
      </c>
      <c r="O26387" s="44" t="s">
        <v>46</v>
      </c>
      <c r="P26387" s="128">
        <v>9.0969806498091061E-6</v>
      </c>
    </row>
    <row r="26388" spans="14:16">
      <c r="N26388" s="3">
        <v>26386</v>
      </c>
      <c r="O26388" s="44" t="s">
        <v>13</v>
      </c>
      <c r="P26388" s="128">
        <v>3.9372944172417742E-5</v>
      </c>
    </row>
    <row r="26389" spans="14:16">
      <c r="N26389" s="3">
        <v>26387</v>
      </c>
      <c r="O26389" s="44" t="s">
        <v>14</v>
      </c>
      <c r="P26389" s="128">
        <v>4.5159965485238693E-5</v>
      </c>
    </row>
    <row r="26390" spans="14:16">
      <c r="N26390" s="3">
        <v>26388</v>
      </c>
      <c r="O26390" s="44" t="s">
        <v>7</v>
      </c>
      <c r="P26390" s="128">
        <v>5.3210258535909973E-5</v>
      </c>
    </row>
    <row r="26391" spans="14:16">
      <c r="N26391" s="3">
        <v>26389</v>
      </c>
      <c r="O26391" s="44" t="s">
        <v>46</v>
      </c>
      <c r="P26391" s="128">
        <v>1.0736869552863613E-5</v>
      </c>
    </row>
    <row r="26392" spans="14:16">
      <c r="N26392" s="3">
        <v>26390</v>
      </c>
      <c r="O26392" s="44" t="s">
        <v>7</v>
      </c>
      <c r="P26392" s="128">
        <v>1.1286372926756064E-4</v>
      </c>
    </row>
    <row r="26393" spans="14:16">
      <c r="N26393" s="3">
        <v>26391</v>
      </c>
      <c r="O26393" s="44" t="s">
        <v>14</v>
      </c>
      <c r="P26393" s="128">
        <v>6.2427478206269766E-5</v>
      </c>
    </row>
    <row r="26394" spans="14:16">
      <c r="N26394" s="3">
        <v>26392</v>
      </c>
      <c r="O26394" s="44" t="s">
        <v>13</v>
      </c>
      <c r="P26394" s="128">
        <v>1.9722066904884731E-5</v>
      </c>
    </row>
    <row r="26395" spans="14:16">
      <c r="N26395" s="3">
        <v>26393</v>
      </c>
      <c r="O26395" s="44" t="s">
        <v>46</v>
      </c>
      <c r="P26395" s="128">
        <v>8.2521867983620838E-6</v>
      </c>
    </row>
    <row r="26396" spans="14:16">
      <c r="N26396" s="3">
        <v>26394</v>
      </c>
      <c r="O26396" s="44" t="s">
        <v>13</v>
      </c>
      <c r="P26396" s="128">
        <v>3.0309703171133019E-5</v>
      </c>
    </row>
    <row r="26397" spans="14:16">
      <c r="N26397" s="3">
        <v>26395</v>
      </c>
      <c r="O26397" s="44" t="s">
        <v>19</v>
      </c>
      <c r="P26397" s="128">
        <v>2.5137220200094094E-5</v>
      </c>
    </row>
    <row r="26398" spans="14:16">
      <c r="N26398" s="3">
        <v>26396</v>
      </c>
      <c r="O26398" s="44" t="s">
        <v>7</v>
      </c>
      <c r="P26398" s="128">
        <v>4.8268871830202682E-5</v>
      </c>
    </row>
    <row r="26399" spans="14:16">
      <c r="N26399" s="3">
        <v>26397</v>
      </c>
      <c r="O26399" s="44" t="s">
        <v>46</v>
      </c>
      <c r="P26399" s="128">
        <v>9.7397869238884423E-6</v>
      </c>
    </row>
    <row r="26400" spans="14:16">
      <c r="N26400" s="3">
        <v>26398</v>
      </c>
      <c r="O26400" s="44" t="s">
        <v>7</v>
      </c>
      <c r="P26400" s="128">
        <v>8.2129752528854538E-5</v>
      </c>
    </row>
    <row r="26401" spans="14:16">
      <c r="N26401" s="3">
        <v>26399</v>
      </c>
      <c r="O26401" s="44" t="s">
        <v>19</v>
      </c>
      <c r="P26401" s="128">
        <v>3.2847457977835172E-5</v>
      </c>
    </row>
    <row r="26402" spans="14:16">
      <c r="N26402" s="3">
        <v>26400</v>
      </c>
      <c r="O26402" s="44" t="s">
        <v>13</v>
      </c>
      <c r="P26402" s="128">
        <v>1.1110832971731171E-5</v>
      </c>
    </row>
    <row r="26403" spans="14:16">
      <c r="N26403" s="3">
        <v>26401</v>
      </c>
      <c r="O26403" s="44" t="s">
        <v>52</v>
      </c>
      <c r="P26403" s="128">
        <v>4.0131952572925152E-6</v>
      </c>
    </row>
    <row r="26404" spans="14:16">
      <c r="N26404" s="3">
        <v>26402</v>
      </c>
      <c r="O26404" s="44" t="s">
        <v>13</v>
      </c>
      <c r="P26404" s="128">
        <v>2.2369258661324336E-5</v>
      </c>
    </row>
    <row r="26405" spans="14:16">
      <c r="N26405" s="3">
        <v>26403</v>
      </c>
      <c r="O26405" s="44" t="s">
        <v>14</v>
      </c>
      <c r="P26405" s="128">
        <v>2.5657084333141231E-5</v>
      </c>
    </row>
    <row r="26406" spans="14:16">
      <c r="N26406" s="3">
        <v>26404</v>
      </c>
      <c r="O26406" s="44" t="s">
        <v>23</v>
      </c>
      <c r="P26406" s="128">
        <v>7.6237325281652373E-6</v>
      </c>
    </row>
    <row r="26407" spans="14:16">
      <c r="N26407" s="3">
        <v>26405</v>
      </c>
      <c r="O26407" s="44" t="s">
        <v>52</v>
      </c>
      <c r="P26407" s="128">
        <v>3.6832556497102319E-6</v>
      </c>
    </row>
    <row r="26408" spans="14:16">
      <c r="N26408" s="3">
        <v>26406</v>
      </c>
      <c r="O26408" s="44" t="s">
        <v>23</v>
      </c>
      <c r="P26408" s="128">
        <v>1.4168424407755569E-5</v>
      </c>
    </row>
    <row r="26409" spans="14:16">
      <c r="N26409" s="3">
        <v>26407</v>
      </c>
      <c r="O26409" s="44" t="s">
        <v>14</v>
      </c>
      <c r="P26409" s="128">
        <v>2.1736910086589626E-5</v>
      </c>
    </row>
    <row r="26410" spans="14:16">
      <c r="N26410" s="3">
        <v>26408</v>
      </c>
      <c r="O26410" s="44" t="s">
        <v>13</v>
      </c>
      <c r="P26410" s="128">
        <v>1.0177327745672066E-5</v>
      </c>
    </row>
    <row r="26411" spans="14:16">
      <c r="N26411" s="3">
        <v>26409</v>
      </c>
      <c r="O26411" s="44" t="s">
        <v>52</v>
      </c>
      <c r="P26411" s="128">
        <v>3.6760163297170734E-6</v>
      </c>
    </row>
    <row r="26412" spans="14:16">
      <c r="N26412" s="3">
        <v>26410</v>
      </c>
      <c r="O26412" s="44" t="s">
        <v>13</v>
      </c>
      <c r="P26412" s="128">
        <v>1.7388044619293181E-5</v>
      </c>
    </row>
    <row r="26413" spans="14:16">
      <c r="N26413" s="3">
        <v>26411</v>
      </c>
      <c r="O26413" s="44" t="s">
        <v>19</v>
      </c>
      <c r="P26413" s="128">
        <v>1.4420699007719614E-5</v>
      </c>
    </row>
    <row r="26414" spans="14:16">
      <c r="N26414" s="3">
        <v>26412</v>
      </c>
      <c r="O26414" s="44" t="s">
        <v>23</v>
      </c>
      <c r="P26414" s="128">
        <v>6.9832050199913691E-6</v>
      </c>
    </row>
    <row r="26415" spans="14:16">
      <c r="N26415" s="3">
        <v>26413</v>
      </c>
      <c r="O26415" s="44" t="s">
        <v>52</v>
      </c>
      <c r="P26415" s="128">
        <v>3.3737974473716458E-6</v>
      </c>
    </row>
    <row r="26416" spans="14:16">
      <c r="N26416" s="3">
        <v>26414</v>
      </c>
      <c r="O26416" s="44" t="s">
        <v>23</v>
      </c>
      <c r="P26416" s="128">
        <v>1.1274152132333323E-5</v>
      </c>
    </row>
    <row r="26417" spans="14:16">
      <c r="N26417" s="3">
        <v>26415</v>
      </c>
      <c r="O26417" s="44" t="s">
        <v>19</v>
      </c>
      <c r="P26417" s="128">
        <v>1.25066212633087E-5</v>
      </c>
    </row>
    <row r="26418" spans="14:16">
      <c r="N26418" s="3">
        <v>26416</v>
      </c>
      <c r="O26418" s="44" t="s">
        <v>13</v>
      </c>
      <c r="P26418" s="128">
        <v>1.3785834165550642E-5</v>
      </c>
    </row>
    <row r="26419" spans="14:16">
      <c r="N26419" s="3">
        <v>26417</v>
      </c>
      <c r="O26419" s="44" t="s">
        <v>46</v>
      </c>
      <c r="P26419" s="128">
        <v>5.7683243472411747E-6</v>
      </c>
    </row>
    <row r="26420" spans="14:16">
      <c r="N26420" s="3">
        <v>26418</v>
      </c>
      <c r="O26420" s="44" t="s">
        <v>13</v>
      </c>
      <c r="P26420" s="128">
        <v>2.4966076243889855E-5</v>
      </c>
    </row>
    <row r="26421" spans="14:16">
      <c r="N26421" s="3">
        <v>26419</v>
      </c>
      <c r="O26421" s="44" t="s">
        <v>14</v>
      </c>
      <c r="P26421" s="128">
        <v>2.8635581239203784E-5</v>
      </c>
    </row>
    <row r="26422" spans="14:16">
      <c r="N26422" s="3">
        <v>26420</v>
      </c>
      <c r="O26422" s="44" t="s">
        <v>23</v>
      </c>
      <c r="P26422" s="128">
        <v>9.3731167956815635E-6</v>
      </c>
    </row>
    <row r="26423" spans="14:16">
      <c r="N26423" s="3">
        <v>26421</v>
      </c>
      <c r="O26423" s="44" t="s">
        <v>46</v>
      </c>
      <c r="P26423" s="128">
        <v>5.2459143106041222E-6</v>
      </c>
    </row>
    <row r="26424" spans="14:16">
      <c r="N26424" s="3">
        <v>26422</v>
      </c>
      <c r="O26424" s="44" t="s">
        <v>23</v>
      </c>
      <c r="P26424" s="128">
        <v>1.5813218013854083E-5</v>
      </c>
    </row>
    <row r="26425" spans="14:16">
      <c r="N26425" s="3">
        <v>26423</v>
      </c>
      <c r="O26425" s="44" t="s">
        <v>14</v>
      </c>
      <c r="P26425" s="128">
        <v>2.4260319161432869E-5</v>
      </c>
    </row>
    <row r="26426" spans="14:16">
      <c r="N26426" s="3">
        <v>26424</v>
      </c>
      <c r="O26426" s="44" t="s">
        <v>13</v>
      </c>
      <c r="P26426" s="128">
        <v>1.2505608518333304E-5</v>
      </c>
    </row>
    <row r="26427" spans="14:16">
      <c r="N26427" s="3">
        <v>26425</v>
      </c>
      <c r="O26427" s="44" t="s">
        <v>46</v>
      </c>
      <c r="P26427" s="128">
        <v>5.2326471671645347E-6</v>
      </c>
    </row>
    <row r="26428" spans="14:16">
      <c r="N26428" s="3">
        <v>26426</v>
      </c>
      <c r="O26428" s="44" t="s">
        <v>13</v>
      </c>
      <c r="P26428" s="128">
        <v>1.9219145944140094E-5</v>
      </c>
    </row>
    <row r="26429" spans="14:16">
      <c r="N26429" s="3">
        <v>26427</v>
      </c>
      <c r="O26429" s="44" t="s">
        <v>19</v>
      </c>
      <c r="P26429" s="128">
        <v>1.5939314909415369E-5</v>
      </c>
    </row>
    <row r="26430" spans="14:16">
      <c r="N26430" s="3">
        <v>26428</v>
      </c>
      <c r="O26430" s="44" t="s">
        <v>23</v>
      </c>
      <c r="P26430" s="128">
        <v>8.5026794777729251E-6</v>
      </c>
    </row>
    <row r="26431" spans="14:16">
      <c r="N26431" s="3">
        <v>26429</v>
      </c>
      <c r="O26431" s="44" t="s">
        <v>46</v>
      </c>
      <c r="P26431" s="128">
        <v>4.7587508961244713E-6</v>
      </c>
    </row>
    <row r="26432" spans="14:16">
      <c r="N26432" s="3">
        <v>26430</v>
      </c>
      <c r="O26432" s="44" t="s">
        <v>23</v>
      </c>
      <c r="P26432" s="128">
        <v>1.2461411272624185E-5</v>
      </c>
    </row>
    <row r="26433" spans="14:16">
      <c r="N26433" s="3">
        <v>26431</v>
      </c>
      <c r="O26433" s="44" t="s">
        <v>19</v>
      </c>
      <c r="P26433" s="128">
        <v>1.3823669342377525E-5</v>
      </c>
    </row>
    <row r="26434" spans="14:16">
      <c r="N26434" s="3">
        <v>26432</v>
      </c>
      <c r="O26434" s="44" t="s">
        <v>18</v>
      </c>
      <c r="P26434" s="128">
        <v>9.9576867222753563E-6</v>
      </c>
    </row>
    <row r="26435" spans="14:16">
      <c r="N26435" s="3">
        <v>26433</v>
      </c>
      <c r="O26435" s="44" t="s">
        <v>52</v>
      </c>
      <c r="P26435" s="128">
        <v>4.7719947473830689E-6</v>
      </c>
    </row>
    <row r="26436" spans="14:16">
      <c r="N26436" s="3">
        <v>26434</v>
      </c>
      <c r="O26436" s="44" t="s">
        <v>18</v>
      </c>
      <c r="P26436" s="128">
        <v>1.8548004536070669E-5</v>
      </c>
    </row>
    <row r="26437" spans="14:16">
      <c r="N26437" s="3">
        <v>26435</v>
      </c>
      <c r="O26437" s="44" t="s">
        <v>14</v>
      </c>
      <c r="P26437" s="128">
        <v>2.8226090549488782E-5</v>
      </c>
    </row>
    <row r="26438" spans="14:16">
      <c r="N26438" s="3">
        <v>26436</v>
      </c>
      <c r="O26438" s="44" t="s">
        <v>7</v>
      </c>
      <c r="P26438" s="128">
        <v>3.4513513726608474E-5</v>
      </c>
    </row>
    <row r="26439" spans="14:16">
      <c r="N26439" s="3">
        <v>26437</v>
      </c>
      <c r="O26439" s="44" t="s">
        <v>52</v>
      </c>
      <c r="P26439" s="128">
        <v>6.0117170607108428E-6</v>
      </c>
    </row>
    <row r="26440" spans="14:16">
      <c r="N26440" s="3">
        <v>26438</v>
      </c>
      <c r="O26440" s="44" t="s">
        <v>7</v>
      </c>
      <c r="P26440" s="128">
        <v>8.2857494995013562E-5</v>
      </c>
    </row>
    <row r="26441" spans="14:16">
      <c r="N26441" s="3">
        <v>26439</v>
      </c>
      <c r="O26441" s="44" t="s">
        <v>14</v>
      </c>
      <c r="P26441" s="128">
        <v>4.5830352200793561E-5</v>
      </c>
    </row>
    <row r="26442" spans="14:16">
      <c r="N26442" s="3">
        <v>26440</v>
      </c>
      <c r="O26442" s="44" t="s">
        <v>18</v>
      </c>
      <c r="P26442" s="128">
        <v>9.1210660460079957E-6</v>
      </c>
    </row>
    <row r="26443" spans="14:16">
      <c r="N26443" s="3">
        <v>26441</v>
      </c>
      <c r="O26443" s="44" t="s">
        <v>52</v>
      </c>
      <c r="P26443" s="128">
        <v>4.3710633278628081E-6</v>
      </c>
    </row>
    <row r="26444" spans="14:16">
      <c r="N26444" s="3">
        <v>26442</v>
      </c>
      <c r="O26444" s="44" t="s">
        <v>18</v>
      </c>
      <c r="P26444" s="128">
        <v>1.4749570948852071E-5</v>
      </c>
    </row>
    <row r="26445" spans="14:16">
      <c r="N26445" s="3">
        <v>26443</v>
      </c>
      <c r="O26445" s="44" t="s">
        <v>19</v>
      </c>
      <c r="P26445" s="128">
        <v>1.6229785508364185E-5</v>
      </c>
    </row>
    <row r="26446" spans="14:16">
      <c r="N26446" s="3">
        <v>26444</v>
      </c>
      <c r="O26446" s="44" t="s">
        <v>7</v>
      </c>
      <c r="P26446" s="128">
        <v>3.1613772049686142E-5</v>
      </c>
    </row>
    <row r="26447" spans="14:16">
      <c r="N26447" s="3">
        <v>26445</v>
      </c>
      <c r="O26447" s="44" t="s">
        <v>52</v>
      </c>
      <c r="P26447" s="128">
        <v>5.5066271805874934E-6</v>
      </c>
    </row>
    <row r="26448" spans="14:16">
      <c r="N26448" s="3">
        <v>26446</v>
      </c>
      <c r="O26448" s="44" t="s">
        <v>7</v>
      </c>
      <c r="P26448" s="128">
        <v>6.0882612455775993E-5</v>
      </c>
    </row>
    <row r="26449" spans="14:16">
      <c r="N26449" s="3">
        <v>26447</v>
      </c>
      <c r="O26449" s="44" t="s">
        <v>19</v>
      </c>
      <c r="P26449" s="128">
        <v>2.4349751370787647E-5</v>
      </c>
    </row>
    <row r="26450" spans="14:16">
      <c r="N26450" s="3">
        <v>26448</v>
      </c>
      <c r="O26450" s="44" t="s">
        <v>18</v>
      </c>
      <c r="P26450" s="128">
        <v>1.2245915470448035E-5</v>
      </c>
    </row>
    <row r="26451" spans="14:16">
      <c r="N26451" s="3">
        <v>26449</v>
      </c>
      <c r="O26451" s="44" t="s">
        <v>46</v>
      </c>
      <c r="P26451" s="128">
        <v>6.7983842319220844E-6</v>
      </c>
    </row>
    <row r="26452" spans="14:16">
      <c r="N26452" s="3">
        <v>26450</v>
      </c>
      <c r="O26452" s="44" t="s">
        <v>18</v>
      </c>
      <c r="P26452" s="128">
        <v>2.0701217793157729E-5</v>
      </c>
    </row>
    <row r="26453" spans="14:16">
      <c r="N26453" s="3">
        <v>26451</v>
      </c>
      <c r="O26453" s="44" t="s">
        <v>14</v>
      </c>
      <c r="P26453" s="128">
        <v>3.1502819981417982E-5</v>
      </c>
    </row>
    <row r="26454" spans="14:16">
      <c r="N26454" s="3">
        <v>26452</v>
      </c>
      <c r="O26454" s="44" t="s">
        <v>7</v>
      </c>
      <c r="P26454" s="128">
        <v>4.3598492520341383E-5</v>
      </c>
    </row>
    <row r="26455" spans="14:16">
      <c r="N26455" s="3">
        <v>26453</v>
      </c>
      <c r="O26455" s="44" t="s">
        <v>46</v>
      </c>
      <c r="P26455" s="128">
        <v>8.7973886948226618E-6</v>
      </c>
    </row>
    <row r="26456" spans="14:16">
      <c r="N26456" s="3">
        <v>26454</v>
      </c>
      <c r="O26456" s="44" t="s">
        <v>7</v>
      </c>
      <c r="P26456" s="128">
        <v>9.2476311742946263E-5</v>
      </c>
    </row>
    <row r="26457" spans="14:16">
      <c r="N26457" s="3">
        <v>26455</v>
      </c>
      <c r="O26457" s="44" t="s">
        <v>14</v>
      </c>
      <c r="P26457" s="128">
        <v>5.115073702945845E-5</v>
      </c>
    </row>
    <row r="26458" spans="14:16">
      <c r="N26458" s="3">
        <v>26456</v>
      </c>
      <c r="O26458" s="44" t="s">
        <v>18</v>
      </c>
      <c r="P26458" s="128">
        <v>1.1108694837249088E-5</v>
      </c>
    </row>
    <row r="26459" spans="14:16">
      <c r="N26459" s="3">
        <v>26457</v>
      </c>
      <c r="O26459" s="44" t="s">
        <v>46</v>
      </c>
      <c r="P26459" s="128">
        <v>6.1670502300164425E-6</v>
      </c>
    </row>
    <row r="26460" spans="14:16">
      <c r="N26460" s="3">
        <v>26458</v>
      </c>
      <c r="O26460" s="44" t="s">
        <v>18</v>
      </c>
      <c r="P26460" s="128">
        <v>1.6302819718147233E-5</v>
      </c>
    </row>
    <row r="26461" spans="14:16">
      <c r="N26461" s="3">
        <v>26459</v>
      </c>
      <c r="O26461" s="44" t="s">
        <v>19</v>
      </c>
      <c r="P26461" s="128">
        <v>1.7938912808013065E-5</v>
      </c>
    </row>
    <row r="26462" spans="14:16">
      <c r="N26462" s="3">
        <v>26460</v>
      </c>
      <c r="O26462" s="44" t="s">
        <v>7</v>
      </c>
      <c r="P26462" s="128">
        <v>3.9549705364317665E-5</v>
      </c>
    </row>
    <row r="26463" spans="14:16">
      <c r="N26463" s="3">
        <v>26461</v>
      </c>
      <c r="O26463" s="44" t="s">
        <v>46</v>
      </c>
      <c r="P26463" s="128">
        <v>7.9804165406242583E-6</v>
      </c>
    </row>
    <row r="26464" spans="14:16">
      <c r="N26464" s="3">
        <v>26462</v>
      </c>
      <c r="O26464" s="44" t="s">
        <v>7</v>
      </c>
      <c r="P26464" s="128">
        <v>6.7294042537121418E-5</v>
      </c>
    </row>
    <row r="26465" spans="14:16">
      <c r="N26465" s="3">
        <v>26463</v>
      </c>
      <c r="O26465" s="44" t="s">
        <v>19</v>
      </c>
      <c r="P26465" s="128">
        <v>2.6913976559471036E-5</v>
      </c>
    </row>
    <row r="26466" spans="14:16">
      <c r="N26466" s="3">
        <v>26464</v>
      </c>
      <c r="O26466" s="44" t="s">
        <v>18</v>
      </c>
      <c r="P26466" s="128">
        <v>6.7609687878392204E-6</v>
      </c>
    </row>
    <row r="26467" spans="14:16">
      <c r="N26467" s="3">
        <v>26465</v>
      </c>
      <c r="O26467" s="44" t="s">
        <v>52</v>
      </c>
      <c r="P26467" s="128">
        <v>3.2400404273230026E-6</v>
      </c>
    </row>
    <row r="26468" spans="14:16">
      <c r="N26468" s="3">
        <v>26466</v>
      </c>
      <c r="O26468" s="44" t="s">
        <v>18</v>
      </c>
      <c r="P26468" s="128">
        <v>1.2593535350389019E-5</v>
      </c>
    </row>
    <row r="26469" spans="14:16">
      <c r="N26469" s="3">
        <v>26467</v>
      </c>
      <c r="O26469" s="44" t="s">
        <v>14</v>
      </c>
      <c r="P26469" s="128">
        <v>1.9164663694522295E-5</v>
      </c>
    </row>
    <row r="26470" spans="14:16">
      <c r="N26470" s="3">
        <v>26468</v>
      </c>
      <c r="O26470" s="44" t="s">
        <v>23</v>
      </c>
      <c r="P26470" s="128">
        <v>6.6887016693093687E-6</v>
      </c>
    </row>
    <row r="26471" spans="14:16">
      <c r="N26471" s="3">
        <v>26469</v>
      </c>
      <c r="O26471" s="44" t="s">
        <v>52</v>
      </c>
      <c r="P26471" s="128">
        <v>3.2315139758239986E-6</v>
      </c>
    </row>
    <row r="26472" spans="14:16">
      <c r="N26472" s="3">
        <v>26470</v>
      </c>
      <c r="O26472" s="44" t="s">
        <v>23</v>
      </c>
      <c r="P26472" s="128">
        <v>1.243070420394794E-5</v>
      </c>
    </row>
    <row r="26473" spans="14:16">
      <c r="N26473" s="3">
        <v>26471</v>
      </c>
      <c r="O26473" s="44" t="s">
        <v>14</v>
      </c>
      <c r="P26473" s="128">
        <v>1.9070934905528528E-5</v>
      </c>
    </row>
    <row r="26474" spans="14:16">
      <c r="N26474" s="3">
        <v>26472</v>
      </c>
      <c r="O26474" s="44" t="s">
        <v>18</v>
      </c>
      <c r="P26474" s="128">
        <v>6.1929285956476686E-6</v>
      </c>
    </row>
    <row r="26475" spans="14:16">
      <c r="N26475" s="3">
        <v>26473</v>
      </c>
      <c r="O26475" s="44" t="s">
        <v>52</v>
      </c>
      <c r="P26475" s="128">
        <v>2.9678200925160487E-6</v>
      </c>
    </row>
    <row r="26476" spans="14:16">
      <c r="N26476" s="3">
        <v>26474</v>
      </c>
      <c r="O26476" s="44" t="s">
        <v>18</v>
      </c>
      <c r="P26476" s="128">
        <v>1.0014513571322957E-5</v>
      </c>
    </row>
    <row r="26477" spans="14:16">
      <c r="N26477" s="3">
        <v>26475</v>
      </c>
      <c r="O26477" s="44" t="s">
        <v>19</v>
      </c>
      <c r="P26477" s="128">
        <v>1.1019534588280577E-5</v>
      </c>
    </row>
    <row r="26478" spans="14:16">
      <c r="N26478" s="3">
        <v>26476</v>
      </c>
      <c r="O26478" s="44" t="s">
        <v>23</v>
      </c>
      <c r="P26478" s="128">
        <v>6.1267331850619009E-6</v>
      </c>
    </row>
    <row r="26479" spans="14:16">
      <c r="N26479" s="3">
        <v>26477</v>
      </c>
      <c r="O26479" s="44" t="s">
        <v>52</v>
      </c>
      <c r="P26479" s="128">
        <v>2.9600100127827185E-6</v>
      </c>
    </row>
    <row r="26480" spans="14:16">
      <c r="N26480" s="3">
        <v>26478</v>
      </c>
      <c r="O26480" s="44" t="s">
        <v>23</v>
      </c>
      <c r="P26480" s="128">
        <v>9.891406854712156E-6</v>
      </c>
    </row>
    <row r="26481" spans="14:16">
      <c r="N26481" s="3">
        <v>26479</v>
      </c>
      <c r="O26481" s="44" t="s">
        <v>19</v>
      </c>
      <c r="P26481" s="128">
        <v>1.0972716869625706E-5</v>
      </c>
    </row>
    <row r="26482" spans="14:16">
      <c r="N26482" s="3">
        <v>26480</v>
      </c>
      <c r="O26482" s="44" t="s">
        <v>18</v>
      </c>
      <c r="P26482" s="128">
        <v>8.314607055171336E-6</v>
      </c>
    </row>
    <row r="26483" spans="14:16">
      <c r="N26483" s="3">
        <v>26481</v>
      </c>
      <c r="O26483" s="44" t="s">
        <v>46</v>
      </c>
      <c r="P26483" s="128">
        <v>4.615897736262656E-6</v>
      </c>
    </row>
    <row r="26484" spans="14:16">
      <c r="N26484" s="3">
        <v>26482</v>
      </c>
      <c r="O26484" s="44" t="s">
        <v>18</v>
      </c>
      <c r="P26484" s="128">
        <v>1.4055502173683571E-5</v>
      </c>
    </row>
    <row r="26485" spans="14:16">
      <c r="N26485" s="3">
        <v>26483</v>
      </c>
      <c r="O26485" s="44" t="s">
        <v>14</v>
      </c>
      <c r="P26485" s="128">
        <v>2.1389464095795134E-5</v>
      </c>
    </row>
    <row r="26486" spans="14:16">
      <c r="N26486" s="3">
        <v>26484</v>
      </c>
      <c r="O26486" s="44" t="s">
        <v>23</v>
      </c>
      <c r="P26486" s="128">
        <v>8.2235285309773533E-6</v>
      </c>
    </row>
    <row r="26487" spans="14:16">
      <c r="N26487" s="3">
        <v>26485</v>
      </c>
      <c r="O26487" s="44" t="s">
        <v>46</v>
      </c>
      <c r="P26487" s="128">
        <v>4.6025166382425817E-6</v>
      </c>
    </row>
    <row r="26488" spans="14:16">
      <c r="N26488" s="3">
        <v>26486</v>
      </c>
      <c r="O26488" s="44" t="s">
        <v>23</v>
      </c>
      <c r="P26488" s="128">
        <v>1.387376817532105E-5</v>
      </c>
    </row>
    <row r="26489" spans="14:16">
      <c r="N26489" s="3">
        <v>26487</v>
      </c>
      <c r="O26489" s="44" t="s">
        <v>14</v>
      </c>
      <c r="P26489" s="128">
        <v>2.1284854455945443E-5</v>
      </c>
    </row>
    <row r="26490" spans="14:16">
      <c r="N26490" s="3">
        <v>26488</v>
      </c>
      <c r="O26490" s="44" t="s">
        <v>18</v>
      </c>
      <c r="P26490" s="128">
        <v>7.5424685635329944E-6</v>
      </c>
    </row>
    <row r="26491" spans="14:16">
      <c r="N26491" s="3">
        <v>26489</v>
      </c>
      <c r="O26491" s="44" t="s">
        <v>46</v>
      </c>
      <c r="P26491" s="128">
        <v>4.1872410009551287E-6</v>
      </c>
    </row>
    <row r="26492" spans="14:16">
      <c r="N26492" s="3">
        <v>26490</v>
      </c>
      <c r="O26492" s="44" t="s">
        <v>18</v>
      </c>
      <c r="P26492" s="128">
        <v>1.1069122612744444E-5</v>
      </c>
    </row>
    <row r="26493" spans="14:16">
      <c r="N26493" s="3">
        <v>26491</v>
      </c>
      <c r="O26493" s="44" t="s">
        <v>19</v>
      </c>
      <c r="P26493" s="128">
        <v>1.2179980447811456E-5</v>
      </c>
    </row>
    <row r="26494" spans="14:16">
      <c r="N26494" s="3">
        <v>26492</v>
      </c>
      <c r="O26494" s="44" t="s">
        <v>23</v>
      </c>
      <c r="P26494" s="128">
        <v>7.4598480739550961E-6</v>
      </c>
    </row>
    <row r="26495" spans="14:16">
      <c r="N26495" s="3">
        <v>26493</v>
      </c>
      <c r="O26495" s="44" t="s">
        <v>46</v>
      </c>
      <c r="P26495" s="128">
        <v>4.1751025426380633E-6</v>
      </c>
    </row>
    <row r="26496" spans="14:16">
      <c r="N26496" s="3">
        <v>26494</v>
      </c>
      <c r="O26496" s="44" t="s">
        <v>23</v>
      </c>
      <c r="P26496" s="128">
        <v>1.0933051766076518E-5</v>
      </c>
    </row>
    <row r="26497" spans="14:16">
      <c r="N26497" s="3">
        <v>26495</v>
      </c>
      <c r="O26497" s="44" t="s">
        <v>19</v>
      </c>
      <c r="P26497" s="128">
        <v>1.2128232445819252E-5</v>
      </c>
    </row>
    <row r="26498" spans="14:16">
      <c r="N26498" s="3">
        <v>26496</v>
      </c>
      <c r="O26498" s="44" t="s">
        <v>13</v>
      </c>
      <c r="P26498" s="128">
        <v>1.4995395896680962E-5</v>
      </c>
    </row>
    <row r="26499" spans="14:16">
      <c r="N26499" s="3">
        <v>26497</v>
      </c>
      <c r="O26499" s="44" t="s">
        <v>52</v>
      </c>
      <c r="P26499" s="128">
        <v>5.4162862358651013E-6</v>
      </c>
    </row>
    <row r="26500" spans="14:16">
      <c r="N26500" s="3">
        <v>26498</v>
      </c>
      <c r="O26500" s="44" t="s">
        <v>13</v>
      </c>
      <c r="P26500" s="128">
        <v>3.0189985790917167E-5</v>
      </c>
    </row>
    <row r="26501" spans="14:16">
      <c r="N26501" s="3">
        <v>26499</v>
      </c>
      <c r="O26501" s="44" t="s">
        <v>14</v>
      </c>
      <c r="P26501" s="128">
        <v>3.4627299151094852E-5</v>
      </c>
    </row>
    <row r="26502" spans="14:16">
      <c r="N26502" s="3">
        <v>26500</v>
      </c>
      <c r="O26502" s="44" t="s">
        <v>7</v>
      </c>
      <c r="P26502" s="128">
        <v>3.6047636116489997E-5</v>
      </c>
    </row>
    <row r="26503" spans="14:16">
      <c r="N26503" s="3">
        <v>26501</v>
      </c>
      <c r="O26503" s="44" t="s">
        <v>52</v>
      </c>
      <c r="P26503" s="128">
        <v>6.2789373100753378E-6</v>
      </c>
    </row>
    <row r="26504" spans="14:16">
      <c r="N26504" s="3">
        <v>26502</v>
      </c>
      <c r="O26504" s="44" t="s">
        <v>7</v>
      </c>
      <c r="P26504" s="128">
        <v>8.6540502736510118E-5</v>
      </c>
    </row>
    <row r="26505" spans="14:16">
      <c r="N26505" s="3">
        <v>26503</v>
      </c>
      <c r="O26505" s="44" t="s">
        <v>14</v>
      </c>
      <c r="P26505" s="128">
        <v>4.7867506980348437E-5</v>
      </c>
    </row>
    <row r="26506" spans="14:16">
      <c r="N26506" s="3">
        <v>26504</v>
      </c>
      <c r="O26506" s="44" t="s">
        <v>13</v>
      </c>
      <c r="P26506" s="128">
        <v>1.2623449487556494E-5</v>
      </c>
    </row>
    <row r="26507" spans="14:16">
      <c r="N26507" s="3">
        <v>26505</v>
      </c>
      <c r="O26507" s="44" t="s">
        <v>52</v>
      </c>
      <c r="P26507" s="128">
        <v>4.5595472223393524E-6</v>
      </c>
    </row>
    <row r="26508" spans="14:16">
      <c r="N26508" s="3">
        <v>26506</v>
      </c>
      <c r="O26508" s="44" t="s">
        <v>13</v>
      </c>
      <c r="P26508" s="128">
        <v>1.8612844147898013E-5</v>
      </c>
    </row>
    <row r="26509" spans="14:16">
      <c r="N26509" s="3">
        <v>26507</v>
      </c>
      <c r="O26509" s="44" t="s">
        <v>21</v>
      </c>
      <c r="P26509" s="128">
        <v>1.1962812602696507E-5</v>
      </c>
    </row>
    <row r="26510" spans="14:16">
      <c r="N26510" s="3">
        <v>26508</v>
      </c>
      <c r="O26510" s="44" t="s">
        <v>7</v>
      </c>
      <c r="P26510" s="128">
        <v>3.0345681887801783E-5</v>
      </c>
    </row>
    <row r="26511" spans="14:16">
      <c r="N26511" s="3">
        <v>26509</v>
      </c>
      <c r="O26511" s="44" t="s">
        <v>52</v>
      </c>
      <c r="P26511" s="128">
        <v>5.2857456058771664E-6</v>
      </c>
    </row>
    <row r="26512" spans="14:16">
      <c r="N26512" s="3">
        <v>26510</v>
      </c>
      <c r="O26512" s="44" t="s">
        <v>7</v>
      </c>
      <c r="P26512" s="128">
        <v>4.8401259917474126E-5</v>
      </c>
    </row>
    <row r="26513" spans="14:16">
      <c r="N26513" s="3">
        <v>26511</v>
      </c>
      <c r="O26513" s="44" t="s">
        <v>21</v>
      </c>
      <c r="P26513" s="128">
        <v>1.500178409015214E-5</v>
      </c>
    </row>
    <row r="26514" spans="14:16">
      <c r="N26514" s="3">
        <v>26512</v>
      </c>
      <c r="O26514" s="44" t="s">
        <v>13</v>
      </c>
      <c r="P26514" s="128">
        <v>1.8605629443299321E-5</v>
      </c>
    </row>
    <row r="26515" spans="14:16">
      <c r="N26515" s="3">
        <v>26513</v>
      </c>
      <c r="O26515" s="44" t="s">
        <v>46</v>
      </c>
      <c r="P26515" s="128">
        <v>7.7850425316823005E-6</v>
      </c>
    </row>
    <row r="26516" spans="14:16">
      <c r="N26516" s="3">
        <v>26514</v>
      </c>
      <c r="O26516" s="44" t="s">
        <v>13</v>
      </c>
      <c r="P26516" s="128">
        <v>3.3694701217843861E-5</v>
      </c>
    </row>
    <row r="26517" spans="14:16">
      <c r="N26517" s="3">
        <v>26515</v>
      </c>
      <c r="O26517" s="44" t="s">
        <v>14</v>
      </c>
      <c r="P26517" s="128">
        <v>3.8647136403358787E-5</v>
      </c>
    </row>
    <row r="26518" spans="14:16">
      <c r="N26518" s="3">
        <v>26516</v>
      </c>
      <c r="O26518" s="44" t="s">
        <v>7</v>
      </c>
      <c r="P26518" s="128">
        <v>4.5536441350192699E-5</v>
      </c>
    </row>
    <row r="26519" spans="14:16">
      <c r="N26519" s="3">
        <v>26517</v>
      </c>
      <c r="O26519" s="44" t="s">
        <v>46</v>
      </c>
      <c r="P26519" s="128">
        <v>9.1884317823542854E-6</v>
      </c>
    </row>
    <row r="26520" spans="14:16">
      <c r="N26520" s="3">
        <v>26518</v>
      </c>
      <c r="O26520" s="44" t="s">
        <v>7</v>
      </c>
      <c r="P26520" s="128">
        <v>9.6586874970507248E-5</v>
      </c>
    </row>
    <row r="26521" spans="14:16">
      <c r="N26521" s="3">
        <v>26519</v>
      </c>
      <c r="O26521" s="44" t="s">
        <v>14</v>
      </c>
      <c r="P26521" s="128">
        <v>5.3424382406670107E-5</v>
      </c>
    </row>
    <row r="26522" spans="14:16">
      <c r="N26522" s="3">
        <v>26520</v>
      </c>
      <c r="O26522" s="44" t="s">
        <v>13</v>
      </c>
      <c r="P26522" s="128">
        <v>1.5380200221703629E-5</v>
      </c>
    </row>
    <row r="26523" spans="14:16">
      <c r="N26523" s="3">
        <v>26521</v>
      </c>
      <c r="O26523" s="44" t="s">
        <v>46</v>
      </c>
      <c r="P26523" s="128">
        <v>6.4354454245499419E-6</v>
      </c>
    </row>
    <row r="26524" spans="14:16">
      <c r="N26524" s="3">
        <v>26522</v>
      </c>
      <c r="O26524" s="44" t="s">
        <v>13</v>
      </c>
      <c r="P26524" s="128">
        <v>2.0399003552287153E-5</v>
      </c>
    </row>
    <row r="26525" spans="14:16">
      <c r="N26525" s="3">
        <v>26523</v>
      </c>
      <c r="O26525" s="44" t="s">
        <v>21</v>
      </c>
      <c r="P26525" s="128">
        <v>1.3110809655885414E-5</v>
      </c>
    </row>
    <row r="26526" spans="14:16">
      <c r="N26526" s="3">
        <v>26524</v>
      </c>
      <c r="O26526" s="44" t="s">
        <v>7</v>
      </c>
      <c r="P26526" s="128">
        <v>3.7642348380858324E-5</v>
      </c>
    </row>
    <row r="26527" spans="14:16">
      <c r="N26527" s="3">
        <v>26525</v>
      </c>
      <c r="O26527" s="44" t="s">
        <v>46</v>
      </c>
      <c r="P26527" s="128">
        <v>7.5955463354113713E-6</v>
      </c>
    </row>
    <row r="26528" spans="14:16">
      <c r="N26528" s="3">
        <v>26526</v>
      </c>
      <c r="O26528" s="44" t="s">
        <v>7</v>
      </c>
      <c r="P26528" s="128">
        <v>5.3046029136994128E-5</v>
      </c>
    </row>
    <row r="26529" spans="14:16">
      <c r="N26529" s="3">
        <v>26527</v>
      </c>
      <c r="O26529" s="44" t="s">
        <v>21</v>
      </c>
      <c r="P26529" s="128">
        <v>1.6441412420047478E-5</v>
      </c>
    </row>
    <row r="26530" spans="14:16">
      <c r="N26530" s="3">
        <v>26528</v>
      </c>
      <c r="O26530" s="44" t="s">
        <v>13</v>
      </c>
      <c r="P26530" s="128">
        <v>9.5084633657168724E-6</v>
      </c>
    </row>
    <row r="26531" spans="14:16">
      <c r="N26531" s="3">
        <v>26529</v>
      </c>
      <c r="O26531" s="44" t="s">
        <v>52</v>
      </c>
      <c r="P26531" s="128">
        <v>3.4344247798991986E-6</v>
      </c>
    </row>
    <row r="26532" spans="14:16">
      <c r="N26532" s="3">
        <v>26530</v>
      </c>
      <c r="O26532" s="44" t="s">
        <v>13</v>
      </c>
      <c r="P26532" s="128">
        <v>1.9143234088803615E-5</v>
      </c>
    </row>
    <row r="26533" spans="14:16">
      <c r="N26533" s="3">
        <v>26531</v>
      </c>
      <c r="O26533" s="44" t="s">
        <v>14</v>
      </c>
      <c r="P26533" s="128">
        <v>2.1956899817815424E-5</v>
      </c>
    </row>
    <row r="26534" spans="14:16">
      <c r="N26534" s="3">
        <v>26532</v>
      </c>
      <c r="O26534" s="44" t="s">
        <v>23</v>
      </c>
      <c r="P26534" s="128">
        <v>6.5242616497355774E-6</v>
      </c>
    </row>
    <row r="26535" spans="14:16">
      <c r="N26535" s="3">
        <v>26533</v>
      </c>
      <c r="O26535" s="44" t="s">
        <v>52</v>
      </c>
      <c r="P26535" s="128">
        <v>3.1520680313478494E-6</v>
      </c>
    </row>
    <row r="26536" spans="14:16">
      <c r="N26536" s="3">
        <v>26534</v>
      </c>
      <c r="O26536" s="44" t="s">
        <v>23</v>
      </c>
      <c r="P26536" s="128">
        <v>1.2125098520861127E-5</v>
      </c>
    </row>
    <row r="26537" spans="14:16">
      <c r="N26537" s="3">
        <v>26535</v>
      </c>
      <c r="O26537" s="44" t="s">
        <v>14</v>
      </c>
      <c r="P26537" s="128">
        <v>1.8602080849210691E-5</v>
      </c>
    </row>
    <row r="26538" spans="14:16">
      <c r="N26538" s="3">
        <v>26536</v>
      </c>
      <c r="O26538" s="44" t="s">
        <v>13</v>
      </c>
      <c r="P26538" s="128">
        <v>8.004430681818503E-6</v>
      </c>
    </row>
    <row r="26539" spans="14:16">
      <c r="N26539" s="3">
        <v>26537</v>
      </c>
      <c r="O26539" s="44" t="s">
        <v>52</v>
      </c>
      <c r="P26539" s="128">
        <v>2.8911732658866168E-6</v>
      </c>
    </row>
    <row r="26540" spans="14:16">
      <c r="N26540" s="3">
        <v>26538</v>
      </c>
      <c r="O26540" s="44" t="s">
        <v>13</v>
      </c>
      <c r="P26540" s="128">
        <v>1.1802259035472222E-5</v>
      </c>
    </row>
    <row r="26541" spans="14:16">
      <c r="N26541" s="3">
        <v>26539</v>
      </c>
      <c r="O26541" s="44" t="s">
        <v>21</v>
      </c>
      <c r="P26541" s="128">
        <v>7.5855259952724897E-6</v>
      </c>
    </row>
    <row r="26542" spans="14:16">
      <c r="N26542" s="3">
        <v>26540</v>
      </c>
      <c r="O26542" s="44" t="s">
        <v>23</v>
      </c>
      <c r="P26542" s="128">
        <v>5.4922649556233527E-6</v>
      </c>
    </row>
    <row r="26543" spans="14:16">
      <c r="N26543" s="3">
        <v>26541</v>
      </c>
      <c r="O26543" s="44" t="s">
        <v>52</v>
      </c>
      <c r="P26543" s="128">
        <v>2.6534792311730974E-6</v>
      </c>
    </row>
    <row r="26544" spans="14:16">
      <c r="N26544" s="3">
        <v>26542</v>
      </c>
      <c r="O26544" s="44" t="s">
        <v>23</v>
      </c>
      <c r="P26544" s="128">
        <v>7.7941266221313865E-6</v>
      </c>
    </row>
    <row r="26545" spans="14:16">
      <c r="N26545" s="3">
        <v>26543</v>
      </c>
      <c r="O26545" s="44" t="s">
        <v>21</v>
      </c>
      <c r="P26545" s="128">
        <v>6.7005207574029449E-6</v>
      </c>
    </row>
    <row r="26546" spans="14:16">
      <c r="N26546" s="3">
        <v>26544</v>
      </c>
      <c r="O26546" s="44" t="s">
        <v>13</v>
      </c>
      <c r="P26546" s="128">
        <v>1.1797684247661092E-5</v>
      </c>
    </row>
    <row r="26547" spans="14:16">
      <c r="N26547" s="3">
        <v>26545</v>
      </c>
      <c r="O26547" s="44" t="s">
        <v>46</v>
      </c>
      <c r="P26547" s="128">
        <v>4.9364346378766224E-6</v>
      </c>
    </row>
    <row r="26548" spans="14:16">
      <c r="N26548" s="3">
        <v>26546</v>
      </c>
      <c r="O26548" s="44" t="s">
        <v>13</v>
      </c>
      <c r="P26548" s="128">
        <v>2.1365546755558291E-5</v>
      </c>
    </row>
    <row r="26549" spans="14:16">
      <c r="N26549" s="3">
        <v>26547</v>
      </c>
      <c r="O26549" s="44" t="s">
        <v>14</v>
      </c>
      <c r="P26549" s="128">
        <v>2.4505847208911356E-5</v>
      </c>
    </row>
    <row r="26550" spans="14:16">
      <c r="N26550" s="3">
        <v>26548</v>
      </c>
      <c r="O26550" s="44" t="s">
        <v>23</v>
      </c>
      <c r="P26550" s="128">
        <v>8.0213551856173171E-6</v>
      </c>
    </row>
    <row r="26551" spans="14:16">
      <c r="N26551" s="3">
        <v>26549</v>
      </c>
      <c r="O26551" s="44" t="s">
        <v>46</v>
      </c>
      <c r="P26551" s="128">
        <v>4.4893649440125942E-6</v>
      </c>
    </row>
    <row r="26552" spans="14:16">
      <c r="N26552" s="3">
        <v>26550</v>
      </c>
      <c r="O26552" s="44" t="s">
        <v>23</v>
      </c>
      <c r="P26552" s="128">
        <v>1.3532685133632994E-5</v>
      </c>
    </row>
    <row r="26553" spans="14:16">
      <c r="N26553" s="3">
        <v>26551</v>
      </c>
      <c r="O26553" s="44" t="s">
        <v>14</v>
      </c>
      <c r="P26553" s="128">
        <v>2.0761571753799999E-5</v>
      </c>
    </row>
    <row r="26554" spans="14:16">
      <c r="N26554" s="3">
        <v>26552</v>
      </c>
      <c r="O26554" s="44" t="s">
        <v>13</v>
      </c>
      <c r="P26554" s="128">
        <v>9.7524647813952224E-6</v>
      </c>
    </row>
    <row r="26555" spans="14:16">
      <c r="N26555" s="3">
        <v>26553</v>
      </c>
      <c r="O26555" s="44" t="s">
        <v>46</v>
      </c>
      <c r="P26555" s="128">
        <v>4.080665657846839E-6</v>
      </c>
    </row>
    <row r="26556" spans="14:16">
      <c r="N26556" s="3">
        <v>26554</v>
      </c>
      <c r="O26556" s="44" t="s">
        <v>13</v>
      </c>
      <c r="P26556" s="128">
        <v>1.2934848756942928E-5</v>
      </c>
    </row>
    <row r="26557" spans="14:16">
      <c r="N26557" s="3">
        <v>26555</v>
      </c>
      <c r="O26557" s="44" t="s">
        <v>21</v>
      </c>
      <c r="P26557" s="128">
        <v>8.3134619563773055E-6</v>
      </c>
    </row>
    <row r="26558" spans="14:16">
      <c r="N26558" s="3">
        <v>26556</v>
      </c>
      <c r="O26558" s="44" t="s">
        <v>23</v>
      </c>
      <c r="P26558" s="128">
        <v>6.6307914591207688E-6</v>
      </c>
    </row>
    <row r="26559" spans="14:16">
      <c r="N26559" s="3">
        <v>26557</v>
      </c>
      <c r="O26559" s="44" t="s">
        <v>46</v>
      </c>
      <c r="P26559" s="128">
        <v>3.7110989401155623E-6</v>
      </c>
    </row>
    <row r="26560" spans="14:16">
      <c r="N26560" s="3">
        <v>26558</v>
      </c>
      <c r="O26560" s="44" t="s">
        <v>23</v>
      </c>
      <c r="P26560" s="128">
        <v>8.5420806937659483E-6</v>
      </c>
    </row>
    <row r="26561" spans="14:16">
      <c r="N26561" s="3">
        <v>26559</v>
      </c>
      <c r="O26561" s="44" t="s">
        <v>21</v>
      </c>
      <c r="P26561" s="128">
        <v>7.3435282456750462E-6</v>
      </c>
    </row>
    <row r="26562" spans="14:16">
      <c r="N26562" s="3">
        <v>26560</v>
      </c>
      <c r="O26562" s="44" t="s">
        <v>18</v>
      </c>
      <c r="P26562" s="128">
        <v>8.521620264379528E-6</v>
      </c>
    </row>
    <row r="26563" spans="14:16">
      <c r="N26563" s="3">
        <v>26561</v>
      </c>
      <c r="O26563" s="44" t="s">
        <v>52</v>
      </c>
      <c r="P26563" s="128">
        <v>4.0837925790378895E-6</v>
      </c>
    </row>
    <row r="26564" spans="14:16">
      <c r="N26564" s="3">
        <v>26562</v>
      </c>
      <c r="O26564" s="44" t="s">
        <v>18</v>
      </c>
      <c r="P26564" s="128">
        <v>1.5873069290762579E-5</v>
      </c>
    </row>
    <row r="26565" spans="14:16">
      <c r="N26565" s="3">
        <v>26563</v>
      </c>
      <c r="O26565" s="44" t="s">
        <v>14</v>
      </c>
      <c r="P26565" s="128">
        <v>2.4155411986668019E-5</v>
      </c>
    </row>
    <row r="26566" spans="14:16">
      <c r="N26566" s="3">
        <v>26564</v>
      </c>
      <c r="O26566" s="44" t="s">
        <v>7</v>
      </c>
      <c r="P26566" s="128">
        <v>2.9536082643540198E-5</v>
      </c>
    </row>
    <row r="26567" spans="14:16">
      <c r="N26567" s="3">
        <v>26565</v>
      </c>
      <c r="O26567" s="44" t="s">
        <v>52</v>
      </c>
      <c r="P26567" s="128">
        <v>5.1447260148955135E-6</v>
      </c>
    </row>
    <row r="26568" spans="14:16">
      <c r="N26568" s="3">
        <v>26566</v>
      </c>
      <c r="O26568" s="44" t="s">
        <v>7</v>
      </c>
      <c r="P26568" s="128">
        <v>7.0908046024959918E-5</v>
      </c>
    </row>
    <row r="26569" spans="14:16">
      <c r="N26569" s="3">
        <v>26567</v>
      </c>
      <c r="O26569" s="44" t="s">
        <v>14</v>
      </c>
      <c r="P26569" s="128">
        <v>3.9220842041985035E-5</v>
      </c>
    </row>
    <row r="26570" spans="14:16">
      <c r="N26570" s="3">
        <v>26568</v>
      </c>
      <c r="O26570" s="44" t="s">
        <v>18</v>
      </c>
      <c r="P26570" s="128">
        <v>7.1736847563552844E-6</v>
      </c>
    </row>
    <row r="26571" spans="14:16">
      <c r="N26571" s="3">
        <v>26569</v>
      </c>
      <c r="O26571" s="44" t="s">
        <v>52</v>
      </c>
      <c r="P26571" s="128">
        <v>3.4378251627589995E-6</v>
      </c>
    </row>
    <row r="26572" spans="14:16">
      <c r="N26572" s="3">
        <v>26570</v>
      </c>
      <c r="O26572" s="44" t="s">
        <v>18</v>
      </c>
      <c r="P26572" s="128">
        <v>1.0191515943785131E-5</v>
      </c>
    </row>
    <row r="26573" spans="14:16">
      <c r="N26573" s="3">
        <v>26571</v>
      </c>
      <c r="O26573" s="44" t="s">
        <v>21</v>
      </c>
      <c r="P26573" s="128">
        <v>8.6907483300310474E-6</v>
      </c>
    </row>
    <row r="26574" spans="14:16">
      <c r="N26574" s="3">
        <v>26572</v>
      </c>
      <c r="O26574" s="44" t="s">
        <v>7</v>
      </c>
      <c r="P26574" s="128">
        <v>2.4864114951012977E-5</v>
      </c>
    </row>
    <row r="26575" spans="14:16">
      <c r="N26575" s="3">
        <v>26573</v>
      </c>
      <c r="O26575" s="44" t="s">
        <v>52</v>
      </c>
      <c r="P26575" s="128">
        <v>4.330941938700391E-6</v>
      </c>
    </row>
    <row r="26576" spans="14:16">
      <c r="N26576" s="3">
        <v>26574</v>
      </c>
      <c r="O26576" s="44" t="s">
        <v>7</v>
      </c>
      <c r="P26576" s="128">
        <v>3.9658179203601711E-5</v>
      </c>
    </row>
    <row r="26577" spans="14:16">
      <c r="N26577" s="3">
        <v>26575</v>
      </c>
      <c r="O26577" s="44" t="s">
        <v>21</v>
      </c>
      <c r="P26577" s="128">
        <v>1.2291899897552136E-5</v>
      </c>
    </row>
    <row r="26578" spans="14:16">
      <c r="N26578" s="3">
        <v>26576</v>
      </c>
      <c r="O26578" s="44" t="s">
        <v>18</v>
      </c>
      <c r="P26578" s="128">
        <v>1.047984781399142E-5</v>
      </c>
    </row>
    <row r="26579" spans="14:16">
      <c r="N26579" s="3">
        <v>26577</v>
      </c>
      <c r="O26579" s="44" t="s">
        <v>46</v>
      </c>
      <c r="P26579" s="128">
        <v>5.8179425052797421E-6</v>
      </c>
    </row>
    <row r="26580" spans="14:16">
      <c r="N26580" s="3">
        <v>26578</v>
      </c>
      <c r="O26580" s="44" t="s">
        <v>18</v>
      </c>
      <c r="P26580" s="128">
        <v>1.771575286144344E-5</v>
      </c>
    </row>
    <row r="26581" spans="14:16">
      <c r="N26581" s="3">
        <v>26579</v>
      </c>
      <c r="O26581" s="44" t="s">
        <v>14</v>
      </c>
      <c r="P26581" s="128">
        <v>2.6959581740829181E-5</v>
      </c>
    </row>
    <row r="26582" spans="14:16">
      <c r="N26582" s="3">
        <v>26580</v>
      </c>
      <c r="O26582" s="44" t="s">
        <v>7</v>
      </c>
      <c r="P26582" s="128">
        <v>3.7310854189319693E-5</v>
      </c>
    </row>
    <row r="26583" spans="14:16">
      <c r="N26583" s="3">
        <v>26581</v>
      </c>
      <c r="O26583" s="44" t="s">
        <v>46</v>
      </c>
      <c r="P26583" s="128">
        <v>7.5286567921162523E-6</v>
      </c>
    </row>
    <row r="26584" spans="14:16">
      <c r="N26584" s="3">
        <v>26582</v>
      </c>
      <c r="O26584" s="44" t="s">
        <v>7</v>
      </c>
      <c r="P26584" s="128">
        <v>7.9139667083611429E-5</v>
      </c>
    </row>
    <row r="26585" spans="14:16">
      <c r="N26585" s="3">
        <v>26583</v>
      </c>
      <c r="O26585" s="44" t="s">
        <v>14</v>
      </c>
      <c r="P26585" s="128">
        <v>4.3773937598689615E-5</v>
      </c>
    </row>
    <row r="26586" spans="14:16">
      <c r="N26586" s="3">
        <v>26584</v>
      </c>
      <c r="O26586" s="44" t="s">
        <v>18</v>
      </c>
      <c r="P26586" s="128">
        <v>8.6630854475186624E-6</v>
      </c>
    </row>
    <row r="26587" spans="14:16">
      <c r="N26587" s="3">
        <v>26585</v>
      </c>
      <c r="O26587" s="44" t="s">
        <v>46</v>
      </c>
      <c r="P26587" s="128">
        <v>4.8093573443594735E-6</v>
      </c>
    </row>
    <row r="26588" spans="14:16">
      <c r="N26588" s="3">
        <v>26586</v>
      </c>
      <c r="O26588" s="44" t="s">
        <v>18</v>
      </c>
      <c r="P26588" s="128">
        <v>1.1169532624273451E-5</v>
      </c>
    </row>
    <row r="26589" spans="14:16">
      <c r="N26589" s="3">
        <v>26587</v>
      </c>
      <c r="O26589" s="44" t="s">
        <v>21</v>
      </c>
      <c r="P26589" s="128">
        <v>9.5247456351993298E-6</v>
      </c>
    </row>
    <row r="26590" spans="14:16">
      <c r="N26590" s="3">
        <v>26588</v>
      </c>
      <c r="O26590" s="44" t="s">
        <v>7</v>
      </c>
      <c r="P26590" s="128">
        <v>3.0842730133013247E-5</v>
      </c>
    </row>
    <row r="26591" spans="14:16">
      <c r="N26591" s="3">
        <v>26589</v>
      </c>
      <c r="O26591" s="44" t="s">
        <v>46</v>
      </c>
      <c r="P26591" s="128">
        <v>6.2235061284066707E-6</v>
      </c>
    </row>
    <row r="26592" spans="14:16">
      <c r="N26592" s="3">
        <v>26590</v>
      </c>
      <c r="O26592" s="44" t="s">
        <v>7</v>
      </c>
      <c r="P26592" s="128">
        <v>4.3463929103111965E-5</v>
      </c>
    </row>
    <row r="26593" spans="14:16">
      <c r="N26593" s="3">
        <v>26591</v>
      </c>
      <c r="O26593" s="44" t="s">
        <v>21</v>
      </c>
      <c r="P26593" s="128">
        <v>1.3471477420759522E-5</v>
      </c>
    </row>
    <row r="26594" spans="14:16">
      <c r="N26594" s="3">
        <v>26592</v>
      </c>
      <c r="O26594" s="44" t="s">
        <v>18</v>
      </c>
      <c r="P26594" s="128">
        <v>5.7859229996063926E-6</v>
      </c>
    </row>
    <row r="26595" spans="14:16">
      <c r="N26595" s="3">
        <v>26593</v>
      </c>
      <c r="O26595" s="44" t="s">
        <v>52</v>
      </c>
      <c r="P26595" s="128">
        <v>2.772771923133524E-6</v>
      </c>
    </row>
    <row r="26596" spans="14:16">
      <c r="N26596" s="3">
        <v>26594</v>
      </c>
      <c r="O26596" s="44" t="s">
        <v>18</v>
      </c>
      <c r="P26596" s="128">
        <v>1.0777335041278816E-5</v>
      </c>
    </row>
    <row r="26597" spans="14:16">
      <c r="N26597" s="3">
        <v>26595</v>
      </c>
      <c r="O26597" s="44" t="s">
        <v>14</v>
      </c>
      <c r="P26597" s="128">
        <v>1.6400795792653954E-5</v>
      </c>
    </row>
    <row r="26598" spans="14:16">
      <c r="N26598" s="3">
        <v>26596</v>
      </c>
      <c r="O26598" s="44" t="s">
        <v>23</v>
      </c>
      <c r="P26598" s="128">
        <v>5.7240780190513547E-6</v>
      </c>
    </row>
    <row r="26599" spans="14:16">
      <c r="N26599" s="3">
        <v>26597</v>
      </c>
      <c r="O26599" s="44" t="s">
        <v>52</v>
      </c>
      <c r="P26599" s="128">
        <v>2.7654751298216185E-6</v>
      </c>
    </row>
    <row r="26600" spans="14:16">
      <c r="N26600" s="3">
        <v>26598</v>
      </c>
      <c r="O26600" s="44" t="s">
        <v>23</v>
      </c>
      <c r="P26600" s="128">
        <v>1.0637986893874219E-5</v>
      </c>
    </row>
    <row r="26601" spans="14:16">
      <c r="N26601" s="3">
        <v>26599</v>
      </c>
      <c r="O26601" s="44" t="s">
        <v>14</v>
      </c>
      <c r="P26601" s="128">
        <v>1.6320584276674216E-5</v>
      </c>
    </row>
    <row r="26602" spans="14:16">
      <c r="N26602" s="3">
        <v>26600</v>
      </c>
      <c r="O26602" s="44" t="s">
        <v>18</v>
      </c>
      <c r="P26602" s="128">
        <v>4.8707154667779564E-6</v>
      </c>
    </row>
    <row r="26603" spans="14:16">
      <c r="N26603" s="3">
        <v>26601</v>
      </c>
      <c r="O26603" s="44" t="s">
        <v>52</v>
      </c>
      <c r="P26603" s="128">
        <v>2.3341795410642109E-6</v>
      </c>
    </row>
    <row r="26604" spans="14:16">
      <c r="N26604" s="3">
        <v>26602</v>
      </c>
      <c r="O26604" s="44" t="s">
        <v>18</v>
      </c>
      <c r="P26604" s="128">
        <v>6.9197317728983729E-6</v>
      </c>
    </row>
    <row r="26605" spans="14:16">
      <c r="N26605" s="3">
        <v>26603</v>
      </c>
      <c r="O26605" s="44" t="s">
        <v>21</v>
      </c>
      <c r="P26605" s="128">
        <v>5.9007558523471419E-6</v>
      </c>
    </row>
    <row r="26606" spans="14:16">
      <c r="N26606" s="3">
        <v>26604</v>
      </c>
      <c r="O26606" s="44" t="s">
        <v>23</v>
      </c>
      <c r="P26606" s="128">
        <v>4.8186530208462524E-6</v>
      </c>
    </row>
    <row r="26607" spans="14:16">
      <c r="N26607" s="3">
        <v>26605</v>
      </c>
      <c r="O26607" s="44" t="s">
        <v>52</v>
      </c>
      <c r="P26607" s="128">
        <v>2.3280369422006244E-6</v>
      </c>
    </row>
    <row r="26608" spans="14:16">
      <c r="N26608" s="3">
        <v>26606</v>
      </c>
      <c r="O26608" s="44" t="s">
        <v>23</v>
      </c>
      <c r="P26608" s="128">
        <v>6.8381973732235935E-6</v>
      </c>
    </row>
    <row r="26609" spans="14:16">
      <c r="N26609" s="3">
        <v>26607</v>
      </c>
      <c r="O26609" s="44" t="s">
        <v>21</v>
      </c>
      <c r="P26609" s="128">
        <v>5.8787194080730958E-6</v>
      </c>
    </row>
    <row r="26610" spans="14:16">
      <c r="N26610" s="3">
        <v>26608</v>
      </c>
      <c r="O26610" s="44" t="s">
        <v>18</v>
      </c>
      <c r="P26610" s="128">
        <v>7.1155004116770154E-6</v>
      </c>
    </row>
    <row r="26611" spans="14:16">
      <c r="N26611" s="3">
        <v>26609</v>
      </c>
      <c r="O26611" s="44" t="s">
        <v>46</v>
      </c>
      <c r="P26611" s="128">
        <v>3.9502073910044962E-6</v>
      </c>
    </row>
    <row r="26612" spans="14:16">
      <c r="N26612" s="3">
        <v>26610</v>
      </c>
      <c r="O26612" s="44" t="s">
        <v>18</v>
      </c>
      <c r="P26612" s="128">
        <v>1.202846157846623E-5</v>
      </c>
    </row>
    <row r="26613" spans="14:16">
      <c r="N26613" s="3">
        <v>26611</v>
      </c>
      <c r="O26613" s="44" t="s">
        <v>14</v>
      </c>
      <c r="P26613" s="128">
        <v>1.8304742433320537E-5</v>
      </c>
    </row>
    <row r="26614" spans="14:16">
      <c r="N26614" s="3">
        <v>26612</v>
      </c>
      <c r="O26614" s="44" t="s">
        <v>23</v>
      </c>
      <c r="P26614" s="128">
        <v>7.0375569475906242E-6</v>
      </c>
    </row>
    <row r="26615" spans="14:16">
      <c r="N26615" s="3">
        <v>26613</v>
      </c>
      <c r="O26615" s="44" t="s">
        <v>46</v>
      </c>
      <c r="P26615" s="128">
        <v>3.9387560731203503E-6</v>
      </c>
    </row>
    <row r="26616" spans="14:16">
      <c r="N26616" s="3">
        <v>26614</v>
      </c>
      <c r="O26616" s="44" t="s">
        <v>23</v>
      </c>
      <c r="P26616" s="128">
        <v>1.1872936689366395E-5</v>
      </c>
    </row>
    <row r="26617" spans="14:16">
      <c r="N26617" s="3">
        <v>26615</v>
      </c>
      <c r="O26617" s="44" t="s">
        <v>14</v>
      </c>
      <c r="P26617" s="128">
        <v>1.8215219268788918E-5</v>
      </c>
    </row>
    <row r="26618" spans="14:16">
      <c r="N26618" s="3">
        <v>26616</v>
      </c>
      <c r="O26618" s="44" t="s">
        <v>18</v>
      </c>
      <c r="P26618" s="128">
        <v>5.8819735899136889E-6</v>
      </c>
    </row>
    <row r="26619" spans="14:16">
      <c r="N26619" s="3">
        <v>26617</v>
      </c>
      <c r="O26619" s="44" t="s">
        <v>46</v>
      </c>
      <c r="P26619" s="128">
        <v>3.2654085031658594E-6</v>
      </c>
    </row>
    <row r="26620" spans="14:16">
      <c r="N26620" s="3">
        <v>26618</v>
      </c>
      <c r="O26620" s="44" t="s">
        <v>18</v>
      </c>
      <c r="P26620" s="128">
        <v>7.5837755849994164E-6</v>
      </c>
    </row>
    <row r="26621" spans="14:16">
      <c r="N26621" s="3">
        <v>26619</v>
      </c>
      <c r="O26621" s="44" t="s">
        <v>21</v>
      </c>
      <c r="P26621" s="128">
        <v>6.4670148547288058E-6</v>
      </c>
    </row>
    <row r="26622" spans="14:16">
      <c r="N26622" s="3">
        <v>26620</v>
      </c>
      <c r="O26622" s="44" t="s">
        <v>23</v>
      </c>
      <c r="P26622" s="128">
        <v>5.8175422258861938E-6</v>
      </c>
    </row>
    <row r="26623" spans="14:16">
      <c r="N26623" s="3">
        <v>26621</v>
      </c>
      <c r="O26623" s="44" t="s">
        <v>46</v>
      </c>
      <c r="P26623" s="128">
        <v>3.2559423594700881E-6</v>
      </c>
    </row>
    <row r="26624" spans="14:16">
      <c r="N26624" s="3">
        <v>26622</v>
      </c>
      <c r="O26624" s="44" t="s">
        <v>23</v>
      </c>
      <c r="P26624" s="128">
        <v>7.4944168338390109E-6</v>
      </c>
    </row>
    <row r="26625" spans="14:16">
      <c r="N26625" s="3">
        <v>26623</v>
      </c>
      <c r="O26625" s="44" t="s">
        <v>21</v>
      </c>
      <c r="P26625" s="128">
        <v>6.4428637093447832E-6</v>
      </c>
    </row>
    <row r="26626" spans="14:16">
      <c r="N26626" s="3">
        <v>26624</v>
      </c>
      <c r="O26626" s="44" t="s">
        <v>13</v>
      </c>
      <c r="P26626" s="128">
        <v>2.1806417436044767E-5</v>
      </c>
    </row>
    <row r="26627" spans="14:16">
      <c r="N26627" s="3">
        <v>26625</v>
      </c>
      <c r="O26627" s="44" t="s">
        <v>8</v>
      </c>
      <c r="P26627" s="128">
        <v>3.5910800370922397E-5</v>
      </c>
    </row>
    <row r="26628" spans="14:16">
      <c r="N26628" s="3">
        <v>26626</v>
      </c>
      <c r="O26628" s="44" t="s">
        <v>13</v>
      </c>
      <c r="P26628" s="128">
        <v>7.8086061282269848E-6</v>
      </c>
    </row>
    <row r="26629" spans="14:16">
      <c r="N26629" s="3">
        <v>26627</v>
      </c>
      <c r="O26629" s="44" t="s">
        <v>59</v>
      </c>
      <c r="P26629" s="128">
        <v>2.2384521398026077E-6</v>
      </c>
    </row>
    <row r="26630" spans="14:16">
      <c r="N26630" s="3">
        <v>26628</v>
      </c>
      <c r="O26630" s="44" t="s">
        <v>7</v>
      </c>
      <c r="P26630" s="128">
        <v>6.6708200238563929E-5</v>
      </c>
    </row>
    <row r="26631" spans="14:16">
      <c r="N26631" s="3">
        <v>26629</v>
      </c>
      <c r="O26631" s="44" t="s">
        <v>8</v>
      </c>
      <c r="P26631" s="128">
        <v>5.297679395348186E-5</v>
      </c>
    </row>
    <row r="26632" spans="14:16">
      <c r="N26632" s="3">
        <v>26630</v>
      </c>
      <c r="O26632" s="44" t="s">
        <v>7</v>
      </c>
      <c r="P26632" s="128">
        <v>1.8303689186548472E-5</v>
      </c>
    </row>
    <row r="26633" spans="14:16">
      <c r="N26633" s="3">
        <v>26631</v>
      </c>
      <c r="O26633" s="44" t="s">
        <v>59</v>
      </c>
      <c r="P26633" s="128">
        <v>2.5303384423978624E-6</v>
      </c>
    </row>
    <row r="26634" spans="14:16">
      <c r="N26634" s="3">
        <v>26632</v>
      </c>
      <c r="O26634" s="44" t="s">
        <v>13</v>
      </c>
      <c r="P26634" s="128">
        <v>4.9261274961668703E-5</v>
      </c>
    </row>
    <row r="26635" spans="14:16">
      <c r="N26635" s="3">
        <v>26633</v>
      </c>
      <c r="O26635" s="44" t="s">
        <v>8</v>
      </c>
      <c r="P26635" s="128">
        <v>8.112344984470153E-5</v>
      </c>
    </row>
    <row r="26636" spans="14:16">
      <c r="N26636" s="3">
        <v>26634</v>
      </c>
      <c r="O26636" s="44" t="s">
        <v>13</v>
      </c>
      <c r="P26636" s="128">
        <v>3.5894321459093304E-5</v>
      </c>
    </row>
    <row r="26637" spans="14:16">
      <c r="N26637" s="3">
        <v>26635</v>
      </c>
      <c r="O26637" s="44" t="s">
        <v>19</v>
      </c>
      <c r="P26637" s="128">
        <v>2.9768799032962042E-5</v>
      </c>
    </row>
    <row r="26638" spans="14:16">
      <c r="N26638" s="3">
        <v>26636</v>
      </c>
      <c r="O26638" s="44" t="s">
        <v>7</v>
      </c>
      <c r="P26638" s="128">
        <v>1.506955924230893E-4</v>
      </c>
    </row>
    <row r="26639" spans="14:16">
      <c r="N26639" s="3">
        <v>26637</v>
      </c>
      <c r="O26639" s="44" t="s">
        <v>8</v>
      </c>
      <c r="P26639" s="128">
        <v>1.1967598167759754E-4</v>
      </c>
    </row>
    <row r="26640" spans="14:16">
      <c r="N26640" s="3">
        <v>26638</v>
      </c>
      <c r="O26640" s="44" t="s">
        <v>7</v>
      </c>
      <c r="P26640" s="128">
        <v>9.7262309762048604E-5</v>
      </c>
    </row>
    <row r="26641" spans="14:16">
      <c r="N26641" s="3">
        <v>26639</v>
      </c>
      <c r="O26641" s="44" t="s">
        <v>19</v>
      </c>
      <c r="P26641" s="128">
        <v>3.8899662234019847E-5</v>
      </c>
    </row>
    <row r="26642" spans="14:16">
      <c r="N26642" s="3">
        <v>26640</v>
      </c>
      <c r="O26642" s="44" t="s">
        <v>13</v>
      </c>
      <c r="P26642" s="128">
        <v>3.395094487780473E-6</v>
      </c>
    </row>
    <row r="26643" spans="14:16">
      <c r="N26643" s="3">
        <v>26641</v>
      </c>
      <c r="O26643" s="44" t="s">
        <v>89</v>
      </c>
      <c r="P26643" s="128">
        <v>7.7583216640946192E-7</v>
      </c>
    </row>
    <row r="26644" spans="14:16">
      <c r="N26644" s="3">
        <v>26642</v>
      </c>
      <c r="O26644" s="44" t="s">
        <v>13</v>
      </c>
      <c r="P26644" s="128">
        <v>4.0665444974355027E-6</v>
      </c>
    </row>
    <row r="26645" spans="14:16">
      <c r="N26645" s="3">
        <v>26643</v>
      </c>
      <c r="O26645" s="44" t="s">
        <v>59</v>
      </c>
      <c r="P26645" s="128">
        <v>1.1657349701609148E-6</v>
      </c>
    </row>
    <row r="26646" spans="14:16">
      <c r="N26646" s="3">
        <v>26644</v>
      </c>
      <c r="O26646" s="44" t="s">
        <v>7</v>
      </c>
      <c r="P26646" s="128">
        <v>7.7905055976839419E-6</v>
      </c>
    </row>
    <row r="26647" spans="14:16">
      <c r="N26647" s="3">
        <v>26645</v>
      </c>
      <c r="O26647" s="44" t="s">
        <v>89</v>
      </c>
      <c r="P26647" s="128">
        <v>8.5851373051229988E-7</v>
      </c>
    </row>
    <row r="26648" spans="14:16">
      <c r="N26648" s="3">
        <v>26646</v>
      </c>
      <c r="O26648" s="44" t="s">
        <v>7</v>
      </c>
      <c r="P26648" s="128">
        <v>9.5321450873626067E-6</v>
      </c>
    </row>
    <row r="26649" spans="14:16">
      <c r="N26649" s="3">
        <v>26647</v>
      </c>
      <c r="O26649" s="44" t="s">
        <v>59</v>
      </c>
      <c r="P26649" s="128">
        <v>1.3177427188172092E-6</v>
      </c>
    </row>
    <row r="26650" spans="14:16">
      <c r="N26650" s="3">
        <v>26648</v>
      </c>
      <c r="O26650" s="44" t="s">
        <v>13</v>
      </c>
      <c r="P26650" s="128">
        <v>4.783477510769105E-6</v>
      </c>
    </row>
    <row r="26651" spans="14:16">
      <c r="N26651" s="3">
        <v>26649</v>
      </c>
      <c r="O26651" s="44" t="s">
        <v>89</v>
      </c>
      <c r="P26651" s="128">
        <v>1.0930993919338894E-6</v>
      </c>
    </row>
    <row r="26652" spans="14:16">
      <c r="N26652" s="3">
        <v>26650</v>
      </c>
      <c r="O26652" s="44" t="s">
        <v>13</v>
      </c>
      <c r="P26652" s="128">
        <v>1.1658651056516867E-5</v>
      </c>
    </row>
    <row r="26653" spans="14:16">
      <c r="N26653" s="3">
        <v>26651</v>
      </c>
      <c r="O26653" s="44" t="s">
        <v>19</v>
      </c>
      <c r="P26653" s="128">
        <v>9.6690514317817682E-6</v>
      </c>
    </row>
    <row r="26654" spans="14:16">
      <c r="N26654" s="3">
        <v>26652</v>
      </c>
      <c r="O26654" s="44" t="s">
        <v>7</v>
      </c>
      <c r="P26654" s="128">
        <v>1.0976339085161733E-5</v>
      </c>
    </row>
    <row r="26655" spans="14:16">
      <c r="N26655" s="3">
        <v>26653</v>
      </c>
      <c r="O26655" s="44" t="s">
        <v>89</v>
      </c>
      <c r="P26655" s="128">
        <v>1.2095925864133453E-6</v>
      </c>
    </row>
    <row r="26656" spans="14:16">
      <c r="N26656" s="3">
        <v>26654</v>
      </c>
      <c r="O26656" s="44" t="s">
        <v>7</v>
      </c>
      <c r="P26656" s="128">
        <v>3.1591273615768805E-5</v>
      </c>
    </row>
    <row r="26657" spans="14:16">
      <c r="N26657" s="3">
        <v>26655</v>
      </c>
      <c r="O26657" s="44" t="s">
        <v>19</v>
      </c>
      <c r="P26657" s="128">
        <v>1.2634800429913478E-5</v>
      </c>
    </row>
    <row r="26658" spans="14:16">
      <c r="N26658" s="3">
        <v>26656</v>
      </c>
      <c r="O26658" s="44" t="s">
        <v>13</v>
      </c>
      <c r="P26658" s="128">
        <v>1.6886753656074459E-5</v>
      </c>
    </row>
    <row r="26659" spans="14:16">
      <c r="N26659" s="3">
        <v>26657</v>
      </c>
      <c r="O26659" s="44" t="s">
        <v>8</v>
      </c>
      <c r="P26659" s="128">
        <v>2.7809099831954119E-5</v>
      </c>
    </row>
    <row r="26660" spans="14:16">
      <c r="N26660" s="3">
        <v>26658</v>
      </c>
      <c r="O26660" s="44" t="s">
        <v>13</v>
      </c>
      <c r="P26660" s="128">
        <v>6.0469358835038206E-6</v>
      </c>
    </row>
    <row r="26661" spans="14:16">
      <c r="N26661" s="3">
        <v>26659</v>
      </c>
      <c r="O26661" s="44" t="s">
        <v>59</v>
      </c>
      <c r="P26661" s="128">
        <v>1.7334433758604393E-6</v>
      </c>
    </row>
    <row r="26662" spans="14:16">
      <c r="N26662" s="3">
        <v>26660</v>
      </c>
      <c r="O26662" s="44" t="s">
        <v>11</v>
      </c>
      <c r="P26662" s="128">
        <v>1.9517800427717159E-5</v>
      </c>
    </row>
    <row r="26663" spans="14:16">
      <c r="N26663" s="3">
        <v>26661</v>
      </c>
      <c r="O26663" s="44" t="s">
        <v>8</v>
      </c>
      <c r="P26663" s="128">
        <v>2.9379905163641344E-5</v>
      </c>
    </row>
    <row r="26664" spans="14:16">
      <c r="N26664" s="3">
        <v>26662</v>
      </c>
      <c r="O26664" s="44" t="s">
        <v>11</v>
      </c>
      <c r="P26664" s="128">
        <v>6.7445334563693951E-6</v>
      </c>
    </row>
    <row r="26665" spans="14:16">
      <c r="N26665" s="3">
        <v>26663</v>
      </c>
      <c r="O26665" s="44" t="s">
        <v>59</v>
      </c>
      <c r="P26665" s="128">
        <v>1.7672783723364579E-6</v>
      </c>
    </row>
    <row r="26666" spans="14:16">
      <c r="N26666" s="3">
        <v>26664</v>
      </c>
      <c r="O26666" s="44" t="s">
        <v>13</v>
      </c>
      <c r="P26666" s="128">
        <v>3.8147624088256963E-5</v>
      </c>
    </row>
    <row r="26667" spans="14:16">
      <c r="N26667" s="3">
        <v>26665</v>
      </c>
      <c r="O26667" s="44" t="s">
        <v>8</v>
      </c>
      <c r="P26667" s="128">
        <v>6.2821493593624429E-5</v>
      </c>
    </row>
    <row r="26668" spans="14:16">
      <c r="N26668" s="3">
        <v>26666</v>
      </c>
      <c r="O26668" s="44" t="s">
        <v>13</v>
      </c>
      <c r="P26668" s="128">
        <v>2.7796338665412465E-5</v>
      </c>
    </row>
    <row r="26669" spans="14:16">
      <c r="N26669" s="3">
        <v>26667</v>
      </c>
      <c r="O26669" s="44" t="s">
        <v>19</v>
      </c>
      <c r="P26669" s="128">
        <v>2.3052772303436039E-5</v>
      </c>
    </row>
    <row r="26670" spans="14:16">
      <c r="N26670" s="3">
        <v>26668</v>
      </c>
      <c r="O26670" s="44" t="s">
        <v>11</v>
      </c>
      <c r="P26670" s="128">
        <v>4.4091228480634872E-5</v>
      </c>
    </row>
    <row r="26671" spans="14:16">
      <c r="N26671" s="3">
        <v>26669</v>
      </c>
      <c r="O26671" s="44" t="s">
        <v>8</v>
      </c>
      <c r="P26671" s="128">
        <v>6.6369984471708582E-5</v>
      </c>
    </row>
    <row r="26672" spans="14:16">
      <c r="N26672" s="3">
        <v>26670</v>
      </c>
      <c r="O26672" s="44" t="s">
        <v>11</v>
      </c>
      <c r="P26672" s="128">
        <v>3.1642172052029361E-5</v>
      </c>
    </row>
    <row r="26673" spans="14:16">
      <c r="N26673" s="3">
        <v>26671</v>
      </c>
      <c r="O26673" s="44" t="s">
        <v>19</v>
      </c>
      <c r="P26673" s="128">
        <v>2.3987258056135738E-5</v>
      </c>
    </row>
    <row r="26674" spans="14:16">
      <c r="N26674" s="3">
        <v>26672</v>
      </c>
      <c r="O26674" s="44" t="s">
        <v>13</v>
      </c>
      <c r="P26674" s="128">
        <v>2.6291399961682108E-6</v>
      </c>
    </row>
    <row r="26675" spans="14:16">
      <c r="N26675" s="3">
        <v>26673</v>
      </c>
      <c r="O26675" s="44" t="s">
        <v>89</v>
      </c>
      <c r="P26675" s="128">
        <v>6.0079959081033951E-7</v>
      </c>
    </row>
    <row r="26676" spans="14:16">
      <c r="N26676" s="3">
        <v>26674</v>
      </c>
      <c r="O26676" s="44" t="s">
        <v>13</v>
      </c>
      <c r="P26676" s="128">
        <v>3.1491066958183438E-6</v>
      </c>
    </row>
    <row r="26677" spans="14:16">
      <c r="N26677" s="3">
        <v>26675</v>
      </c>
      <c r="O26677" s="44" t="s">
        <v>59</v>
      </c>
      <c r="P26677" s="128">
        <v>9.0273789021573545E-7</v>
      </c>
    </row>
    <row r="26678" spans="14:16">
      <c r="N26678" s="3">
        <v>26676</v>
      </c>
      <c r="O26678" s="44" t="s">
        <v>11</v>
      </c>
      <c r="P26678" s="128">
        <v>2.923027031603013E-6</v>
      </c>
    </row>
    <row r="26679" spans="14:16">
      <c r="N26679" s="3">
        <v>26677</v>
      </c>
      <c r="O26679" s="44" t="s">
        <v>89</v>
      </c>
      <c r="P26679" s="128">
        <v>6.1055880861935271E-7</v>
      </c>
    </row>
    <row r="26680" spans="14:16">
      <c r="N26680" s="3">
        <v>26678</v>
      </c>
      <c r="O26680" s="44" t="s">
        <v>11</v>
      </c>
      <c r="P26680" s="128">
        <v>3.5123996478224416E-6</v>
      </c>
    </row>
    <row r="26681" spans="14:16">
      <c r="N26681" s="3">
        <v>26679</v>
      </c>
      <c r="O26681" s="44" t="s">
        <v>59</v>
      </c>
      <c r="P26681" s="128">
        <v>9.2035838694471388E-7</v>
      </c>
    </row>
    <row r="26682" spans="14:16">
      <c r="N26682" s="3">
        <v>26680</v>
      </c>
      <c r="O26682" s="44" t="s">
        <v>13</v>
      </c>
      <c r="P26682" s="128">
        <v>3.7042951498401427E-6</v>
      </c>
    </row>
    <row r="26683" spans="14:16">
      <c r="N26683" s="3">
        <v>26681</v>
      </c>
      <c r="O26683" s="44" t="s">
        <v>89</v>
      </c>
      <c r="P26683" s="128">
        <v>8.464893514640726E-7</v>
      </c>
    </row>
    <row r="26684" spans="14:16">
      <c r="N26684" s="3">
        <v>26682</v>
      </c>
      <c r="O26684" s="44" t="s">
        <v>13</v>
      </c>
      <c r="P26684" s="128">
        <v>9.0283866632813549E-6</v>
      </c>
    </row>
    <row r="26685" spans="14:16">
      <c r="N26685" s="3">
        <v>26683</v>
      </c>
      <c r="O26685" s="44" t="s">
        <v>19</v>
      </c>
      <c r="P26685" s="128">
        <v>7.4876531229986479E-6</v>
      </c>
    </row>
    <row r="26686" spans="14:16">
      <c r="N26686" s="3">
        <v>26684</v>
      </c>
      <c r="O26686" s="44" t="s">
        <v>11</v>
      </c>
      <c r="P26686" s="128">
        <v>4.1183637508080104E-6</v>
      </c>
    </row>
    <row r="26687" spans="14:16">
      <c r="N26687" s="3">
        <v>26685</v>
      </c>
      <c r="O26687" s="44" t="s">
        <v>89</v>
      </c>
      <c r="P26687" s="128">
        <v>8.6023948392139652E-7</v>
      </c>
    </row>
    <row r="26688" spans="14:16">
      <c r="N26688" s="3">
        <v>26686</v>
      </c>
      <c r="O26688" s="44" t="s">
        <v>11</v>
      </c>
      <c r="P26688" s="128">
        <v>1.0277532145169547E-5</v>
      </c>
    </row>
    <row r="26689" spans="14:16">
      <c r="N26689" s="3">
        <v>26687</v>
      </c>
      <c r="O26689" s="44" t="s">
        <v>19</v>
      </c>
      <c r="P26689" s="128">
        <v>7.7911786631158642E-6</v>
      </c>
    </row>
    <row r="26690" spans="14:16">
      <c r="N26690" s="3">
        <v>26688</v>
      </c>
      <c r="O26690" s="44" t="s">
        <v>18</v>
      </c>
      <c r="P26690" s="128">
        <v>1.1191364616868025E-5</v>
      </c>
    </row>
    <row r="26691" spans="14:16">
      <c r="N26691" s="3">
        <v>26689</v>
      </c>
      <c r="O26691" s="44" t="s">
        <v>8</v>
      </c>
      <c r="P26691" s="128">
        <v>2.4452408096513589E-5</v>
      </c>
    </row>
    <row r="26692" spans="14:16">
      <c r="N26692" s="3">
        <v>26690</v>
      </c>
      <c r="O26692" s="44" t="s">
        <v>18</v>
      </c>
      <c r="P26692" s="128">
        <v>4.4950144467814034E-6</v>
      </c>
    </row>
    <row r="26693" spans="14:16">
      <c r="N26693" s="3">
        <v>26691</v>
      </c>
      <c r="O26693" s="44" t="s">
        <v>59</v>
      </c>
      <c r="P26693" s="128">
        <v>1.7096342689874205E-6</v>
      </c>
    </row>
    <row r="26694" spans="14:16">
      <c r="N26694" s="3">
        <v>26692</v>
      </c>
      <c r="O26694" s="44" t="s">
        <v>7</v>
      </c>
      <c r="P26694" s="128">
        <v>5.4658200301426647E-5</v>
      </c>
    </row>
    <row r="26695" spans="14:16">
      <c r="N26695" s="3">
        <v>26693</v>
      </c>
      <c r="O26695" s="44" t="s">
        <v>8</v>
      </c>
      <c r="P26695" s="128">
        <v>4.3407200387380076E-5</v>
      </c>
    </row>
    <row r="26696" spans="14:16">
      <c r="N26696" s="3">
        <v>26694</v>
      </c>
      <c r="O26696" s="44" t="s">
        <v>7</v>
      </c>
      <c r="P26696" s="128">
        <v>1.4997357239973421E-5</v>
      </c>
    </row>
    <row r="26697" spans="14:16">
      <c r="N26697" s="3">
        <v>26695</v>
      </c>
      <c r="O26697" s="44" t="s">
        <v>59</v>
      </c>
      <c r="P26697" s="128">
        <v>2.0732645300034504E-6</v>
      </c>
    </row>
    <row r="26698" spans="14:16">
      <c r="N26698" s="3">
        <v>26696</v>
      </c>
      <c r="O26698" s="44" t="s">
        <v>18</v>
      </c>
      <c r="P26698" s="128">
        <v>2.5281589293826722E-5</v>
      </c>
    </row>
    <row r="26699" spans="14:16">
      <c r="N26699" s="3">
        <v>26697</v>
      </c>
      <c r="O26699" s="44" t="s">
        <v>8</v>
      </c>
      <c r="P26699" s="128">
        <v>5.5238637994988845E-5</v>
      </c>
    </row>
    <row r="26700" spans="14:16">
      <c r="N26700" s="3">
        <v>26698</v>
      </c>
      <c r="O26700" s="44" t="s">
        <v>18</v>
      </c>
      <c r="P26700" s="128">
        <v>1.930664409178861E-5</v>
      </c>
    </row>
    <row r="26701" spans="14:16">
      <c r="N26701" s="3">
        <v>26699</v>
      </c>
      <c r="O26701" s="44" t="s">
        <v>19</v>
      </c>
      <c r="P26701" s="128">
        <v>2.1244190328156131E-5</v>
      </c>
    </row>
    <row r="26702" spans="14:16">
      <c r="N26702" s="3">
        <v>26700</v>
      </c>
      <c r="O26702" s="44" t="s">
        <v>7</v>
      </c>
      <c r="P26702" s="128">
        <v>1.2347432318285983E-4</v>
      </c>
    </row>
    <row r="26703" spans="14:16">
      <c r="N26703" s="3">
        <v>26701</v>
      </c>
      <c r="O26703" s="44" t="s">
        <v>8</v>
      </c>
      <c r="P26703" s="128">
        <v>9.8058016172088112E-5</v>
      </c>
    </row>
    <row r="26704" spans="14:16">
      <c r="N26704" s="3">
        <v>26702</v>
      </c>
      <c r="O26704" s="44" t="s">
        <v>7</v>
      </c>
      <c r="P26704" s="128">
        <v>7.9693093049153774E-5</v>
      </c>
    </row>
    <row r="26705" spans="14:16">
      <c r="N26705" s="3">
        <v>26703</v>
      </c>
      <c r="O26705" s="44" t="s">
        <v>19</v>
      </c>
      <c r="P26705" s="128">
        <v>3.187292600371721E-5</v>
      </c>
    </row>
    <row r="26706" spans="14:16">
      <c r="N26706" s="3">
        <v>26704</v>
      </c>
      <c r="O26706" s="44" t="s">
        <v>18</v>
      </c>
      <c r="P26706" s="128">
        <v>1.9765297447666651E-6</v>
      </c>
    </row>
    <row r="26707" spans="14:16">
      <c r="N26707" s="3">
        <v>26705</v>
      </c>
      <c r="O26707" s="44" t="s">
        <v>89</v>
      </c>
      <c r="P26707" s="128">
        <v>5.9926249392619275E-7</v>
      </c>
    </row>
    <row r="26708" spans="14:16">
      <c r="N26708" s="3">
        <v>26706</v>
      </c>
      <c r="O26708" s="44" t="s">
        <v>18</v>
      </c>
      <c r="P26708" s="128">
        <v>2.340901303547047E-6</v>
      </c>
    </row>
    <row r="26709" spans="14:16">
      <c r="N26709" s="3">
        <v>26707</v>
      </c>
      <c r="O26709" s="44" t="s">
        <v>59</v>
      </c>
      <c r="P26709" s="128">
        <v>8.9033864879499927E-7</v>
      </c>
    </row>
    <row r="26710" spans="14:16">
      <c r="N26710" s="3">
        <v>26708</v>
      </c>
      <c r="O26710" s="44" t="s">
        <v>7</v>
      </c>
      <c r="P26710" s="128">
        <v>6.3832484444908057E-6</v>
      </c>
    </row>
    <row r="26711" spans="14:16">
      <c r="N26711" s="3">
        <v>26709</v>
      </c>
      <c r="O26711" s="44" t="s">
        <v>89</v>
      </c>
      <c r="P26711" s="128">
        <v>7.0343398976516124E-7</v>
      </c>
    </row>
    <row r="26712" spans="14:16">
      <c r="N26712" s="3">
        <v>26710</v>
      </c>
      <c r="O26712" s="44" t="s">
        <v>7</v>
      </c>
      <c r="P26712" s="128">
        <v>7.8102825983023638E-6</v>
      </c>
    </row>
    <row r="26713" spans="14:16">
      <c r="N26713" s="3">
        <v>26711</v>
      </c>
      <c r="O26713" s="44" t="s">
        <v>59</v>
      </c>
      <c r="P26713" s="128">
        <v>1.0797090194800331E-6</v>
      </c>
    </row>
    <row r="26714" spans="14:16">
      <c r="N26714" s="3">
        <v>26712</v>
      </c>
      <c r="O26714" s="44" t="s">
        <v>18</v>
      </c>
      <c r="P26714" s="128">
        <v>2.7848077917968348E-6</v>
      </c>
    </row>
    <row r="26715" spans="14:16">
      <c r="N26715" s="3">
        <v>26713</v>
      </c>
      <c r="O26715" s="44" t="s">
        <v>89</v>
      </c>
      <c r="P26715" s="128">
        <v>8.443236773116586E-7</v>
      </c>
    </row>
    <row r="26716" spans="14:16">
      <c r="N26716" s="3">
        <v>26714</v>
      </c>
      <c r="O26716" s="44" t="s">
        <v>18</v>
      </c>
      <c r="P26716" s="128">
        <v>6.2708923692859847E-6</v>
      </c>
    </row>
    <row r="26717" spans="14:16">
      <c r="N26717" s="3">
        <v>26715</v>
      </c>
      <c r="O26717" s="44" t="s">
        <v>19</v>
      </c>
      <c r="P26717" s="128">
        <v>6.9002168573229034E-6</v>
      </c>
    </row>
    <row r="26718" spans="14:16">
      <c r="N26718" s="3">
        <v>26716</v>
      </c>
      <c r="O26718" s="44" t="s">
        <v>7</v>
      </c>
      <c r="P26718" s="128">
        <v>8.993601058754387E-6</v>
      </c>
    </row>
    <row r="26719" spans="14:16">
      <c r="N26719" s="3">
        <v>26717</v>
      </c>
      <c r="O26719" s="44" t="s">
        <v>89</v>
      </c>
      <c r="P26719" s="128">
        <v>9.9109485242986444E-7</v>
      </c>
    </row>
    <row r="26720" spans="14:16">
      <c r="N26720" s="3">
        <v>26718</v>
      </c>
      <c r="O26720" s="44" t="s">
        <v>7</v>
      </c>
      <c r="P26720" s="128">
        <v>2.5884706151458286E-5</v>
      </c>
    </row>
    <row r="26721" spans="14:16">
      <c r="N26721" s="3">
        <v>26719</v>
      </c>
      <c r="O26721" s="44" t="s">
        <v>19</v>
      </c>
      <c r="P26721" s="128">
        <v>1.0352482156571962E-5</v>
      </c>
    </row>
    <row r="26722" spans="14:16">
      <c r="N26722" s="3">
        <v>26720</v>
      </c>
      <c r="O26722" s="44" t="s">
        <v>18</v>
      </c>
      <c r="P26722" s="128">
        <v>9.0347141015765892E-6</v>
      </c>
    </row>
    <row r="26723" spans="14:16">
      <c r="N26723" s="3">
        <v>26721</v>
      </c>
      <c r="O26723" s="44" t="s">
        <v>8</v>
      </c>
      <c r="P26723" s="128">
        <v>1.9740266161473965E-5</v>
      </c>
    </row>
    <row r="26724" spans="14:16">
      <c r="N26724" s="3">
        <v>26722</v>
      </c>
      <c r="O26724" s="44" t="s">
        <v>18</v>
      </c>
      <c r="P26724" s="128">
        <v>3.6287952184057907E-6</v>
      </c>
    </row>
    <row r="26725" spans="14:16">
      <c r="N26725" s="3">
        <v>26723</v>
      </c>
      <c r="O26725" s="44" t="s">
        <v>59</v>
      </c>
      <c r="P26725" s="128">
        <v>1.3801763562665436E-6</v>
      </c>
    </row>
    <row r="26726" spans="14:16">
      <c r="N26726" s="3">
        <v>26724</v>
      </c>
      <c r="O26726" s="44" t="s">
        <v>11</v>
      </c>
      <c r="P26726" s="128">
        <v>1.6671569964233023E-5</v>
      </c>
    </row>
    <row r="26727" spans="14:16">
      <c r="N26727" s="3">
        <v>26725</v>
      </c>
      <c r="O26727" s="44" t="s">
        <v>8</v>
      </c>
      <c r="P26727" s="128">
        <v>2.5095509419319688E-5</v>
      </c>
    </row>
    <row r="26728" spans="14:16">
      <c r="N26728" s="3">
        <v>26726</v>
      </c>
      <c r="O26728" s="44" t="s">
        <v>11</v>
      </c>
      <c r="P26728" s="128">
        <v>5.7609955491856724E-6</v>
      </c>
    </row>
    <row r="26729" spans="14:16">
      <c r="N26729" s="3">
        <v>26727</v>
      </c>
      <c r="O26729" s="44" t="s">
        <v>59</v>
      </c>
      <c r="P26729" s="128">
        <v>1.5095607284129408E-6</v>
      </c>
    </row>
    <row r="26730" spans="14:16">
      <c r="N26730" s="3">
        <v>26728</v>
      </c>
      <c r="O26730" s="44" t="s">
        <v>18</v>
      </c>
      <c r="P26730" s="128">
        <v>2.0409658618300523E-5</v>
      </c>
    </row>
    <row r="26731" spans="14:16">
      <c r="N26731" s="3">
        <v>26729</v>
      </c>
      <c r="O26731" s="44" t="s">
        <v>8</v>
      </c>
      <c r="P26731" s="128">
        <v>4.4593784469590156E-5</v>
      </c>
    </row>
    <row r="26732" spans="14:16">
      <c r="N26732" s="3">
        <v>26730</v>
      </c>
      <c r="O26732" s="44" t="s">
        <v>18</v>
      </c>
      <c r="P26732" s="128">
        <v>1.5586125160044895E-5</v>
      </c>
    </row>
    <row r="26733" spans="14:16">
      <c r="N26733" s="3">
        <v>26731</v>
      </c>
      <c r="O26733" s="44" t="s">
        <v>19</v>
      </c>
      <c r="P26733" s="128">
        <v>1.7150293329294055E-5</v>
      </c>
    </row>
    <row r="26734" spans="14:16">
      <c r="N26734" s="3">
        <v>26732</v>
      </c>
      <c r="O26734" s="44" t="s">
        <v>11</v>
      </c>
      <c r="P26734" s="128">
        <v>3.7661518424997197E-5</v>
      </c>
    </row>
    <row r="26735" spans="14:16">
      <c r="N26735" s="3">
        <v>26733</v>
      </c>
      <c r="O26735" s="44" t="s">
        <v>8</v>
      </c>
      <c r="P26735" s="128">
        <v>5.6691420928447639E-5</v>
      </c>
    </row>
    <row r="26736" spans="14:16">
      <c r="N26736" s="3">
        <v>26734</v>
      </c>
      <c r="O26736" s="44" t="s">
        <v>11</v>
      </c>
      <c r="P26736" s="128">
        <v>2.7027875765988998E-5</v>
      </c>
    </row>
    <row r="26737" spans="14:16">
      <c r="N26737" s="3">
        <v>26735</v>
      </c>
      <c r="O26737" s="44" t="s">
        <v>19</v>
      </c>
      <c r="P26737" s="128">
        <v>2.0489258121784827E-5</v>
      </c>
    </row>
    <row r="26738" spans="14:16">
      <c r="N26738" s="3">
        <v>26736</v>
      </c>
      <c r="O26738" s="44" t="s">
        <v>18</v>
      </c>
      <c r="P26738" s="128">
        <v>1.595639295882978E-6</v>
      </c>
    </row>
    <row r="26739" spans="14:16">
      <c r="N26739" s="3">
        <v>26737</v>
      </c>
      <c r="O26739" s="44" t="s">
        <v>89</v>
      </c>
      <c r="P26739" s="128">
        <v>4.8378061923391411E-7</v>
      </c>
    </row>
    <row r="26740" spans="14:16">
      <c r="N26740" s="3">
        <v>26738</v>
      </c>
      <c r="O26740" s="44" t="s">
        <v>18</v>
      </c>
      <c r="P26740" s="128">
        <v>1.8897940279488736E-6</v>
      </c>
    </row>
    <row r="26741" spans="14:16">
      <c r="N26741" s="3">
        <v>26739</v>
      </c>
      <c r="O26741" s="44" t="s">
        <v>59</v>
      </c>
      <c r="P26741" s="128">
        <v>7.1876445999468999E-7</v>
      </c>
    </row>
    <row r="26742" spans="14:16">
      <c r="N26742" s="3">
        <v>26740</v>
      </c>
      <c r="O26742" s="44" t="s">
        <v>11</v>
      </c>
      <c r="P26742" s="128">
        <v>2.4967695435347651E-6</v>
      </c>
    </row>
    <row r="26743" spans="14:16">
      <c r="N26743" s="3">
        <v>26741</v>
      </c>
      <c r="O26743" s="44" t="s">
        <v>89</v>
      </c>
      <c r="P26743" s="128">
        <v>5.2152259333081286E-7</v>
      </c>
    </row>
    <row r="26744" spans="14:16">
      <c r="N26744" s="3">
        <v>26742</v>
      </c>
      <c r="O26744" s="44" t="s">
        <v>11</v>
      </c>
      <c r="P26744" s="128">
        <v>3.0001954722245435E-6</v>
      </c>
    </row>
    <row r="26745" spans="14:16">
      <c r="N26745" s="3">
        <v>26743</v>
      </c>
      <c r="O26745" s="44" t="s">
        <v>59</v>
      </c>
      <c r="P26745" s="128">
        <v>7.8614489870117472E-7</v>
      </c>
    </row>
    <row r="26746" spans="14:16">
      <c r="N26746" s="3">
        <v>26744</v>
      </c>
      <c r="O26746" s="44" t="s">
        <v>18</v>
      </c>
      <c r="P26746" s="128">
        <v>2.2481567787368183E-6</v>
      </c>
    </row>
    <row r="26747" spans="14:16">
      <c r="N26747" s="3">
        <v>26745</v>
      </c>
      <c r="O26747" s="44" t="s">
        <v>89</v>
      </c>
      <c r="P26747" s="128">
        <v>6.8161688005456575E-7</v>
      </c>
    </row>
    <row r="26748" spans="14:16">
      <c r="N26748" s="3">
        <v>26746</v>
      </c>
      <c r="O26748" s="44" t="s">
        <v>18</v>
      </c>
      <c r="P26748" s="128">
        <v>5.062449634860756E-6</v>
      </c>
    </row>
    <row r="26749" spans="14:16">
      <c r="N26749" s="3">
        <v>26747</v>
      </c>
      <c r="O26749" s="44" t="s">
        <v>19</v>
      </c>
      <c r="P26749" s="128">
        <v>5.5704991016759843E-6</v>
      </c>
    </row>
    <row r="26750" spans="14:16">
      <c r="N26750" s="3">
        <v>26748</v>
      </c>
      <c r="O26750" s="44" t="s">
        <v>11</v>
      </c>
      <c r="P26750" s="128">
        <v>3.5177933939858122E-6</v>
      </c>
    </row>
    <row r="26751" spans="14:16">
      <c r="N26751" s="3">
        <v>26749</v>
      </c>
      <c r="O26751" s="44" t="s">
        <v>89</v>
      </c>
      <c r="P26751" s="128">
        <v>7.3479298014672272E-7</v>
      </c>
    </row>
    <row r="26752" spans="14:16">
      <c r="N26752" s="3">
        <v>26750</v>
      </c>
      <c r="O26752" s="44" t="s">
        <v>11</v>
      </c>
      <c r="P26752" s="128">
        <v>8.7787861574055757E-6</v>
      </c>
    </row>
    <row r="26753" spans="14:16">
      <c r="N26753" s="3">
        <v>26751</v>
      </c>
      <c r="O26753" s="44" t="s">
        <v>19</v>
      </c>
      <c r="P26753" s="128">
        <v>6.6550111866866739E-6</v>
      </c>
    </row>
    <row r="26754" spans="14:16">
      <c r="N26754" s="3">
        <v>26752</v>
      </c>
      <c r="O26754" s="44" t="s">
        <v>13</v>
      </c>
      <c r="P26754" s="128">
        <v>2.0292842202118919E-5</v>
      </c>
    </row>
    <row r="26755" spans="14:16">
      <c r="N26755" s="3">
        <v>26753</v>
      </c>
      <c r="O26755" s="44" t="s">
        <v>8</v>
      </c>
      <c r="P26755" s="128">
        <v>3.3418245221444256E-5</v>
      </c>
    </row>
    <row r="26756" spans="14:16">
      <c r="N26756" s="3">
        <v>26754</v>
      </c>
      <c r="O26756" s="44" t="s">
        <v>13</v>
      </c>
      <c r="P26756" s="128">
        <v>7.2666137132954994E-6</v>
      </c>
    </row>
    <row r="26757" spans="14:16">
      <c r="N26757" s="3">
        <v>26755</v>
      </c>
      <c r="O26757" s="44" t="s">
        <v>59</v>
      </c>
      <c r="P26757" s="128">
        <v>2.0830820185495281E-6</v>
      </c>
    </row>
    <row r="26758" spans="14:16">
      <c r="N26758" s="3">
        <v>26756</v>
      </c>
      <c r="O26758" s="44" t="s">
        <v>7</v>
      </c>
      <c r="P26758" s="128">
        <v>6.2078009145644539E-5</v>
      </c>
    </row>
    <row r="26759" spans="14:16">
      <c r="N26759" s="3">
        <v>26757</v>
      </c>
      <c r="O26759" s="44" t="s">
        <v>8</v>
      </c>
      <c r="P26759" s="128">
        <v>4.9299694607110433E-5</v>
      </c>
    </row>
    <row r="26760" spans="14:16">
      <c r="N26760" s="3">
        <v>26758</v>
      </c>
      <c r="O26760" s="44" t="s">
        <v>7</v>
      </c>
      <c r="P26760" s="128">
        <v>1.7033237003218121E-5</v>
      </c>
    </row>
    <row r="26761" spans="14:16">
      <c r="N26761" s="3">
        <v>26759</v>
      </c>
      <c r="O26761" s="44" t="s">
        <v>59</v>
      </c>
      <c r="P26761" s="128">
        <v>2.3547086026455807E-6</v>
      </c>
    </row>
    <row r="26762" spans="14:16">
      <c r="N26762" s="3">
        <v>26760</v>
      </c>
      <c r="O26762" s="44" t="s">
        <v>13</v>
      </c>
      <c r="P26762" s="128">
        <v>3.8422117731940034E-5</v>
      </c>
    </row>
    <row r="26763" spans="14:16">
      <c r="N26763" s="3">
        <v>26761</v>
      </c>
      <c r="O26763" s="44" t="s">
        <v>8</v>
      </c>
      <c r="P26763" s="128">
        <v>6.327352962706733E-5</v>
      </c>
    </row>
    <row r="26764" spans="14:16">
      <c r="N26764" s="3">
        <v>26762</v>
      </c>
      <c r="O26764" s="44" t="s">
        <v>13</v>
      </c>
      <c r="P26764" s="128">
        <v>2.41612337685733E-5</v>
      </c>
    </row>
    <row r="26765" spans="14:16">
      <c r="N26765" s="3">
        <v>26763</v>
      </c>
      <c r="O26765" s="44" t="s">
        <v>21</v>
      </c>
      <c r="P26765" s="128">
        <v>1.5528863269186432E-5</v>
      </c>
    </row>
    <row r="26766" spans="14:16">
      <c r="N26766" s="3">
        <v>26764</v>
      </c>
      <c r="O26766" s="44" t="s">
        <v>7</v>
      </c>
      <c r="P26766" s="128">
        <v>1.1753743276579325E-4</v>
      </c>
    </row>
    <row r="26767" spans="14:16">
      <c r="N26767" s="3">
        <v>26765</v>
      </c>
      <c r="O26767" s="44" t="s">
        <v>8</v>
      </c>
      <c r="P26767" s="128">
        <v>9.3343192219042594E-5</v>
      </c>
    </row>
    <row r="26768" spans="14:16">
      <c r="N26768" s="3">
        <v>26766</v>
      </c>
      <c r="O26768" s="44" t="s">
        <v>7</v>
      </c>
      <c r="P26768" s="128">
        <v>6.2829417485432283E-5</v>
      </c>
    </row>
    <row r="26769" spans="14:16">
      <c r="N26769" s="3">
        <v>26767</v>
      </c>
      <c r="O26769" s="44" t="s">
        <v>21</v>
      </c>
      <c r="P26769" s="128">
        <v>1.9473735957154249E-5</v>
      </c>
    </row>
    <row r="26770" spans="14:16">
      <c r="N26770" s="3">
        <v>26768</v>
      </c>
      <c r="O26770" s="44" t="s">
        <v>13</v>
      </c>
      <c r="P26770" s="128">
        <v>3.1594422561099624E-6</v>
      </c>
    </row>
    <row r="26771" spans="14:16">
      <c r="N26771" s="3">
        <v>26769</v>
      </c>
      <c r="O26771" s="44" t="s">
        <v>89</v>
      </c>
      <c r="P26771" s="128">
        <v>7.2198194749090724E-7</v>
      </c>
    </row>
    <row r="26772" spans="14:16">
      <c r="N26772" s="3">
        <v>26770</v>
      </c>
      <c r="O26772" s="44" t="s">
        <v>13</v>
      </c>
      <c r="P26772" s="128">
        <v>3.7842871730938215E-6</v>
      </c>
    </row>
    <row r="26773" spans="14:16">
      <c r="N26773" s="3">
        <v>26771</v>
      </c>
      <c r="O26773" s="44" t="s">
        <v>59</v>
      </c>
      <c r="P26773" s="128">
        <v>1.084821744257042E-6</v>
      </c>
    </row>
    <row r="26774" spans="14:16">
      <c r="N26774" s="3">
        <v>26772</v>
      </c>
      <c r="O26774" s="44" t="s">
        <v>7</v>
      </c>
      <c r="P26774" s="128">
        <v>7.2497695337707372E-6</v>
      </c>
    </row>
    <row r="26775" spans="14:16">
      <c r="N26775" s="3">
        <v>26773</v>
      </c>
      <c r="O26775" s="44" t="s">
        <v>89</v>
      </c>
      <c r="P26775" s="128">
        <v>7.9892461532179483E-7</v>
      </c>
    </row>
    <row r="26776" spans="14:16">
      <c r="N26776" s="3">
        <v>26774</v>
      </c>
      <c r="O26776" s="44" t="s">
        <v>7</v>
      </c>
      <c r="P26776" s="128">
        <v>8.8705224814148782E-6</v>
      </c>
    </row>
    <row r="26777" spans="14:16">
      <c r="N26777" s="3">
        <v>26775</v>
      </c>
      <c r="O26777" s="44" t="s">
        <v>59</v>
      </c>
      <c r="P26777" s="128">
        <v>1.226278692241664E-6</v>
      </c>
    </row>
    <row r="26778" spans="14:16">
      <c r="N26778" s="3">
        <v>26776</v>
      </c>
      <c r="O26778" s="44" t="s">
        <v>13</v>
      </c>
      <c r="P26778" s="128">
        <v>4.1887197200894456E-6</v>
      </c>
    </row>
    <row r="26779" spans="14:16">
      <c r="N26779" s="3">
        <v>26777</v>
      </c>
      <c r="O26779" s="44" t="s">
        <v>89</v>
      </c>
      <c r="P26779" s="128">
        <v>9.5718793883805397E-7</v>
      </c>
    </row>
    <row r="26780" spans="14:16">
      <c r="N26780" s="3">
        <v>26778</v>
      </c>
      <c r="O26780" s="44" t="s">
        <v>13</v>
      </c>
      <c r="P26780" s="128">
        <v>8.8105613132865687E-6</v>
      </c>
    </row>
    <row r="26781" spans="14:16">
      <c r="N26781" s="3">
        <v>26779</v>
      </c>
      <c r="O26781" s="44" t="s">
        <v>21</v>
      </c>
      <c r="P26781" s="128">
        <v>5.6627075947078072E-6</v>
      </c>
    </row>
    <row r="26782" spans="14:16">
      <c r="N26782" s="3">
        <v>26780</v>
      </c>
      <c r="O26782" s="44" t="s">
        <v>7</v>
      </c>
      <c r="P26782" s="128">
        <v>9.6115865240083842E-6</v>
      </c>
    </row>
    <row r="26783" spans="14:16">
      <c r="N26783" s="3">
        <v>26781</v>
      </c>
      <c r="O26783" s="44" t="s">
        <v>89</v>
      </c>
      <c r="P26783" s="128">
        <v>1.0591968517834513E-6</v>
      </c>
    </row>
    <row r="26784" spans="14:16">
      <c r="N26784" s="3">
        <v>26782</v>
      </c>
      <c r="O26784" s="44" t="s">
        <v>7</v>
      </c>
      <c r="P26784" s="128">
        <v>2.2911182447706921E-5</v>
      </c>
    </row>
    <row r="26785" spans="14:16">
      <c r="N26785" s="3">
        <v>26783</v>
      </c>
      <c r="O26785" s="44" t="s">
        <v>21</v>
      </c>
      <c r="P26785" s="128">
        <v>7.1012327554410376E-6</v>
      </c>
    </row>
    <row r="26786" spans="14:16">
      <c r="N26786" s="3">
        <v>26784</v>
      </c>
      <c r="O26786" s="44" t="s">
        <v>13</v>
      </c>
      <c r="P26786" s="128">
        <v>1.5714650435075269E-5</v>
      </c>
    </row>
    <row r="26787" spans="14:16">
      <c r="N26787" s="3">
        <v>26785</v>
      </c>
      <c r="O26787" s="44" t="s">
        <v>8</v>
      </c>
      <c r="P26787" s="128">
        <v>2.587888067023878E-5</v>
      </c>
    </row>
    <row r="26788" spans="14:16">
      <c r="N26788" s="3">
        <v>26786</v>
      </c>
      <c r="O26788" s="44" t="s">
        <v>13</v>
      </c>
      <c r="P26788" s="128">
        <v>5.6272203377819305E-6</v>
      </c>
    </row>
    <row r="26789" spans="14:16">
      <c r="N26789" s="3">
        <v>26787</v>
      </c>
      <c r="O26789" s="44" t="s">
        <v>59</v>
      </c>
      <c r="P26789" s="128">
        <v>1.613125723003884E-6</v>
      </c>
    </row>
    <row r="26790" spans="14:16">
      <c r="N26790" s="3">
        <v>26788</v>
      </c>
      <c r="O26790" s="44" t="s">
        <v>11</v>
      </c>
      <c r="P26790" s="128">
        <v>1.8163077239704201E-5</v>
      </c>
    </row>
    <row r="26791" spans="14:16">
      <c r="N26791" s="3">
        <v>26789</v>
      </c>
      <c r="O26791" s="44" t="s">
        <v>8</v>
      </c>
      <c r="P26791" s="128">
        <v>2.7340656994555428E-5</v>
      </c>
    </row>
    <row r="26792" spans="14:16">
      <c r="N26792" s="3">
        <v>26790</v>
      </c>
      <c r="O26792" s="44" t="s">
        <v>11</v>
      </c>
      <c r="P26792" s="128">
        <v>6.2763979254466893E-6</v>
      </c>
    </row>
    <row r="26793" spans="14:16">
      <c r="N26793" s="3">
        <v>26791</v>
      </c>
      <c r="O26793" s="44" t="s">
        <v>59</v>
      </c>
      <c r="P26793" s="128">
        <v>1.6446122450981632E-6</v>
      </c>
    </row>
    <row r="26794" spans="14:16">
      <c r="N26794" s="3">
        <v>26792</v>
      </c>
      <c r="O26794" s="44" t="s">
        <v>13</v>
      </c>
      <c r="P26794" s="128">
        <v>2.9753848333265941E-5</v>
      </c>
    </row>
    <row r="26795" spans="14:16">
      <c r="N26795" s="3">
        <v>26793</v>
      </c>
      <c r="O26795" s="44" t="s">
        <v>8</v>
      </c>
      <c r="P26795" s="128">
        <v>4.8998626706855168E-5</v>
      </c>
    </row>
    <row r="26796" spans="14:16">
      <c r="N26796" s="3">
        <v>26794</v>
      </c>
      <c r="O26796" s="44" t="s">
        <v>13</v>
      </c>
      <c r="P26796" s="128">
        <v>1.8710308737019601E-5</v>
      </c>
    </row>
    <row r="26797" spans="14:16">
      <c r="N26797" s="3">
        <v>26795</v>
      </c>
      <c r="O26797" s="44" t="s">
        <v>21</v>
      </c>
      <c r="P26797" s="128">
        <v>1.2025454862299377E-5</v>
      </c>
    </row>
    <row r="26798" spans="14:16">
      <c r="N26798" s="3">
        <v>26796</v>
      </c>
      <c r="O26798" s="44" t="s">
        <v>11</v>
      </c>
      <c r="P26798" s="128">
        <v>3.4389657452979467E-5</v>
      </c>
    </row>
    <row r="26799" spans="14:16">
      <c r="N26799" s="3">
        <v>26797</v>
      </c>
      <c r="O26799" s="44" t="s">
        <v>8</v>
      </c>
      <c r="P26799" s="128">
        <v>5.1766328809461191E-5</v>
      </c>
    </row>
    <row r="26800" spans="14:16">
      <c r="N26800" s="3">
        <v>26798</v>
      </c>
      <c r="O26800" s="44" t="s">
        <v>11</v>
      </c>
      <c r="P26800" s="128">
        <v>2.1181401246393027E-5</v>
      </c>
    </row>
    <row r="26801" spans="14:16">
      <c r="N26801" s="3">
        <v>26799</v>
      </c>
      <c r="O26801" s="44" t="s">
        <v>21</v>
      </c>
      <c r="P26801" s="128">
        <v>1.2443827993443156E-5</v>
      </c>
    </row>
    <row r="26802" spans="14:16">
      <c r="N26802" s="3">
        <v>26800</v>
      </c>
      <c r="O26802" s="44" t="s">
        <v>13</v>
      </c>
      <c r="P26802" s="128">
        <v>2.4466523777230847E-6</v>
      </c>
    </row>
    <row r="26803" spans="14:16">
      <c r="N26803" s="3">
        <v>26801</v>
      </c>
      <c r="O26803" s="44" t="s">
        <v>89</v>
      </c>
      <c r="P26803" s="128">
        <v>5.5909831714306599E-7</v>
      </c>
    </row>
    <row r="26804" spans="14:16">
      <c r="N26804" s="3">
        <v>26802</v>
      </c>
      <c r="O26804" s="44" t="s">
        <v>13</v>
      </c>
      <c r="P26804" s="128">
        <v>2.9305283842841408E-6</v>
      </c>
    </row>
    <row r="26805" spans="14:16">
      <c r="N26805" s="3">
        <v>26803</v>
      </c>
      <c r="O26805" s="44" t="s">
        <v>59</v>
      </c>
      <c r="P26805" s="128">
        <v>8.4007919273072444E-7</v>
      </c>
    </row>
    <row r="26806" spans="14:16">
      <c r="N26806" s="3">
        <v>26804</v>
      </c>
      <c r="O26806" s="44" t="s">
        <v>11</v>
      </c>
      <c r="P26806" s="128">
        <v>2.7201408245446679E-6</v>
      </c>
    </row>
    <row r="26807" spans="14:16">
      <c r="N26807" s="3">
        <v>26805</v>
      </c>
      <c r="O26807" s="44" t="s">
        <v>89</v>
      </c>
      <c r="P26807" s="128">
        <v>5.6818015131391244E-7</v>
      </c>
    </row>
    <row r="26808" spans="14:16">
      <c r="N26808" s="3">
        <v>26806</v>
      </c>
      <c r="O26808" s="44" t="s">
        <v>11</v>
      </c>
      <c r="P26808" s="128">
        <v>3.2686053091060613E-6</v>
      </c>
    </row>
    <row r="26809" spans="14:16">
      <c r="N26809" s="3">
        <v>26807</v>
      </c>
      <c r="O26809" s="44" t="s">
        <v>59</v>
      </c>
      <c r="P26809" s="128">
        <v>8.5647665740793774E-7</v>
      </c>
    </row>
    <row r="26810" spans="14:16">
      <c r="N26810" s="3">
        <v>26808</v>
      </c>
      <c r="O26810" s="44" t="s">
        <v>13</v>
      </c>
      <c r="P26810" s="128">
        <v>3.2437184262359657E-6</v>
      </c>
    </row>
    <row r="26811" spans="14:16">
      <c r="N26811" s="3">
        <v>26809</v>
      </c>
      <c r="O26811" s="44" t="s">
        <v>89</v>
      </c>
      <c r="P26811" s="128">
        <v>7.4124036986497618E-7</v>
      </c>
    </row>
    <row r="26812" spans="14:16">
      <c r="N26812" s="3">
        <v>26810</v>
      </c>
      <c r="O26812" s="44" t="s">
        <v>13</v>
      </c>
      <c r="P26812" s="128">
        <v>6.822843729629901E-6</v>
      </c>
    </row>
    <row r="26813" spans="14:16">
      <c r="N26813" s="3">
        <v>26811</v>
      </c>
      <c r="O26813" s="44" t="s">
        <v>21</v>
      </c>
      <c r="P26813" s="128">
        <v>4.3851654430933914E-6</v>
      </c>
    </row>
    <row r="26814" spans="14:16">
      <c r="N26814" s="3">
        <v>26812</v>
      </c>
      <c r="O26814" s="44" t="s">
        <v>11</v>
      </c>
      <c r="P26814" s="128">
        <v>3.6063034515526395E-6</v>
      </c>
    </row>
    <row r="26815" spans="14:16">
      <c r="N26815" s="3">
        <v>26813</v>
      </c>
      <c r="O26815" s="44" t="s">
        <v>89</v>
      </c>
      <c r="P26815" s="128">
        <v>7.5328086777641602E-7</v>
      </c>
    </row>
    <row r="26816" spans="14:16">
      <c r="N26816" s="3">
        <v>26814</v>
      </c>
      <c r="O26816" s="44" t="s">
        <v>11</v>
      </c>
      <c r="P26816" s="128">
        <v>7.7239447360262042E-6</v>
      </c>
    </row>
    <row r="26817" spans="14:16">
      <c r="N26817" s="3">
        <v>26815</v>
      </c>
      <c r="O26817" s="44" t="s">
        <v>21</v>
      </c>
      <c r="P26817" s="128">
        <v>4.5377281043830021E-6</v>
      </c>
    </row>
    <row r="26818" spans="14:16">
      <c r="N26818" s="3">
        <v>26816</v>
      </c>
      <c r="O26818" s="44" t="s">
        <v>18</v>
      </c>
      <c r="P26818" s="128">
        <v>1.0414576207327341E-5</v>
      </c>
    </row>
    <row r="26819" spans="14:16">
      <c r="N26819" s="3">
        <v>26817</v>
      </c>
      <c r="O26819" s="44" t="s">
        <v>8</v>
      </c>
      <c r="P26819" s="128">
        <v>2.2755175645870212E-5</v>
      </c>
    </row>
    <row r="26820" spans="14:16">
      <c r="N26820" s="3">
        <v>26818</v>
      </c>
      <c r="O26820" s="44" t="s">
        <v>18</v>
      </c>
      <c r="P26820" s="128">
        <v>4.183017184381879E-6</v>
      </c>
    </row>
    <row r="26821" spans="14:16">
      <c r="N26821" s="3">
        <v>26819</v>
      </c>
      <c r="O26821" s="44" t="s">
        <v>59</v>
      </c>
      <c r="P26821" s="128">
        <v>1.5909691972854993E-6</v>
      </c>
    </row>
    <row r="26822" spans="14:16">
      <c r="N26822" s="3">
        <v>26820</v>
      </c>
      <c r="O26822" s="44" t="s">
        <v>7</v>
      </c>
      <c r="P26822" s="128">
        <v>5.086439517273776E-5</v>
      </c>
    </row>
    <row r="26823" spans="14:16">
      <c r="N26823" s="3">
        <v>26821</v>
      </c>
      <c r="O26823" s="44" t="s">
        <v>8</v>
      </c>
      <c r="P26823" s="128">
        <v>4.0394322931783155E-5</v>
      </c>
    </row>
    <row r="26824" spans="14:16">
      <c r="N26824" s="3">
        <v>26822</v>
      </c>
      <c r="O26824" s="44" t="s">
        <v>7</v>
      </c>
      <c r="P26824" s="128">
        <v>1.3956396313707696E-5</v>
      </c>
    </row>
    <row r="26825" spans="14:16">
      <c r="N26825" s="3">
        <v>26823</v>
      </c>
      <c r="O26825" s="44" t="s">
        <v>59</v>
      </c>
      <c r="P26825" s="128">
        <v>1.9293600186276787E-6</v>
      </c>
    </row>
    <row r="26826" spans="14:16">
      <c r="N26826" s="3">
        <v>26824</v>
      </c>
      <c r="O26826" s="44" t="s">
        <v>18</v>
      </c>
      <c r="P26826" s="128">
        <v>1.9718779123232436E-5</v>
      </c>
    </row>
    <row r="26827" spans="14:16">
      <c r="N26827" s="3">
        <v>26825</v>
      </c>
      <c r="O26827" s="44" t="s">
        <v>8</v>
      </c>
      <c r="P26827" s="128">
        <v>4.3084257442523641E-5</v>
      </c>
    </row>
    <row r="26828" spans="14:16">
      <c r="N26828" s="3">
        <v>26826</v>
      </c>
      <c r="O26828" s="44" t="s">
        <v>18</v>
      </c>
      <c r="P26828" s="128">
        <v>1.3229552518535589E-5</v>
      </c>
    </row>
    <row r="26829" spans="14:16">
      <c r="N26829" s="3">
        <v>26827</v>
      </c>
      <c r="O26829" s="44" t="s">
        <v>21</v>
      </c>
      <c r="P26829" s="128">
        <v>1.1281414079289521E-5</v>
      </c>
    </row>
    <row r="26830" spans="14:16">
      <c r="N26830" s="3">
        <v>26828</v>
      </c>
      <c r="O26830" s="44" t="s">
        <v>7</v>
      </c>
      <c r="P26830" s="128">
        <v>9.6305769306518751E-5</v>
      </c>
    </row>
    <row r="26831" spans="14:16">
      <c r="N26831" s="3">
        <v>26829</v>
      </c>
      <c r="O26831" s="44" t="s">
        <v>8</v>
      </c>
      <c r="P26831" s="128">
        <v>7.6481914949544068E-5</v>
      </c>
    </row>
    <row r="26832" spans="14:16">
      <c r="N26832" s="3">
        <v>26830</v>
      </c>
      <c r="O26832" s="44" t="s">
        <v>7</v>
      </c>
      <c r="P26832" s="128">
        <v>5.1480071017647433E-5</v>
      </c>
    </row>
    <row r="26833" spans="14:16">
      <c r="N26833" s="3">
        <v>26831</v>
      </c>
      <c r="O26833" s="44" t="s">
        <v>21</v>
      </c>
      <c r="P26833" s="128">
        <v>1.5956049732367141E-5</v>
      </c>
    </row>
    <row r="26834" spans="14:16">
      <c r="N26834" s="3">
        <v>26832</v>
      </c>
      <c r="O26834" s="44" t="s">
        <v>18</v>
      </c>
      <c r="P26834" s="128">
        <v>1.8393395584570332E-6</v>
      </c>
    </row>
    <row r="26835" spans="14:16">
      <c r="N26835" s="3">
        <v>26833</v>
      </c>
      <c r="O26835" s="44" t="s">
        <v>89</v>
      </c>
      <c r="P26835" s="128">
        <v>5.5766790957562202E-7</v>
      </c>
    </row>
    <row r="26836" spans="14:16">
      <c r="N26836" s="3">
        <v>26834</v>
      </c>
      <c r="O26836" s="44" t="s">
        <v>18</v>
      </c>
      <c r="P26836" s="128">
        <v>2.1784202243645057E-6</v>
      </c>
    </row>
    <row r="26837" spans="14:16">
      <c r="N26837" s="3">
        <v>26835</v>
      </c>
      <c r="O26837" s="44" t="s">
        <v>59</v>
      </c>
      <c r="P26837" s="128">
        <v>8.2854057799426263E-7</v>
      </c>
    </row>
    <row r="26838" spans="14:16">
      <c r="N26838" s="3">
        <v>26836</v>
      </c>
      <c r="O26838" s="44" t="s">
        <v>7</v>
      </c>
      <c r="P26838" s="128">
        <v>5.9401895703812516E-6</v>
      </c>
    </row>
    <row r="26839" spans="14:16">
      <c r="N26839" s="3">
        <v>26837</v>
      </c>
      <c r="O26839" s="44" t="s">
        <v>89</v>
      </c>
      <c r="P26839" s="128">
        <v>6.5460890106213097E-7</v>
      </c>
    </row>
    <row r="26840" spans="14:16">
      <c r="N26840" s="3">
        <v>26838</v>
      </c>
      <c r="O26840" s="44" t="s">
        <v>7</v>
      </c>
      <c r="P26840" s="128">
        <v>7.2681738202133858E-6</v>
      </c>
    </row>
    <row r="26841" spans="14:16">
      <c r="N26841" s="3">
        <v>26839</v>
      </c>
      <c r="O26841" s="44" t="s">
        <v>59</v>
      </c>
      <c r="P26841" s="128">
        <v>1.0047668224628349E-6</v>
      </c>
    </row>
    <row r="26842" spans="14:16">
      <c r="N26842" s="3">
        <v>26840</v>
      </c>
      <c r="O26842" s="44" t="s">
        <v>18</v>
      </c>
      <c r="P26842" s="128">
        <v>2.4385563197270349E-6</v>
      </c>
    </row>
    <row r="26843" spans="14:16">
      <c r="N26843" s="3">
        <v>26841</v>
      </c>
      <c r="O26843" s="44" t="s">
        <v>89</v>
      </c>
      <c r="P26843" s="128">
        <v>7.3934396667104839E-7</v>
      </c>
    </row>
    <row r="26844" spans="14:16">
      <c r="N26844" s="3">
        <v>26842</v>
      </c>
      <c r="O26844" s="44" t="s">
        <v>18</v>
      </c>
      <c r="P26844" s="128">
        <v>4.8242479969509151E-6</v>
      </c>
    </row>
    <row r="26845" spans="14:16">
      <c r="N26845" s="3">
        <v>26843</v>
      </c>
      <c r="O26845" s="44" t="s">
        <v>21</v>
      </c>
      <c r="P26845" s="128">
        <v>4.1138458159135591E-6</v>
      </c>
    </row>
    <row r="26846" spans="14:16">
      <c r="N26846" s="3">
        <v>26844</v>
      </c>
      <c r="O26846" s="44" t="s">
        <v>7</v>
      </c>
      <c r="P26846" s="128">
        <v>7.8753739355126252E-6</v>
      </c>
    </row>
    <row r="26847" spans="14:16">
      <c r="N26847" s="3">
        <v>26845</v>
      </c>
      <c r="O26847" s="44" t="s">
        <v>89</v>
      </c>
      <c r="P26847" s="128">
        <v>8.6786622148969447E-7</v>
      </c>
    </row>
    <row r="26848" spans="14:16">
      <c r="N26848" s="3">
        <v>26846</v>
      </c>
      <c r="O26848" s="44" t="s">
        <v>7</v>
      </c>
      <c r="P26848" s="128">
        <v>1.8772564615607061E-5</v>
      </c>
    </row>
    <row r="26849" spans="14:16">
      <c r="N26849" s="3">
        <v>26847</v>
      </c>
      <c r="O26849" s="44" t="s">
        <v>21</v>
      </c>
      <c r="P26849" s="128">
        <v>5.8184840985945925E-6</v>
      </c>
    </row>
    <row r="26850" spans="14:16">
      <c r="N26850" s="3">
        <v>26848</v>
      </c>
      <c r="O26850" s="44" t="s">
        <v>18</v>
      </c>
      <c r="P26850" s="128">
        <v>8.4076179932931913E-6</v>
      </c>
    </row>
    <row r="26851" spans="14:16">
      <c r="N26851" s="3">
        <v>26849</v>
      </c>
      <c r="O26851" s="44" t="s">
        <v>8</v>
      </c>
      <c r="P26851" s="128">
        <v>1.8370101710539254E-5</v>
      </c>
    </row>
    <row r="26852" spans="14:16">
      <c r="N26852" s="3">
        <v>26850</v>
      </c>
      <c r="O26852" s="44" t="s">
        <v>18</v>
      </c>
      <c r="P26852" s="128">
        <v>3.3769219069058084E-6</v>
      </c>
    </row>
    <row r="26853" spans="14:16">
      <c r="N26853" s="3">
        <v>26851</v>
      </c>
      <c r="O26853" s="44" t="s">
        <v>59</v>
      </c>
      <c r="P26853" s="128">
        <v>1.2843788343938284E-6</v>
      </c>
    </row>
    <row r="26854" spans="14:16">
      <c r="N26854" s="3">
        <v>26852</v>
      </c>
      <c r="O26854" s="44" t="s">
        <v>11</v>
      </c>
      <c r="P26854" s="128">
        <v>1.5514402562364656E-5</v>
      </c>
    </row>
    <row r="26855" spans="14:16">
      <c r="N26855" s="3">
        <v>26853</v>
      </c>
      <c r="O26855" s="44" t="s">
        <v>8</v>
      </c>
      <c r="P26855" s="128">
        <v>2.3353639547698794E-5</v>
      </c>
    </row>
    <row r="26856" spans="14:16">
      <c r="N26856" s="3">
        <v>26854</v>
      </c>
      <c r="O26856" s="44" t="s">
        <v>11</v>
      </c>
      <c r="P26856" s="128">
        <v>5.3611270145408544E-6</v>
      </c>
    </row>
    <row r="26857" spans="14:16">
      <c r="N26857" s="3">
        <v>26855</v>
      </c>
      <c r="O26857" s="44" t="s">
        <v>59</v>
      </c>
      <c r="P26857" s="128">
        <v>1.4047826859245776E-6</v>
      </c>
    </row>
    <row r="26858" spans="14:16">
      <c r="N26858" s="3">
        <v>26856</v>
      </c>
      <c r="O26858" s="44" t="s">
        <v>18</v>
      </c>
      <c r="P26858" s="128">
        <v>1.5918839025405602E-5</v>
      </c>
    </row>
    <row r="26859" spans="14:16">
      <c r="N26859" s="3">
        <v>26857</v>
      </c>
      <c r="O26859" s="44" t="s">
        <v>8</v>
      </c>
      <c r="P26859" s="128">
        <v>3.4781634018538453E-5</v>
      </c>
    </row>
    <row r="26860" spans="14:16">
      <c r="N26860" s="3">
        <v>26858</v>
      </c>
      <c r="O26860" s="44" t="s">
        <v>18</v>
      </c>
      <c r="P26860" s="128">
        <v>1.0680129616776928E-5</v>
      </c>
    </row>
    <row r="26861" spans="14:16">
      <c r="N26861" s="3">
        <v>26859</v>
      </c>
      <c r="O26861" s="44" t="s">
        <v>21</v>
      </c>
      <c r="P26861" s="128">
        <v>9.107410432706096E-6</v>
      </c>
    </row>
    <row r="26862" spans="14:16">
      <c r="N26862" s="3">
        <v>26860</v>
      </c>
      <c r="O26862" s="44" t="s">
        <v>11</v>
      </c>
      <c r="P26862" s="128">
        <v>2.9374702461818989E-5</v>
      </c>
    </row>
    <row r="26863" spans="14:16">
      <c r="N26863" s="3">
        <v>26861</v>
      </c>
      <c r="O26863" s="44" t="s">
        <v>8</v>
      </c>
      <c r="P26863" s="128">
        <v>4.4217378681300774E-5</v>
      </c>
    </row>
    <row r="26864" spans="14:16">
      <c r="N26864" s="3">
        <v>26862</v>
      </c>
      <c r="O26864" s="44" t="s">
        <v>11</v>
      </c>
      <c r="P26864" s="128">
        <v>1.8092572169057494E-5</v>
      </c>
    </row>
    <row r="26865" spans="14:16">
      <c r="N26865" s="3">
        <v>26863</v>
      </c>
      <c r="O26865" s="44" t="s">
        <v>21</v>
      </c>
      <c r="P26865" s="128">
        <v>1.0629176673051664E-5</v>
      </c>
    </row>
    <row r="26866" spans="14:16">
      <c r="N26866" s="3">
        <v>26864</v>
      </c>
      <c r="O26866" s="44" t="s">
        <v>18</v>
      </c>
      <c r="P26866" s="128">
        <v>1.4848865723963913E-6</v>
      </c>
    </row>
    <row r="26867" spans="14:16">
      <c r="N26867" s="3">
        <v>26865</v>
      </c>
      <c r="O26867" s="44" t="s">
        <v>89</v>
      </c>
      <c r="P26867" s="128">
        <v>4.502015883787397E-7</v>
      </c>
    </row>
    <row r="26868" spans="14:16">
      <c r="N26868" s="3">
        <v>26866</v>
      </c>
      <c r="O26868" s="44" t="s">
        <v>18</v>
      </c>
      <c r="P26868" s="128">
        <v>1.7586241351265713E-6</v>
      </c>
    </row>
    <row r="26869" spans="14:16">
      <c r="N26869" s="3">
        <v>26867</v>
      </c>
      <c r="O26869" s="44" t="s">
        <v>59</v>
      </c>
      <c r="P26869" s="128">
        <v>6.6887528911805617E-7</v>
      </c>
    </row>
    <row r="26870" spans="14:16">
      <c r="N26870" s="3">
        <v>26868</v>
      </c>
      <c r="O26870" s="44" t="s">
        <v>11</v>
      </c>
      <c r="P26870" s="128">
        <v>2.3234697084289765E-6</v>
      </c>
    </row>
    <row r="26871" spans="14:16">
      <c r="N26871" s="3">
        <v>26869</v>
      </c>
      <c r="O26871" s="44" t="s">
        <v>89</v>
      </c>
      <c r="P26871" s="128">
        <v>4.8532390624645381E-7</v>
      </c>
    </row>
    <row r="26872" spans="14:16">
      <c r="N26872" s="3">
        <v>26870</v>
      </c>
      <c r="O26872" s="44" t="s">
        <v>11</v>
      </c>
      <c r="P26872" s="128">
        <v>2.7919530327218737E-6</v>
      </c>
    </row>
    <row r="26873" spans="14:16">
      <c r="N26873" s="3">
        <v>26871</v>
      </c>
      <c r="O26873" s="44" t="s">
        <v>59</v>
      </c>
      <c r="P26873" s="128">
        <v>7.3157887691235861E-7</v>
      </c>
    </row>
    <row r="26874" spans="14:16">
      <c r="N26874" s="3">
        <v>26872</v>
      </c>
      <c r="O26874" s="44" t="s">
        <v>18</v>
      </c>
      <c r="P26874" s="128">
        <v>1.9686302719616203E-6</v>
      </c>
    </row>
    <row r="26875" spans="14:16">
      <c r="N26875" s="3">
        <v>26873</v>
      </c>
      <c r="O26875" s="44" t="s">
        <v>89</v>
      </c>
      <c r="P26875" s="128">
        <v>5.9686745899874604E-7</v>
      </c>
    </row>
    <row r="26876" spans="14:16">
      <c r="N26876" s="3">
        <v>26874</v>
      </c>
      <c r="O26876" s="44" t="s">
        <v>18</v>
      </c>
      <c r="P26876" s="128">
        <v>3.8945832701993395E-6</v>
      </c>
    </row>
    <row r="26877" spans="14:16">
      <c r="N26877" s="3">
        <v>26875</v>
      </c>
      <c r="O26877" s="44" t="s">
        <v>21</v>
      </c>
      <c r="P26877" s="128">
        <v>3.3210803219409028E-6</v>
      </c>
    </row>
    <row r="26878" spans="14:16">
      <c r="N26878" s="3">
        <v>26876</v>
      </c>
      <c r="O26878" s="44" t="s">
        <v>11</v>
      </c>
      <c r="P26878" s="128">
        <v>3.0804055266102005E-6</v>
      </c>
    </row>
    <row r="26879" spans="14:16">
      <c r="N26879" s="3">
        <v>26877</v>
      </c>
      <c r="O26879" s="44" t="s">
        <v>89</v>
      </c>
      <c r="P26879" s="128">
        <v>6.4343186294796732E-7</v>
      </c>
    </row>
    <row r="26880" spans="14:16">
      <c r="N26880" s="3">
        <v>26878</v>
      </c>
      <c r="O26880" s="44" t="s">
        <v>11</v>
      </c>
      <c r="P26880" s="128">
        <v>6.5975818096625277E-6</v>
      </c>
    </row>
    <row r="26881" spans="14:16">
      <c r="N26881" s="3">
        <v>26879</v>
      </c>
      <c r="O26881" s="44" t="s">
        <v>21</v>
      </c>
      <c r="P26881" s="128">
        <v>3.8760029262035035E-6</v>
      </c>
    </row>
    <row r="26882" spans="14:16">
      <c r="N26882" s="3">
        <v>26880</v>
      </c>
      <c r="O26882" s="44" t="s">
        <v>13</v>
      </c>
      <c r="P26882" s="128">
        <v>1.364272257049949E-4</v>
      </c>
    </row>
    <row r="26883" spans="14:16">
      <c r="N26883" s="3">
        <v>26881</v>
      </c>
      <c r="O26883" s="44" t="s">
        <v>8</v>
      </c>
      <c r="P26883" s="128">
        <v>2.2466830609931953E-4</v>
      </c>
    </row>
    <row r="26884" spans="14:16">
      <c r="N26884" s="3">
        <v>26882</v>
      </c>
      <c r="O26884" s="44" t="s">
        <v>13</v>
      </c>
      <c r="P26884" s="128">
        <v>1.1714105599796578E-4</v>
      </c>
    </row>
    <row r="26885" spans="14:16">
      <c r="N26885" s="3">
        <v>26883</v>
      </c>
      <c r="O26885" s="44" t="s">
        <v>14</v>
      </c>
      <c r="P26885" s="128">
        <v>1.3435840669183321E-4</v>
      </c>
    </row>
    <row r="26886" spans="14:16">
      <c r="N26886" s="3">
        <v>26884</v>
      </c>
      <c r="O26886" s="44" t="s">
        <v>7</v>
      </c>
      <c r="P26886" s="128">
        <v>4.1734570646517223E-4</v>
      </c>
    </row>
    <row r="26887" spans="14:16">
      <c r="N26887" s="3">
        <v>26885</v>
      </c>
      <c r="O26887" s="44" t="s">
        <v>8</v>
      </c>
      <c r="P26887" s="128">
        <v>3.3143807537464032E-4</v>
      </c>
    </row>
    <row r="26888" spans="14:16">
      <c r="N26888" s="3">
        <v>26886</v>
      </c>
      <c r="O26888" s="44" t="s">
        <v>7</v>
      </c>
      <c r="P26888" s="128">
        <v>3.3578836198722395E-4</v>
      </c>
    </row>
    <row r="26889" spans="14:16">
      <c r="N26889" s="3">
        <v>26887</v>
      </c>
      <c r="O26889" s="44" t="s">
        <v>14</v>
      </c>
      <c r="P26889" s="128">
        <v>1.8573212834551871E-4</v>
      </c>
    </row>
    <row r="26890" spans="14:16">
      <c r="N26890" s="3">
        <v>26888</v>
      </c>
      <c r="O26890" s="44" t="s">
        <v>13</v>
      </c>
      <c r="P26890" s="128">
        <v>1.1130043822555134E-4</v>
      </c>
    </row>
    <row r="26891" spans="14:16">
      <c r="N26891" s="3">
        <v>26889</v>
      </c>
      <c r="O26891" s="44" t="s">
        <v>8</v>
      </c>
      <c r="P26891" s="128">
        <v>1.8328952153815633E-4</v>
      </c>
    </row>
    <row r="26892" spans="14:16">
      <c r="N26892" s="3">
        <v>26890</v>
      </c>
      <c r="O26892" s="44" t="s">
        <v>13</v>
      </c>
      <c r="P26892" s="128">
        <v>8.1099275471748105E-5</v>
      </c>
    </row>
    <row r="26893" spans="14:16">
      <c r="N26893" s="3">
        <v>26891</v>
      </c>
      <c r="O26893" s="44" t="s">
        <v>19</v>
      </c>
      <c r="P26893" s="128">
        <v>6.7259330587671198E-5</v>
      </c>
    </row>
    <row r="26894" spans="14:16">
      <c r="N26894" s="3">
        <v>26892</v>
      </c>
      <c r="O26894" s="44" t="s">
        <v>7</v>
      </c>
      <c r="P26894" s="128">
        <v>3.4048013350040099E-4</v>
      </c>
    </row>
    <row r="26895" spans="14:16">
      <c r="N26895" s="3">
        <v>26893</v>
      </c>
      <c r="O26895" s="44" t="s">
        <v>8</v>
      </c>
      <c r="P26895" s="128">
        <v>2.7039473128038697E-4</v>
      </c>
    </row>
    <row r="26896" spans="14:16">
      <c r="N26896" s="3">
        <v>26894</v>
      </c>
      <c r="O26896" s="44" t="s">
        <v>7</v>
      </c>
      <c r="P26896" s="128">
        <v>2.1975350227473344E-4</v>
      </c>
    </row>
    <row r="26897" spans="14:16">
      <c r="N26897" s="3">
        <v>26895</v>
      </c>
      <c r="O26897" s="44" t="s">
        <v>19</v>
      </c>
      <c r="P26897" s="128">
        <v>8.7889512742844329E-5</v>
      </c>
    </row>
    <row r="26898" spans="14:16">
      <c r="N26898" s="3">
        <v>26896</v>
      </c>
      <c r="O26898" s="44" t="s">
        <v>13</v>
      </c>
      <c r="P26898" s="128">
        <v>1.1495416792536271E-5</v>
      </c>
    </row>
    <row r="26899" spans="14:16">
      <c r="N26899" s="3">
        <v>26897</v>
      </c>
      <c r="O26899" s="44" t="s">
        <v>89</v>
      </c>
      <c r="P26899" s="128">
        <v>2.6268824464333419E-6</v>
      </c>
    </row>
    <row r="26900" spans="14:16">
      <c r="N26900" s="3">
        <v>26898</v>
      </c>
      <c r="O26900" s="44" t="s">
        <v>13</v>
      </c>
      <c r="P26900" s="128">
        <v>3.3015454240260587E-5</v>
      </c>
    </row>
    <row r="26901" spans="14:16">
      <c r="N26901" s="3">
        <v>26899</v>
      </c>
      <c r="O26901" s="44" t="s">
        <v>14</v>
      </c>
      <c r="P26901" s="128">
        <v>3.7868053946906313E-5</v>
      </c>
    </row>
    <row r="26902" spans="14:16">
      <c r="N26902" s="3">
        <v>26900</v>
      </c>
      <c r="O26902" s="44" t="s">
        <v>7</v>
      </c>
      <c r="P26902" s="128">
        <v>2.6377795726242074E-5</v>
      </c>
    </row>
    <row r="26903" spans="14:16">
      <c r="N26903" s="3">
        <v>26901</v>
      </c>
      <c r="O26903" s="44" t="s">
        <v>89</v>
      </c>
      <c r="P26903" s="128">
        <v>2.9068331352409113E-6</v>
      </c>
    </row>
    <row r="26904" spans="14:16">
      <c r="N26904" s="3">
        <v>26902</v>
      </c>
      <c r="O26904" s="44" t="s">
        <v>7</v>
      </c>
      <c r="P26904" s="128">
        <v>9.4639793069594398E-5</v>
      </c>
    </row>
    <row r="26905" spans="14:16">
      <c r="N26905" s="3">
        <v>26903</v>
      </c>
      <c r="O26905" s="44" t="s">
        <v>14</v>
      </c>
      <c r="P26905" s="128">
        <v>5.2347407423441412E-5</v>
      </c>
    </row>
    <row r="26906" spans="14:16">
      <c r="N26906" s="3">
        <v>26904</v>
      </c>
      <c r="O26906" s="44" t="s">
        <v>13</v>
      </c>
      <c r="P26906" s="128">
        <v>1.0807741854122651E-5</v>
      </c>
    </row>
    <row r="26907" spans="14:16">
      <c r="N26907" s="3">
        <v>26905</v>
      </c>
      <c r="O26907" s="44" t="s">
        <v>89</v>
      </c>
      <c r="P26907" s="128">
        <v>2.4697379724944978E-6</v>
      </c>
    </row>
    <row r="26908" spans="14:16">
      <c r="N26908" s="3">
        <v>26906</v>
      </c>
      <c r="O26908" s="44" t="s">
        <v>13</v>
      </c>
      <c r="P26908" s="128">
        <v>2.6341441075546994E-5</v>
      </c>
    </row>
    <row r="26909" spans="14:16">
      <c r="N26909" s="3">
        <v>26907</v>
      </c>
      <c r="O26909" s="44" t="s">
        <v>19</v>
      </c>
      <c r="P26909" s="128">
        <v>2.1846159329414382E-5</v>
      </c>
    </row>
    <row r="26910" spans="14:16">
      <c r="N26910" s="3">
        <v>26908</v>
      </c>
      <c r="O26910" s="44" t="s">
        <v>7</v>
      </c>
      <c r="P26910" s="128">
        <v>2.479983214485127E-5</v>
      </c>
    </row>
    <row r="26911" spans="14:16">
      <c r="N26911" s="3">
        <v>26909</v>
      </c>
      <c r="O26911" s="44" t="s">
        <v>89</v>
      </c>
      <c r="P26911" s="128">
        <v>2.7329415458073439E-6</v>
      </c>
    </row>
    <row r="26912" spans="14:16">
      <c r="N26912" s="3">
        <v>26910</v>
      </c>
      <c r="O26912" s="44" t="s">
        <v>7</v>
      </c>
      <c r="P26912" s="128">
        <v>7.1377011664321342E-5</v>
      </c>
    </row>
    <row r="26913" spans="14:16">
      <c r="N26913" s="3">
        <v>26911</v>
      </c>
      <c r="O26913" s="44" t="s">
        <v>19</v>
      </c>
      <c r="P26913" s="128">
        <v>2.8546943330963251E-5</v>
      </c>
    </row>
    <row r="26914" spans="14:16">
      <c r="N26914" s="3">
        <v>26912</v>
      </c>
      <c r="O26914" s="44" t="s">
        <v>13</v>
      </c>
      <c r="P26914" s="128">
        <v>1.0564839269076115E-4</v>
      </c>
    </row>
    <row r="26915" spans="14:16">
      <c r="N26915" s="3">
        <v>26913</v>
      </c>
      <c r="O26915" s="44" t="s">
        <v>8</v>
      </c>
      <c r="P26915" s="128">
        <v>1.7398173498942606E-4</v>
      </c>
    </row>
    <row r="26916" spans="14:16">
      <c r="N26916" s="3">
        <v>26914</v>
      </c>
      <c r="O26916" s="44" t="s">
        <v>13</v>
      </c>
      <c r="P26916" s="128">
        <v>9.0713303157277585E-5</v>
      </c>
    </row>
    <row r="26917" spans="14:16">
      <c r="N26917" s="3">
        <v>26915</v>
      </c>
      <c r="O26917" s="44" t="s">
        <v>14</v>
      </c>
      <c r="P26917" s="128">
        <v>1.0404631215017143E-4</v>
      </c>
    </row>
    <row r="26918" spans="14:16">
      <c r="N26918" s="3">
        <v>26916</v>
      </c>
      <c r="O26918" s="44" t="s">
        <v>11</v>
      </c>
      <c r="P26918" s="128">
        <v>1.2210897879152884E-4</v>
      </c>
    </row>
    <row r="26919" spans="14:16">
      <c r="N26919" s="3">
        <v>26917</v>
      </c>
      <c r="O26919" s="44" t="s">
        <v>8</v>
      </c>
      <c r="P26919" s="128">
        <v>1.8380914539066311E-4</v>
      </c>
    </row>
    <row r="26920" spans="14:16">
      <c r="N26920" s="3">
        <v>26918</v>
      </c>
      <c r="O26920" s="44" t="s">
        <v>11</v>
      </c>
      <c r="P26920" s="128">
        <v>1.040163413112353E-4</v>
      </c>
    </row>
    <row r="26921" spans="14:16">
      <c r="N26921" s="3">
        <v>26919</v>
      </c>
      <c r="O26921" s="44" t="s">
        <v>14</v>
      </c>
      <c r="P26921" s="128">
        <v>1.0905260328203927E-4</v>
      </c>
    </row>
    <row r="26922" spans="14:16">
      <c r="N26922" s="3">
        <v>26920</v>
      </c>
      <c r="O26922" s="44" t="s">
        <v>13</v>
      </c>
      <c r="P26922" s="128">
        <v>8.6190365182192103E-5</v>
      </c>
    </row>
    <row r="26923" spans="14:16">
      <c r="N26923" s="3">
        <v>26921</v>
      </c>
      <c r="O26923" s="44" t="s">
        <v>8</v>
      </c>
      <c r="P26923" s="128">
        <v>1.4193826230430998E-4</v>
      </c>
    </row>
    <row r="26924" spans="14:16">
      <c r="N26924" s="3">
        <v>26922</v>
      </c>
      <c r="O26924" s="44" t="s">
        <v>13</v>
      </c>
      <c r="P26924" s="128">
        <v>6.280277310998464E-5</v>
      </c>
    </row>
    <row r="26925" spans="14:16">
      <c r="N26925" s="3">
        <v>26923</v>
      </c>
      <c r="O26925" s="44" t="s">
        <v>19</v>
      </c>
      <c r="P26925" s="128">
        <v>5.2085206111347696E-5</v>
      </c>
    </row>
    <row r="26926" spans="14:16">
      <c r="N26926" s="3">
        <v>26924</v>
      </c>
      <c r="O26926" s="44" t="s">
        <v>11</v>
      </c>
      <c r="P26926" s="128">
        <v>9.9619286257128132E-5</v>
      </c>
    </row>
    <row r="26927" spans="14:16">
      <c r="N26927" s="3">
        <v>26925</v>
      </c>
      <c r="O26927" s="44" t="s">
        <v>8</v>
      </c>
      <c r="P26927" s="128">
        <v>1.4995568755522874E-4</v>
      </c>
    </row>
    <row r="26928" spans="14:16">
      <c r="N26928" s="3">
        <v>26926</v>
      </c>
      <c r="O26928" s="44" t="s">
        <v>11</v>
      </c>
      <c r="P26928" s="128">
        <v>7.1492011088619686E-5</v>
      </c>
    </row>
    <row r="26929" spans="14:16">
      <c r="N26929" s="3">
        <v>26927</v>
      </c>
      <c r="O26929" s="44" t="s">
        <v>19</v>
      </c>
      <c r="P26929" s="128">
        <v>5.4196573993562303E-5</v>
      </c>
    </row>
    <row r="26930" spans="14:16">
      <c r="N26930" s="3">
        <v>26928</v>
      </c>
      <c r="O26930" s="44" t="s">
        <v>13</v>
      </c>
      <c r="P26930" s="128">
        <v>8.9019790673451888E-6</v>
      </c>
    </row>
    <row r="26931" spans="14:16">
      <c r="N26931" s="3">
        <v>26929</v>
      </c>
      <c r="O26931" s="44" t="s">
        <v>89</v>
      </c>
      <c r="P26931" s="128">
        <v>2.0342413826794999E-6</v>
      </c>
    </row>
    <row r="26932" spans="14:16">
      <c r="N26932" s="3">
        <v>26930</v>
      </c>
      <c r="O26932" s="44" t="s">
        <v>13</v>
      </c>
      <c r="P26932" s="128">
        <v>2.5566961846613308E-5</v>
      </c>
    </row>
    <row r="26933" spans="14:16">
      <c r="N26933" s="3">
        <v>26931</v>
      </c>
      <c r="O26933" s="44" t="s">
        <v>14</v>
      </c>
      <c r="P26933" s="128">
        <v>2.9324784793825889E-5</v>
      </c>
    </row>
    <row r="26934" spans="14:16">
      <c r="N26934" s="3">
        <v>26932</v>
      </c>
      <c r="O26934" s="44" t="s">
        <v>11</v>
      </c>
      <c r="P26934" s="128">
        <v>9.8970482692201895E-6</v>
      </c>
    </row>
    <row r="26935" spans="14:16">
      <c r="N26935" s="3">
        <v>26933</v>
      </c>
      <c r="O26935" s="44" t="s">
        <v>89</v>
      </c>
      <c r="P26935" s="128">
        <v>2.0672850215789558E-6</v>
      </c>
    </row>
    <row r="26936" spans="14:16">
      <c r="N26936" s="3">
        <v>26934</v>
      </c>
      <c r="O26936" s="44" t="s">
        <v>11</v>
      </c>
      <c r="P26936" s="128">
        <v>2.9316337705373355E-5</v>
      </c>
    </row>
    <row r="26937" spans="14:16">
      <c r="N26937" s="3">
        <v>26935</v>
      </c>
      <c r="O26937" s="44" t="s">
        <v>14</v>
      </c>
      <c r="P26937" s="128">
        <v>3.0735775794115963E-5</v>
      </c>
    </row>
    <row r="26938" spans="14:16">
      <c r="N26938" s="3">
        <v>26936</v>
      </c>
      <c r="O26938" s="44" t="s">
        <v>13</v>
      </c>
      <c r="P26938" s="128">
        <v>8.3694478840591156E-6</v>
      </c>
    </row>
    <row r="26939" spans="14:16">
      <c r="N26939" s="3">
        <v>26937</v>
      </c>
      <c r="O26939" s="44" t="s">
        <v>89</v>
      </c>
      <c r="P26939" s="128">
        <v>1.912549682169708E-6</v>
      </c>
    </row>
    <row r="26940" spans="14:16">
      <c r="N26940" s="3">
        <v>26938</v>
      </c>
      <c r="O26940" s="44" t="s">
        <v>13</v>
      </c>
      <c r="P26940" s="128">
        <v>2.0398647677609746E-5</v>
      </c>
    </row>
    <row r="26941" spans="14:16">
      <c r="N26941" s="3">
        <v>26939</v>
      </c>
      <c r="O26941" s="44" t="s">
        <v>19</v>
      </c>
      <c r="P26941" s="128">
        <v>1.6917529530430115E-5</v>
      </c>
    </row>
    <row r="26942" spans="14:16">
      <c r="N26942" s="3">
        <v>26940</v>
      </c>
      <c r="O26942" s="44" t="s">
        <v>11</v>
      </c>
      <c r="P26942" s="128">
        <v>9.3049903924295403E-6</v>
      </c>
    </row>
    <row r="26943" spans="14:16">
      <c r="N26943" s="3">
        <v>26941</v>
      </c>
      <c r="O26943" s="44" t="s">
        <v>89</v>
      </c>
      <c r="P26943" s="128">
        <v>1.9436165956702289E-6</v>
      </c>
    </row>
    <row r="26944" spans="14:16">
      <c r="N26944" s="3">
        <v>26942</v>
      </c>
      <c r="O26944" s="44" t="s">
        <v>11</v>
      </c>
      <c r="P26944" s="128">
        <v>2.3220954644894014E-5</v>
      </c>
    </row>
    <row r="26945" spans="14:16">
      <c r="N26945" s="3">
        <v>26943</v>
      </c>
      <c r="O26945" s="44" t="s">
        <v>19</v>
      </c>
      <c r="P26945" s="128">
        <v>1.7603312138654941E-5</v>
      </c>
    </row>
    <row r="26946" spans="14:16">
      <c r="N26946" s="3">
        <v>26944</v>
      </c>
      <c r="O26946" s="44" t="s">
        <v>18</v>
      </c>
      <c r="P26946" s="128">
        <v>7.0016399117840545E-5</v>
      </c>
    </row>
    <row r="26947" spans="14:16">
      <c r="N26947" s="3">
        <v>26945</v>
      </c>
      <c r="O26947" s="44" t="s">
        <v>8</v>
      </c>
      <c r="P26947" s="128">
        <v>1.5298130507671232E-4</v>
      </c>
    </row>
    <row r="26948" spans="14:16">
      <c r="N26948" s="3">
        <v>26946</v>
      </c>
      <c r="O26948" s="44" t="s">
        <v>18</v>
      </c>
      <c r="P26948" s="128">
        <v>6.1589565212985867E-5</v>
      </c>
    </row>
    <row r="26949" spans="14:16">
      <c r="N26949" s="3">
        <v>26947</v>
      </c>
      <c r="O26949" s="44" t="s">
        <v>14</v>
      </c>
      <c r="P26949" s="128">
        <v>9.3726127855135011E-5</v>
      </c>
    </row>
    <row r="26950" spans="14:16">
      <c r="N26950" s="3">
        <v>26948</v>
      </c>
      <c r="O26950" s="44" t="s">
        <v>7</v>
      </c>
      <c r="P26950" s="128">
        <v>3.4195743757641612E-4</v>
      </c>
    </row>
    <row r="26951" spans="14:16">
      <c r="N26951" s="3">
        <v>26949</v>
      </c>
      <c r="O26951" s="44" t="s">
        <v>8</v>
      </c>
      <c r="P26951" s="128">
        <v>2.7156794286999379E-4</v>
      </c>
    </row>
    <row r="26952" spans="14:16">
      <c r="N26952" s="3">
        <v>26950</v>
      </c>
      <c r="O26952" s="44" t="s">
        <v>7</v>
      </c>
      <c r="P26952" s="128">
        <v>2.7513240475307354E-4</v>
      </c>
    </row>
    <row r="26953" spans="14:16">
      <c r="N26953" s="3">
        <v>26951</v>
      </c>
      <c r="O26953" s="44" t="s">
        <v>14</v>
      </c>
      <c r="P26953" s="128">
        <v>1.5218194820448643E-4</v>
      </c>
    </row>
    <row r="26954" spans="14:16">
      <c r="N26954" s="3">
        <v>26952</v>
      </c>
      <c r="O26954" s="44" t="s">
        <v>18</v>
      </c>
      <c r="P26954" s="128">
        <v>5.7120973211327616E-5</v>
      </c>
    </row>
    <row r="26955" spans="14:16">
      <c r="N26955" s="3">
        <v>26953</v>
      </c>
      <c r="O26955" s="44" t="s">
        <v>8</v>
      </c>
      <c r="P26955" s="128">
        <v>1.2480563324048782E-4</v>
      </c>
    </row>
    <row r="26956" spans="14:16">
      <c r="N26956" s="3">
        <v>26954</v>
      </c>
      <c r="O26956" s="44" t="s">
        <v>18</v>
      </c>
      <c r="P26956" s="128">
        <v>4.3621241020515267E-5</v>
      </c>
    </row>
    <row r="26957" spans="14:16">
      <c r="N26957" s="3">
        <v>26955</v>
      </c>
      <c r="O26957" s="44" t="s">
        <v>19</v>
      </c>
      <c r="P26957" s="128">
        <v>4.7998913854963304E-5</v>
      </c>
    </row>
    <row r="26958" spans="14:16">
      <c r="N26958" s="3">
        <v>26956</v>
      </c>
      <c r="O26958" s="44" t="s">
        <v>7</v>
      </c>
      <c r="P26958" s="128">
        <v>2.7897666657124065E-4</v>
      </c>
    </row>
    <row r="26959" spans="14:16">
      <c r="N26959" s="3">
        <v>26957</v>
      </c>
      <c r="O26959" s="44" t="s">
        <v>8</v>
      </c>
      <c r="P26959" s="128">
        <v>2.2155131348049678E-4</v>
      </c>
    </row>
    <row r="26960" spans="14:16">
      <c r="N26960" s="3">
        <v>26958</v>
      </c>
      <c r="O26960" s="44" t="s">
        <v>7</v>
      </c>
      <c r="P26960" s="128">
        <v>1.8005778751813275E-4</v>
      </c>
    </row>
    <row r="26961" spans="14:16">
      <c r="N26961" s="3">
        <v>26959</v>
      </c>
      <c r="O26961" s="44" t="s">
        <v>19</v>
      </c>
      <c r="P26961" s="128">
        <v>7.2013374288518978E-5</v>
      </c>
    </row>
    <row r="26962" spans="14:16">
      <c r="N26962" s="3">
        <v>26960</v>
      </c>
      <c r="O26962" s="44" t="s">
        <v>18</v>
      </c>
      <c r="P26962" s="128">
        <v>6.6923124822343076E-6</v>
      </c>
    </row>
    <row r="26963" spans="14:16">
      <c r="N26963" s="3">
        <v>26961</v>
      </c>
      <c r="O26963" s="44" t="s">
        <v>89</v>
      </c>
      <c r="P26963" s="128">
        <v>2.029036941566779E-6</v>
      </c>
    </row>
    <row r="26964" spans="14:16">
      <c r="N26964" s="3">
        <v>26962</v>
      </c>
      <c r="O26964" s="44" t="s">
        <v>18</v>
      </c>
      <c r="P26964" s="128">
        <v>1.7358623367730196E-5</v>
      </c>
    </row>
    <row r="26965" spans="14:16">
      <c r="N26965" s="3">
        <v>26963</v>
      </c>
      <c r="O26965" s="44" t="s">
        <v>14</v>
      </c>
      <c r="P26965" s="128">
        <v>2.6416107136440357E-5</v>
      </c>
    </row>
    <row r="26966" spans="14:16">
      <c r="N26966" s="3">
        <v>26964</v>
      </c>
      <c r="O26966" s="44" t="s">
        <v>7</v>
      </c>
      <c r="P26966" s="128">
        <v>2.1612977672294836E-5</v>
      </c>
    </row>
    <row r="26967" spans="14:16">
      <c r="N26967" s="3">
        <v>26965</v>
      </c>
      <c r="O26967" s="44" t="s">
        <v>89</v>
      </c>
      <c r="P26967" s="128">
        <v>2.3817501773488431E-6</v>
      </c>
    </row>
    <row r="26968" spans="14:16">
      <c r="N26968" s="3">
        <v>26966</v>
      </c>
      <c r="O26968" s="44" t="s">
        <v>7</v>
      </c>
      <c r="P26968" s="128">
        <v>7.7544301114168689E-5</v>
      </c>
    </row>
    <row r="26969" spans="14:16">
      <c r="N26969" s="3">
        <v>26967</v>
      </c>
      <c r="O26969" s="44" t="s">
        <v>14</v>
      </c>
      <c r="P26969" s="128">
        <v>4.2891504642285106E-5</v>
      </c>
    </row>
    <row r="26970" spans="14:16">
      <c r="N26970" s="3">
        <v>26968</v>
      </c>
      <c r="O26970" s="44" t="s">
        <v>18</v>
      </c>
      <c r="P26970" s="128">
        <v>6.2919672266318099E-6</v>
      </c>
    </row>
    <row r="26971" spans="14:16">
      <c r="N26971" s="3">
        <v>26969</v>
      </c>
      <c r="O26971" s="44" t="s">
        <v>89</v>
      </c>
      <c r="P26971" s="128">
        <v>1.9076565793743578E-6</v>
      </c>
    </row>
    <row r="26972" spans="14:16">
      <c r="N26972" s="3">
        <v>26970</v>
      </c>
      <c r="O26972" s="44" t="s">
        <v>18</v>
      </c>
      <c r="P26972" s="128">
        <v>1.4168392298207649E-5</v>
      </c>
    </row>
    <row r="26973" spans="14:16">
      <c r="N26973" s="3">
        <v>26971</v>
      </c>
      <c r="O26973" s="44" t="s">
        <v>19</v>
      </c>
      <c r="P26973" s="128">
        <v>1.5590281832310908E-5</v>
      </c>
    </row>
    <row r="26974" spans="14:16">
      <c r="N26974" s="3">
        <v>26972</v>
      </c>
      <c r="O26974" s="44" t="s">
        <v>7</v>
      </c>
      <c r="P26974" s="128">
        <v>2.0320053426226586E-5</v>
      </c>
    </row>
    <row r="26975" spans="14:16">
      <c r="N26975" s="3">
        <v>26973</v>
      </c>
      <c r="O26975" s="44" t="s">
        <v>89</v>
      </c>
      <c r="P26975" s="128">
        <v>2.239269923167157E-6</v>
      </c>
    </row>
    <row r="26976" spans="14:16">
      <c r="N26976" s="3">
        <v>26974</v>
      </c>
      <c r="O26976" s="44" t="s">
        <v>7</v>
      </c>
      <c r="P26976" s="128">
        <v>5.8483649484076217E-5</v>
      </c>
    </row>
    <row r="26977" spans="14:16">
      <c r="N26977" s="3">
        <v>26975</v>
      </c>
      <c r="O26977" s="44" t="s">
        <v>19</v>
      </c>
      <c r="P26977" s="128">
        <v>2.3390295960574324E-5</v>
      </c>
    </row>
    <row r="26978" spans="14:16">
      <c r="N26978" s="3">
        <v>26976</v>
      </c>
      <c r="O26978" s="44" t="s">
        <v>18</v>
      </c>
      <c r="P26978" s="128">
        <v>5.652377257891538E-5</v>
      </c>
    </row>
    <row r="26979" spans="14:16">
      <c r="N26979" s="3">
        <v>26977</v>
      </c>
      <c r="O26979" s="44" t="s">
        <v>8</v>
      </c>
      <c r="P26979" s="128">
        <v>1.2350078847140312E-4</v>
      </c>
    </row>
    <row r="26980" spans="14:16">
      <c r="N26980" s="3">
        <v>26978</v>
      </c>
      <c r="O26980" s="44" t="s">
        <v>18</v>
      </c>
      <c r="P26980" s="128">
        <v>4.9720845704646434E-5</v>
      </c>
    </row>
    <row r="26981" spans="14:16">
      <c r="N26981" s="3">
        <v>26979</v>
      </c>
      <c r="O26981" s="44" t="s">
        <v>14</v>
      </c>
      <c r="P26981" s="128">
        <v>7.5664478641205974E-5</v>
      </c>
    </row>
    <row r="26982" spans="14:16">
      <c r="N26982" s="3">
        <v>26980</v>
      </c>
      <c r="O26982" s="44" t="s">
        <v>11</v>
      </c>
      <c r="P26982" s="128">
        <v>1.0430214156166185E-4</v>
      </c>
    </row>
    <row r="26983" spans="14:16">
      <c r="N26983" s="3">
        <v>26981</v>
      </c>
      <c r="O26983" s="44" t="s">
        <v>8</v>
      </c>
      <c r="P26983" s="128">
        <v>1.5700473210570359E-4</v>
      </c>
    </row>
    <row r="26984" spans="14:16">
      <c r="N26984" s="3">
        <v>26982</v>
      </c>
      <c r="O26984" s="44" t="s">
        <v>11</v>
      </c>
      <c r="P26984" s="128">
        <v>8.8847906710388803E-5</v>
      </c>
    </row>
    <row r="26985" spans="14:16">
      <c r="N26985" s="3">
        <v>26983</v>
      </c>
      <c r="O26985" s="44" t="s">
        <v>14</v>
      </c>
      <c r="P26985" s="128">
        <v>9.3149743595923807E-5</v>
      </c>
    </row>
    <row r="26986" spans="14:16">
      <c r="N26986" s="3">
        <v>26984</v>
      </c>
      <c r="O26986" s="44" t="s">
        <v>18</v>
      </c>
      <c r="P26986" s="128">
        <v>4.6113381150169901E-5</v>
      </c>
    </row>
    <row r="26987" spans="14:16">
      <c r="N26987" s="3">
        <v>26985</v>
      </c>
      <c r="O26987" s="44" t="s">
        <v>8</v>
      </c>
      <c r="P26987" s="128">
        <v>1.007547562961623E-4</v>
      </c>
    </row>
    <row r="26988" spans="14:16">
      <c r="N26988" s="3">
        <v>26986</v>
      </c>
      <c r="O26988" s="44" t="s">
        <v>18</v>
      </c>
      <c r="P26988" s="128">
        <v>3.5215137283822447E-5</v>
      </c>
    </row>
    <row r="26989" spans="14:16">
      <c r="N26989" s="3">
        <v>26987</v>
      </c>
      <c r="O26989" s="44" t="s">
        <v>19</v>
      </c>
      <c r="P26989" s="128">
        <v>3.8749203400287259E-5</v>
      </c>
    </row>
    <row r="26990" spans="14:16">
      <c r="N26990" s="3">
        <v>26988</v>
      </c>
      <c r="O26990" s="44" t="s">
        <v>11</v>
      </c>
      <c r="P26990" s="128">
        <v>8.5092062846598169E-5</v>
      </c>
    </row>
    <row r="26991" spans="14:16">
      <c r="N26991" s="3">
        <v>26989</v>
      </c>
      <c r="O26991" s="44" t="s">
        <v>8</v>
      </c>
      <c r="P26991" s="128">
        <v>1.2808803665506421E-4</v>
      </c>
    </row>
    <row r="26992" spans="14:16">
      <c r="N26992" s="3">
        <v>26990</v>
      </c>
      <c r="O26992" s="44" t="s">
        <v>11</v>
      </c>
      <c r="P26992" s="128">
        <v>6.1066515623095302E-5</v>
      </c>
    </row>
    <row r="26993" spans="14:16">
      <c r="N26993" s="3">
        <v>26991</v>
      </c>
      <c r="O26993" s="44" t="s">
        <v>19</v>
      </c>
      <c r="P26993" s="128">
        <v>4.6293227482349342E-5</v>
      </c>
    </row>
    <row r="26994" spans="14:16">
      <c r="N26994" s="3">
        <v>26992</v>
      </c>
      <c r="O26994" s="44" t="s">
        <v>18</v>
      </c>
      <c r="P26994" s="128">
        <v>5.4026592846655316E-6</v>
      </c>
    </row>
    <row r="26995" spans="14:16">
      <c r="N26995" s="3">
        <v>26993</v>
      </c>
      <c r="O26995" s="44" t="s">
        <v>89</v>
      </c>
      <c r="P26995" s="128">
        <v>1.6380280060720139E-6</v>
      </c>
    </row>
    <row r="26996" spans="14:16">
      <c r="N26996" s="3">
        <v>26994</v>
      </c>
      <c r="O26996" s="44" t="s">
        <v>18</v>
      </c>
      <c r="P26996" s="128">
        <v>1.4013501006660876E-5</v>
      </c>
    </row>
    <row r="26997" spans="14:16">
      <c r="N26997" s="3">
        <v>26995</v>
      </c>
      <c r="O26997" s="44" t="s">
        <v>14</v>
      </c>
      <c r="P26997" s="128">
        <v>2.1325547314814126E-5</v>
      </c>
    </row>
    <row r="26998" spans="14:16">
      <c r="N26998" s="3">
        <v>26996</v>
      </c>
      <c r="O26998" s="44" t="s">
        <v>11</v>
      </c>
      <c r="P26998" s="128">
        <v>8.4537872631067968E-6</v>
      </c>
    </row>
    <row r="26999" spans="14:16">
      <c r="N26999" s="3">
        <v>26997</v>
      </c>
      <c r="O26999" s="44" t="s">
        <v>89</v>
      </c>
      <c r="P26999" s="128">
        <v>1.7658181822743237E-6</v>
      </c>
    </row>
    <row r="27000" spans="14:16">
      <c r="N27000" s="3">
        <v>26998</v>
      </c>
      <c r="O27000" s="44" t="s">
        <v>11</v>
      </c>
      <c r="P27000" s="128">
        <v>2.504121183943162E-5</v>
      </c>
    </row>
    <row r="27001" spans="14:16">
      <c r="N27001" s="3">
        <v>26999</v>
      </c>
      <c r="O27001" s="44" t="s">
        <v>14</v>
      </c>
      <c r="P27001" s="128">
        <v>2.6253656935076925E-5</v>
      </c>
    </row>
    <row r="27002" spans="14:16">
      <c r="N27002" s="3">
        <v>27000</v>
      </c>
      <c r="O27002" s="44" t="s">
        <v>18</v>
      </c>
      <c r="P27002" s="128">
        <v>5.0794632268014639E-6</v>
      </c>
    </row>
    <row r="27003" spans="14:16">
      <c r="N27003" s="3">
        <v>27001</v>
      </c>
      <c r="O27003" s="44" t="s">
        <v>89</v>
      </c>
      <c r="P27003" s="128">
        <v>1.5400384482747951E-6</v>
      </c>
    </row>
    <row r="27004" spans="14:16">
      <c r="N27004" s="3">
        <v>27002</v>
      </c>
      <c r="O27004" s="44" t="s">
        <v>18</v>
      </c>
      <c r="P27004" s="128">
        <v>1.1438048716628226E-5</v>
      </c>
    </row>
    <row r="27005" spans="14:16">
      <c r="N27005" s="3">
        <v>27003</v>
      </c>
      <c r="O27005" s="44" t="s">
        <v>19</v>
      </c>
      <c r="P27005" s="128">
        <v>1.2585930665294647E-5</v>
      </c>
    </row>
    <row r="27006" spans="14:16">
      <c r="N27006" s="3">
        <v>27004</v>
      </c>
      <c r="O27006" s="44" t="s">
        <v>11</v>
      </c>
      <c r="P27006" s="128">
        <v>7.9480676584645929E-6</v>
      </c>
    </row>
    <row r="27007" spans="14:16">
      <c r="N27007" s="3">
        <v>27005</v>
      </c>
      <c r="O27007" s="44" t="s">
        <v>89</v>
      </c>
      <c r="P27007" s="128">
        <v>1.6601840037438358E-6</v>
      </c>
    </row>
    <row r="27008" spans="14:16">
      <c r="N27008" s="3">
        <v>27006</v>
      </c>
      <c r="O27008" s="44" t="s">
        <v>11</v>
      </c>
      <c r="P27008" s="128">
        <v>1.9834702759275615E-5</v>
      </c>
    </row>
    <row r="27009" spans="14:16">
      <c r="N27009" s="3">
        <v>27007</v>
      </c>
      <c r="O27009" s="44" t="s">
        <v>19</v>
      </c>
      <c r="P27009" s="128">
        <v>1.50362665613209E-5</v>
      </c>
    </row>
    <row r="27010" spans="14:16">
      <c r="N27010" s="3">
        <v>27008</v>
      </c>
      <c r="O27010" s="44" t="s">
        <v>13</v>
      </c>
      <c r="P27010" s="128">
        <v>1.1675211759575338E-4</v>
      </c>
    </row>
    <row r="27011" spans="14:16">
      <c r="N27011" s="3">
        <v>27009</v>
      </c>
      <c r="O27011" s="44" t="s">
        <v>8</v>
      </c>
      <c r="P27011" s="128">
        <v>1.9226734515928896E-4</v>
      </c>
    </row>
    <row r="27012" spans="14:16">
      <c r="N27012" s="3">
        <v>27010</v>
      </c>
      <c r="O27012" s="44" t="s">
        <v>13</v>
      </c>
      <c r="P27012" s="128">
        <v>1.0024733900796834E-4</v>
      </c>
    </row>
    <row r="27013" spans="14:16">
      <c r="N27013" s="3">
        <v>27011</v>
      </c>
      <c r="O27013" s="44" t="s">
        <v>14</v>
      </c>
      <c r="P27013" s="128">
        <v>1.149816571949E-4</v>
      </c>
    </row>
    <row r="27014" spans="14:16">
      <c r="N27014" s="3">
        <v>27012</v>
      </c>
      <c r="O27014" s="44" t="s">
        <v>7</v>
      </c>
      <c r="P27014" s="128">
        <v>3.5715741302742474E-4</v>
      </c>
    </row>
    <row r="27015" spans="14:16">
      <c r="N27015" s="3">
        <v>27013</v>
      </c>
      <c r="O27015" s="44" t="s">
        <v>8</v>
      </c>
      <c r="P27015" s="128">
        <v>2.8363911200191938E-4</v>
      </c>
    </row>
    <row r="27016" spans="14:16">
      <c r="N27016" s="3">
        <v>27014</v>
      </c>
      <c r="O27016" s="44" t="s">
        <v>7</v>
      </c>
      <c r="P27016" s="128">
        <v>2.8736201387537588E-4</v>
      </c>
    </row>
    <row r="27017" spans="14:16">
      <c r="N27017" s="3">
        <v>27015</v>
      </c>
      <c r="O27017" s="44" t="s">
        <v>14</v>
      </c>
      <c r="P27017" s="128">
        <v>1.5894642127221417E-4</v>
      </c>
    </row>
    <row r="27018" spans="14:16">
      <c r="N27018" s="3">
        <v>27016</v>
      </c>
      <c r="O27018" s="44" t="s">
        <v>13</v>
      </c>
      <c r="P27018" s="128">
        <v>7.9832124447233027E-5</v>
      </c>
    </row>
    <row r="27019" spans="14:16">
      <c r="N27019" s="3">
        <v>27017</v>
      </c>
      <c r="O27019" s="44" t="s">
        <v>8</v>
      </c>
      <c r="P27019" s="128">
        <v>1.3146751375457498E-4</v>
      </c>
    </row>
    <row r="27020" spans="14:16">
      <c r="N27020" s="3">
        <v>27018</v>
      </c>
      <c r="O27020" s="44" t="s">
        <v>13</v>
      </c>
      <c r="P27020" s="128">
        <v>5.0201361478000977E-5</v>
      </c>
    </row>
    <row r="27021" spans="14:16">
      <c r="N27021" s="3">
        <v>27019</v>
      </c>
      <c r="O27021" s="44" t="s">
        <v>21</v>
      </c>
      <c r="P27021" s="128">
        <v>3.2265325760511153E-5</v>
      </c>
    </row>
    <row r="27022" spans="14:16">
      <c r="N27022" s="3">
        <v>27020</v>
      </c>
      <c r="O27022" s="44" t="s">
        <v>7</v>
      </c>
      <c r="P27022" s="128">
        <v>2.4421514257052135E-4</v>
      </c>
    </row>
    <row r="27023" spans="14:16">
      <c r="N27023" s="3">
        <v>27021</v>
      </c>
      <c r="O27023" s="44" t="s">
        <v>8</v>
      </c>
      <c r="P27023" s="128">
        <v>1.9394520077007589E-4</v>
      </c>
    </row>
    <row r="27024" spans="14:16">
      <c r="N27024" s="3">
        <v>27022</v>
      </c>
      <c r="O27024" s="44" t="s">
        <v>7</v>
      </c>
      <c r="P27024" s="128">
        <v>1.305447531715459E-4</v>
      </c>
    </row>
    <row r="27025" spans="14:16">
      <c r="N27025" s="3">
        <v>27023</v>
      </c>
      <c r="O27025" s="44" t="s">
        <v>21</v>
      </c>
      <c r="P27025" s="128">
        <v>4.0461843442110477E-5</v>
      </c>
    </row>
    <row r="27026" spans="14:16">
      <c r="N27026" s="3">
        <v>27024</v>
      </c>
      <c r="O27026" s="44" t="s">
        <v>13</v>
      </c>
      <c r="P27026" s="128">
        <v>9.837583709841981E-6</v>
      </c>
    </row>
    <row r="27027" spans="14:16">
      <c r="N27027" s="3">
        <v>27025</v>
      </c>
      <c r="O27027" s="44" t="s">
        <v>89</v>
      </c>
      <c r="P27027" s="128">
        <v>2.2480416699185075E-6</v>
      </c>
    </row>
    <row r="27028" spans="14:16">
      <c r="N27028" s="3">
        <v>27026</v>
      </c>
      <c r="O27028" s="44" t="s">
        <v>13</v>
      </c>
      <c r="P27028" s="128">
        <v>2.8254068614363046E-5</v>
      </c>
    </row>
    <row r="27029" spans="14:16">
      <c r="N27029" s="3">
        <v>27027</v>
      </c>
      <c r="O27029" s="44" t="s">
        <v>14</v>
      </c>
      <c r="P27029" s="128">
        <v>3.240684155735691E-5</v>
      </c>
    </row>
    <row r="27030" spans="14:16">
      <c r="N27030" s="3">
        <v>27028</v>
      </c>
      <c r="O27030" s="44" t="s">
        <v>7</v>
      </c>
      <c r="P27030" s="128">
        <v>2.2573672466273881E-5</v>
      </c>
    </row>
    <row r="27031" spans="14:16">
      <c r="N27031" s="3">
        <v>27029</v>
      </c>
      <c r="O27031" s="44" t="s">
        <v>89</v>
      </c>
      <c r="P27031" s="128">
        <v>2.4876187453282941E-6</v>
      </c>
    </row>
    <row r="27032" spans="14:16">
      <c r="N27032" s="3">
        <v>27030</v>
      </c>
      <c r="O27032" s="44" t="s">
        <v>7</v>
      </c>
      <c r="P27032" s="128">
        <v>8.0991137894952494E-5</v>
      </c>
    </row>
    <row r="27033" spans="14:16">
      <c r="N27033" s="3">
        <v>27031</v>
      </c>
      <c r="O27033" s="44" t="s">
        <v>14</v>
      </c>
      <c r="P27033" s="128">
        <v>4.4798027928458293E-5</v>
      </c>
    </row>
    <row r="27034" spans="14:16">
      <c r="N27034" s="3">
        <v>27032</v>
      </c>
      <c r="O27034" s="44" t="s">
        <v>13</v>
      </c>
      <c r="P27034" s="128">
        <v>8.7031744658566815E-6</v>
      </c>
    </row>
    <row r="27035" spans="14:16">
      <c r="N27035" s="3">
        <v>27033</v>
      </c>
      <c r="O27035" s="44" t="s">
        <v>89</v>
      </c>
      <c r="P27035" s="128">
        <v>1.9888114233013057E-6</v>
      </c>
    </row>
    <row r="27036" spans="14:16">
      <c r="N27036" s="3">
        <v>27034</v>
      </c>
      <c r="O27036" s="44" t="s">
        <v>13</v>
      </c>
      <c r="P27036" s="128">
        <v>1.8306274321458524E-5</v>
      </c>
    </row>
    <row r="27037" spans="14:16">
      <c r="N27037" s="3">
        <v>27035</v>
      </c>
      <c r="O27037" s="44" t="s">
        <v>21</v>
      </c>
      <c r="P27037" s="128">
        <v>1.1765774613542605E-5</v>
      </c>
    </row>
    <row r="27038" spans="14:16">
      <c r="N27038" s="3">
        <v>27036</v>
      </c>
      <c r="O27038" s="44" t="s">
        <v>7</v>
      </c>
      <c r="P27038" s="128">
        <v>1.9970616322434589E-5</v>
      </c>
    </row>
    <row r="27039" spans="14:16">
      <c r="N27039" s="3">
        <v>27037</v>
      </c>
      <c r="O27039" s="44" t="s">
        <v>89</v>
      </c>
      <c r="P27039" s="128">
        <v>2.20076195371713E-6</v>
      </c>
    </row>
    <row r="27040" spans="14:16">
      <c r="N27040" s="3">
        <v>27038</v>
      </c>
      <c r="O27040" s="44" t="s">
        <v>7</v>
      </c>
      <c r="P27040" s="128">
        <v>4.7604048823111197E-5</v>
      </c>
    </row>
    <row r="27041" spans="14:16">
      <c r="N27041" s="3">
        <v>27039</v>
      </c>
      <c r="O27041" s="44" t="s">
        <v>21</v>
      </c>
      <c r="P27041" s="128">
        <v>1.4754691581975736E-5</v>
      </c>
    </row>
    <row r="27042" spans="14:16">
      <c r="N27042" s="3">
        <v>27040</v>
      </c>
      <c r="O27042" s="44" t="s">
        <v>13</v>
      </c>
      <c r="P27042" s="128">
        <v>9.0412111684409023E-5</v>
      </c>
    </row>
    <row r="27043" spans="14:16">
      <c r="N27043" s="3">
        <v>27041</v>
      </c>
      <c r="O27043" s="44" t="s">
        <v>8</v>
      </c>
      <c r="P27043" s="128">
        <v>1.4889063292192255E-4</v>
      </c>
    </row>
    <row r="27044" spans="14:16">
      <c r="N27044" s="3">
        <v>27042</v>
      </c>
      <c r="O27044" s="44" t="s">
        <v>13</v>
      </c>
      <c r="P27044" s="128">
        <v>7.7630914086160578E-5</v>
      </c>
    </row>
    <row r="27045" spans="14:16">
      <c r="N27045" s="3">
        <v>27043</v>
      </c>
      <c r="O27045" s="44" t="s">
        <v>14</v>
      </c>
      <c r="P27045" s="128">
        <v>8.9041078192331275E-5</v>
      </c>
    </row>
    <row r="27046" spans="14:16">
      <c r="N27046" s="3">
        <v>27044</v>
      </c>
      <c r="O27046" s="44" t="s">
        <v>11</v>
      </c>
      <c r="P27046" s="128">
        <v>1.0449880350270852E-4</v>
      </c>
    </row>
    <row r="27047" spans="14:16">
      <c r="N27047" s="3">
        <v>27045</v>
      </c>
      <c r="O27047" s="44" t="s">
        <v>8</v>
      </c>
      <c r="P27047" s="128">
        <v>1.5730076490912562E-4</v>
      </c>
    </row>
    <row r="27048" spans="14:16">
      <c r="N27048" s="3">
        <v>27046</v>
      </c>
      <c r="O27048" s="44" t="s">
        <v>11</v>
      </c>
      <c r="P27048" s="128">
        <v>8.9015429654117339E-5</v>
      </c>
    </row>
    <row r="27049" spans="14:16">
      <c r="N27049" s="3">
        <v>27047</v>
      </c>
      <c r="O27049" s="44" t="s">
        <v>14</v>
      </c>
      <c r="P27049" s="128">
        <v>9.3325377663540203E-5</v>
      </c>
    </row>
    <row r="27050" spans="14:16">
      <c r="N27050" s="3">
        <v>27048</v>
      </c>
      <c r="O27050" s="44" t="s">
        <v>13</v>
      </c>
      <c r="P27050" s="128">
        <v>6.182149925980791E-5</v>
      </c>
    </row>
    <row r="27051" spans="14:16">
      <c r="N27051" s="3">
        <v>27049</v>
      </c>
      <c r="O27051" s="44" t="s">
        <v>8</v>
      </c>
      <c r="P27051" s="128">
        <v>1.0180762269002778E-4</v>
      </c>
    </row>
    <row r="27052" spans="14:16">
      <c r="N27052" s="3">
        <v>27050</v>
      </c>
      <c r="O27052" s="44" t="s">
        <v>13</v>
      </c>
      <c r="P27052" s="128">
        <v>3.8875621223194864E-5</v>
      </c>
    </row>
    <row r="27053" spans="14:16">
      <c r="N27053" s="3">
        <v>27051</v>
      </c>
      <c r="O27053" s="44" t="s">
        <v>21</v>
      </c>
      <c r="P27053" s="128">
        <v>2.4986067030438855E-5</v>
      </c>
    </row>
    <row r="27054" spans="14:16">
      <c r="N27054" s="3">
        <v>27052</v>
      </c>
      <c r="O27054" s="44" t="s">
        <v>11</v>
      </c>
      <c r="P27054" s="128">
        <v>7.1453620350596652E-5</v>
      </c>
    </row>
    <row r="27055" spans="14:16">
      <c r="N27055" s="3">
        <v>27053</v>
      </c>
      <c r="O27055" s="44" t="s">
        <v>8</v>
      </c>
      <c r="P27055" s="128">
        <v>1.0755825674486116E-4</v>
      </c>
    </row>
    <row r="27056" spans="14:16">
      <c r="N27056" s="3">
        <v>27054</v>
      </c>
      <c r="O27056" s="44" t="s">
        <v>11</v>
      </c>
      <c r="P27056" s="128">
        <v>4.4009970300599659E-5</v>
      </c>
    </row>
    <row r="27057" spans="14:16">
      <c r="N27057" s="3">
        <v>27055</v>
      </c>
      <c r="O27057" s="44" t="s">
        <v>21</v>
      </c>
      <c r="P27057" s="128">
        <v>2.5855348003025223E-5</v>
      </c>
    </row>
    <row r="27058" spans="14:16">
      <c r="N27058" s="3">
        <v>27056</v>
      </c>
      <c r="O27058" s="44" t="s">
        <v>13</v>
      </c>
      <c r="P27058" s="128">
        <v>7.6181634679944132E-6</v>
      </c>
    </row>
    <row r="27059" spans="14:16">
      <c r="N27059" s="3">
        <v>27057</v>
      </c>
      <c r="O27059" s="44" t="s">
        <v>89</v>
      </c>
      <c r="P27059" s="128">
        <v>1.7408694481723929E-6</v>
      </c>
    </row>
    <row r="27060" spans="14:16">
      <c r="N27060" s="3">
        <v>27058</v>
      </c>
      <c r="O27060" s="44" t="s">
        <v>13</v>
      </c>
      <c r="P27060" s="128">
        <v>2.1879774514630841E-5</v>
      </c>
    </row>
    <row r="27061" spans="14:16">
      <c r="N27061" s="3">
        <v>27059</v>
      </c>
      <c r="O27061" s="44" t="s">
        <v>14</v>
      </c>
      <c r="P27061" s="128">
        <v>2.5095655980883666E-5</v>
      </c>
    </row>
    <row r="27062" spans="14:16">
      <c r="N27062" s="3">
        <v>27060</v>
      </c>
      <c r="O27062" s="44" t="s">
        <v>11</v>
      </c>
      <c r="P27062" s="128">
        <v>8.4697268995079892E-6</v>
      </c>
    </row>
    <row r="27063" spans="14:16">
      <c r="N27063" s="3">
        <v>27061</v>
      </c>
      <c r="O27063" s="44" t="s">
        <v>89</v>
      </c>
      <c r="P27063" s="128">
        <v>1.7691476367424885E-6</v>
      </c>
    </row>
    <row r="27064" spans="14:16">
      <c r="N27064" s="3">
        <v>27062</v>
      </c>
      <c r="O27064" s="44" t="s">
        <v>11</v>
      </c>
      <c r="P27064" s="128">
        <v>2.5088427105127704E-5</v>
      </c>
    </row>
    <row r="27065" spans="14:16">
      <c r="N27065" s="3">
        <v>27063</v>
      </c>
      <c r="O27065" s="44" t="s">
        <v>14</v>
      </c>
      <c r="P27065" s="128">
        <v>2.6303158268943346E-5</v>
      </c>
    </row>
    <row r="27066" spans="14:16">
      <c r="N27066" s="3">
        <v>27064</v>
      </c>
      <c r="O27066" s="44" t="s">
        <v>13</v>
      </c>
      <c r="P27066" s="128">
        <v>6.7396840247508453E-6</v>
      </c>
    </row>
    <row r="27067" spans="14:16">
      <c r="N27067" s="3">
        <v>27065</v>
      </c>
      <c r="O27067" s="44" t="s">
        <v>89</v>
      </c>
      <c r="P27067" s="128">
        <v>1.5401231620083819E-6</v>
      </c>
    </row>
    <row r="27068" spans="14:16">
      <c r="N27068" s="3">
        <v>27066</v>
      </c>
      <c r="O27068" s="44" t="s">
        <v>13</v>
      </c>
      <c r="P27068" s="128">
        <v>1.4176264658495056E-5</v>
      </c>
    </row>
    <row r="27069" spans="14:16">
      <c r="N27069" s="3">
        <v>27067</v>
      </c>
      <c r="O27069" s="44" t="s">
        <v>21</v>
      </c>
      <c r="P27069" s="128">
        <v>9.1113424777135771E-6</v>
      </c>
    </row>
    <row r="27070" spans="14:16">
      <c r="N27070" s="3">
        <v>27068</v>
      </c>
      <c r="O27070" s="44" t="s">
        <v>11</v>
      </c>
      <c r="P27070" s="128">
        <v>7.493050433800217E-6</v>
      </c>
    </row>
    <row r="27071" spans="14:16">
      <c r="N27071" s="3">
        <v>27069</v>
      </c>
      <c r="O27071" s="44" t="s">
        <v>89</v>
      </c>
      <c r="P27071" s="128">
        <v>1.5651404849570767E-6</v>
      </c>
    </row>
    <row r="27072" spans="14:16">
      <c r="N27072" s="3">
        <v>27070</v>
      </c>
      <c r="O27072" s="44" t="s">
        <v>11</v>
      </c>
      <c r="P27072" s="128">
        <v>1.6048540626832845E-5</v>
      </c>
    </row>
    <row r="27073" spans="14:16">
      <c r="N27073" s="3">
        <v>27071</v>
      </c>
      <c r="O27073" s="44" t="s">
        <v>21</v>
      </c>
      <c r="P27073" s="128">
        <v>9.4283318078448687E-6</v>
      </c>
    </row>
    <row r="27074" spans="14:16">
      <c r="N27074" s="3">
        <v>27072</v>
      </c>
      <c r="O27074" s="44" t="s">
        <v>18</v>
      </c>
      <c r="P27074" s="128">
        <v>5.9918852862358221E-5</v>
      </c>
    </row>
    <row r="27075" spans="14:16">
      <c r="N27075" s="3">
        <v>27073</v>
      </c>
      <c r="O27075" s="44" t="s">
        <v>8</v>
      </c>
      <c r="P27075" s="128">
        <v>1.3091881937766489E-4</v>
      </c>
    </row>
    <row r="27076" spans="14:16">
      <c r="N27076" s="3">
        <v>27074</v>
      </c>
      <c r="O27076" s="44" t="s">
        <v>18</v>
      </c>
      <c r="P27076" s="128">
        <v>5.2707310606511752E-5</v>
      </c>
    </row>
    <row r="27077" spans="14:16">
      <c r="N27077" s="3">
        <v>27075</v>
      </c>
      <c r="O27077" s="44" t="s">
        <v>14</v>
      </c>
      <c r="P27077" s="128">
        <v>8.0209238622204912E-5</v>
      </c>
    </row>
    <row r="27078" spans="14:16">
      <c r="N27078" s="3">
        <v>27076</v>
      </c>
      <c r="O27078" s="44" t="s">
        <v>7</v>
      </c>
      <c r="P27078" s="128">
        <v>2.9264140466357474E-4</v>
      </c>
    </row>
    <row r="27079" spans="14:16">
      <c r="N27079" s="3">
        <v>27077</v>
      </c>
      <c r="O27079" s="44" t="s">
        <v>8</v>
      </c>
      <c r="P27079" s="128">
        <v>2.3240326289236809E-4</v>
      </c>
    </row>
    <row r="27080" spans="14:16">
      <c r="N27080" s="3">
        <v>27078</v>
      </c>
      <c r="O27080" s="44" t="s">
        <v>7</v>
      </c>
      <c r="P27080" s="128">
        <v>2.354536692228376E-4</v>
      </c>
    </row>
    <row r="27081" spans="14:16">
      <c r="N27081" s="3">
        <v>27079</v>
      </c>
      <c r="O27081" s="44" t="s">
        <v>14</v>
      </c>
      <c r="P27081" s="128">
        <v>1.3023474325528668E-4</v>
      </c>
    </row>
    <row r="27082" spans="14:16">
      <c r="N27082" s="3">
        <v>27080</v>
      </c>
      <c r="O27082" s="44" t="s">
        <v>18</v>
      </c>
      <c r="P27082" s="128">
        <v>4.0970985511420086E-5</v>
      </c>
    </row>
    <row r="27083" spans="14:16">
      <c r="N27083" s="3">
        <v>27081</v>
      </c>
      <c r="O27083" s="44" t="s">
        <v>8</v>
      </c>
      <c r="P27083" s="128">
        <v>8.951895431336243E-5</v>
      </c>
    </row>
    <row r="27084" spans="14:16">
      <c r="N27084" s="3">
        <v>27082</v>
      </c>
      <c r="O27084" s="44" t="s">
        <v>18</v>
      </c>
      <c r="P27084" s="128">
        <v>2.7487898777712966E-5</v>
      </c>
    </row>
    <row r="27085" spans="14:16">
      <c r="N27085" s="3">
        <v>27083</v>
      </c>
      <c r="O27085" s="44" t="s">
        <v>21</v>
      </c>
      <c r="P27085" s="128">
        <v>2.3440125268522859E-5</v>
      </c>
    </row>
    <row r="27086" spans="14:16">
      <c r="N27086" s="3">
        <v>27084</v>
      </c>
      <c r="O27086" s="44" t="s">
        <v>7</v>
      </c>
      <c r="P27086" s="128">
        <v>2.0010073921233383E-4</v>
      </c>
    </row>
    <row r="27087" spans="14:16">
      <c r="N27087" s="3">
        <v>27085</v>
      </c>
      <c r="O27087" s="44" t="s">
        <v>8</v>
      </c>
      <c r="P27087" s="128">
        <v>1.5891143207702623E-4</v>
      </c>
    </row>
    <row r="27088" spans="14:16">
      <c r="N27088" s="3">
        <v>27086</v>
      </c>
      <c r="O27088" s="44" t="s">
        <v>7</v>
      </c>
      <c r="P27088" s="128">
        <v>1.0696348037622109E-4</v>
      </c>
    </row>
    <row r="27089" spans="14:16">
      <c r="N27089" s="3">
        <v>27087</v>
      </c>
      <c r="O27089" s="44" t="s">
        <v>21</v>
      </c>
      <c r="P27089" s="128">
        <v>3.3152918764331085E-5</v>
      </c>
    </row>
    <row r="27090" spans="14:16">
      <c r="N27090" s="3">
        <v>27088</v>
      </c>
      <c r="O27090" s="44" t="s">
        <v>18</v>
      </c>
      <c r="P27090" s="128">
        <v>5.7271680918212928E-6</v>
      </c>
    </row>
    <row r="27091" spans="14:16">
      <c r="N27091" s="3">
        <v>27089</v>
      </c>
      <c r="O27091" s="44" t="s">
        <v>89</v>
      </c>
      <c r="P27091" s="128">
        <v>1.7364155752912833E-6</v>
      </c>
    </row>
    <row r="27092" spans="14:16">
      <c r="N27092" s="3">
        <v>27090</v>
      </c>
      <c r="O27092" s="44" t="s">
        <v>18</v>
      </c>
      <c r="P27092" s="128">
        <v>1.4855216957295563E-5</v>
      </c>
    </row>
    <row r="27093" spans="14:16">
      <c r="N27093" s="3">
        <v>27091</v>
      </c>
      <c r="O27093" s="44" t="s">
        <v>14</v>
      </c>
      <c r="P27093" s="128">
        <v>2.2606458724629689E-5</v>
      </c>
    </row>
    <row r="27094" spans="14:16">
      <c r="N27094" s="3">
        <v>27092</v>
      </c>
      <c r="O27094" s="44" t="s">
        <v>7</v>
      </c>
      <c r="P27094" s="128">
        <v>1.8496021580374142E-5</v>
      </c>
    </row>
    <row r="27095" spans="14:16">
      <c r="N27095" s="3">
        <v>27093</v>
      </c>
      <c r="O27095" s="44" t="s">
        <v>89</v>
      </c>
      <c r="P27095" s="128">
        <v>2.0382616105588506E-6</v>
      </c>
    </row>
    <row r="27096" spans="14:16">
      <c r="N27096" s="3">
        <v>27094</v>
      </c>
      <c r="O27096" s="44" t="s">
        <v>7</v>
      </c>
      <c r="P27096" s="128">
        <v>6.6361104360054937E-5</v>
      </c>
    </row>
    <row r="27097" spans="14:16">
      <c r="N27097" s="3">
        <v>27095</v>
      </c>
      <c r="O27097" s="44" t="s">
        <v>14</v>
      </c>
      <c r="P27097" s="128">
        <v>3.6705825893456782E-5</v>
      </c>
    </row>
    <row r="27098" spans="14:16">
      <c r="N27098" s="3">
        <v>27096</v>
      </c>
      <c r="O27098" s="44" t="s">
        <v>18</v>
      </c>
      <c r="P27098" s="128">
        <v>5.0667465272535754E-6</v>
      </c>
    </row>
    <row r="27099" spans="14:16">
      <c r="N27099" s="3">
        <v>27097</v>
      </c>
      <c r="O27099" s="44" t="s">
        <v>89</v>
      </c>
      <c r="P27099" s="128">
        <v>1.5361828821717524E-6</v>
      </c>
    </row>
    <row r="27100" spans="14:16">
      <c r="N27100" s="3">
        <v>27098</v>
      </c>
      <c r="O27100" s="44" t="s">
        <v>18</v>
      </c>
      <c r="P27100" s="128">
        <v>1.002365276021067E-5</v>
      </c>
    </row>
    <row r="27101" spans="14:16">
      <c r="N27101" s="3">
        <v>27099</v>
      </c>
      <c r="O27101" s="44" t="s">
        <v>21</v>
      </c>
      <c r="P27101" s="128">
        <v>8.5476041019917389E-6</v>
      </c>
    </row>
    <row r="27102" spans="14:16">
      <c r="N27102" s="3">
        <v>27100</v>
      </c>
      <c r="O27102" s="44" t="s">
        <v>7</v>
      </c>
      <c r="P27102" s="128">
        <v>1.6363174889907199E-5</v>
      </c>
    </row>
    <row r="27103" spans="14:16">
      <c r="N27103" s="3">
        <v>27101</v>
      </c>
      <c r="O27103" s="44" t="s">
        <v>89</v>
      </c>
      <c r="P27103" s="128">
        <v>1.803221901533039E-6</v>
      </c>
    </row>
    <row r="27104" spans="14:16">
      <c r="N27104" s="3">
        <v>27102</v>
      </c>
      <c r="O27104" s="44" t="s">
        <v>7</v>
      </c>
      <c r="P27104" s="128">
        <v>3.9004974297422608E-5</v>
      </c>
    </row>
    <row r="27105" spans="14:16">
      <c r="N27105" s="3">
        <v>27103</v>
      </c>
      <c r="O27105" s="44" t="s">
        <v>21</v>
      </c>
      <c r="P27105" s="128">
        <v>1.2089441552752124E-5</v>
      </c>
    </row>
    <row r="27106" spans="14:16">
      <c r="N27106" s="3">
        <v>27104</v>
      </c>
      <c r="O27106" s="44" t="s">
        <v>18</v>
      </c>
      <c r="P27106" s="128">
        <v>4.8372090753785208E-5</v>
      </c>
    </row>
    <row r="27107" spans="14:16">
      <c r="N27107" s="3">
        <v>27105</v>
      </c>
      <c r="O27107" s="44" t="s">
        <v>8</v>
      </c>
      <c r="P27107" s="128">
        <v>1.0568989074043463E-4</v>
      </c>
    </row>
    <row r="27108" spans="14:16">
      <c r="N27108" s="3">
        <v>27106</v>
      </c>
      <c r="O27108" s="44" t="s">
        <v>18</v>
      </c>
      <c r="P27108" s="128">
        <v>4.2550260731840548E-5</v>
      </c>
    </row>
    <row r="27109" spans="14:16">
      <c r="N27109" s="3">
        <v>27107</v>
      </c>
      <c r="O27109" s="44" t="s">
        <v>14</v>
      </c>
      <c r="P27109" s="128">
        <v>6.4752384009052102E-5</v>
      </c>
    </row>
    <row r="27110" spans="14:16">
      <c r="N27110" s="3">
        <v>27108</v>
      </c>
      <c r="O27110" s="44" t="s">
        <v>11</v>
      </c>
      <c r="P27110" s="128">
        <v>8.9260012685651353E-5</v>
      </c>
    </row>
    <row r="27111" spans="14:16">
      <c r="N27111" s="3">
        <v>27109</v>
      </c>
      <c r="O27111" s="44" t="s">
        <v>8</v>
      </c>
      <c r="P27111" s="128">
        <v>1.3436200033512625E-4</v>
      </c>
    </row>
    <row r="27112" spans="14:16">
      <c r="N27112" s="3">
        <v>27110</v>
      </c>
      <c r="O27112" s="44" t="s">
        <v>11</v>
      </c>
      <c r="P27112" s="128">
        <v>7.6034539284837622E-5</v>
      </c>
    </row>
    <row r="27113" spans="14:16">
      <c r="N27113" s="3">
        <v>27111</v>
      </c>
      <c r="O27113" s="44" t="s">
        <v>14</v>
      </c>
      <c r="P27113" s="128">
        <v>7.9715978699458395E-5</v>
      </c>
    </row>
    <row r="27114" spans="14:16">
      <c r="N27114" s="3">
        <v>27112</v>
      </c>
      <c r="O27114" s="44" t="s">
        <v>18</v>
      </c>
      <c r="P27114" s="128">
        <v>3.3075603666562448E-5</v>
      </c>
    </row>
    <row r="27115" spans="14:16">
      <c r="N27115" s="3">
        <v>27113</v>
      </c>
      <c r="O27115" s="44" t="s">
        <v>8</v>
      </c>
      <c r="P27115" s="128">
        <v>7.2268055467901288E-5</v>
      </c>
    </row>
    <row r="27116" spans="14:16">
      <c r="N27116" s="3">
        <v>27114</v>
      </c>
      <c r="O27116" s="44" t="s">
        <v>18</v>
      </c>
      <c r="P27116" s="128">
        <v>2.2190797566848851E-5</v>
      </c>
    </row>
    <row r="27117" spans="14:16">
      <c r="N27117" s="3">
        <v>27115</v>
      </c>
      <c r="O27117" s="44" t="s">
        <v>21</v>
      </c>
      <c r="P27117" s="128">
        <v>1.8923056977971273E-5</v>
      </c>
    </row>
    <row r="27118" spans="14:16">
      <c r="N27118" s="3">
        <v>27116</v>
      </c>
      <c r="O27118" s="44" t="s">
        <v>11</v>
      </c>
      <c r="P27118" s="128">
        <v>6.1033723307316727E-5</v>
      </c>
    </row>
    <row r="27119" spans="14:16">
      <c r="N27119" s="3">
        <v>27117</v>
      </c>
      <c r="O27119" s="44" t="s">
        <v>8</v>
      </c>
      <c r="P27119" s="128">
        <v>9.1873313757549475E-5</v>
      </c>
    </row>
    <row r="27120" spans="14:16">
      <c r="N27120" s="3">
        <v>27118</v>
      </c>
      <c r="O27120" s="44" t="s">
        <v>11</v>
      </c>
      <c r="P27120" s="128">
        <v>3.7592109915639804E-5</v>
      </c>
    </row>
    <row r="27121" spans="14:16">
      <c r="N27121" s="3">
        <v>27119</v>
      </c>
      <c r="O27121" s="44" t="s">
        <v>21</v>
      </c>
      <c r="P27121" s="128">
        <v>2.2084929333015223E-5</v>
      </c>
    </row>
    <row r="27122" spans="14:16">
      <c r="N27122" s="3">
        <v>27120</v>
      </c>
      <c r="O27122" s="44" t="s">
        <v>18</v>
      </c>
      <c r="P27122" s="128">
        <v>4.6235046477967424E-6</v>
      </c>
    </row>
    <row r="27123" spans="14:16">
      <c r="N27123" s="3">
        <v>27121</v>
      </c>
      <c r="O27123" s="44" t="s">
        <v>89</v>
      </c>
      <c r="P27123" s="128">
        <v>1.4017967264363669E-6</v>
      </c>
    </row>
    <row r="27124" spans="14:16">
      <c r="N27124" s="3">
        <v>27122</v>
      </c>
      <c r="O27124" s="44" t="s">
        <v>18</v>
      </c>
      <c r="P27124" s="128">
        <v>1.1992517688483479E-5</v>
      </c>
    </row>
    <row r="27125" spans="14:16">
      <c r="N27125" s="3">
        <v>27123</v>
      </c>
      <c r="O27125" s="44" t="s">
        <v>14</v>
      </c>
      <c r="P27125" s="128">
        <v>1.8250043530730723E-5</v>
      </c>
    </row>
    <row r="27126" spans="14:16">
      <c r="N27126" s="3">
        <v>27124</v>
      </c>
      <c r="O27126" s="44" t="s">
        <v>11</v>
      </c>
      <c r="P27126" s="128">
        <v>7.2346084850099758E-6</v>
      </c>
    </row>
    <row r="27127" spans="14:16">
      <c r="N27127" s="3">
        <v>27125</v>
      </c>
      <c r="O27127" s="44" t="s">
        <v>89</v>
      </c>
      <c r="P27127" s="128">
        <v>1.5111574028149667E-6</v>
      </c>
    </row>
    <row r="27128" spans="14:16">
      <c r="N27128" s="3">
        <v>27126</v>
      </c>
      <c r="O27128" s="44" t="s">
        <v>11</v>
      </c>
      <c r="P27128" s="128">
        <v>2.142984653033557E-5</v>
      </c>
    </row>
    <row r="27129" spans="14:16">
      <c r="N27129" s="3">
        <v>27127</v>
      </c>
      <c r="O27129" s="44" t="s">
        <v>14</v>
      </c>
      <c r="P27129" s="128">
        <v>2.2467436583594221E-5</v>
      </c>
    </row>
    <row r="27130" spans="14:16">
      <c r="N27130" s="3">
        <v>27128</v>
      </c>
      <c r="O27130" s="44" t="s">
        <v>18</v>
      </c>
      <c r="P27130" s="128">
        <v>4.0903507182578927E-6</v>
      </c>
    </row>
    <row r="27131" spans="14:16">
      <c r="N27131" s="3">
        <v>27129</v>
      </c>
      <c r="O27131" s="44" t="s">
        <v>89</v>
      </c>
      <c r="P27131" s="128">
        <v>1.2401502071730212E-6</v>
      </c>
    </row>
    <row r="27132" spans="14:16">
      <c r="N27132" s="3">
        <v>27130</v>
      </c>
      <c r="O27132" s="44" t="s">
        <v>18</v>
      </c>
      <c r="P27132" s="128">
        <v>8.0920280986543794E-6</v>
      </c>
    </row>
    <row r="27133" spans="14:16">
      <c r="N27133" s="3">
        <v>27131</v>
      </c>
      <c r="O27133" s="44" t="s">
        <v>21</v>
      </c>
      <c r="P27133" s="128">
        <v>6.9004238498817338E-6</v>
      </c>
    </row>
    <row r="27134" spans="14:16">
      <c r="N27134" s="3">
        <v>27132</v>
      </c>
      <c r="O27134" s="44" t="s">
        <v>11</v>
      </c>
      <c r="P27134" s="128">
        <v>6.400358227622166E-6</v>
      </c>
    </row>
    <row r="27135" spans="14:16">
      <c r="N27135" s="3">
        <v>27133</v>
      </c>
      <c r="O27135" s="44" t="s">
        <v>89</v>
      </c>
      <c r="P27135" s="128">
        <v>1.3369000874586485E-6</v>
      </c>
    </row>
    <row r="27136" spans="14:16">
      <c r="N27136" s="3">
        <v>27134</v>
      </c>
      <c r="O27136" s="44" t="s">
        <v>11</v>
      </c>
      <c r="P27136" s="128">
        <v>1.3708223366405926E-5</v>
      </c>
    </row>
    <row r="27137" spans="14:16">
      <c r="N27137" s="3">
        <v>27135</v>
      </c>
      <c r="O27137" s="44" t="s">
        <v>21</v>
      </c>
      <c r="P27137" s="128">
        <v>8.0534225135979668E-6</v>
      </c>
    </row>
    <row r="27138" spans="14:16">
      <c r="N27138" s="3">
        <v>27136</v>
      </c>
      <c r="O27138" s="44" t="s">
        <v>13</v>
      </c>
      <c r="P27138" s="128">
        <v>3.6257029794887981E-5</v>
      </c>
    </row>
    <row r="27139" spans="14:16">
      <c r="N27139" s="3">
        <v>27137</v>
      </c>
      <c r="O27139" s="44" t="s">
        <v>8</v>
      </c>
      <c r="P27139" s="128">
        <v>5.9708063592997376E-5</v>
      </c>
    </row>
    <row r="27140" spans="14:16">
      <c r="N27140" s="3">
        <v>27138</v>
      </c>
      <c r="O27140" s="44" t="s">
        <v>13</v>
      </c>
      <c r="P27140" s="128">
        <v>1.2983190195180551E-5</v>
      </c>
    </row>
    <row r="27141" spans="14:16">
      <c r="N27141" s="3">
        <v>27139</v>
      </c>
      <c r="O27141" s="44" t="s">
        <v>59</v>
      </c>
      <c r="P27141" s="128">
        <v>3.7218229984491467E-6</v>
      </c>
    </row>
    <row r="27142" spans="14:16">
      <c r="N27142" s="3">
        <v>27140</v>
      </c>
      <c r="O27142" s="44" t="s">
        <v>7</v>
      </c>
      <c r="P27142" s="128">
        <v>1.1091419352612636E-4</v>
      </c>
    </row>
    <row r="27143" spans="14:16">
      <c r="N27143" s="3">
        <v>27141</v>
      </c>
      <c r="O27143" s="44" t="s">
        <v>8</v>
      </c>
      <c r="P27143" s="128">
        <v>8.8083299443497359E-5</v>
      </c>
    </row>
    <row r="27144" spans="14:16">
      <c r="N27144" s="3">
        <v>27142</v>
      </c>
      <c r="O27144" s="44" t="s">
        <v>7</v>
      </c>
      <c r="P27144" s="128">
        <v>3.0433123925074549E-5</v>
      </c>
    </row>
    <row r="27145" spans="14:16">
      <c r="N27145" s="3">
        <v>27143</v>
      </c>
      <c r="O27145" s="44" t="s">
        <v>59</v>
      </c>
      <c r="P27145" s="128">
        <v>4.2071356547327444E-6</v>
      </c>
    </row>
    <row r="27146" spans="14:16">
      <c r="N27146" s="3">
        <v>27144</v>
      </c>
      <c r="O27146" s="44" t="s">
        <v>13</v>
      </c>
      <c r="P27146" s="128">
        <v>8.1905591290164112E-5</v>
      </c>
    </row>
    <row r="27147" spans="14:16">
      <c r="N27147" s="3">
        <v>27145</v>
      </c>
      <c r="O27147" s="44" t="s">
        <v>8</v>
      </c>
      <c r="P27147" s="128">
        <v>1.348820982038824E-4</v>
      </c>
    </row>
    <row r="27148" spans="14:16">
      <c r="N27148" s="3">
        <v>27146</v>
      </c>
      <c r="O27148" s="44" t="s">
        <v>13</v>
      </c>
      <c r="P27148" s="128">
        <v>5.9680664484504324E-5</v>
      </c>
    </row>
    <row r="27149" spans="14:16">
      <c r="N27149" s="3">
        <v>27147</v>
      </c>
      <c r="O27149" s="44" t="s">
        <v>19</v>
      </c>
      <c r="P27149" s="128">
        <v>4.9495898932580689E-5</v>
      </c>
    </row>
    <row r="27150" spans="14:16">
      <c r="N27150" s="3">
        <v>27148</v>
      </c>
      <c r="O27150" s="44" t="s">
        <v>7</v>
      </c>
      <c r="P27150" s="128">
        <v>2.5055810292849554E-4</v>
      </c>
    </row>
    <row r="27151" spans="14:16">
      <c r="N27151" s="3">
        <v>27149</v>
      </c>
      <c r="O27151" s="44" t="s">
        <v>8</v>
      </c>
      <c r="P27151" s="128">
        <v>1.9898250806869557E-4</v>
      </c>
    </row>
    <row r="27152" spans="14:16">
      <c r="N27152" s="3">
        <v>27150</v>
      </c>
      <c r="O27152" s="44" t="s">
        <v>7</v>
      </c>
      <c r="P27152" s="128">
        <v>1.6171581018774826E-4</v>
      </c>
    </row>
    <row r="27153" spans="14:16">
      <c r="N27153" s="3">
        <v>27151</v>
      </c>
      <c r="O27153" s="44" t="s">
        <v>19</v>
      </c>
      <c r="P27153" s="128">
        <v>6.4677575615820692E-5</v>
      </c>
    </row>
    <row r="27154" spans="14:16">
      <c r="N27154" s="3">
        <v>27152</v>
      </c>
      <c r="O27154" s="44" t="s">
        <v>13</v>
      </c>
      <c r="P27154" s="128">
        <v>1.1977089573341033E-5</v>
      </c>
    </row>
    <row r="27155" spans="14:16">
      <c r="N27155" s="3">
        <v>27153</v>
      </c>
      <c r="O27155" s="44" t="s">
        <v>46</v>
      </c>
      <c r="P27155" s="128">
        <v>5.0115021380160311E-6</v>
      </c>
    </row>
    <row r="27156" spans="14:16">
      <c r="N27156" s="3">
        <v>27154</v>
      </c>
      <c r="O27156" s="44" t="s">
        <v>13</v>
      </c>
      <c r="P27156" s="128">
        <v>9.0458555593567748E-6</v>
      </c>
    </row>
    <row r="27157" spans="14:16">
      <c r="N27157" s="3">
        <v>27155</v>
      </c>
      <c r="O27157" s="44" t="s">
        <v>59</v>
      </c>
      <c r="P27157" s="128">
        <v>2.5931279412328534E-6</v>
      </c>
    </row>
    <row r="27158" spans="14:16">
      <c r="N27158" s="3">
        <v>27156</v>
      </c>
      <c r="O27158" s="44" t="s">
        <v>7</v>
      </c>
      <c r="P27158" s="128">
        <v>2.9313388110009261E-5</v>
      </c>
    </row>
    <row r="27159" spans="14:16">
      <c r="N27159" s="3">
        <v>27157</v>
      </c>
      <c r="O27159" s="44" t="s">
        <v>46</v>
      </c>
      <c r="P27159" s="128">
        <v>5.914912517803843E-6</v>
      </c>
    </row>
    <row r="27160" spans="14:16">
      <c r="N27160" s="3">
        <v>27158</v>
      </c>
      <c r="O27160" s="44" t="s">
        <v>7</v>
      </c>
      <c r="P27160" s="128">
        <v>2.1203851989199091E-5</v>
      </c>
    </row>
    <row r="27161" spans="14:16">
      <c r="N27161" s="3">
        <v>27159</v>
      </c>
      <c r="O27161" s="44" t="s">
        <v>59</v>
      </c>
      <c r="P27161" s="128">
        <v>2.931262723506844E-6</v>
      </c>
    </row>
    <row r="27162" spans="14:16">
      <c r="N27162" s="3">
        <v>27160</v>
      </c>
      <c r="O27162" s="44" t="s">
        <v>13</v>
      </c>
      <c r="P27162" s="128">
        <v>1.9580417556692326E-5</v>
      </c>
    </row>
    <row r="27163" spans="14:16">
      <c r="N27163" s="3">
        <v>27161</v>
      </c>
      <c r="O27163" s="44" t="s">
        <v>46</v>
      </c>
      <c r="P27163" s="128">
        <v>8.1929173066405829E-6</v>
      </c>
    </row>
    <row r="27164" spans="14:16">
      <c r="N27164" s="3">
        <v>27162</v>
      </c>
      <c r="O27164" s="44" t="s">
        <v>13</v>
      </c>
      <c r="P27164" s="128">
        <v>3.0092010486142027E-5</v>
      </c>
    </row>
    <row r="27165" spans="14:16">
      <c r="N27165" s="3">
        <v>27163</v>
      </c>
      <c r="O27165" s="44" t="s">
        <v>19</v>
      </c>
      <c r="P27165" s="128">
        <v>2.4956677720754343E-5</v>
      </c>
    </row>
    <row r="27166" spans="14:16">
      <c r="N27166" s="3">
        <v>27164</v>
      </c>
      <c r="O27166" s="44" t="s">
        <v>7</v>
      </c>
      <c r="P27166" s="128">
        <v>4.7922191420603346E-5</v>
      </c>
    </row>
    <row r="27167" spans="14:16">
      <c r="N27167" s="3">
        <v>27165</v>
      </c>
      <c r="O27167" s="44" t="s">
        <v>46</v>
      </c>
      <c r="P27167" s="128">
        <v>9.6698330759497145E-6</v>
      </c>
    </row>
    <row r="27168" spans="14:16">
      <c r="N27168" s="3">
        <v>27166</v>
      </c>
      <c r="O27168" s="44" t="s">
        <v>7</v>
      </c>
      <c r="P27168" s="128">
        <v>8.1539873893464936E-5</v>
      </c>
    </row>
    <row r="27169" spans="14:16">
      <c r="N27169" s="3">
        <v>27167</v>
      </c>
      <c r="O27169" s="44" t="s">
        <v>19</v>
      </c>
      <c r="P27169" s="128">
        <v>3.261153843477828E-5</v>
      </c>
    </row>
    <row r="27170" spans="14:16">
      <c r="N27170" s="3">
        <v>27168</v>
      </c>
      <c r="O27170" s="44" t="s">
        <v>13</v>
      </c>
      <c r="P27170" s="128">
        <v>2.807721773844375E-5</v>
      </c>
    </row>
    <row r="27171" spans="14:16">
      <c r="N27171" s="3">
        <v>27169</v>
      </c>
      <c r="O27171" s="44" t="s">
        <v>8</v>
      </c>
      <c r="P27171" s="128">
        <v>4.6237552047845925E-5</v>
      </c>
    </row>
    <row r="27172" spans="14:16">
      <c r="N27172" s="3">
        <v>27170</v>
      </c>
      <c r="O27172" s="44" t="s">
        <v>13</v>
      </c>
      <c r="P27172" s="128">
        <v>1.005410151112569E-5</v>
      </c>
    </row>
    <row r="27173" spans="14:16">
      <c r="N27173" s="3">
        <v>27171</v>
      </c>
      <c r="O27173" s="44" t="s">
        <v>59</v>
      </c>
      <c r="P27173" s="128">
        <v>2.8821565170277118E-6</v>
      </c>
    </row>
    <row r="27174" spans="14:16">
      <c r="N27174" s="3">
        <v>27172</v>
      </c>
      <c r="O27174" s="44" t="s">
        <v>11</v>
      </c>
      <c r="P27174" s="128">
        <v>3.2451798820869171E-5</v>
      </c>
    </row>
    <row r="27175" spans="14:16">
      <c r="N27175" s="3">
        <v>27173</v>
      </c>
      <c r="O27175" s="44" t="s">
        <v>8</v>
      </c>
      <c r="P27175" s="128">
        <v>4.8849294021509755E-5</v>
      </c>
    </row>
    <row r="27176" spans="14:16">
      <c r="N27176" s="3">
        <v>27174</v>
      </c>
      <c r="O27176" s="44" t="s">
        <v>11</v>
      </c>
      <c r="P27176" s="128">
        <v>1.1213980985065372E-5</v>
      </c>
    </row>
    <row r="27177" spans="14:16">
      <c r="N27177" s="3">
        <v>27175</v>
      </c>
      <c r="O27177" s="44" t="s">
        <v>59</v>
      </c>
      <c r="P27177" s="128">
        <v>2.9384131891261367E-6</v>
      </c>
    </row>
    <row r="27178" spans="14:16">
      <c r="N27178" s="3">
        <v>27176</v>
      </c>
      <c r="O27178" s="44" t="s">
        <v>13</v>
      </c>
      <c r="P27178" s="128">
        <v>6.3427179050782624E-5</v>
      </c>
    </row>
    <row r="27179" spans="14:16">
      <c r="N27179" s="3">
        <v>27177</v>
      </c>
      <c r="O27179" s="44" t="s">
        <v>8</v>
      </c>
      <c r="P27179" s="128">
        <v>1.0445185559084379E-4</v>
      </c>
    </row>
    <row r="27180" spans="14:16">
      <c r="N27180" s="3">
        <v>27178</v>
      </c>
      <c r="O27180" s="44" t="s">
        <v>13</v>
      </c>
      <c r="P27180" s="128">
        <v>4.621633434911688E-5</v>
      </c>
    </row>
    <row r="27181" spans="14:16">
      <c r="N27181" s="3">
        <v>27179</v>
      </c>
      <c r="O27181" s="44" t="s">
        <v>19</v>
      </c>
      <c r="P27181" s="128">
        <v>3.8329315427983963E-5</v>
      </c>
    </row>
    <row r="27182" spans="14:16">
      <c r="N27182" s="3">
        <v>27180</v>
      </c>
      <c r="O27182" s="44" t="s">
        <v>11</v>
      </c>
      <c r="P27182" s="128">
        <v>7.3309473663159787E-5</v>
      </c>
    </row>
    <row r="27183" spans="14:16">
      <c r="N27183" s="3">
        <v>27181</v>
      </c>
      <c r="O27183" s="44" t="s">
        <v>8</v>
      </c>
      <c r="P27183" s="128">
        <v>1.1035184993291856E-4</v>
      </c>
    </row>
    <row r="27184" spans="14:16">
      <c r="N27184" s="3">
        <v>27182</v>
      </c>
      <c r="O27184" s="44" t="s">
        <v>11</v>
      </c>
      <c r="P27184" s="128">
        <v>5.26107132558629E-5</v>
      </c>
    </row>
    <row r="27185" spans="14:16">
      <c r="N27185" s="3">
        <v>27183</v>
      </c>
      <c r="O27185" s="44" t="s">
        <v>19</v>
      </c>
      <c r="P27185" s="128">
        <v>3.9883063441746496E-5</v>
      </c>
    </row>
    <row r="27186" spans="14:16">
      <c r="N27186" s="3">
        <v>27184</v>
      </c>
      <c r="O27186" s="44" t="s">
        <v>13</v>
      </c>
      <c r="P27186" s="128">
        <v>9.2749834646122764E-6</v>
      </c>
    </row>
    <row r="27187" spans="14:16">
      <c r="N27187" s="3">
        <v>27185</v>
      </c>
      <c r="O27187" s="44" t="s">
        <v>46</v>
      </c>
      <c r="P27187" s="128">
        <v>3.880875998992936E-6</v>
      </c>
    </row>
    <row r="27188" spans="14:16">
      <c r="N27188" s="3">
        <v>27186</v>
      </c>
      <c r="O27188" s="44" t="s">
        <v>13</v>
      </c>
      <c r="P27188" s="128">
        <v>7.0050541262589048E-6</v>
      </c>
    </row>
    <row r="27189" spans="14:16">
      <c r="N27189" s="3">
        <v>27187</v>
      </c>
      <c r="O27189" s="44" t="s">
        <v>59</v>
      </c>
      <c r="P27189" s="128">
        <v>2.0081021043787397E-6</v>
      </c>
    </row>
    <row r="27190" spans="14:16">
      <c r="N27190" s="3">
        <v>27188</v>
      </c>
      <c r="O27190" s="44" t="s">
        <v>11</v>
      </c>
      <c r="P27190" s="128">
        <v>1.0410828916922676E-5</v>
      </c>
    </row>
    <row r="27191" spans="14:16">
      <c r="N27191" s="3">
        <v>27189</v>
      </c>
      <c r="O27191" s="44" t="s">
        <v>46</v>
      </c>
      <c r="P27191" s="128">
        <v>3.9818113986930802E-6</v>
      </c>
    </row>
    <row r="27192" spans="14:16">
      <c r="N27192" s="3">
        <v>27190</v>
      </c>
      <c r="O27192" s="44" t="s">
        <v>11</v>
      </c>
      <c r="P27192" s="128">
        <v>7.813183871705894E-6</v>
      </c>
    </row>
    <row r="27193" spans="14:16">
      <c r="N27193" s="3">
        <v>27191</v>
      </c>
      <c r="O27193" s="44" t="s">
        <v>59</v>
      </c>
      <c r="P27193" s="128">
        <v>2.0472981511439914E-6</v>
      </c>
    </row>
    <row r="27194" spans="14:16">
      <c r="N27194" s="3">
        <v>27192</v>
      </c>
      <c r="O27194" s="44" t="s">
        <v>13</v>
      </c>
      <c r="P27194" s="128">
        <v>1.5162953233042015E-5</v>
      </c>
    </row>
    <row r="27195" spans="14:16">
      <c r="N27195" s="3">
        <v>27193</v>
      </c>
      <c r="O27195" s="44" t="s">
        <v>46</v>
      </c>
      <c r="P27195" s="128">
        <v>6.3445440631224914E-6</v>
      </c>
    </row>
    <row r="27196" spans="14:16">
      <c r="N27196" s="3">
        <v>27194</v>
      </c>
      <c r="O27196" s="44" t="s">
        <v>13</v>
      </c>
      <c r="P27196" s="128">
        <v>2.3303065236912162E-5</v>
      </c>
    </row>
    <row r="27197" spans="14:16">
      <c r="N27197" s="3">
        <v>27195</v>
      </c>
      <c r="O27197" s="44" t="s">
        <v>19</v>
      </c>
      <c r="P27197" s="128">
        <v>1.9326295572412951E-5</v>
      </c>
    </row>
    <row r="27198" spans="14:16">
      <c r="N27198" s="3">
        <v>27196</v>
      </c>
      <c r="O27198" s="44" t="s">
        <v>11</v>
      </c>
      <c r="P27198" s="128">
        <v>1.7019859128244709E-5</v>
      </c>
    </row>
    <row r="27199" spans="14:16">
      <c r="N27199" s="3">
        <v>27197</v>
      </c>
      <c r="O27199" s="44" t="s">
        <v>46</v>
      </c>
      <c r="P27199" s="128">
        <v>6.5095555427710611E-6</v>
      </c>
    </row>
    <row r="27200" spans="14:16">
      <c r="N27200" s="3">
        <v>27198</v>
      </c>
      <c r="O27200" s="44" t="s">
        <v>11</v>
      </c>
      <c r="P27200" s="128">
        <v>2.65272203091823E-5</v>
      </c>
    </row>
    <row r="27201" spans="14:16">
      <c r="N27201" s="3">
        <v>27199</v>
      </c>
      <c r="O27201" s="44" t="s">
        <v>19</v>
      </c>
      <c r="P27201" s="128">
        <v>2.0109721861761724E-5</v>
      </c>
    </row>
    <row r="27202" spans="14:16">
      <c r="N27202" s="3">
        <v>27200</v>
      </c>
      <c r="O27202" s="44" t="s">
        <v>18</v>
      </c>
      <c r="P27202" s="128">
        <v>1.8607625097029081E-5</v>
      </c>
    </row>
    <row r="27203" spans="14:16">
      <c r="N27203" s="3">
        <v>27201</v>
      </c>
      <c r="O27203" s="44" t="s">
        <v>8</v>
      </c>
      <c r="P27203" s="128">
        <v>4.0656457738289504E-5</v>
      </c>
    </row>
    <row r="27204" spans="14:16">
      <c r="N27204" s="3">
        <v>27202</v>
      </c>
      <c r="O27204" s="44" t="s">
        <v>18</v>
      </c>
      <c r="P27204" s="128">
        <v>7.4737573562182408E-6</v>
      </c>
    </row>
    <row r="27205" spans="14:16">
      <c r="N27205" s="3">
        <v>27203</v>
      </c>
      <c r="O27205" s="44" t="s">
        <v>59</v>
      </c>
      <c r="P27205" s="128">
        <v>2.8425696614694117E-6</v>
      </c>
    </row>
    <row r="27206" spans="14:16">
      <c r="N27206" s="3">
        <v>27204</v>
      </c>
      <c r="O27206" s="44" t="s">
        <v>7</v>
      </c>
      <c r="P27206" s="128">
        <v>9.0878935188504252E-5</v>
      </c>
    </row>
    <row r="27207" spans="14:16">
      <c r="N27207" s="3">
        <v>27205</v>
      </c>
      <c r="O27207" s="44" t="s">
        <v>8</v>
      </c>
      <c r="P27207" s="128">
        <v>7.217215585153773E-5</v>
      </c>
    </row>
    <row r="27208" spans="14:16">
      <c r="N27208" s="3">
        <v>27206</v>
      </c>
      <c r="O27208" s="44" t="s">
        <v>7</v>
      </c>
      <c r="P27208" s="128">
        <v>2.4935761680664319E-5</v>
      </c>
    </row>
    <row r="27209" spans="14:16">
      <c r="N27209" s="3">
        <v>27207</v>
      </c>
      <c r="O27209" s="44" t="s">
        <v>59</v>
      </c>
      <c r="P27209" s="128">
        <v>3.4471693508337191E-6</v>
      </c>
    </row>
    <row r="27210" spans="14:16">
      <c r="N27210" s="3">
        <v>27208</v>
      </c>
      <c r="O27210" s="44" t="s">
        <v>18</v>
      </c>
      <c r="P27210" s="128">
        <v>4.2035118284640851E-5</v>
      </c>
    </row>
    <row r="27211" spans="14:16">
      <c r="N27211" s="3">
        <v>27209</v>
      </c>
      <c r="O27211" s="44" t="s">
        <v>8</v>
      </c>
      <c r="P27211" s="128">
        <v>9.184401562004612E-5</v>
      </c>
    </row>
    <row r="27212" spans="14:16">
      <c r="N27212" s="3">
        <v>27210</v>
      </c>
      <c r="O27212" s="44" t="s">
        <v>18</v>
      </c>
      <c r="P27212" s="128">
        <v>3.2100714027340178E-5</v>
      </c>
    </row>
    <row r="27213" spans="14:16">
      <c r="N27213" s="3">
        <v>27211</v>
      </c>
      <c r="O27213" s="44" t="s">
        <v>19</v>
      </c>
      <c r="P27213" s="128">
        <v>3.5322227686196928E-5</v>
      </c>
    </row>
    <row r="27214" spans="14:16">
      <c r="N27214" s="3">
        <v>27212</v>
      </c>
      <c r="O27214" s="44" t="s">
        <v>7</v>
      </c>
      <c r="P27214" s="128">
        <v>2.0529792331429282E-4</v>
      </c>
    </row>
    <row r="27215" spans="14:16">
      <c r="N27215" s="3">
        <v>27213</v>
      </c>
      <c r="O27215" s="44" t="s">
        <v>8</v>
      </c>
      <c r="P27215" s="128">
        <v>1.6303881297357491E-4</v>
      </c>
    </row>
    <row r="27216" spans="14:16">
      <c r="N27216" s="3">
        <v>27214</v>
      </c>
      <c r="O27216" s="44" t="s">
        <v>7</v>
      </c>
      <c r="P27216" s="128">
        <v>1.3250387678784308E-4</v>
      </c>
    </row>
    <row r="27217" spans="14:16">
      <c r="N27217" s="3">
        <v>27215</v>
      </c>
      <c r="O27217" s="44" t="s">
        <v>19</v>
      </c>
      <c r="P27217" s="128">
        <v>5.2994382555332743E-5</v>
      </c>
    </row>
    <row r="27218" spans="14:16">
      <c r="N27218" s="3">
        <v>27216</v>
      </c>
      <c r="O27218" s="44" t="s">
        <v>18</v>
      </c>
      <c r="P27218" s="128">
        <v>6.7462418493109284E-6</v>
      </c>
    </row>
    <row r="27219" spans="14:16">
      <c r="N27219" s="3">
        <v>27217</v>
      </c>
      <c r="O27219" s="44" t="s">
        <v>46</v>
      </c>
      <c r="P27219" s="128">
        <v>3.7452115624811113E-6</v>
      </c>
    </row>
    <row r="27220" spans="14:16">
      <c r="N27220" s="3">
        <v>27218</v>
      </c>
      <c r="O27220" s="44" t="s">
        <v>18</v>
      </c>
      <c r="P27220" s="128">
        <v>5.2072355494820015E-6</v>
      </c>
    </row>
    <row r="27221" spans="14:16">
      <c r="N27221" s="3">
        <v>27219</v>
      </c>
      <c r="O27221" s="44" t="s">
        <v>59</v>
      </c>
      <c r="P27221" s="128">
        <v>1.980520518339706E-6</v>
      </c>
    </row>
    <row r="27222" spans="14:16">
      <c r="N27222" s="3">
        <v>27220</v>
      </c>
      <c r="O27222" s="44" t="s">
        <v>7</v>
      </c>
      <c r="P27222" s="128">
        <v>2.4018292100528074E-5</v>
      </c>
    </row>
    <row r="27223" spans="14:16">
      <c r="N27223" s="3">
        <v>27221</v>
      </c>
      <c r="O27223" s="44" t="s">
        <v>46</v>
      </c>
      <c r="P27223" s="128">
        <v>4.8464577369401118E-6</v>
      </c>
    </row>
    <row r="27224" spans="14:16">
      <c r="N27224" s="3">
        <v>27222</v>
      </c>
      <c r="O27224" s="44" t="s">
        <v>7</v>
      </c>
      <c r="P27224" s="128">
        <v>1.7373641996676928E-5</v>
      </c>
    </row>
    <row r="27225" spans="14:16">
      <c r="N27225" s="3">
        <v>27223</v>
      </c>
      <c r="O27225" s="44" t="s">
        <v>59</v>
      </c>
      <c r="P27225" s="128">
        <v>2.401766866810491E-6</v>
      </c>
    </row>
    <row r="27226" spans="14:16">
      <c r="N27226" s="3">
        <v>27224</v>
      </c>
      <c r="O27226" s="44" t="s">
        <v>18</v>
      </c>
      <c r="P27226" s="128">
        <v>1.1028909113442679E-5</v>
      </c>
    </row>
    <row r="27227" spans="14:16">
      <c r="N27227" s="3">
        <v>27225</v>
      </c>
      <c r="O27227" s="44" t="s">
        <v>46</v>
      </c>
      <c r="P27227" s="128">
        <v>6.1227567667823596E-6</v>
      </c>
    </row>
    <row r="27228" spans="14:16">
      <c r="N27228" s="3">
        <v>27226</v>
      </c>
      <c r="O27228" s="44" t="s">
        <v>18</v>
      </c>
      <c r="P27228" s="128">
        <v>1.6185728350497432E-5</v>
      </c>
    </row>
    <row r="27229" spans="14:16">
      <c r="N27229" s="3">
        <v>27227</v>
      </c>
      <c r="O27229" s="44" t="s">
        <v>19</v>
      </c>
      <c r="P27229" s="128">
        <v>1.7810070566538565E-5</v>
      </c>
    </row>
    <row r="27230" spans="14:16">
      <c r="N27230" s="3">
        <v>27228</v>
      </c>
      <c r="O27230" s="44" t="s">
        <v>7</v>
      </c>
      <c r="P27230" s="128">
        <v>3.9265648423781185E-5</v>
      </c>
    </row>
    <row r="27231" spans="14:16">
      <c r="N27231" s="3">
        <v>27229</v>
      </c>
      <c r="O27231" s="44" t="s">
        <v>46</v>
      </c>
      <c r="P27231" s="128">
        <v>7.9230989781834088E-6</v>
      </c>
    </row>
    <row r="27232" spans="14:16">
      <c r="N27232" s="3">
        <v>27230</v>
      </c>
      <c r="O27232" s="44" t="s">
        <v>7</v>
      </c>
      <c r="P27232" s="128">
        <v>6.6810718080887347E-5</v>
      </c>
    </row>
    <row r="27233" spans="14:16">
      <c r="N27233" s="3">
        <v>27231</v>
      </c>
      <c r="O27233" s="44" t="s">
        <v>19</v>
      </c>
      <c r="P27233" s="128">
        <v>2.672067292373646E-5</v>
      </c>
    </row>
    <row r="27234" spans="14:16">
      <c r="N27234" s="3">
        <v>27232</v>
      </c>
      <c r="O27234" s="44" t="s">
        <v>18</v>
      </c>
      <c r="P27234" s="128">
        <v>1.5021811782237066E-5</v>
      </c>
    </row>
    <row r="27235" spans="14:16">
      <c r="N27235" s="3">
        <v>27233</v>
      </c>
      <c r="O27235" s="44" t="s">
        <v>8</v>
      </c>
      <c r="P27235" s="128">
        <v>3.2821687490606805E-5</v>
      </c>
    </row>
    <row r="27236" spans="14:16">
      <c r="N27236" s="3">
        <v>27234</v>
      </c>
      <c r="O27236" s="44" t="s">
        <v>18</v>
      </c>
      <c r="P27236" s="128">
        <v>6.0335145256739494E-6</v>
      </c>
    </row>
    <row r="27237" spans="14:16">
      <c r="N27237" s="3">
        <v>27235</v>
      </c>
      <c r="O27237" s="44" t="s">
        <v>59</v>
      </c>
      <c r="P27237" s="128">
        <v>2.2947875513306883E-6</v>
      </c>
    </row>
    <row r="27238" spans="14:16">
      <c r="N27238" s="3">
        <v>27236</v>
      </c>
      <c r="O27238" s="44" t="s">
        <v>11</v>
      </c>
      <c r="P27238" s="128">
        <v>2.7719436752669685E-5</v>
      </c>
    </row>
    <row r="27239" spans="14:16">
      <c r="N27239" s="3">
        <v>27237</v>
      </c>
      <c r="O27239" s="44" t="s">
        <v>8</v>
      </c>
      <c r="P27239" s="128">
        <v>4.1725727547991075E-5</v>
      </c>
    </row>
    <row r="27240" spans="14:16">
      <c r="N27240" s="3">
        <v>27238</v>
      </c>
      <c r="O27240" s="44" t="s">
        <v>11</v>
      </c>
      <c r="P27240" s="128">
        <v>9.578675079831358E-6</v>
      </c>
    </row>
    <row r="27241" spans="14:16">
      <c r="N27241" s="3">
        <v>27239</v>
      </c>
      <c r="O27241" s="44" t="s">
        <v>59</v>
      </c>
      <c r="P27241" s="128">
        <v>2.5099119774159517E-6</v>
      </c>
    </row>
    <row r="27242" spans="14:16">
      <c r="N27242" s="3">
        <v>27240</v>
      </c>
      <c r="O27242" s="44" t="s">
        <v>18</v>
      </c>
      <c r="P27242" s="128">
        <v>3.3934670965440073E-5</v>
      </c>
    </row>
    <row r="27243" spans="14:16">
      <c r="N27243" s="3">
        <v>27241</v>
      </c>
      <c r="O27243" s="44" t="s">
        <v>8</v>
      </c>
      <c r="P27243" s="128">
        <v>7.4145061971903834E-5</v>
      </c>
    </row>
    <row r="27244" spans="14:16">
      <c r="N27244" s="3">
        <v>27242</v>
      </c>
      <c r="O27244" s="44" t="s">
        <v>18</v>
      </c>
      <c r="P27244" s="128">
        <v>2.5914692588637323E-5</v>
      </c>
    </row>
    <row r="27245" spans="14:16">
      <c r="N27245" s="3">
        <v>27243</v>
      </c>
      <c r="O27245" s="44" t="s">
        <v>19</v>
      </c>
      <c r="P27245" s="128">
        <v>2.851539910464395E-5</v>
      </c>
    </row>
    <row r="27246" spans="14:16">
      <c r="N27246" s="3">
        <v>27244</v>
      </c>
      <c r="O27246" s="44" t="s">
        <v>11</v>
      </c>
      <c r="P27246" s="128">
        <v>6.2618942321023406E-5</v>
      </c>
    </row>
    <row r="27247" spans="14:16">
      <c r="N27247" s="3">
        <v>27245</v>
      </c>
      <c r="O27247" s="44" t="s">
        <v>8</v>
      </c>
      <c r="P27247" s="128">
        <v>9.4259524460891037E-5</v>
      </c>
    </row>
    <row r="27248" spans="14:16">
      <c r="N27248" s="3">
        <v>27246</v>
      </c>
      <c r="O27248" s="44" t="s">
        <v>11</v>
      </c>
      <c r="P27248" s="128">
        <v>4.4938628723129537E-5</v>
      </c>
    </row>
    <row r="27249" spans="14:16">
      <c r="N27249" s="3">
        <v>27247</v>
      </c>
      <c r="O27249" s="44" t="s">
        <v>19</v>
      </c>
      <c r="P27249" s="128">
        <v>3.40670192330064E-5</v>
      </c>
    </row>
    <row r="27250" spans="14:16">
      <c r="N27250" s="3">
        <v>27248</v>
      </c>
      <c r="O27250" s="44" t="s">
        <v>18</v>
      </c>
      <c r="P27250" s="128">
        <v>5.4461961034447054E-6</v>
      </c>
    </row>
    <row r="27251" spans="14:16">
      <c r="N27251" s="3">
        <v>27249</v>
      </c>
      <c r="O27251" s="44" t="s">
        <v>46</v>
      </c>
      <c r="P27251" s="128">
        <v>3.0234843448792281E-6</v>
      </c>
    </row>
    <row r="27252" spans="14:16">
      <c r="N27252" s="3">
        <v>27250</v>
      </c>
      <c r="O27252" s="44" t="s">
        <v>18</v>
      </c>
      <c r="P27252" s="128">
        <v>4.203766570005836E-6</v>
      </c>
    </row>
    <row r="27253" spans="14:16">
      <c r="N27253" s="3">
        <v>27251</v>
      </c>
      <c r="O27253" s="44" t="s">
        <v>59</v>
      </c>
      <c r="P27253" s="128">
        <v>1.5988610208031193E-6</v>
      </c>
    </row>
    <row r="27254" spans="14:16">
      <c r="N27254" s="3">
        <v>27252</v>
      </c>
      <c r="O27254" s="44" t="s">
        <v>11</v>
      </c>
      <c r="P27254" s="128">
        <v>8.8926446049554767E-6</v>
      </c>
    </row>
    <row r="27255" spans="14:16">
      <c r="N27255" s="3">
        <v>27253</v>
      </c>
      <c r="O27255" s="44" t="s">
        <v>46</v>
      </c>
      <c r="P27255" s="128">
        <v>3.4011541189560431E-6</v>
      </c>
    </row>
    <row r="27256" spans="14:16">
      <c r="N27256" s="3">
        <v>27254</v>
      </c>
      <c r="O27256" s="44" t="s">
        <v>11</v>
      </c>
      <c r="P27256" s="128">
        <v>6.6738074325005831E-6</v>
      </c>
    </row>
    <row r="27257" spans="14:16">
      <c r="N27257" s="3">
        <v>27255</v>
      </c>
      <c r="O27257" s="44" t="s">
        <v>59</v>
      </c>
      <c r="P27257" s="128">
        <v>1.7487459455713917E-6</v>
      </c>
    </row>
    <row r="27258" spans="14:16">
      <c r="N27258" s="3">
        <v>27256</v>
      </c>
      <c r="O27258" s="44" t="s">
        <v>18</v>
      </c>
      <c r="P27258" s="128">
        <v>8.9035648558926938E-6</v>
      </c>
    </row>
    <row r="27259" spans="14:16">
      <c r="N27259" s="3">
        <v>27257</v>
      </c>
      <c r="O27259" s="44" t="s">
        <v>46</v>
      </c>
      <c r="P27259" s="128">
        <v>4.9428607497959428E-6</v>
      </c>
    </row>
    <row r="27260" spans="14:16">
      <c r="N27260" s="3">
        <v>27258</v>
      </c>
      <c r="O27260" s="44" t="s">
        <v>18</v>
      </c>
      <c r="P27260" s="128">
        <v>1.3066630672734842E-5</v>
      </c>
    </row>
    <row r="27261" spans="14:16">
      <c r="N27261" s="3">
        <v>27259</v>
      </c>
      <c r="O27261" s="44" t="s">
        <v>19</v>
      </c>
      <c r="P27261" s="128">
        <v>1.4377951322848735E-5</v>
      </c>
    </row>
    <row r="27262" spans="14:16">
      <c r="N27262" s="3">
        <v>27260</v>
      </c>
      <c r="O27262" s="44" t="s">
        <v>11</v>
      </c>
      <c r="P27262" s="128">
        <v>1.4537896997602894E-5</v>
      </c>
    </row>
    <row r="27263" spans="14:16">
      <c r="N27263" s="3">
        <v>27261</v>
      </c>
      <c r="O27263" s="44" t="s">
        <v>46</v>
      </c>
      <c r="P27263" s="128">
        <v>5.5602838582801244E-6</v>
      </c>
    </row>
    <row r="27264" spans="14:16">
      <c r="N27264" s="3">
        <v>27262</v>
      </c>
      <c r="O27264" s="44" t="s">
        <v>11</v>
      </c>
      <c r="P27264" s="128">
        <v>2.2658824234779941E-5</v>
      </c>
    </row>
    <row r="27265" spans="14:16">
      <c r="N27265" s="3">
        <v>27263</v>
      </c>
      <c r="O27265" s="44" t="s">
        <v>19</v>
      </c>
      <c r="P27265" s="128">
        <v>1.7177173023222663E-5</v>
      </c>
    </row>
    <row r="27266" spans="14:16">
      <c r="N27266" s="3">
        <v>27264</v>
      </c>
      <c r="O27266" s="44" t="s">
        <v>13</v>
      </c>
      <c r="P27266" s="128">
        <v>3.3740442991292072E-5</v>
      </c>
    </row>
    <row r="27267" spans="14:16">
      <c r="N27267" s="3">
        <v>27265</v>
      </c>
      <c r="O27267" s="44" t="s">
        <v>8</v>
      </c>
      <c r="P27267" s="128">
        <v>5.5563749352243203E-5</v>
      </c>
    </row>
    <row r="27268" spans="14:16">
      <c r="N27268" s="3">
        <v>27266</v>
      </c>
      <c r="O27268" s="44" t="s">
        <v>13</v>
      </c>
      <c r="P27268" s="128">
        <v>1.2082031846065758E-5</v>
      </c>
    </row>
    <row r="27269" spans="14:16">
      <c r="N27269" s="3">
        <v>27267</v>
      </c>
      <c r="O27269" s="44" t="s">
        <v>59</v>
      </c>
      <c r="P27269" s="128">
        <v>3.4634926637194809E-6</v>
      </c>
    </row>
    <row r="27270" spans="14:16">
      <c r="N27270" s="3">
        <v>27268</v>
      </c>
      <c r="O27270" s="44" t="s">
        <v>7</v>
      </c>
      <c r="P27270" s="128">
        <v>1.0321568106279471E-4</v>
      </c>
    </row>
    <row r="27271" spans="14:16">
      <c r="N27271" s="3">
        <v>27269</v>
      </c>
      <c r="O27271" s="44" t="s">
        <v>8</v>
      </c>
      <c r="P27271" s="128">
        <v>8.1969470752876202E-5</v>
      </c>
    </row>
    <row r="27272" spans="14:16">
      <c r="N27272" s="3">
        <v>27270</v>
      </c>
      <c r="O27272" s="44" t="s">
        <v>7</v>
      </c>
      <c r="P27272" s="128">
        <v>2.8320772237820788E-5</v>
      </c>
    </row>
    <row r="27273" spans="14:16">
      <c r="N27273" s="3">
        <v>27271</v>
      </c>
      <c r="O27273" s="44" t="s">
        <v>59</v>
      </c>
      <c r="P27273" s="128">
        <v>3.9151199510324084E-6</v>
      </c>
    </row>
    <row r="27274" spans="14:16">
      <c r="N27274" s="3">
        <v>27272</v>
      </c>
      <c r="O27274" s="44" t="s">
        <v>13</v>
      </c>
      <c r="P27274" s="128">
        <v>6.3883573332269381E-5</v>
      </c>
    </row>
    <row r="27275" spans="14:16">
      <c r="N27275" s="3">
        <v>27273</v>
      </c>
      <c r="O27275" s="44" t="s">
        <v>8</v>
      </c>
      <c r="P27275" s="128">
        <v>1.0520344552903375E-4</v>
      </c>
    </row>
    <row r="27276" spans="14:16">
      <c r="N27276" s="3">
        <v>27274</v>
      </c>
      <c r="O27276" s="44" t="s">
        <v>13</v>
      </c>
      <c r="P27276" s="128">
        <v>4.0172328865924274E-5</v>
      </c>
    </row>
    <row r="27277" spans="14:16">
      <c r="N27277" s="3">
        <v>27275</v>
      </c>
      <c r="O27277" s="44" t="s">
        <v>21</v>
      </c>
      <c r="P27277" s="128">
        <v>2.5819484556916565E-5</v>
      </c>
    </row>
    <row r="27278" spans="14:16">
      <c r="N27278" s="3">
        <v>27276</v>
      </c>
      <c r="O27278" s="44" t="s">
        <v>7</v>
      </c>
      <c r="P27278" s="128">
        <v>1.9542679187457428E-4</v>
      </c>
    </row>
    <row r="27279" spans="14:16">
      <c r="N27279" s="3">
        <v>27277</v>
      </c>
      <c r="O27279" s="44" t="s">
        <v>8</v>
      </c>
      <c r="P27279" s="128">
        <v>1.5519958339610846E-4</v>
      </c>
    </row>
    <row r="27280" spans="14:16">
      <c r="N27280" s="3">
        <v>27278</v>
      </c>
      <c r="O27280" s="44" t="s">
        <v>7</v>
      </c>
      <c r="P27280" s="128">
        <v>1.0446503046389253E-4</v>
      </c>
    </row>
    <row r="27281" spans="14:16">
      <c r="N27281" s="3">
        <v>27279</v>
      </c>
      <c r="O27281" s="44" t="s">
        <v>21</v>
      </c>
      <c r="P27281" s="128">
        <v>3.2378533836981687E-5</v>
      </c>
    </row>
    <row r="27282" spans="14:16">
      <c r="N27282" s="3">
        <v>27280</v>
      </c>
      <c r="O27282" s="44" t="s">
        <v>13</v>
      </c>
      <c r="P27282" s="128">
        <v>1.1145764290043674E-5</v>
      </c>
    </row>
    <row r="27283" spans="14:16">
      <c r="N27283" s="3">
        <v>27281</v>
      </c>
      <c r="O27283" s="44" t="s">
        <v>46</v>
      </c>
      <c r="P27283" s="128">
        <v>4.6636556591932685E-6</v>
      </c>
    </row>
    <row r="27284" spans="14:16">
      <c r="N27284" s="3">
        <v>27282</v>
      </c>
      <c r="O27284" s="44" t="s">
        <v>13</v>
      </c>
      <c r="P27284" s="128">
        <v>8.4179861266786034E-6</v>
      </c>
    </row>
    <row r="27285" spans="14:16">
      <c r="N27285" s="3">
        <v>27283</v>
      </c>
      <c r="O27285" s="44" t="s">
        <v>59</v>
      </c>
      <c r="P27285" s="128">
        <v>2.4131399059784463E-6</v>
      </c>
    </row>
    <row r="27286" spans="14:16">
      <c r="N27286" s="3">
        <v>27284</v>
      </c>
      <c r="O27286" s="44" t="s">
        <v>7</v>
      </c>
      <c r="P27286" s="128">
        <v>2.7278756864602186E-5</v>
      </c>
    </row>
    <row r="27287" spans="14:16">
      <c r="N27287" s="3">
        <v>27285</v>
      </c>
      <c r="O27287" s="44" t="s">
        <v>46</v>
      </c>
      <c r="P27287" s="128">
        <v>5.5043606642477612E-6</v>
      </c>
    </row>
    <row r="27288" spans="14:16">
      <c r="N27288" s="3">
        <v>27286</v>
      </c>
      <c r="O27288" s="44" t="s">
        <v>7</v>
      </c>
      <c r="P27288" s="128">
        <v>1.9732100596343884E-5</v>
      </c>
    </row>
    <row r="27289" spans="14:16">
      <c r="N27289" s="3">
        <v>27287</v>
      </c>
      <c r="O27289" s="44" t="s">
        <v>59</v>
      </c>
      <c r="P27289" s="128">
        <v>2.7278048801704881E-6</v>
      </c>
    </row>
    <row r="27290" spans="14:16">
      <c r="N27290" s="3">
        <v>27288</v>
      </c>
      <c r="O27290" s="44" t="s">
        <v>13</v>
      </c>
      <c r="P27290" s="128">
        <v>1.6604520880010781E-5</v>
      </c>
    </row>
    <row r="27291" spans="14:16">
      <c r="N27291" s="3">
        <v>27289</v>
      </c>
      <c r="O27291" s="44" t="s">
        <v>46</v>
      </c>
      <c r="P27291" s="128">
        <v>6.9477306136313101E-6</v>
      </c>
    </row>
    <row r="27292" spans="14:16">
      <c r="N27292" s="3">
        <v>27290</v>
      </c>
      <c r="O27292" s="44" t="s">
        <v>13</v>
      </c>
      <c r="P27292" s="128">
        <v>2.2022839464559803E-5</v>
      </c>
    </row>
    <row r="27293" spans="14:16">
      <c r="N27293" s="3">
        <v>27291</v>
      </c>
      <c r="O27293" s="44" t="s">
        <v>21</v>
      </c>
      <c r="P27293" s="128">
        <v>1.4154478455865143E-5</v>
      </c>
    </row>
    <row r="27294" spans="14:16">
      <c r="N27294" s="3">
        <v>27292</v>
      </c>
      <c r="O27294" s="44" t="s">
        <v>7</v>
      </c>
      <c r="P27294" s="128">
        <v>4.0638818133238097E-5</v>
      </c>
    </row>
    <row r="27295" spans="14:16">
      <c r="N27295" s="3">
        <v>27293</v>
      </c>
      <c r="O27295" s="44" t="s">
        <v>46</v>
      </c>
      <c r="P27295" s="128">
        <v>8.2001798353349029E-6</v>
      </c>
    </row>
    <row r="27296" spans="14:16">
      <c r="N27296" s="3">
        <v>27294</v>
      </c>
      <c r="O27296" s="44" t="s">
        <v>7</v>
      </c>
      <c r="P27296" s="128">
        <v>5.726868868481576E-5</v>
      </c>
    </row>
    <row r="27297" spans="14:16">
      <c r="N27297" s="3">
        <v>27295</v>
      </c>
      <c r="O27297" s="44" t="s">
        <v>21</v>
      </c>
      <c r="P27297" s="128">
        <v>1.7750209482988591E-5</v>
      </c>
    </row>
    <row r="27298" spans="14:16">
      <c r="N27298" s="3">
        <v>27296</v>
      </c>
      <c r="O27298" s="44" t="s">
        <v>13</v>
      </c>
      <c r="P27298" s="128">
        <v>2.6128388613664792E-5</v>
      </c>
    </row>
    <row r="27299" spans="14:16">
      <c r="N27299" s="3">
        <v>27297</v>
      </c>
      <c r="O27299" s="44" t="s">
        <v>8</v>
      </c>
      <c r="P27299" s="128">
        <v>4.3028220947850702E-5</v>
      </c>
    </row>
    <row r="27300" spans="14:16">
      <c r="N27300" s="3">
        <v>27298</v>
      </c>
      <c r="O27300" s="44" t="s">
        <v>13</v>
      </c>
      <c r="P27300" s="128">
        <v>9.3562501060864403E-6</v>
      </c>
    </row>
    <row r="27301" spans="14:16">
      <c r="N27301" s="3">
        <v>27299</v>
      </c>
      <c r="O27301" s="44" t="s">
        <v>59</v>
      </c>
      <c r="P27301" s="128">
        <v>2.6821071170166683E-6</v>
      </c>
    </row>
    <row r="27302" spans="14:16">
      <c r="N27302" s="3">
        <v>27300</v>
      </c>
      <c r="O27302" s="44" t="s">
        <v>11</v>
      </c>
      <c r="P27302" s="128">
        <v>3.0199331668221624E-5</v>
      </c>
    </row>
    <row r="27303" spans="14:16">
      <c r="N27303" s="3">
        <v>27301</v>
      </c>
      <c r="O27303" s="44" t="s">
        <v>8</v>
      </c>
      <c r="P27303" s="128">
        <v>4.5458682893268888E-5</v>
      </c>
    </row>
    <row r="27304" spans="14:16">
      <c r="N27304" s="3">
        <v>27302</v>
      </c>
      <c r="O27304" s="44" t="s">
        <v>11</v>
      </c>
      <c r="P27304" s="128">
        <v>1.0435622781913004E-5</v>
      </c>
    </row>
    <row r="27305" spans="14:16">
      <c r="N27305" s="3">
        <v>27303</v>
      </c>
      <c r="O27305" s="44" t="s">
        <v>59</v>
      </c>
      <c r="P27305" s="128">
        <v>2.7344590346600806E-6</v>
      </c>
    </row>
    <row r="27306" spans="14:16">
      <c r="N27306" s="3">
        <v>27304</v>
      </c>
      <c r="O27306" s="44" t="s">
        <v>13</v>
      </c>
      <c r="P27306" s="128">
        <v>4.9471040747327388E-5</v>
      </c>
    </row>
    <row r="27307" spans="14:16">
      <c r="N27307" s="3">
        <v>27305</v>
      </c>
      <c r="O27307" s="44" t="s">
        <v>8</v>
      </c>
      <c r="P27307" s="128">
        <v>8.146889206488885E-5</v>
      </c>
    </row>
    <row r="27308" spans="14:16">
      <c r="N27308" s="3">
        <v>27306</v>
      </c>
      <c r="O27308" s="44" t="s">
        <v>13</v>
      </c>
      <c r="P27308" s="128">
        <v>3.1109200919374708E-5</v>
      </c>
    </row>
    <row r="27309" spans="14:16">
      <c r="N27309" s="3">
        <v>27307</v>
      </c>
      <c r="O27309" s="44" t="s">
        <v>21</v>
      </c>
      <c r="P27309" s="128">
        <v>1.9994447805019715E-5</v>
      </c>
    </row>
    <row r="27310" spans="14:16">
      <c r="N27310" s="3">
        <v>27308</v>
      </c>
      <c r="O27310" s="44" t="s">
        <v>11</v>
      </c>
      <c r="P27310" s="128">
        <v>5.7178894174871117E-5</v>
      </c>
    </row>
    <row r="27311" spans="14:16">
      <c r="N27311" s="3">
        <v>27309</v>
      </c>
      <c r="O27311" s="44" t="s">
        <v>8</v>
      </c>
      <c r="P27311" s="128">
        <v>8.6070686829749685E-5</v>
      </c>
    </row>
    <row r="27312" spans="14:16">
      <c r="N27312" s="3">
        <v>27310</v>
      </c>
      <c r="O27312" s="44" t="s">
        <v>11</v>
      </c>
      <c r="P27312" s="128">
        <v>3.5217829721012808E-5</v>
      </c>
    </row>
    <row r="27313" spans="14:16">
      <c r="N27313" s="3">
        <v>27311</v>
      </c>
      <c r="O27313" s="44" t="s">
        <v>21</v>
      </c>
      <c r="P27313" s="128">
        <v>2.0690067208149511E-5</v>
      </c>
    </row>
    <row r="27314" spans="14:16">
      <c r="N27314" s="3">
        <v>27312</v>
      </c>
      <c r="O27314" s="44" t="s">
        <v>13</v>
      </c>
      <c r="P27314" s="128">
        <v>8.6312103501939376E-6</v>
      </c>
    </row>
    <row r="27315" spans="14:16">
      <c r="N27315" s="3">
        <v>27313</v>
      </c>
      <c r="O27315" s="44" t="s">
        <v>46</v>
      </c>
      <c r="P27315" s="128">
        <v>3.6115058553074554E-6</v>
      </c>
    </row>
    <row r="27316" spans="14:16">
      <c r="N27316" s="3">
        <v>27314</v>
      </c>
      <c r="O27316" s="44" t="s">
        <v>13</v>
      </c>
      <c r="P27316" s="128">
        <v>6.5188359536080448E-6</v>
      </c>
    </row>
    <row r="27317" spans="14:16">
      <c r="N27317" s="3">
        <v>27315</v>
      </c>
      <c r="O27317" s="44" t="s">
        <v>59</v>
      </c>
      <c r="P27317" s="128">
        <v>1.8687204924612287E-6</v>
      </c>
    </row>
    <row r="27318" spans="14:16">
      <c r="N27318" s="3">
        <v>27316</v>
      </c>
      <c r="O27318" s="44" t="s">
        <v>11</v>
      </c>
      <c r="P27318" s="128">
        <v>9.6882171967945067E-6</v>
      </c>
    </row>
    <row r="27319" spans="14:16">
      <c r="N27319" s="3">
        <v>27317</v>
      </c>
      <c r="O27319" s="44" t="s">
        <v>46</v>
      </c>
      <c r="P27319" s="128">
        <v>3.7054353668712012E-6</v>
      </c>
    </row>
    <row r="27320" spans="14:16">
      <c r="N27320" s="3">
        <v>27318</v>
      </c>
      <c r="O27320" s="44" t="s">
        <v>11</v>
      </c>
      <c r="P27320" s="128">
        <v>7.2708737173209988E-6</v>
      </c>
    </row>
    <row r="27321" spans="14:16">
      <c r="N27321" s="3">
        <v>27319</v>
      </c>
      <c r="O27321" s="44" t="s">
        <v>59</v>
      </c>
      <c r="P27321" s="128">
        <v>1.9051959563601897E-6</v>
      </c>
    </row>
    <row r="27322" spans="14:16">
      <c r="N27322" s="3">
        <v>27320</v>
      </c>
      <c r="O27322" s="44" t="s">
        <v>13</v>
      </c>
      <c r="P27322" s="128">
        <v>1.2858437407256428E-5</v>
      </c>
    </row>
    <row r="27323" spans="14:16">
      <c r="N27323" s="3">
        <v>27321</v>
      </c>
      <c r="O27323" s="44" t="s">
        <v>46</v>
      </c>
      <c r="P27323" s="128">
        <v>5.380279254272556E-6</v>
      </c>
    </row>
    <row r="27324" spans="14:16">
      <c r="N27324" s="3">
        <v>27322</v>
      </c>
      <c r="O27324" s="44" t="s">
        <v>13</v>
      </c>
      <c r="P27324" s="128">
        <v>1.705434952513457E-5</v>
      </c>
    </row>
    <row r="27325" spans="14:16">
      <c r="N27325" s="3">
        <v>27323</v>
      </c>
      <c r="O27325" s="44" t="s">
        <v>21</v>
      </c>
      <c r="P27325" s="128">
        <v>1.0961139834887146E-5</v>
      </c>
    </row>
    <row r="27326" spans="14:16">
      <c r="N27326" s="3">
        <v>27324</v>
      </c>
      <c r="O27326" s="44" t="s">
        <v>11</v>
      </c>
      <c r="P27326" s="128">
        <v>1.4433124597651399E-5</v>
      </c>
    </row>
    <row r="27327" spans="14:16">
      <c r="N27327" s="3">
        <v>27325</v>
      </c>
      <c r="O27327" s="44" t="s">
        <v>46</v>
      </c>
      <c r="P27327" s="128">
        <v>5.5202117430120347E-6</v>
      </c>
    </row>
    <row r="27328" spans="14:16">
      <c r="N27328" s="3">
        <v>27326</v>
      </c>
      <c r="O27328" s="44" t="s">
        <v>11</v>
      </c>
      <c r="P27328" s="128">
        <v>1.9306737551229178E-5</v>
      </c>
    </row>
    <row r="27329" spans="14:16">
      <c r="N27329" s="3">
        <v>27327</v>
      </c>
      <c r="O27329" s="44" t="s">
        <v>21</v>
      </c>
      <c r="P27329" s="128">
        <v>1.1342484777439256E-5</v>
      </c>
    </row>
    <row r="27330" spans="14:16">
      <c r="N27330" s="3">
        <v>27328</v>
      </c>
      <c r="O27330" s="44" t="s">
        <v>18</v>
      </c>
      <c r="P27330" s="128">
        <v>1.7316076836447468E-5</v>
      </c>
    </row>
    <row r="27331" spans="14:16">
      <c r="N27331" s="3">
        <v>27329</v>
      </c>
      <c r="O27331" s="44" t="s">
        <v>8</v>
      </c>
      <c r="P27331" s="128">
        <v>3.7834508295548342E-5</v>
      </c>
    </row>
    <row r="27332" spans="14:16">
      <c r="N27332" s="3">
        <v>27330</v>
      </c>
      <c r="O27332" s="44" t="s">
        <v>18</v>
      </c>
      <c r="P27332" s="128">
        <v>6.955006668631898E-6</v>
      </c>
    </row>
    <row r="27333" spans="14:16">
      <c r="N27333" s="3">
        <v>27331</v>
      </c>
      <c r="O27333" s="44" t="s">
        <v>59</v>
      </c>
      <c r="P27333" s="128">
        <v>2.64526797021602E-6</v>
      </c>
    </row>
    <row r="27334" spans="14:16">
      <c r="N27334" s="3">
        <v>27332</v>
      </c>
      <c r="O27334" s="44" t="s">
        <v>7</v>
      </c>
      <c r="P27334" s="128">
        <v>8.4571062472121864E-5</v>
      </c>
    </row>
    <row r="27335" spans="14:16">
      <c r="N27335" s="3">
        <v>27333</v>
      </c>
      <c r="O27335" s="44" t="s">
        <v>8</v>
      </c>
      <c r="P27335" s="128">
        <v>6.7162713654244036E-5</v>
      </c>
    </row>
    <row r="27336" spans="14:16">
      <c r="N27336" s="3">
        <v>27334</v>
      </c>
      <c r="O27336" s="44" t="s">
        <v>7</v>
      </c>
      <c r="P27336" s="128">
        <v>2.3204979839510303E-5</v>
      </c>
    </row>
    <row r="27337" spans="14:16">
      <c r="N27337" s="3">
        <v>27335</v>
      </c>
      <c r="O27337" s="44" t="s">
        <v>59</v>
      </c>
      <c r="P27337" s="128">
        <v>3.2079026225014518E-6</v>
      </c>
    </row>
    <row r="27338" spans="14:16">
      <c r="N27338" s="3">
        <v>27336</v>
      </c>
      <c r="O27338" s="44" t="s">
        <v>18</v>
      </c>
      <c r="P27338" s="128">
        <v>3.2785961485268605E-5</v>
      </c>
    </row>
    <row r="27339" spans="14:16">
      <c r="N27339" s="3">
        <v>27337</v>
      </c>
      <c r="O27339" s="44" t="s">
        <v>8</v>
      </c>
      <c r="P27339" s="128">
        <v>7.1635206028943093E-5</v>
      </c>
    </row>
    <row r="27340" spans="14:16">
      <c r="N27340" s="3">
        <v>27338</v>
      </c>
      <c r="O27340" s="44" t="s">
        <v>18</v>
      </c>
      <c r="P27340" s="128">
        <v>2.1996473342967491E-5</v>
      </c>
    </row>
    <row r="27341" spans="14:16">
      <c r="N27341" s="3">
        <v>27339</v>
      </c>
      <c r="O27341" s="44" t="s">
        <v>21</v>
      </c>
      <c r="P27341" s="128">
        <v>1.8757348271484738E-5</v>
      </c>
    </row>
    <row r="27342" spans="14:16">
      <c r="N27342" s="3">
        <v>27340</v>
      </c>
      <c r="O27342" s="44" t="s">
        <v>7</v>
      </c>
      <c r="P27342" s="128">
        <v>1.6012539232576446E-4</v>
      </c>
    </row>
    <row r="27343" spans="14:16">
      <c r="N27343" s="3">
        <v>27341</v>
      </c>
      <c r="O27343" s="44" t="s">
        <v>8</v>
      </c>
      <c r="P27343" s="128">
        <v>1.2716472466091955E-4</v>
      </c>
    </row>
    <row r="27344" spans="14:16">
      <c r="N27344" s="3">
        <v>27342</v>
      </c>
      <c r="O27344" s="44" t="s">
        <v>7</v>
      </c>
      <c r="P27344" s="128">
        <v>8.5594732569163352E-5</v>
      </c>
    </row>
    <row r="27345" spans="14:16">
      <c r="N27345" s="3">
        <v>27343</v>
      </c>
      <c r="O27345" s="44" t="s">
        <v>21</v>
      </c>
      <c r="P27345" s="128">
        <v>2.6529757684950622E-5</v>
      </c>
    </row>
    <row r="27346" spans="14:16">
      <c r="N27346" s="3">
        <v>27344</v>
      </c>
      <c r="O27346" s="44" t="s">
        <v>18</v>
      </c>
      <c r="P27346" s="128">
        <v>6.2779877394765928E-6</v>
      </c>
    </row>
    <row r="27347" spans="14:16">
      <c r="N27347" s="3">
        <v>27345</v>
      </c>
      <c r="O27347" s="44" t="s">
        <v>46</v>
      </c>
      <c r="P27347" s="128">
        <v>3.4852578363172649E-6</v>
      </c>
    </row>
    <row r="27348" spans="14:16">
      <c r="N27348" s="3">
        <v>27346</v>
      </c>
      <c r="O27348" s="44" t="s">
        <v>18</v>
      </c>
      <c r="P27348" s="128">
        <v>4.8458032881749965E-6</v>
      </c>
    </row>
    <row r="27349" spans="14:16">
      <c r="N27349" s="3">
        <v>27347</v>
      </c>
      <c r="O27349" s="44" t="s">
        <v>59</v>
      </c>
      <c r="P27349" s="128">
        <v>1.8430533339371009E-6</v>
      </c>
    </row>
    <row r="27350" spans="14:16">
      <c r="N27350" s="3">
        <v>27348</v>
      </c>
      <c r="O27350" s="44" t="s">
        <v>7</v>
      </c>
      <c r="P27350" s="128">
        <v>2.2351191477916598E-5</v>
      </c>
    </row>
    <row r="27351" spans="14:16">
      <c r="N27351" s="3">
        <v>27349</v>
      </c>
      <c r="O27351" s="44" t="s">
        <v>46</v>
      </c>
      <c r="P27351" s="128">
        <v>4.5100669279310309E-6</v>
      </c>
    </row>
    <row r="27352" spans="14:16">
      <c r="N27352" s="3">
        <v>27350</v>
      </c>
      <c r="O27352" s="44" t="s">
        <v>7</v>
      </c>
      <c r="P27352" s="128">
        <v>1.6167744039051029E-5</v>
      </c>
    </row>
    <row r="27353" spans="14:16">
      <c r="N27353" s="3">
        <v>27351</v>
      </c>
      <c r="O27353" s="44" t="s">
        <v>59</v>
      </c>
      <c r="P27353" s="128">
        <v>2.2350611317703482E-6</v>
      </c>
    </row>
    <row r="27354" spans="14:16">
      <c r="N27354" s="3">
        <v>27352</v>
      </c>
      <c r="O27354" s="44" t="s">
        <v>18</v>
      </c>
      <c r="P27354" s="128">
        <v>9.3526989977447595E-6</v>
      </c>
    </row>
    <row r="27355" spans="14:16">
      <c r="N27355" s="3">
        <v>27353</v>
      </c>
      <c r="O27355" s="44" t="s">
        <v>46</v>
      </c>
      <c r="P27355" s="128">
        <v>5.1921999254054269E-6</v>
      </c>
    </row>
    <row r="27356" spans="14:16">
      <c r="N27356" s="3">
        <v>27354</v>
      </c>
      <c r="O27356" s="44" t="s">
        <v>18</v>
      </c>
      <c r="P27356" s="128">
        <v>1.2058668613298891E-5</v>
      </c>
    </row>
    <row r="27357" spans="14:16">
      <c r="N27357" s="3">
        <v>27355</v>
      </c>
      <c r="O27357" s="44" t="s">
        <v>21</v>
      </c>
      <c r="P27357" s="128">
        <v>1.0282950514082486E-5</v>
      </c>
    </row>
    <row r="27358" spans="14:16">
      <c r="N27358" s="3">
        <v>27356</v>
      </c>
      <c r="O27358" s="44" t="s">
        <v>7</v>
      </c>
      <c r="P27358" s="128">
        <v>3.3297925196543974E-5</v>
      </c>
    </row>
    <row r="27359" spans="14:16">
      <c r="N27359" s="3">
        <v>27357</v>
      </c>
      <c r="O27359" s="44" t="s">
        <v>46</v>
      </c>
      <c r="P27359" s="128">
        <v>6.7189201679038428E-6</v>
      </c>
    </row>
    <row r="27360" spans="14:16">
      <c r="N27360" s="3">
        <v>27358</v>
      </c>
      <c r="O27360" s="44" t="s">
        <v>7</v>
      </c>
      <c r="P27360" s="128">
        <v>4.6923818150397953E-5</v>
      </c>
    </row>
    <row r="27361" spans="14:16">
      <c r="N27361" s="3">
        <v>27359</v>
      </c>
      <c r="O27361" s="44" t="s">
        <v>21</v>
      </c>
      <c r="P27361" s="128">
        <v>1.4543856704930339E-5</v>
      </c>
    </row>
    <row r="27362" spans="14:16">
      <c r="N27362" s="3">
        <v>27360</v>
      </c>
      <c r="O27362" s="44" t="s">
        <v>18</v>
      </c>
      <c r="P27362" s="128">
        <v>1.3979153475388957E-5</v>
      </c>
    </row>
    <row r="27363" spans="14:16">
      <c r="N27363" s="3">
        <v>27361</v>
      </c>
      <c r="O27363" s="44" t="s">
        <v>8</v>
      </c>
      <c r="P27363" s="128">
        <v>3.0543546504489519E-5</v>
      </c>
    </row>
    <row r="27364" spans="14:16">
      <c r="N27364" s="3">
        <v>27362</v>
      </c>
      <c r="O27364" s="44" t="s">
        <v>18</v>
      </c>
      <c r="P27364" s="128">
        <v>5.6147305513519254E-6</v>
      </c>
    </row>
    <row r="27365" spans="14:16">
      <c r="N27365" s="3">
        <v>27363</v>
      </c>
      <c r="O27365" s="44" t="s">
        <v>59</v>
      </c>
      <c r="P27365" s="128">
        <v>2.1355072103483942E-6</v>
      </c>
    </row>
    <row r="27366" spans="14:16">
      <c r="N27366" s="3">
        <v>27364</v>
      </c>
      <c r="O27366" s="44" t="s">
        <v>11</v>
      </c>
      <c r="P27366" s="128">
        <v>2.5795441071569652E-5</v>
      </c>
    </row>
    <row r="27367" spans="14:16">
      <c r="N27367" s="3">
        <v>27365</v>
      </c>
      <c r="O27367" s="44" t="s">
        <v>8</v>
      </c>
      <c r="P27367" s="128">
        <v>3.882956048985777E-5</v>
      </c>
    </row>
    <row r="27368" spans="14:16">
      <c r="N27368" s="3">
        <v>27366</v>
      </c>
      <c r="O27368" s="44" t="s">
        <v>11</v>
      </c>
      <c r="P27368" s="128">
        <v>8.9138228446039899E-6</v>
      </c>
    </row>
    <row r="27369" spans="14:16">
      <c r="N27369" s="3">
        <v>27367</v>
      </c>
      <c r="O27369" s="44" t="s">
        <v>59</v>
      </c>
      <c r="P27369" s="128">
        <v>2.335699930916686E-6</v>
      </c>
    </row>
    <row r="27370" spans="14:16">
      <c r="N27370" s="3">
        <v>27368</v>
      </c>
      <c r="O27370" s="44" t="s">
        <v>18</v>
      </c>
      <c r="P27370" s="128">
        <v>2.646788829650338E-5</v>
      </c>
    </row>
    <row r="27371" spans="14:16">
      <c r="N27371" s="3">
        <v>27369</v>
      </c>
      <c r="O27371" s="44" t="s">
        <v>8</v>
      </c>
      <c r="P27371" s="128">
        <v>5.7830624614226945E-5</v>
      </c>
    </row>
    <row r="27372" spans="14:16">
      <c r="N27372" s="3">
        <v>27370</v>
      </c>
      <c r="O27372" s="44" t="s">
        <v>18</v>
      </c>
      <c r="P27372" s="128">
        <v>1.7757606395660291E-5</v>
      </c>
    </row>
    <row r="27373" spans="14:16">
      <c r="N27373" s="3">
        <v>27371</v>
      </c>
      <c r="O27373" s="44" t="s">
        <v>21</v>
      </c>
      <c r="P27373" s="128">
        <v>1.5142682303562811E-5</v>
      </c>
    </row>
    <row r="27374" spans="14:16">
      <c r="N27374" s="3">
        <v>27372</v>
      </c>
      <c r="O27374" s="44" t="s">
        <v>11</v>
      </c>
      <c r="P27374" s="128">
        <v>4.8840643608596194E-5</v>
      </c>
    </row>
    <row r="27375" spans="14:16">
      <c r="N27375" s="3">
        <v>27373</v>
      </c>
      <c r="O27375" s="44" t="s">
        <v>8</v>
      </c>
      <c r="P27375" s="128">
        <v>7.3519220706551449E-5</v>
      </c>
    </row>
    <row r="27376" spans="14:16">
      <c r="N27376" s="3">
        <v>27374</v>
      </c>
      <c r="O27376" s="44" t="s">
        <v>11</v>
      </c>
      <c r="P27376" s="128">
        <v>3.0082104505409322E-5</v>
      </c>
    </row>
    <row r="27377" spans="14:16">
      <c r="N27377" s="3">
        <v>27375</v>
      </c>
      <c r="O27377" s="44" t="s">
        <v>21</v>
      </c>
      <c r="P27377" s="128">
        <v>1.767288810554215E-5</v>
      </c>
    </row>
    <row r="27378" spans="14:16">
      <c r="N27378" s="3">
        <v>27376</v>
      </c>
      <c r="O27378" s="44" t="s">
        <v>18</v>
      </c>
      <c r="P27378" s="128">
        <v>5.0681776799483373E-6</v>
      </c>
    </row>
    <row r="27379" spans="14:16">
      <c r="N27379" s="3">
        <v>27377</v>
      </c>
      <c r="O27379" s="44" t="s">
        <v>46</v>
      </c>
      <c r="P27379" s="128">
        <v>2.8136254334833838E-6</v>
      </c>
    </row>
    <row r="27380" spans="14:16">
      <c r="N27380" s="3">
        <v>27378</v>
      </c>
      <c r="O27380" s="44" t="s">
        <v>18</v>
      </c>
      <c r="P27380" s="128">
        <v>3.9119847132094491E-6</v>
      </c>
    </row>
    <row r="27381" spans="14:16">
      <c r="N27381" s="3">
        <v>27379</v>
      </c>
      <c r="O27381" s="44" t="s">
        <v>59</v>
      </c>
      <c r="P27381" s="128">
        <v>1.4878846786013562E-6</v>
      </c>
    </row>
    <row r="27382" spans="14:16">
      <c r="N27382" s="3">
        <v>27380</v>
      </c>
      <c r="O27382" s="44" t="s">
        <v>11</v>
      </c>
      <c r="P27382" s="128">
        <v>8.2754094870072733E-6</v>
      </c>
    </row>
    <row r="27383" spans="14:16">
      <c r="N27383" s="3">
        <v>27381</v>
      </c>
      <c r="O27383" s="44" t="s">
        <v>46</v>
      </c>
      <c r="P27383" s="128">
        <v>3.1650812905643629E-6</v>
      </c>
    </row>
    <row r="27384" spans="14:16">
      <c r="N27384" s="3">
        <v>27382</v>
      </c>
      <c r="O27384" s="44" t="s">
        <v>11</v>
      </c>
      <c r="P27384" s="128">
        <v>6.2105809682980674E-6</v>
      </c>
    </row>
    <row r="27385" spans="14:16">
      <c r="N27385" s="3">
        <v>27383</v>
      </c>
      <c r="O27385" s="44" t="s">
        <v>59</v>
      </c>
      <c r="P27385" s="128">
        <v>1.6273661471057353E-6</v>
      </c>
    </row>
    <row r="27386" spans="14:16">
      <c r="N27386" s="3">
        <v>27384</v>
      </c>
      <c r="O27386" s="44" t="s">
        <v>18</v>
      </c>
      <c r="P27386" s="128">
        <v>7.5503715959147602E-6</v>
      </c>
    </row>
    <row r="27387" spans="14:16">
      <c r="N27387" s="3">
        <v>27385</v>
      </c>
      <c r="O27387" s="44" t="s">
        <v>46</v>
      </c>
      <c r="P27387" s="128">
        <v>4.1916284108517765E-6</v>
      </c>
    </row>
    <row r="27388" spans="14:16">
      <c r="N27388" s="3">
        <v>27386</v>
      </c>
      <c r="O27388" s="44" t="s">
        <v>18</v>
      </c>
      <c r="P27388" s="128">
        <v>9.7348828401678804E-6</v>
      </c>
    </row>
    <row r="27389" spans="14:16">
      <c r="N27389" s="3">
        <v>27387</v>
      </c>
      <c r="O27389" s="44" t="s">
        <v>21</v>
      </c>
      <c r="P27389" s="128">
        <v>8.3013574479887621E-6</v>
      </c>
    </row>
    <row r="27390" spans="14:16">
      <c r="N27390" s="3">
        <v>27388</v>
      </c>
      <c r="O27390" s="44" t="s">
        <v>11</v>
      </c>
      <c r="P27390" s="128">
        <v>1.2328379287582544E-5</v>
      </c>
    </row>
    <row r="27391" spans="14:16">
      <c r="N27391" s="3">
        <v>27389</v>
      </c>
      <c r="O27391" s="44" t="s">
        <v>46</v>
      </c>
      <c r="P27391" s="128">
        <v>4.7152135114730219E-6</v>
      </c>
    </row>
    <row r="27392" spans="14:16">
      <c r="N27392" s="3">
        <v>27390</v>
      </c>
      <c r="O27392" s="44" t="s">
        <v>11</v>
      </c>
      <c r="P27392" s="128">
        <v>1.6491285842297611E-5</v>
      </c>
    </row>
    <row r="27393" spans="14:16">
      <c r="N27393" s="3">
        <v>27391</v>
      </c>
      <c r="O27393" s="44" t="s">
        <v>21</v>
      </c>
      <c r="P27393" s="128">
        <v>9.6884394958148356E-6</v>
      </c>
    </row>
    <row r="27394" spans="14:16">
      <c r="N27394" s="3">
        <v>27392</v>
      </c>
      <c r="O27394" s="44" t="s">
        <v>13</v>
      </c>
      <c r="P27394" s="128">
        <v>2.2683441705760035E-4</v>
      </c>
    </row>
    <row r="27395" spans="14:16">
      <c r="N27395" s="3">
        <v>27393</v>
      </c>
      <c r="O27395" s="44" t="s">
        <v>8</v>
      </c>
      <c r="P27395" s="128">
        <v>3.7355083622060209E-4</v>
      </c>
    </row>
    <row r="27396" spans="14:16">
      <c r="N27396" s="3">
        <v>27394</v>
      </c>
      <c r="O27396" s="44" t="s">
        <v>13</v>
      </c>
      <c r="P27396" s="128">
        <v>1.9476774531989512E-4</v>
      </c>
    </row>
    <row r="27397" spans="14:16">
      <c r="N27397" s="3">
        <v>27395</v>
      </c>
      <c r="O27397" s="44" t="s">
        <v>14</v>
      </c>
      <c r="P27397" s="128">
        <v>2.2339463916559108E-4</v>
      </c>
    </row>
    <row r="27398" spans="14:16">
      <c r="N27398" s="3">
        <v>27396</v>
      </c>
      <c r="O27398" s="44" t="s">
        <v>7</v>
      </c>
      <c r="P27398" s="128">
        <v>6.9391112769695302E-4</v>
      </c>
    </row>
    <row r="27399" spans="14:16">
      <c r="N27399" s="3">
        <v>27397</v>
      </c>
      <c r="O27399" s="44" t="s">
        <v>8</v>
      </c>
      <c r="P27399" s="128">
        <v>5.5107448113670028E-4</v>
      </c>
    </row>
    <row r="27400" spans="14:16">
      <c r="N27400" s="3">
        <v>27398</v>
      </c>
      <c r="O27400" s="44" t="s">
        <v>7</v>
      </c>
      <c r="P27400" s="128">
        <v>5.5830760284462607E-4</v>
      </c>
    </row>
    <row r="27401" spans="14:16">
      <c r="N27401" s="3">
        <v>27399</v>
      </c>
      <c r="O27401" s="44" t="s">
        <v>14</v>
      </c>
      <c r="P27401" s="128">
        <v>3.088125470881042E-4</v>
      </c>
    </row>
    <row r="27402" spans="14:16">
      <c r="N27402" s="3">
        <v>27400</v>
      </c>
      <c r="O27402" s="44" t="s">
        <v>13</v>
      </c>
      <c r="P27402" s="128">
        <v>1.8505668419689972E-4</v>
      </c>
    </row>
    <row r="27403" spans="14:16">
      <c r="N27403" s="3">
        <v>27401</v>
      </c>
      <c r="O27403" s="44" t="s">
        <v>8</v>
      </c>
      <c r="P27403" s="128">
        <v>3.0475128080942847E-4</v>
      </c>
    </row>
    <row r="27404" spans="14:16">
      <c r="N27404" s="3">
        <v>27402</v>
      </c>
      <c r="O27404" s="44" t="s">
        <v>13</v>
      </c>
      <c r="P27404" s="128">
        <v>1.3484190402879536E-4</v>
      </c>
    </row>
    <row r="27405" spans="14:16">
      <c r="N27405" s="3">
        <v>27403</v>
      </c>
      <c r="O27405" s="44" t="s">
        <v>19</v>
      </c>
      <c r="P27405" s="128">
        <v>1.1183054530867179E-4</v>
      </c>
    </row>
    <row r="27406" spans="14:16">
      <c r="N27406" s="3">
        <v>27404</v>
      </c>
      <c r="O27406" s="44" t="s">
        <v>7</v>
      </c>
      <c r="P27406" s="128">
        <v>5.6610850365939637E-4</v>
      </c>
    </row>
    <row r="27407" spans="14:16">
      <c r="N27407" s="3">
        <v>27405</v>
      </c>
      <c r="O27407" s="44" t="s">
        <v>8</v>
      </c>
      <c r="P27407" s="128">
        <v>4.4957911390840124E-4</v>
      </c>
    </row>
    <row r="27408" spans="14:16">
      <c r="N27408" s="3">
        <v>27406</v>
      </c>
      <c r="O27408" s="44" t="s">
        <v>7</v>
      </c>
      <c r="P27408" s="128">
        <v>3.6537910470043494E-4</v>
      </c>
    </row>
    <row r="27409" spans="14:16">
      <c r="N27409" s="3">
        <v>27407</v>
      </c>
      <c r="O27409" s="44" t="s">
        <v>19</v>
      </c>
      <c r="P27409" s="128">
        <v>1.4613187569766518E-4</v>
      </c>
    </row>
    <row r="27410" spans="14:16">
      <c r="N27410" s="3">
        <v>27408</v>
      </c>
      <c r="O27410" s="44" t="s">
        <v>13</v>
      </c>
      <c r="P27410" s="128">
        <v>4.8768724380724828E-5</v>
      </c>
    </row>
    <row r="27411" spans="14:16">
      <c r="N27411" s="3">
        <v>27409</v>
      </c>
      <c r="O27411" s="44" t="s">
        <v>46</v>
      </c>
      <c r="P27411" s="128">
        <v>2.0406006401281331E-5</v>
      </c>
    </row>
    <row r="27412" spans="14:16">
      <c r="N27412" s="3">
        <v>27410</v>
      </c>
      <c r="O27412" s="44" t="s">
        <v>13</v>
      </c>
      <c r="P27412" s="128">
        <v>8.8319914238413686E-5</v>
      </c>
    </row>
    <row r="27413" spans="14:16">
      <c r="N27413" s="3">
        <v>27411</v>
      </c>
      <c r="O27413" s="44" t="s">
        <v>14</v>
      </c>
      <c r="P27413" s="128">
        <v>1.0130114378035559E-4</v>
      </c>
    </row>
    <row r="27414" spans="14:16">
      <c r="N27414" s="3">
        <v>27412</v>
      </c>
      <c r="O27414" s="44" t="s">
        <v>7</v>
      </c>
      <c r="P27414" s="128">
        <v>1.1935925974739745E-4</v>
      </c>
    </row>
    <row r="27415" spans="14:16">
      <c r="N27415" s="3">
        <v>27413</v>
      </c>
      <c r="O27415" s="44" t="s">
        <v>46</v>
      </c>
      <c r="P27415" s="128">
        <v>2.4084543790917608E-5</v>
      </c>
    </row>
    <row r="27416" spans="14:16">
      <c r="N27416" s="3">
        <v>27414</v>
      </c>
      <c r="O27416" s="44" t="s">
        <v>7</v>
      </c>
      <c r="P27416" s="128">
        <v>2.531716918574137E-4</v>
      </c>
    </row>
    <row r="27417" spans="14:16">
      <c r="N27417" s="3">
        <v>27415</v>
      </c>
      <c r="O27417" s="44" t="s">
        <v>14</v>
      </c>
      <c r="P27417" s="128">
        <v>1.4003498181781049E-4</v>
      </c>
    </row>
    <row r="27418" spans="14:16">
      <c r="N27418" s="3">
        <v>27416</v>
      </c>
      <c r="O27418" s="44" t="s">
        <v>13</v>
      </c>
      <c r="P27418" s="128">
        <v>4.4239802083784977E-5</v>
      </c>
    </row>
    <row r="27419" spans="14:16">
      <c r="N27419" s="3">
        <v>27417</v>
      </c>
      <c r="O27419" s="44" t="s">
        <v>46</v>
      </c>
      <c r="P27419" s="128">
        <v>1.8510996462928566E-5</v>
      </c>
    </row>
    <row r="27420" spans="14:16">
      <c r="N27420" s="3">
        <v>27418</v>
      </c>
      <c r="O27420" s="44" t="s">
        <v>13</v>
      </c>
      <c r="P27420" s="128">
        <v>6.7989591353484548E-5</v>
      </c>
    </row>
    <row r="27421" spans="14:16">
      <c r="N27421" s="3">
        <v>27419</v>
      </c>
      <c r="O27421" s="44" t="s">
        <v>19</v>
      </c>
      <c r="P27421" s="128">
        <v>5.6386871211416979E-5</v>
      </c>
    </row>
    <row r="27422" spans="14:16">
      <c r="N27422" s="3">
        <v>27420</v>
      </c>
      <c r="O27422" s="44" t="s">
        <v>7</v>
      </c>
      <c r="P27422" s="128">
        <v>1.0827492609544168E-4</v>
      </c>
    </row>
    <row r="27423" spans="14:16">
      <c r="N27423" s="3">
        <v>27421</v>
      </c>
      <c r="O27423" s="44" t="s">
        <v>46</v>
      </c>
      <c r="P27423" s="128">
        <v>2.1847925368529215E-5</v>
      </c>
    </row>
    <row r="27424" spans="14:16">
      <c r="N27424" s="3">
        <v>27422</v>
      </c>
      <c r="O27424" s="44" t="s">
        <v>7</v>
      </c>
      <c r="P27424" s="128">
        <v>1.8423038592201753E-4</v>
      </c>
    </row>
    <row r="27425" spans="14:16">
      <c r="N27425" s="3">
        <v>27423</v>
      </c>
      <c r="O27425" s="44" t="s">
        <v>19</v>
      </c>
      <c r="P27425" s="128">
        <v>7.3682187921944136E-5</v>
      </c>
    </row>
    <row r="27426" spans="14:16">
      <c r="N27426" s="3">
        <v>27424</v>
      </c>
      <c r="O27426" s="44" t="s">
        <v>13</v>
      </c>
      <c r="P27426" s="128">
        <v>1.7565915780550723E-4</v>
      </c>
    </row>
    <row r="27427" spans="14:16">
      <c r="N27427" s="3">
        <v>27425</v>
      </c>
      <c r="O27427" s="44" t="s">
        <v>8</v>
      </c>
      <c r="P27427" s="128">
        <v>2.8927543773655639E-4</v>
      </c>
    </row>
    <row r="27428" spans="14:16">
      <c r="N27428" s="3">
        <v>27426</v>
      </c>
      <c r="O27428" s="44" t="s">
        <v>13</v>
      </c>
      <c r="P27428" s="128">
        <v>1.508269272113262E-4</v>
      </c>
    </row>
    <row r="27429" spans="14:16">
      <c r="N27429" s="3">
        <v>27427</v>
      </c>
      <c r="O27429" s="44" t="s">
        <v>14</v>
      </c>
      <c r="P27429" s="128">
        <v>1.7299541525979417E-4</v>
      </c>
    </row>
    <row r="27430" spans="14:16">
      <c r="N27430" s="3">
        <v>27428</v>
      </c>
      <c r="O27430" s="44" t="s">
        <v>11</v>
      </c>
      <c r="P27430" s="128">
        <v>2.0302779653065412E-4</v>
      </c>
    </row>
    <row r="27431" spans="14:16">
      <c r="N27431" s="3">
        <v>27429</v>
      </c>
      <c r="O27431" s="44" t="s">
        <v>8</v>
      </c>
      <c r="P27431" s="128">
        <v>3.0561524746317741E-4</v>
      </c>
    </row>
    <row r="27432" spans="14:16">
      <c r="N27432" s="3">
        <v>27430</v>
      </c>
      <c r="O27432" s="44" t="s">
        <v>11</v>
      </c>
      <c r="P27432" s="128">
        <v>1.7294558343375159E-4</v>
      </c>
    </row>
    <row r="27433" spans="14:16">
      <c r="N27433" s="3">
        <v>27431</v>
      </c>
      <c r="O27433" s="44" t="s">
        <v>14</v>
      </c>
      <c r="P27433" s="128">
        <v>1.8131926062606624E-4</v>
      </c>
    </row>
    <row r="27434" spans="14:16">
      <c r="N27434" s="3">
        <v>27432</v>
      </c>
      <c r="O27434" s="44" t="s">
        <v>13</v>
      </c>
      <c r="P27434" s="128">
        <v>1.4330674204546574E-4</v>
      </c>
    </row>
    <row r="27435" spans="14:16">
      <c r="N27435" s="3">
        <v>27433</v>
      </c>
      <c r="O27435" s="44" t="s">
        <v>8</v>
      </c>
      <c r="P27435" s="128">
        <v>2.359974911282546E-4</v>
      </c>
    </row>
    <row r="27436" spans="14:16">
      <c r="N27436" s="3">
        <v>27434</v>
      </c>
      <c r="O27436" s="44" t="s">
        <v>13</v>
      </c>
      <c r="P27436" s="128">
        <v>1.0442072947234704E-4</v>
      </c>
    </row>
    <row r="27437" spans="14:16">
      <c r="N27437" s="3">
        <v>27435</v>
      </c>
      <c r="O27437" s="44" t="s">
        <v>19</v>
      </c>
      <c r="P27437" s="128">
        <v>8.6600876801088187E-5</v>
      </c>
    </row>
    <row r="27438" spans="14:16">
      <c r="N27438" s="3">
        <v>27436</v>
      </c>
      <c r="O27438" s="44" t="s">
        <v>11</v>
      </c>
      <c r="P27438" s="128">
        <v>1.6563470091148053E-4</v>
      </c>
    </row>
    <row r="27439" spans="14:16">
      <c r="N27439" s="3">
        <v>27437</v>
      </c>
      <c r="O27439" s="44" t="s">
        <v>8</v>
      </c>
      <c r="P27439" s="128">
        <v>2.4932788008615644E-4</v>
      </c>
    </row>
    <row r="27440" spans="14:16">
      <c r="N27440" s="3">
        <v>27438</v>
      </c>
      <c r="O27440" s="44" t="s">
        <v>11</v>
      </c>
      <c r="P27440" s="128">
        <v>1.1886812603394318E-4</v>
      </c>
    </row>
    <row r="27441" spans="14:16">
      <c r="N27441" s="3">
        <v>27439</v>
      </c>
      <c r="O27441" s="44" t="s">
        <v>19</v>
      </c>
      <c r="P27441" s="128">
        <v>9.0111399721138735E-5</v>
      </c>
    </row>
    <row r="27442" spans="14:16">
      <c r="N27442" s="3">
        <v>27440</v>
      </c>
      <c r="O27442" s="44" t="s">
        <v>13</v>
      </c>
      <c r="P27442" s="128">
        <v>3.7766195990406891E-5</v>
      </c>
    </row>
    <row r="27443" spans="14:16">
      <c r="N27443" s="3">
        <v>27441</v>
      </c>
      <c r="O27443" s="44" t="s">
        <v>46</v>
      </c>
      <c r="P27443" s="128">
        <v>1.5802284085102707E-5</v>
      </c>
    </row>
    <row r="27444" spans="14:16">
      <c r="N27444" s="3">
        <v>27442</v>
      </c>
      <c r="O27444" s="44" t="s">
        <v>13</v>
      </c>
      <c r="P27444" s="128">
        <v>6.8394390735841627E-5</v>
      </c>
    </row>
    <row r="27445" spans="14:16">
      <c r="N27445" s="3">
        <v>27443</v>
      </c>
      <c r="O27445" s="44" t="s">
        <v>14</v>
      </c>
      <c r="P27445" s="128">
        <v>7.8446973929327879E-5</v>
      </c>
    </row>
    <row r="27446" spans="14:16">
      <c r="N27446" s="3">
        <v>27444</v>
      </c>
      <c r="O27446" s="44" t="s">
        <v>11</v>
      </c>
      <c r="P27446" s="128">
        <v>4.2391170485556581E-5</v>
      </c>
    </row>
    <row r="27447" spans="14:16">
      <c r="N27447" s="3">
        <v>27445</v>
      </c>
      <c r="O27447" s="44" t="s">
        <v>46</v>
      </c>
      <c r="P27447" s="128">
        <v>1.6213276309723893E-5</v>
      </c>
    </row>
    <row r="27448" spans="14:16">
      <c r="N27448" s="3">
        <v>27446</v>
      </c>
      <c r="O27448" s="44" t="s">
        <v>11</v>
      </c>
      <c r="P27448" s="128">
        <v>7.8424377053263036E-5</v>
      </c>
    </row>
    <row r="27449" spans="14:16">
      <c r="N27449" s="3">
        <v>27447</v>
      </c>
      <c r="O27449" s="44" t="s">
        <v>14</v>
      </c>
      <c r="P27449" s="128">
        <v>8.222152760440126E-5</v>
      </c>
    </row>
    <row r="27450" spans="14:16">
      <c r="N27450" s="3">
        <v>27448</v>
      </c>
      <c r="O27450" s="44" t="s">
        <v>13</v>
      </c>
      <c r="P27450" s="128">
        <v>3.4259026810497905E-5</v>
      </c>
    </row>
    <row r="27451" spans="14:16">
      <c r="N27451" s="3">
        <v>27449</v>
      </c>
      <c r="O27451" s="44" t="s">
        <v>46</v>
      </c>
      <c r="P27451" s="128">
        <v>1.4334800207999591E-5</v>
      </c>
    </row>
    <row r="27452" spans="14:16">
      <c r="N27452" s="3">
        <v>27450</v>
      </c>
      <c r="O27452" s="44" t="s">
        <v>13</v>
      </c>
      <c r="P27452" s="128">
        <v>5.2650715493764739E-5</v>
      </c>
    </row>
    <row r="27453" spans="14:16">
      <c r="N27453" s="3">
        <v>27451</v>
      </c>
      <c r="O27453" s="44" t="s">
        <v>19</v>
      </c>
      <c r="P27453" s="128">
        <v>4.3665641381792393E-5</v>
      </c>
    </row>
    <row r="27454" spans="14:16">
      <c r="N27454" s="3">
        <v>27452</v>
      </c>
      <c r="O27454" s="44" t="s">
        <v>11</v>
      </c>
      <c r="P27454" s="128">
        <v>3.8454501654388719E-5</v>
      </c>
    </row>
    <row r="27455" spans="14:16">
      <c r="N27455" s="3">
        <v>27453</v>
      </c>
      <c r="O27455" s="44" t="s">
        <v>46</v>
      </c>
      <c r="P27455" s="128">
        <v>1.4707625515737228E-5</v>
      </c>
    </row>
    <row r="27456" spans="14:16">
      <c r="N27456" s="3">
        <v>27454</v>
      </c>
      <c r="O27456" s="44" t="s">
        <v>11</v>
      </c>
      <c r="P27456" s="128">
        <v>5.9935339627631141E-5</v>
      </c>
    </row>
    <row r="27457" spans="14:16">
      <c r="N27457" s="3">
        <v>27455</v>
      </c>
      <c r="O27457" s="44" t="s">
        <v>19</v>
      </c>
      <c r="P27457" s="128">
        <v>4.5435707004125249E-5</v>
      </c>
    </row>
    <row r="27458" spans="14:16">
      <c r="N27458" s="3">
        <v>27456</v>
      </c>
      <c r="O27458" s="44" t="s">
        <v>18</v>
      </c>
      <c r="P27458" s="128">
        <v>1.1641465987669181E-4</v>
      </c>
    </row>
    <row r="27459" spans="14:16">
      <c r="N27459" s="3">
        <v>27457</v>
      </c>
      <c r="O27459" s="44" t="s">
        <v>8</v>
      </c>
      <c r="P27459" s="128">
        <v>2.5435850489860447E-4</v>
      </c>
    </row>
    <row r="27460" spans="14:16">
      <c r="N27460" s="3">
        <v>27458</v>
      </c>
      <c r="O27460" s="44" t="s">
        <v>18</v>
      </c>
      <c r="P27460" s="128">
        <v>1.0240355654617129E-4</v>
      </c>
    </row>
    <row r="27461" spans="14:16">
      <c r="N27461" s="3">
        <v>27459</v>
      </c>
      <c r="O27461" s="44" t="s">
        <v>14</v>
      </c>
      <c r="P27461" s="128">
        <v>1.5583628168953738E-4</v>
      </c>
    </row>
    <row r="27462" spans="14:16">
      <c r="N27462" s="3">
        <v>27460</v>
      </c>
      <c r="O27462" s="44" t="s">
        <v>7</v>
      </c>
      <c r="P27462" s="128">
        <v>5.6856478324118873E-4</v>
      </c>
    </row>
    <row r="27463" spans="14:16">
      <c r="N27463" s="3">
        <v>27461</v>
      </c>
      <c r="O27463" s="44" t="s">
        <v>8</v>
      </c>
      <c r="P27463" s="128">
        <v>4.5152978589222634E-4</v>
      </c>
    </row>
    <row r="27464" spans="14:16">
      <c r="N27464" s="3">
        <v>27462</v>
      </c>
      <c r="O27464" s="44" t="s">
        <v>7</v>
      </c>
      <c r="P27464" s="128">
        <v>4.57456334857759E-4</v>
      </c>
    </row>
    <row r="27465" spans="14:16">
      <c r="N27465" s="3">
        <v>27463</v>
      </c>
      <c r="O27465" s="44" t="s">
        <v>14</v>
      </c>
      <c r="P27465" s="128">
        <v>2.5302943257308184E-4</v>
      </c>
    </row>
    <row r="27466" spans="14:16">
      <c r="N27466" s="3">
        <v>27464</v>
      </c>
      <c r="O27466" s="44" t="s">
        <v>18</v>
      </c>
      <c r="P27466" s="128">
        <v>9.4973731183041468E-5</v>
      </c>
    </row>
    <row r="27467" spans="14:16">
      <c r="N27467" s="3">
        <v>27465</v>
      </c>
      <c r="O27467" s="44" t="s">
        <v>8</v>
      </c>
      <c r="P27467" s="128">
        <v>2.0751146199240081E-4</v>
      </c>
    </row>
    <row r="27468" spans="14:16">
      <c r="N27468" s="3">
        <v>27466</v>
      </c>
      <c r="O27468" s="44" t="s">
        <v>18</v>
      </c>
      <c r="P27468" s="128">
        <v>7.2528036299835107E-5</v>
      </c>
    </row>
    <row r="27469" spans="14:16">
      <c r="N27469" s="3">
        <v>27467</v>
      </c>
      <c r="O27469" s="44" t="s">
        <v>19</v>
      </c>
      <c r="P27469" s="128">
        <v>7.9806692450317532E-5</v>
      </c>
    </row>
    <row r="27470" spans="14:16">
      <c r="N27470" s="3">
        <v>27468</v>
      </c>
      <c r="O27470" s="44" t="s">
        <v>7</v>
      </c>
      <c r="P27470" s="128">
        <v>4.6384810075371239E-4</v>
      </c>
    </row>
    <row r="27471" spans="14:16">
      <c r="N27471" s="3">
        <v>27469</v>
      </c>
      <c r="O27471" s="44" t="s">
        <v>8</v>
      </c>
      <c r="P27471" s="128">
        <v>3.6836828413094538E-4</v>
      </c>
    </row>
    <row r="27472" spans="14:16">
      <c r="N27472" s="3">
        <v>27470</v>
      </c>
      <c r="O27472" s="44" t="s">
        <v>7</v>
      </c>
      <c r="P27472" s="128">
        <v>2.9937795082540894E-4</v>
      </c>
    </row>
    <row r="27473" spans="14:16">
      <c r="N27473" s="3">
        <v>27471</v>
      </c>
      <c r="O27473" s="44" t="s">
        <v>19</v>
      </c>
      <c r="P27473" s="128">
        <v>1.197349846606822E-4</v>
      </c>
    </row>
    <row r="27474" spans="14:16">
      <c r="N27474" s="3">
        <v>27472</v>
      </c>
      <c r="O27474" s="44" t="s">
        <v>18</v>
      </c>
      <c r="P27474" s="128">
        <v>2.7469579094329121E-5</v>
      </c>
    </row>
    <row r="27475" spans="14:16">
      <c r="N27475" s="3">
        <v>27473</v>
      </c>
      <c r="O27475" s="44" t="s">
        <v>46</v>
      </c>
      <c r="P27475" s="128">
        <v>1.5249880976484574E-5</v>
      </c>
    </row>
    <row r="27476" spans="14:16">
      <c r="N27476" s="3">
        <v>27474</v>
      </c>
      <c r="O27476" s="44" t="s">
        <v>18</v>
      </c>
      <c r="P27476" s="128">
        <v>4.6436196696797434E-5</v>
      </c>
    </row>
    <row r="27477" spans="14:16">
      <c r="N27477" s="3">
        <v>27475</v>
      </c>
      <c r="O27477" s="44" t="s">
        <v>14</v>
      </c>
      <c r="P27477" s="128">
        <v>7.066594631183685E-5</v>
      </c>
    </row>
    <row r="27478" spans="14:16">
      <c r="N27478" s="3">
        <v>27476</v>
      </c>
      <c r="O27478" s="44" t="s">
        <v>7</v>
      </c>
      <c r="P27478" s="128">
        <v>9.7798506087288641E-5</v>
      </c>
    </row>
    <row r="27479" spans="14:16">
      <c r="N27479" s="3">
        <v>27477</v>
      </c>
      <c r="O27479" s="44" t="s">
        <v>46</v>
      </c>
      <c r="P27479" s="128">
        <v>1.9733972944625137E-5</v>
      </c>
    </row>
    <row r="27480" spans="14:16">
      <c r="N27480" s="3">
        <v>27478</v>
      </c>
      <c r="O27480" s="44" t="s">
        <v>7</v>
      </c>
      <c r="P27480" s="128">
        <v>2.0743940017428191E-4</v>
      </c>
    </row>
    <row r="27481" spans="14:16">
      <c r="N27481" s="3">
        <v>27479</v>
      </c>
      <c r="O27481" s="44" t="s">
        <v>14</v>
      </c>
      <c r="P27481" s="128">
        <v>1.1473941821293097E-4</v>
      </c>
    </row>
    <row r="27482" spans="14:16">
      <c r="N27482" s="3">
        <v>27480</v>
      </c>
      <c r="O27482" s="44" t="s">
        <v>18</v>
      </c>
      <c r="P27482" s="128">
        <v>2.4918608347654628E-5</v>
      </c>
    </row>
    <row r="27483" spans="14:16">
      <c r="N27483" s="3">
        <v>27481</v>
      </c>
      <c r="O27483" s="44" t="s">
        <v>46</v>
      </c>
      <c r="P27483" s="128">
        <v>1.3833696180653064E-5</v>
      </c>
    </row>
    <row r="27484" spans="14:16">
      <c r="N27484" s="3">
        <v>27482</v>
      </c>
      <c r="O27484" s="44" t="s">
        <v>18</v>
      </c>
      <c r="P27484" s="128">
        <v>3.6569874811641931E-5</v>
      </c>
    </row>
    <row r="27485" spans="14:16">
      <c r="N27485" s="3">
        <v>27483</v>
      </c>
      <c r="O27485" s="44" t="s">
        <v>19</v>
      </c>
      <c r="P27485" s="128">
        <v>4.0239897575249205E-5</v>
      </c>
    </row>
    <row r="27486" spans="14:16">
      <c r="N27486" s="3">
        <v>27484</v>
      </c>
      <c r="O27486" s="44" t="s">
        <v>7</v>
      </c>
      <c r="P27486" s="128">
        <v>8.8716418326117096E-5</v>
      </c>
    </row>
    <row r="27487" spans="14:16">
      <c r="N27487" s="3">
        <v>27485</v>
      </c>
      <c r="O27487" s="44" t="s">
        <v>46</v>
      </c>
      <c r="P27487" s="128">
        <v>1.79013715958918E-5</v>
      </c>
    </row>
    <row r="27488" spans="14:16">
      <c r="N27488" s="3">
        <v>27486</v>
      </c>
      <c r="O27488" s="44" t="s">
        <v>7</v>
      </c>
      <c r="P27488" s="128">
        <v>1.5095147671985142E-4</v>
      </c>
    </row>
    <row r="27489" spans="14:16">
      <c r="N27489" s="3">
        <v>27487</v>
      </c>
      <c r="O27489" s="44" t="s">
        <v>19</v>
      </c>
      <c r="P27489" s="128">
        <v>6.0372424554736904E-5</v>
      </c>
    </row>
    <row r="27490" spans="14:16">
      <c r="N27490" s="3">
        <v>27488</v>
      </c>
      <c r="O27490" s="44" t="s">
        <v>18</v>
      </c>
      <c r="P27490" s="128">
        <v>9.3980779397797473E-5</v>
      </c>
    </row>
    <row r="27491" spans="14:16">
      <c r="N27491" s="3">
        <v>27489</v>
      </c>
      <c r="O27491" s="44" t="s">
        <v>8</v>
      </c>
      <c r="P27491" s="128">
        <v>2.0534192654215268E-4</v>
      </c>
    </row>
    <row r="27492" spans="14:16">
      <c r="N27492" s="3">
        <v>27490</v>
      </c>
      <c r="O27492" s="44" t="s">
        <v>18</v>
      </c>
      <c r="P27492" s="128">
        <v>8.2669709016969638E-5</v>
      </c>
    </row>
    <row r="27493" spans="14:16">
      <c r="N27493" s="3">
        <v>27491</v>
      </c>
      <c r="O27493" s="44" t="s">
        <v>14</v>
      </c>
      <c r="P27493" s="128">
        <v>1.258055920719117E-4</v>
      </c>
    </row>
    <row r="27494" spans="14:16">
      <c r="N27494" s="3">
        <v>27492</v>
      </c>
      <c r="O27494" s="44" t="s">
        <v>11</v>
      </c>
      <c r="P27494" s="128">
        <v>1.7342077695077442E-4</v>
      </c>
    </row>
    <row r="27495" spans="14:16">
      <c r="N27495" s="3">
        <v>27493</v>
      </c>
      <c r="O27495" s="44" t="s">
        <v>8</v>
      </c>
      <c r="P27495" s="128">
        <v>2.6104816467859964E-4</v>
      </c>
    </row>
    <row r="27496" spans="14:16">
      <c r="N27496" s="3">
        <v>27494</v>
      </c>
      <c r="O27496" s="44" t="s">
        <v>11</v>
      </c>
      <c r="P27496" s="128">
        <v>1.4772537535153609E-4</v>
      </c>
    </row>
    <row r="27497" spans="14:16">
      <c r="N27497" s="3">
        <v>27495</v>
      </c>
      <c r="O27497" s="44" t="s">
        <v>14</v>
      </c>
      <c r="P27497" s="128">
        <v>1.5487794081026104E-4</v>
      </c>
    </row>
    <row r="27498" spans="14:16">
      <c r="N27498" s="3">
        <v>27496</v>
      </c>
      <c r="O27498" s="44" t="s">
        <v>18</v>
      </c>
      <c r="P27498" s="128">
        <v>7.6671660496653788E-5</v>
      </c>
    </row>
    <row r="27499" spans="14:16">
      <c r="N27499" s="3">
        <v>27497</v>
      </c>
      <c r="O27499" s="44" t="s">
        <v>8</v>
      </c>
      <c r="P27499" s="128">
        <v>1.6752262088536929E-4</v>
      </c>
    </row>
    <row r="27500" spans="14:16">
      <c r="N27500" s="3">
        <v>27498</v>
      </c>
      <c r="O27500" s="44" t="s">
        <v>18</v>
      </c>
      <c r="P27500" s="128">
        <v>5.8551400544142093E-5</v>
      </c>
    </row>
    <row r="27501" spans="14:16">
      <c r="N27501" s="3">
        <v>27499</v>
      </c>
      <c r="O27501" s="44" t="s">
        <v>19</v>
      </c>
      <c r="P27501" s="128">
        <v>6.4427411166133094E-5</v>
      </c>
    </row>
    <row r="27502" spans="14:16">
      <c r="N27502" s="3">
        <v>27500</v>
      </c>
      <c r="O27502" s="44" t="s">
        <v>11</v>
      </c>
      <c r="P27502" s="128">
        <v>1.4148061995905638E-4</v>
      </c>
    </row>
    <row r="27503" spans="14:16">
      <c r="N27503" s="3">
        <v>27501</v>
      </c>
      <c r="O27503" s="44" t="s">
        <v>8</v>
      </c>
      <c r="P27503" s="128">
        <v>2.1296903881583721E-4</v>
      </c>
    </row>
    <row r="27504" spans="14:16">
      <c r="N27504" s="3">
        <v>27502</v>
      </c>
      <c r="O27504" s="44" t="s">
        <v>11</v>
      </c>
      <c r="P27504" s="128">
        <v>1.0153389399749789E-4</v>
      </c>
    </row>
    <row r="27505" spans="14:16">
      <c r="N27505" s="3">
        <v>27503</v>
      </c>
      <c r="O27505" s="44" t="s">
        <v>19</v>
      </c>
      <c r="P27505" s="128">
        <v>7.6970686865540644E-5</v>
      </c>
    </row>
    <row r="27506" spans="14:16">
      <c r="N27506" s="3">
        <v>27504</v>
      </c>
      <c r="O27506" s="44" t="s">
        <v>18</v>
      </c>
      <c r="P27506" s="128">
        <v>2.2176008208493478E-5</v>
      </c>
    </row>
    <row r="27507" spans="14:16">
      <c r="N27507" s="3">
        <v>27505</v>
      </c>
      <c r="O27507" s="44" t="s">
        <v>46</v>
      </c>
      <c r="P27507" s="128">
        <v>1.2311127322037685E-5</v>
      </c>
    </row>
    <row r="27508" spans="14:16">
      <c r="N27508" s="3">
        <v>27506</v>
      </c>
      <c r="O27508" s="44" t="s">
        <v>18</v>
      </c>
      <c r="P27508" s="128">
        <v>3.7487632248867812E-5</v>
      </c>
    </row>
    <row r="27509" spans="14:16">
      <c r="N27509" s="3">
        <v>27507</v>
      </c>
      <c r="O27509" s="44" t="s">
        <v>14</v>
      </c>
      <c r="P27509" s="128">
        <v>5.7048147701533817E-5</v>
      </c>
    </row>
    <row r="27510" spans="14:16">
      <c r="N27510" s="3">
        <v>27508</v>
      </c>
      <c r="O27510" s="44" t="s">
        <v>11</v>
      </c>
      <c r="P27510" s="128">
        <v>3.6209375499713875E-5</v>
      </c>
    </row>
    <row r="27511" spans="14:16">
      <c r="N27511" s="3">
        <v>27509</v>
      </c>
      <c r="O27511" s="44" t="s">
        <v>46</v>
      </c>
      <c r="P27511" s="128">
        <v>1.3848936069822221E-5</v>
      </c>
    </row>
    <row r="27512" spans="14:16">
      <c r="N27512" s="3">
        <v>27510</v>
      </c>
      <c r="O27512" s="44" t="s">
        <v>11</v>
      </c>
      <c r="P27512" s="128">
        <v>6.6987952550644483E-5</v>
      </c>
    </row>
    <row r="27513" spans="14:16">
      <c r="N27513" s="3">
        <v>27511</v>
      </c>
      <c r="O27513" s="44" t="s">
        <v>14</v>
      </c>
      <c r="P27513" s="128">
        <v>7.0231374436859108E-5</v>
      </c>
    </row>
    <row r="27514" spans="14:16">
      <c r="N27514" s="3">
        <v>27512</v>
      </c>
      <c r="O27514" s="44" t="s">
        <v>18</v>
      </c>
      <c r="P27514" s="128">
        <v>2.0116626518529441E-5</v>
      </c>
    </row>
    <row r="27515" spans="14:16">
      <c r="N27515" s="3">
        <v>27513</v>
      </c>
      <c r="O27515" s="44" t="s">
        <v>46</v>
      </c>
      <c r="P27515" s="128">
        <v>1.1167850770574739E-5</v>
      </c>
    </row>
    <row r="27516" spans="14:16">
      <c r="N27516" s="3">
        <v>27514</v>
      </c>
      <c r="O27516" s="44" t="s">
        <v>18</v>
      </c>
      <c r="P27516" s="128">
        <v>2.9522616317552873E-5</v>
      </c>
    </row>
    <row r="27517" spans="14:16">
      <c r="N27517" s="3">
        <v>27515</v>
      </c>
      <c r="O27517" s="44" t="s">
        <v>19</v>
      </c>
      <c r="P27517" s="128">
        <v>3.2485401245987199E-5</v>
      </c>
    </row>
    <row r="27518" spans="14:16">
      <c r="N27518" s="3">
        <v>27516</v>
      </c>
      <c r="O27518" s="44" t="s">
        <v>11</v>
      </c>
      <c r="P27518" s="128">
        <v>3.2846780924167905E-5</v>
      </c>
    </row>
    <row r="27519" spans="14:16">
      <c r="N27519" s="3">
        <v>27517</v>
      </c>
      <c r="O27519" s="44" t="s">
        <v>46</v>
      </c>
      <c r="P27519" s="128">
        <v>1.2562850445234877E-5</v>
      </c>
    </row>
    <row r="27520" spans="14:16">
      <c r="N27520" s="3">
        <v>27518</v>
      </c>
      <c r="O27520" s="44" t="s">
        <v>11</v>
      </c>
      <c r="P27520" s="128">
        <v>5.1195123735005369E-5</v>
      </c>
    </row>
    <row r="27521" spans="14:16">
      <c r="N27521" s="3">
        <v>27519</v>
      </c>
      <c r="O27521" s="44" t="s">
        <v>19</v>
      </c>
      <c r="P27521" s="128">
        <v>3.8809935115330182E-5</v>
      </c>
    </row>
    <row r="27522" spans="14:16">
      <c r="N27522" s="3">
        <v>27520</v>
      </c>
      <c r="O27522" s="44" t="s">
        <v>13</v>
      </c>
      <c r="P27522" s="128">
        <v>1.9412106636500714E-4</v>
      </c>
    </row>
    <row r="27523" spans="14:16">
      <c r="N27523" s="3">
        <v>27521</v>
      </c>
      <c r="O27523" s="44" t="s">
        <v>8</v>
      </c>
      <c r="P27523" s="128">
        <v>3.1967850209551675E-4</v>
      </c>
    </row>
    <row r="27524" spans="14:16">
      <c r="N27524" s="3">
        <v>27522</v>
      </c>
      <c r="O27524" s="44" t="s">
        <v>13</v>
      </c>
      <c r="P27524" s="128">
        <v>1.6667894980595206E-4</v>
      </c>
    </row>
    <row r="27525" spans="14:16">
      <c r="N27525" s="3">
        <v>27523</v>
      </c>
      <c r="O27525" s="44" t="s">
        <v>14</v>
      </c>
      <c r="P27525" s="128">
        <v>1.9117736249009618E-4</v>
      </c>
    </row>
    <row r="27526" spans="14:16">
      <c r="N27526" s="3">
        <v>27524</v>
      </c>
      <c r="O27526" s="44" t="s">
        <v>7</v>
      </c>
      <c r="P27526" s="128">
        <v>5.9383743357107883E-4</v>
      </c>
    </row>
    <row r="27527" spans="14:16">
      <c r="N27527" s="3">
        <v>27525</v>
      </c>
      <c r="O27527" s="44" t="s">
        <v>8</v>
      </c>
      <c r="P27527" s="128">
        <v>4.7160024176417159E-4</v>
      </c>
    </row>
    <row r="27528" spans="14:16">
      <c r="N27528" s="3">
        <v>27526</v>
      </c>
      <c r="O27528" s="44" t="s">
        <v>7</v>
      </c>
      <c r="P27528" s="128">
        <v>4.7779022526536974E-4</v>
      </c>
    </row>
    <row r="27529" spans="14:16">
      <c r="N27529" s="3">
        <v>27527</v>
      </c>
      <c r="O27529" s="44" t="s">
        <v>14</v>
      </c>
      <c r="P27529" s="128">
        <v>2.6427656669232141E-4</v>
      </c>
    </row>
    <row r="27530" spans="14:16">
      <c r="N27530" s="3">
        <v>27528</v>
      </c>
      <c r="O27530" s="44" t="s">
        <v>13</v>
      </c>
      <c r="P27530" s="128">
        <v>1.3273504110253935E-4</v>
      </c>
    </row>
    <row r="27531" spans="14:16">
      <c r="N27531" s="3">
        <v>27529</v>
      </c>
      <c r="O27531" s="44" t="s">
        <v>8</v>
      </c>
      <c r="P27531" s="128">
        <v>2.1858801782728948E-4</v>
      </c>
    </row>
    <row r="27532" spans="14:16">
      <c r="N27532" s="3">
        <v>27530</v>
      </c>
      <c r="O27532" s="44" t="s">
        <v>13</v>
      </c>
      <c r="P27532" s="128">
        <v>8.3468651565076193E-5</v>
      </c>
    </row>
    <row r="27533" spans="14:16">
      <c r="N27533" s="3">
        <v>27531</v>
      </c>
      <c r="O27533" s="44" t="s">
        <v>21</v>
      </c>
      <c r="P27533" s="128">
        <v>5.3646816625042335E-5</v>
      </c>
    </row>
    <row r="27534" spans="14:16">
      <c r="N27534" s="3">
        <v>27532</v>
      </c>
      <c r="O27534" s="44" t="s">
        <v>7</v>
      </c>
      <c r="P27534" s="128">
        <v>4.0605091260457105E-4</v>
      </c>
    </row>
    <row r="27535" spans="14:16">
      <c r="N27535" s="3">
        <v>27533</v>
      </c>
      <c r="O27535" s="44" t="s">
        <v>8</v>
      </c>
      <c r="P27535" s="128">
        <v>3.2246823411134372E-4</v>
      </c>
    </row>
    <row r="27536" spans="14:16">
      <c r="N27536" s="3">
        <v>27534</v>
      </c>
      <c r="O27536" s="44" t="s">
        <v>7</v>
      </c>
      <c r="P27536" s="128">
        <v>2.170537649840356E-4</v>
      </c>
    </row>
    <row r="27537" spans="14:16">
      <c r="N27537" s="3">
        <v>27535</v>
      </c>
      <c r="O27537" s="44" t="s">
        <v>21</v>
      </c>
      <c r="P27537" s="128">
        <v>6.727497845711151E-5</v>
      </c>
    </row>
    <row r="27538" spans="14:16">
      <c r="N27538" s="3">
        <v>27536</v>
      </c>
      <c r="O27538" s="44" t="s">
        <v>13</v>
      </c>
      <c r="P27538" s="128">
        <v>4.1735451369548779E-5</v>
      </c>
    </row>
    <row r="27539" spans="14:16">
      <c r="N27539" s="3">
        <v>27537</v>
      </c>
      <c r="O27539" s="44" t="s">
        <v>46</v>
      </c>
      <c r="P27539" s="128">
        <v>1.7463115933866472E-5</v>
      </c>
    </row>
    <row r="27540" spans="14:16">
      <c r="N27540" s="3">
        <v>27538</v>
      </c>
      <c r="O27540" s="44" t="s">
        <v>13</v>
      </c>
      <c r="P27540" s="128">
        <v>7.5582692237012933E-5</v>
      </c>
    </row>
    <row r="27541" spans="14:16">
      <c r="N27541" s="3">
        <v>27539</v>
      </c>
      <c r="O27541" s="44" t="s">
        <v>14</v>
      </c>
      <c r="P27541" s="128">
        <v>8.6691809425216374E-5</v>
      </c>
    </row>
    <row r="27542" spans="14:16">
      <c r="N27542" s="3">
        <v>27540</v>
      </c>
      <c r="O27542" s="44" t="s">
        <v>7</v>
      </c>
      <c r="P27542" s="128">
        <v>1.0214564034530546E-4</v>
      </c>
    </row>
    <row r="27543" spans="14:16">
      <c r="N27543" s="3">
        <v>27541</v>
      </c>
      <c r="O27543" s="44" t="s">
        <v>46</v>
      </c>
      <c r="P27543" s="128">
        <v>2.0611146157862051E-5</v>
      </c>
    </row>
    <row r="27544" spans="14:16">
      <c r="N27544" s="3">
        <v>27542</v>
      </c>
      <c r="O27544" s="44" t="s">
        <v>7</v>
      </c>
      <c r="P27544" s="128">
        <v>2.1666006170622002E-4</v>
      </c>
    </row>
    <row r="27545" spans="14:16">
      <c r="N27545" s="3">
        <v>27543</v>
      </c>
      <c r="O27545" s="44" t="s">
        <v>14</v>
      </c>
      <c r="P27545" s="128">
        <v>1.1983957439745555E-4</v>
      </c>
    </row>
    <row r="27546" spans="14:16">
      <c r="N27546" s="3">
        <v>27544</v>
      </c>
      <c r="O27546" s="44" t="s">
        <v>13</v>
      </c>
      <c r="P27546" s="128">
        <v>3.4500289300237071E-5</v>
      </c>
    </row>
    <row r="27547" spans="14:16">
      <c r="N27547" s="3">
        <v>27545</v>
      </c>
      <c r="O27547" s="44" t="s">
        <v>46</v>
      </c>
      <c r="P27547" s="128">
        <v>1.4435750232272777E-5</v>
      </c>
    </row>
    <row r="27548" spans="14:16">
      <c r="N27548" s="3">
        <v>27546</v>
      </c>
      <c r="O27548" s="44" t="s">
        <v>13</v>
      </c>
      <c r="P27548" s="128">
        <v>4.5758281026624726E-5</v>
      </c>
    </row>
    <row r="27549" spans="14:16">
      <c r="N27549" s="3">
        <v>27547</v>
      </c>
      <c r="O27549" s="44" t="s">
        <v>21</v>
      </c>
      <c r="P27549" s="128">
        <v>2.9409677349329413E-5</v>
      </c>
    </row>
    <row r="27550" spans="14:16">
      <c r="N27550" s="3">
        <v>27548</v>
      </c>
      <c r="O27550" s="44" t="s">
        <v>7</v>
      </c>
      <c r="P27550" s="128">
        <v>8.4437906552563193E-5</v>
      </c>
    </row>
    <row r="27551" spans="14:16">
      <c r="N27551" s="3">
        <v>27549</v>
      </c>
      <c r="O27551" s="44" t="s">
        <v>46</v>
      </c>
      <c r="P27551" s="128">
        <v>1.7038045161158594E-5</v>
      </c>
    </row>
    <row r="27552" spans="14:16">
      <c r="N27552" s="3">
        <v>27550</v>
      </c>
      <c r="O27552" s="44" t="s">
        <v>7</v>
      </c>
      <c r="P27552" s="128">
        <v>1.1899086650852366E-4</v>
      </c>
    </row>
    <row r="27553" spans="14:16">
      <c r="N27553" s="3">
        <v>27551</v>
      </c>
      <c r="O27553" s="44" t="s">
        <v>21</v>
      </c>
      <c r="P27553" s="128">
        <v>3.6880760771612231E-5</v>
      </c>
    </row>
    <row r="27554" spans="14:16">
      <c r="N27554" s="3">
        <v>27552</v>
      </c>
      <c r="O27554" s="44" t="s">
        <v>13</v>
      </c>
      <c r="P27554" s="128">
        <v>1.5032614306199085E-4</v>
      </c>
    </row>
    <row r="27555" spans="14:16">
      <c r="N27555" s="3">
        <v>27553</v>
      </c>
      <c r="O27555" s="44" t="s">
        <v>8</v>
      </c>
      <c r="P27555" s="128">
        <v>2.4755703819127753E-4</v>
      </c>
    </row>
    <row r="27556" spans="14:16">
      <c r="N27556" s="3">
        <v>27554</v>
      </c>
      <c r="O27556" s="44" t="s">
        <v>13</v>
      </c>
      <c r="P27556" s="128">
        <v>1.2907513915485401E-4</v>
      </c>
    </row>
    <row r="27557" spans="14:16">
      <c r="N27557" s="3">
        <v>27555</v>
      </c>
      <c r="O27557" s="44" t="s">
        <v>14</v>
      </c>
      <c r="P27557" s="128">
        <v>1.4804655714111028E-4</v>
      </c>
    </row>
    <row r="27558" spans="14:16">
      <c r="N27558" s="3">
        <v>27556</v>
      </c>
      <c r="O27558" s="44" t="s">
        <v>11</v>
      </c>
      <c r="P27558" s="128">
        <v>1.7374776224659215E-4</v>
      </c>
    </row>
    <row r="27559" spans="14:16">
      <c r="N27559" s="3">
        <v>27557</v>
      </c>
      <c r="O27559" s="44" t="s">
        <v>8</v>
      </c>
      <c r="P27559" s="128">
        <v>2.6154037162664221E-4</v>
      </c>
    </row>
    <row r="27560" spans="14:16">
      <c r="N27560" s="3">
        <v>27558</v>
      </c>
      <c r="O27560" s="44" t="s">
        <v>11</v>
      </c>
      <c r="P27560" s="128">
        <v>1.48003911905278E-4</v>
      </c>
    </row>
    <row r="27561" spans="14:16">
      <c r="N27561" s="3">
        <v>27559</v>
      </c>
      <c r="O27561" s="44" t="s">
        <v>14</v>
      </c>
      <c r="P27561" s="128">
        <v>1.5516996354353397E-4</v>
      </c>
    </row>
    <row r="27562" spans="14:16">
      <c r="N27562" s="3">
        <v>27560</v>
      </c>
      <c r="O27562" s="44" t="s">
        <v>13</v>
      </c>
      <c r="P27562" s="128">
        <v>1.0278918796273652E-4</v>
      </c>
    </row>
    <row r="27563" spans="14:16">
      <c r="N27563" s="3">
        <v>27561</v>
      </c>
      <c r="O27563" s="44" t="s">
        <v>8</v>
      </c>
      <c r="P27563" s="128">
        <v>1.6927319767426067E-4</v>
      </c>
    </row>
    <row r="27564" spans="14:16">
      <c r="N27564" s="3">
        <v>27562</v>
      </c>
      <c r="O27564" s="44" t="s">
        <v>13</v>
      </c>
      <c r="P27564" s="128">
        <v>6.4637603178883873E-5</v>
      </c>
    </row>
    <row r="27565" spans="14:16">
      <c r="N27565" s="3">
        <v>27563</v>
      </c>
      <c r="O27565" s="44" t="s">
        <v>21</v>
      </c>
      <c r="P27565" s="128">
        <v>4.1543760199795805E-5</v>
      </c>
    </row>
    <row r="27566" spans="14:16">
      <c r="N27566" s="3">
        <v>27564</v>
      </c>
      <c r="O27566" s="44" t="s">
        <v>11</v>
      </c>
      <c r="P27566" s="128">
        <v>1.1880429463493277E-4</v>
      </c>
    </row>
    <row r="27567" spans="14:16">
      <c r="N27567" s="3">
        <v>27565</v>
      </c>
      <c r="O27567" s="44" t="s">
        <v>8</v>
      </c>
      <c r="P27567" s="128">
        <v>1.7883464493523773E-4</v>
      </c>
    </row>
    <row r="27568" spans="14:16">
      <c r="N27568" s="3">
        <v>27566</v>
      </c>
      <c r="O27568" s="44" t="s">
        <v>11</v>
      </c>
      <c r="P27568" s="128">
        <v>7.3174367552160312E-5</v>
      </c>
    </row>
    <row r="27569" spans="14:16">
      <c r="N27569" s="3">
        <v>27567</v>
      </c>
      <c r="O27569" s="44" t="s">
        <v>21</v>
      </c>
      <c r="P27569" s="128">
        <v>4.2989093722169658E-5</v>
      </c>
    </row>
    <row r="27570" spans="14:16">
      <c r="N27570" s="3">
        <v>27568</v>
      </c>
      <c r="O27570" s="44" t="s">
        <v>13</v>
      </c>
      <c r="P27570" s="128">
        <v>3.2319673237002747E-5</v>
      </c>
    </row>
    <row r="27571" spans="14:16">
      <c r="N27571" s="3">
        <v>27569</v>
      </c>
      <c r="O27571" s="44" t="s">
        <v>46</v>
      </c>
      <c r="P27571" s="128">
        <v>1.3523328061913864E-5</v>
      </c>
    </row>
    <row r="27572" spans="14:16">
      <c r="N27572" s="3">
        <v>27570</v>
      </c>
      <c r="O27572" s="44" t="s">
        <v>13</v>
      </c>
      <c r="P27572" s="128">
        <v>5.8530765459877948E-5</v>
      </c>
    </row>
    <row r="27573" spans="14:16">
      <c r="N27573" s="3">
        <v>27571</v>
      </c>
      <c r="O27573" s="44" t="s">
        <v>14</v>
      </c>
      <c r="P27573" s="128">
        <v>6.7133596522974404E-5</v>
      </c>
    </row>
    <row r="27574" spans="14:16">
      <c r="N27574" s="3">
        <v>27572</v>
      </c>
      <c r="O27574" s="44" t="s">
        <v>11</v>
      </c>
      <c r="P27574" s="128">
        <v>3.6277648365095586E-5</v>
      </c>
    </row>
    <row r="27575" spans="14:16">
      <c r="N27575" s="3">
        <v>27573</v>
      </c>
      <c r="O27575" s="44" t="s">
        <v>46</v>
      </c>
      <c r="P27575" s="128">
        <v>1.3875048272392031E-5</v>
      </c>
    </row>
    <row r="27576" spans="14:16">
      <c r="N27576" s="3">
        <v>27574</v>
      </c>
      <c r="O27576" s="44" t="s">
        <v>11</v>
      </c>
      <c r="P27576" s="128">
        <v>6.711425849775263E-5</v>
      </c>
    </row>
    <row r="27577" spans="14:16">
      <c r="N27577" s="3">
        <v>27575</v>
      </c>
      <c r="O27577" s="44" t="s">
        <v>14</v>
      </c>
      <c r="P27577" s="128">
        <v>7.0363795863805228E-5</v>
      </c>
    </row>
    <row r="27578" spans="14:16">
      <c r="N27578" s="3">
        <v>27576</v>
      </c>
      <c r="O27578" s="44" t="s">
        <v>13</v>
      </c>
      <c r="P27578" s="128">
        <v>2.6716808856158277E-5</v>
      </c>
    </row>
    <row r="27579" spans="14:16">
      <c r="N27579" s="3">
        <v>27577</v>
      </c>
      <c r="O27579" s="44" t="s">
        <v>46</v>
      </c>
      <c r="P27579" s="128">
        <v>1.1178954944248077E-5</v>
      </c>
    </row>
    <row r="27580" spans="14:16">
      <c r="N27580" s="3">
        <v>27578</v>
      </c>
      <c r="O27580" s="44" t="s">
        <v>13</v>
      </c>
      <c r="P27580" s="128">
        <v>3.5434927433095646E-5</v>
      </c>
    </row>
    <row r="27581" spans="14:16">
      <c r="N27581" s="3">
        <v>27579</v>
      </c>
      <c r="O27581" s="44" t="s">
        <v>21</v>
      </c>
      <c r="P27581" s="128">
        <v>2.2774670711469148E-5</v>
      </c>
    </row>
    <row r="27582" spans="14:16">
      <c r="N27582" s="3">
        <v>27580</v>
      </c>
      <c r="O27582" s="44" t="s">
        <v>11</v>
      </c>
      <c r="P27582" s="128">
        <v>2.998863849933729E-5</v>
      </c>
    </row>
    <row r="27583" spans="14:16">
      <c r="N27583" s="3">
        <v>27581</v>
      </c>
      <c r="O27583" s="44" t="s">
        <v>46</v>
      </c>
      <c r="P27583" s="128">
        <v>1.1469701746212476E-5</v>
      </c>
    </row>
    <row r="27584" spans="14:16">
      <c r="N27584" s="3">
        <v>27582</v>
      </c>
      <c r="O27584" s="44" t="s">
        <v>11</v>
      </c>
      <c r="P27584" s="128">
        <v>4.0114860029657478E-5</v>
      </c>
    </row>
    <row r="27585" spans="14:16">
      <c r="N27585" s="3">
        <v>27583</v>
      </c>
      <c r="O27585" s="44" t="s">
        <v>21</v>
      </c>
      <c r="P27585" s="128">
        <v>2.3567015816534388E-5</v>
      </c>
    </row>
    <row r="27586" spans="14:16">
      <c r="N27586" s="3">
        <v>27584</v>
      </c>
      <c r="O27586" s="44" t="s">
        <v>18</v>
      </c>
      <c r="P27586" s="128">
        <v>9.9625701465067126E-5</v>
      </c>
    </row>
    <row r="27587" spans="14:16">
      <c r="N27587" s="3">
        <v>27585</v>
      </c>
      <c r="O27587" s="44" t="s">
        <v>8</v>
      </c>
      <c r="P27587" s="128">
        <v>2.176757162798086E-4</v>
      </c>
    </row>
    <row r="27588" spans="14:16">
      <c r="N27588" s="3">
        <v>27586</v>
      </c>
      <c r="O27588" s="44" t="s">
        <v>18</v>
      </c>
      <c r="P27588" s="128">
        <v>8.7635235667364594E-5</v>
      </c>
    </row>
    <row r="27589" spans="14:16">
      <c r="N27589" s="3">
        <v>27587</v>
      </c>
      <c r="O27589" s="44" t="s">
        <v>14</v>
      </c>
      <c r="P27589" s="128">
        <v>1.3336206018617062E-4</v>
      </c>
    </row>
    <row r="27590" spans="14:16">
      <c r="N27590" s="3">
        <v>27588</v>
      </c>
      <c r="O27590" s="44" t="s">
        <v>7</v>
      </c>
      <c r="P27590" s="128">
        <v>4.8656814716235142E-4</v>
      </c>
    </row>
    <row r="27591" spans="14:16">
      <c r="N27591" s="3">
        <v>27589</v>
      </c>
      <c r="O27591" s="44" t="s">
        <v>8</v>
      </c>
      <c r="P27591" s="128">
        <v>3.8641157135649692E-4</v>
      </c>
    </row>
    <row r="27592" spans="14:16">
      <c r="N27592" s="3">
        <v>27590</v>
      </c>
      <c r="O27592" s="44" t="s">
        <v>7</v>
      </c>
      <c r="P27592" s="128">
        <v>3.9148341195272126E-4</v>
      </c>
    </row>
    <row r="27593" spans="14:16">
      <c r="N27593" s="3">
        <v>27591</v>
      </c>
      <c r="O27593" s="44" t="s">
        <v>14</v>
      </c>
      <c r="P27593" s="128">
        <v>2.1653831861126533E-4</v>
      </c>
    </row>
    <row r="27594" spans="14:16">
      <c r="N27594" s="3">
        <v>27592</v>
      </c>
      <c r="O27594" s="44" t="s">
        <v>18</v>
      </c>
      <c r="P27594" s="128">
        <v>6.8121517290504479E-5</v>
      </c>
    </row>
    <row r="27595" spans="14:16">
      <c r="N27595" s="3">
        <v>27593</v>
      </c>
      <c r="O27595" s="44" t="s">
        <v>8</v>
      </c>
      <c r="P27595" s="128">
        <v>1.4884111079988108E-4</v>
      </c>
    </row>
    <row r="27596" spans="14:16">
      <c r="N27596" s="3">
        <v>27594</v>
      </c>
      <c r="O27596" s="44" t="s">
        <v>18</v>
      </c>
      <c r="P27596" s="128">
        <v>4.5703498426799433E-5</v>
      </c>
    </row>
    <row r="27597" spans="14:16">
      <c r="N27597" s="3">
        <v>27595</v>
      </c>
      <c r="O27597" s="44" t="s">
        <v>21</v>
      </c>
      <c r="P27597" s="128">
        <v>3.8973358312950309E-5</v>
      </c>
    </row>
    <row r="27598" spans="14:16">
      <c r="N27598" s="3">
        <v>27596</v>
      </c>
      <c r="O27598" s="44" t="s">
        <v>7</v>
      </c>
      <c r="P27598" s="128">
        <v>3.3270290660438774E-4</v>
      </c>
    </row>
    <row r="27599" spans="14:16">
      <c r="N27599" s="3">
        <v>27597</v>
      </c>
      <c r="O27599" s="44" t="s">
        <v>8</v>
      </c>
      <c r="P27599" s="128">
        <v>2.6421839096051449E-4</v>
      </c>
    </row>
    <row r="27600" spans="14:16">
      <c r="N27600" s="3">
        <v>27598</v>
      </c>
      <c r="O27600" s="44" t="s">
        <v>7</v>
      </c>
      <c r="P27600" s="128">
        <v>1.778457239177287E-4</v>
      </c>
    </row>
    <row r="27601" spans="14:16">
      <c r="N27601" s="3">
        <v>27599</v>
      </c>
      <c r="O27601" s="44" t="s">
        <v>21</v>
      </c>
      <c r="P27601" s="128">
        <v>5.5122597141471366E-5</v>
      </c>
    </row>
    <row r="27602" spans="14:16">
      <c r="N27602" s="3">
        <v>27600</v>
      </c>
      <c r="O27602" s="44" t="s">
        <v>18</v>
      </c>
      <c r="P27602" s="128">
        <v>2.3508002249213378E-5</v>
      </c>
    </row>
    <row r="27603" spans="14:16">
      <c r="N27603" s="3">
        <v>27601</v>
      </c>
      <c r="O27603" s="44" t="s">
        <v>46</v>
      </c>
      <c r="P27603" s="128">
        <v>1.3050590803171206E-5</v>
      </c>
    </row>
    <row r="27604" spans="14:16">
      <c r="N27604" s="3">
        <v>27602</v>
      </c>
      <c r="O27604" s="44" t="s">
        <v>18</v>
      </c>
      <c r="P27604" s="128">
        <v>3.973931353824732E-5</v>
      </c>
    </row>
    <row r="27605" spans="14:16">
      <c r="N27605" s="3">
        <v>27603</v>
      </c>
      <c r="O27605" s="44" t="s">
        <v>14</v>
      </c>
      <c r="P27605" s="128">
        <v>6.0474724390094394E-5</v>
      </c>
    </row>
    <row r="27606" spans="14:16">
      <c r="N27606" s="3">
        <v>27604</v>
      </c>
      <c r="O27606" s="44" t="s">
        <v>7</v>
      </c>
      <c r="P27606" s="128">
        <v>8.3694311193297817E-5</v>
      </c>
    </row>
    <row r="27607" spans="14:16">
      <c r="N27607" s="3">
        <v>27605</v>
      </c>
      <c r="O27607" s="44" t="s">
        <v>46</v>
      </c>
      <c r="P27607" s="128">
        <v>1.6888001041993885E-5</v>
      </c>
    </row>
    <row r="27608" spans="14:16">
      <c r="N27608" s="3">
        <v>27606</v>
      </c>
      <c r="O27608" s="44" t="s">
        <v>7</v>
      </c>
      <c r="P27608" s="128">
        <v>1.7752313820051233E-4</v>
      </c>
    </row>
    <row r="27609" spans="14:16">
      <c r="N27609" s="3">
        <v>27607</v>
      </c>
      <c r="O27609" s="44" t="s">
        <v>14</v>
      </c>
      <c r="P27609" s="128">
        <v>9.8192057918348338E-5</v>
      </c>
    </row>
    <row r="27610" spans="14:16">
      <c r="N27610" s="3">
        <v>27608</v>
      </c>
      <c r="O27610" s="44" t="s">
        <v>18</v>
      </c>
      <c r="P27610" s="128">
        <v>1.9432708928607275E-5</v>
      </c>
    </row>
    <row r="27611" spans="14:16">
      <c r="N27611" s="3">
        <v>27609</v>
      </c>
      <c r="O27611" s="44" t="s">
        <v>46</v>
      </c>
      <c r="P27611" s="128">
        <v>1.0788170331780162E-5</v>
      </c>
    </row>
    <row r="27612" spans="14:16">
      <c r="N27612" s="3">
        <v>27610</v>
      </c>
      <c r="O27612" s="44" t="s">
        <v>18</v>
      </c>
      <c r="P27612" s="128">
        <v>2.5055077393731469E-5</v>
      </c>
    </row>
    <row r="27613" spans="14:16">
      <c r="N27613" s="3">
        <v>27611</v>
      </c>
      <c r="O27613" s="44" t="s">
        <v>21</v>
      </c>
      <c r="P27613" s="128">
        <v>2.1365552800921097E-5</v>
      </c>
    </row>
    <row r="27614" spans="14:16">
      <c r="N27614" s="3">
        <v>27612</v>
      </c>
      <c r="O27614" s="44" t="s">
        <v>7</v>
      </c>
      <c r="P27614" s="128">
        <v>6.918525747776194E-5</v>
      </c>
    </row>
    <row r="27615" spans="14:16">
      <c r="N27615" s="3">
        <v>27613</v>
      </c>
      <c r="O27615" s="44" t="s">
        <v>46</v>
      </c>
      <c r="P27615" s="128">
        <v>1.3960335938204406E-5</v>
      </c>
    </row>
    <row r="27616" spans="14:16">
      <c r="N27616" s="3">
        <v>27614</v>
      </c>
      <c r="O27616" s="44" t="s">
        <v>7</v>
      </c>
      <c r="P27616" s="128">
        <v>9.7496658467834867E-5</v>
      </c>
    </row>
    <row r="27617" spans="14:16">
      <c r="N27617" s="3">
        <v>27615</v>
      </c>
      <c r="O27617" s="44" t="s">
        <v>21</v>
      </c>
      <c r="P27617" s="128">
        <v>3.0218713776037805E-5</v>
      </c>
    </row>
    <row r="27618" spans="14:16">
      <c r="N27618" s="3">
        <v>27616</v>
      </c>
      <c r="O27618" s="44" t="s">
        <v>18</v>
      </c>
      <c r="P27618" s="128">
        <v>8.042716511525809E-5</v>
      </c>
    </row>
    <row r="27619" spans="14:16">
      <c r="N27619" s="3">
        <v>27617</v>
      </c>
      <c r="O27619" s="44" t="s">
        <v>8</v>
      </c>
      <c r="P27619" s="128">
        <v>1.7572815566028341E-4</v>
      </c>
    </row>
    <row r="27620" spans="14:16">
      <c r="N27620" s="3">
        <v>27618</v>
      </c>
      <c r="O27620" s="44" t="s">
        <v>18</v>
      </c>
      <c r="P27620" s="128">
        <v>7.0747341953773788E-5</v>
      </c>
    </row>
    <row r="27621" spans="14:16">
      <c r="N27621" s="3">
        <v>27619</v>
      </c>
      <c r="O27621" s="44" t="s">
        <v>14</v>
      </c>
      <c r="P27621" s="128">
        <v>1.076623027689806E-4</v>
      </c>
    </row>
    <row r="27622" spans="14:16">
      <c r="N27622" s="3">
        <v>27620</v>
      </c>
      <c r="O27622" s="44" t="s">
        <v>11</v>
      </c>
      <c r="P27622" s="128">
        <v>1.4841057449841872E-4</v>
      </c>
    </row>
    <row r="27623" spans="14:16">
      <c r="N27623" s="3">
        <v>27621</v>
      </c>
      <c r="O27623" s="44" t="s">
        <v>8</v>
      </c>
      <c r="P27623" s="128">
        <v>2.2340061423381711E-4</v>
      </c>
    </row>
    <row r="27624" spans="14:16">
      <c r="N27624" s="3">
        <v>27622</v>
      </c>
      <c r="O27624" s="44" t="s">
        <v>11</v>
      </c>
      <c r="P27624" s="128">
        <v>1.2642088341086814E-4</v>
      </c>
    </row>
    <row r="27625" spans="14:16">
      <c r="N27625" s="3">
        <v>27623</v>
      </c>
      <c r="O27625" s="44" t="s">
        <v>14</v>
      </c>
      <c r="P27625" s="128">
        <v>1.3254192823335917E-4</v>
      </c>
    </row>
    <row r="27626" spans="14:16">
      <c r="N27626" s="3">
        <v>27624</v>
      </c>
      <c r="O27626" s="44" t="s">
        <v>18</v>
      </c>
      <c r="P27626" s="128">
        <v>5.4994047102859403E-5</v>
      </c>
    </row>
    <row r="27627" spans="14:16">
      <c r="N27627" s="3">
        <v>27625</v>
      </c>
      <c r="O27627" s="44" t="s">
        <v>8</v>
      </c>
      <c r="P27627" s="128">
        <v>1.2015843721248912E-4</v>
      </c>
    </row>
    <row r="27628" spans="14:16">
      <c r="N27628" s="3">
        <v>27626</v>
      </c>
      <c r="O27628" s="44" t="s">
        <v>18</v>
      </c>
      <c r="P27628" s="128">
        <v>3.6896129816521526E-5</v>
      </c>
    </row>
    <row r="27629" spans="14:16">
      <c r="N27629" s="3">
        <v>27627</v>
      </c>
      <c r="O27629" s="44" t="s">
        <v>21</v>
      </c>
      <c r="P27629" s="128">
        <v>3.1462932536850045E-5</v>
      </c>
    </row>
    <row r="27630" spans="14:16">
      <c r="N27630" s="3">
        <v>27628</v>
      </c>
      <c r="O27630" s="44" t="s">
        <v>11</v>
      </c>
      <c r="P27630" s="128">
        <v>1.0147937096666464E-4</v>
      </c>
    </row>
    <row r="27631" spans="14:16">
      <c r="N27631" s="3">
        <v>27629</v>
      </c>
      <c r="O27631" s="44" t="s">
        <v>8</v>
      </c>
      <c r="P27631" s="128">
        <v>1.5275565021315792E-4</v>
      </c>
    </row>
    <row r="27632" spans="14:16">
      <c r="N27632" s="3">
        <v>27630</v>
      </c>
      <c r="O27632" s="44" t="s">
        <v>11</v>
      </c>
      <c r="P27632" s="128">
        <v>6.2503538385499778E-5</v>
      </c>
    </row>
    <row r="27633" spans="14:16">
      <c r="N27633" s="3">
        <v>27631</v>
      </c>
      <c r="O27633" s="44" t="s">
        <v>21</v>
      </c>
      <c r="P27633" s="128">
        <v>3.6720105133893318E-5</v>
      </c>
    </row>
    <row r="27634" spans="14:16">
      <c r="N27634" s="3">
        <v>27632</v>
      </c>
      <c r="O27634" s="44" t="s">
        <v>18</v>
      </c>
      <c r="P27634" s="128">
        <v>1.8977853612305994E-5</v>
      </c>
    </row>
    <row r="27635" spans="14:16">
      <c r="N27635" s="3">
        <v>27633</v>
      </c>
      <c r="O27635" s="44" t="s">
        <v>46</v>
      </c>
      <c r="P27635" s="128">
        <v>1.0535655016154238E-5</v>
      </c>
    </row>
    <row r="27636" spans="14:16">
      <c r="N27636" s="3">
        <v>27634</v>
      </c>
      <c r="O27636" s="44" t="s">
        <v>18</v>
      </c>
      <c r="P27636" s="128">
        <v>3.2081283087661067E-5</v>
      </c>
    </row>
    <row r="27637" spans="14:16">
      <c r="N27637" s="3">
        <v>27635</v>
      </c>
      <c r="O27637" s="44" t="s">
        <v>14</v>
      </c>
      <c r="P27637" s="128">
        <v>4.8820842135071933E-5</v>
      </c>
    </row>
    <row r="27638" spans="14:16">
      <c r="N27638" s="3">
        <v>27636</v>
      </c>
      <c r="O27638" s="44" t="s">
        <v>11</v>
      </c>
      <c r="P27638" s="128">
        <v>3.0987372531878778E-5</v>
      </c>
    </row>
    <row r="27639" spans="14:16">
      <c r="N27639" s="3">
        <v>27637</v>
      </c>
      <c r="O27639" s="44" t="s">
        <v>46</v>
      </c>
      <c r="P27639" s="128">
        <v>1.1851685792513747E-5</v>
      </c>
    </row>
    <row r="27640" spans="14:16">
      <c r="N27640" s="3">
        <v>27638</v>
      </c>
      <c r="O27640" s="44" t="s">
        <v>11</v>
      </c>
      <c r="P27640" s="128">
        <v>5.7327159394147582E-5</v>
      </c>
    </row>
    <row r="27641" spans="14:16">
      <c r="N27641" s="3">
        <v>27639</v>
      </c>
      <c r="O27641" s="44" t="s">
        <v>14</v>
      </c>
      <c r="P27641" s="128">
        <v>6.0102825112739609E-5</v>
      </c>
    </row>
    <row r="27642" spans="14:16">
      <c r="N27642" s="3">
        <v>27640</v>
      </c>
      <c r="O27642" s="44" t="s">
        <v>18</v>
      </c>
      <c r="P27642" s="128">
        <v>1.5687896463001269E-5</v>
      </c>
    </row>
    <row r="27643" spans="14:16">
      <c r="N27643" s="3">
        <v>27641</v>
      </c>
      <c r="O27643" s="44" t="s">
        <v>46</v>
      </c>
      <c r="P27643" s="128">
        <v>8.7092180411883921E-6</v>
      </c>
    </row>
    <row r="27644" spans="14:16">
      <c r="N27644" s="3">
        <v>27642</v>
      </c>
      <c r="O27644" s="44" t="s">
        <v>18</v>
      </c>
      <c r="P27644" s="128">
        <v>2.0226797070310124E-5</v>
      </c>
    </row>
    <row r="27645" spans="14:16">
      <c r="N27645" s="3">
        <v>27643</v>
      </c>
      <c r="O27645" s="44" t="s">
        <v>21</v>
      </c>
      <c r="P27645" s="128">
        <v>1.7248268445075666E-5</v>
      </c>
    </row>
    <row r="27646" spans="14:16">
      <c r="N27646" s="3">
        <v>27644</v>
      </c>
      <c r="O27646" s="44" t="s">
        <v>11</v>
      </c>
      <c r="P27646" s="128">
        <v>2.56154727437322E-5</v>
      </c>
    </row>
    <row r="27647" spans="14:16">
      <c r="N27647" s="3">
        <v>27645</v>
      </c>
      <c r="O27647" s="44" t="s">
        <v>46</v>
      </c>
      <c r="P27647" s="128">
        <v>9.7971047423622102E-6</v>
      </c>
    </row>
    <row r="27648" spans="14:16">
      <c r="N27648" s="3">
        <v>27646</v>
      </c>
      <c r="O27648" s="44" t="s">
        <v>11</v>
      </c>
      <c r="P27648" s="128">
        <v>3.4265013522738991E-5</v>
      </c>
    </row>
    <row r="27649" spans="14:16">
      <c r="N27649" s="3">
        <v>27647</v>
      </c>
      <c r="O27649" s="44" t="s">
        <v>21</v>
      </c>
      <c r="P27649" s="128">
        <v>2.0130298723394286E-5</v>
      </c>
    </row>
    <row r="27650" spans="14:16">
      <c r="N27650" s="3">
        <v>27648</v>
      </c>
      <c r="O27650" s="44" t="s">
        <v>13</v>
      </c>
      <c r="P27650" s="128">
        <v>4.2460146682837958E-6</v>
      </c>
    </row>
    <row r="27651" spans="14:16">
      <c r="N27651" s="3">
        <v>27649</v>
      </c>
      <c r="O27651" s="44" t="s">
        <v>52</v>
      </c>
      <c r="P27651" s="128">
        <v>1.5336461246879835E-6</v>
      </c>
    </row>
    <row r="27652" spans="14:16">
      <c r="N27652" s="3">
        <v>27650</v>
      </c>
      <c r="O27652" s="44" t="s">
        <v>13</v>
      </c>
      <c r="P27652" s="128">
        <v>3.5650659753796888E-6</v>
      </c>
    </row>
    <row r="27653" spans="14:16">
      <c r="N27653" s="3">
        <v>27651</v>
      </c>
      <c r="O27653" s="44" t="s">
        <v>59</v>
      </c>
      <c r="P27653" s="128">
        <v>1.0219787539646488E-6</v>
      </c>
    </row>
    <row r="27654" spans="14:16">
      <c r="N27654" s="3">
        <v>27652</v>
      </c>
      <c r="O27654" s="44" t="s">
        <v>7</v>
      </c>
      <c r="P27654" s="128">
        <v>1.0207052402094353E-5</v>
      </c>
    </row>
    <row r="27655" spans="14:16">
      <c r="N27655" s="3">
        <v>27653</v>
      </c>
      <c r="O27655" s="44" t="s">
        <v>52</v>
      </c>
      <c r="P27655" s="128">
        <v>1.7779097066530421E-6</v>
      </c>
    </row>
    <row r="27656" spans="14:16">
      <c r="N27656" s="3">
        <v>27654</v>
      </c>
      <c r="O27656" s="44" t="s">
        <v>7</v>
      </c>
      <c r="P27656" s="128">
        <v>8.3566591106453426E-6</v>
      </c>
    </row>
    <row r="27657" spans="14:16">
      <c r="N27657" s="3">
        <v>27655</v>
      </c>
      <c r="O27657" s="44" t="s">
        <v>59</v>
      </c>
      <c r="P27657" s="128">
        <v>1.1552411965791028E-6</v>
      </c>
    </row>
    <row r="27658" spans="14:16">
      <c r="N27658" s="3">
        <v>27656</v>
      </c>
      <c r="O27658" s="44" t="s">
        <v>13</v>
      </c>
      <c r="P27658" s="128">
        <v>6.6846708724971109E-6</v>
      </c>
    </row>
    <row r="27659" spans="14:16">
      <c r="N27659" s="3">
        <v>27657</v>
      </c>
      <c r="O27659" s="44" t="s">
        <v>52</v>
      </c>
      <c r="P27659" s="128">
        <v>2.4144804903755969E-6</v>
      </c>
    </row>
    <row r="27660" spans="14:16">
      <c r="N27660" s="3">
        <v>27658</v>
      </c>
      <c r="O27660" s="44" t="s">
        <v>13</v>
      </c>
      <c r="P27660" s="128">
        <v>1.1420812840158142E-5</v>
      </c>
    </row>
    <row r="27661" spans="14:16">
      <c r="N27661" s="3">
        <v>27659</v>
      </c>
      <c r="O27661" s="44" t="s">
        <v>19</v>
      </c>
      <c r="P27661" s="128">
        <v>9.4718013438198085E-6</v>
      </c>
    </row>
    <row r="27662" spans="14:16">
      <c r="N27662" s="3">
        <v>27660</v>
      </c>
      <c r="O27662" s="44" t="s">
        <v>7</v>
      </c>
      <c r="P27662" s="128">
        <v>1.6069371214374569E-5</v>
      </c>
    </row>
    <row r="27663" spans="14:16">
      <c r="N27663" s="3">
        <v>27661</v>
      </c>
      <c r="O27663" s="44" t="s">
        <v>52</v>
      </c>
      <c r="P27663" s="128">
        <v>2.7990344260391333E-6</v>
      </c>
    </row>
    <row r="27664" spans="14:16">
      <c r="N27664" s="3">
        <v>27662</v>
      </c>
      <c r="O27664" s="44" t="s">
        <v>7</v>
      </c>
      <c r="P27664" s="128">
        <v>3.0946806933229666E-5</v>
      </c>
    </row>
    <row r="27665" spans="14:16">
      <c r="N27665" s="3">
        <v>27663</v>
      </c>
      <c r="O27665" s="44" t="s">
        <v>19</v>
      </c>
      <c r="P27665" s="128">
        <v>1.2377048621086561E-5</v>
      </c>
    </row>
    <row r="27666" spans="14:16">
      <c r="N27666" s="3">
        <v>27664</v>
      </c>
      <c r="O27666" s="44" t="s">
        <v>13</v>
      </c>
      <c r="P27666" s="128">
        <v>2.3680393579672519E-6</v>
      </c>
    </row>
    <row r="27667" spans="14:16">
      <c r="N27667" s="3">
        <v>27665</v>
      </c>
      <c r="O27667" s="44" t="s">
        <v>89</v>
      </c>
      <c r="P27667" s="128">
        <v>5.4113401316134382E-7</v>
      </c>
    </row>
    <row r="27668" spans="14:16">
      <c r="N27668" s="3">
        <v>27666</v>
      </c>
      <c r="O27668" s="44" t="s">
        <v>13</v>
      </c>
      <c r="P27668" s="128">
        <v>2.8363680173001097E-6</v>
      </c>
    </row>
    <row r="27669" spans="14:16">
      <c r="N27669" s="3">
        <v>27667</v>
      </c>
      <c r="O27669" s="44" t="s">
        <v>59</v>
      </c>
      <c r="P27669" s="128">
        <v>8.1308673447391879E-7</v>
      </c>
    </row>
    <row r="27670" spans="14:16">
      <c r="N27670" s="3">
        <v>27668</v>
      </c>
      <c r="O27670" s="44" t="s">
        <v>7</v>
      </c>
      <c r="P27670" s="128">
        <v>5.4337880551419347E-6</v>
      </c>
    </row>
    <row r="27671" spans="14:16">
      <c r="N27671" s="3">
        <v>27669</v>
      </c>
      <c r="O27671" s="44" t="s">
        <v>89</v>
      </c>
      <c r="P27671" s="128">
        <v>5.9880345319563615E-7</v>
      </c>
    </row>
    <row r="27672" spans="14:16">
      <c r="N27672" s="3">
        <v>27670</v>
      </c>
      <c r="O27672" s="44" t="s">
        <v>7</v>
      </c>
      <c r="P27672" s="128">
        <v>6.6485615684544633E-6</v>
      </c>
    </row>
    <row r="27673" spans="14:16">
      <c r="N27673" s="3">
        <v>27671</v>
      </c>
      <c r="O27673" s="44" t="s">
        <v>59</v>
      </c>
      <c r="P27673" s="128">
        <v>9.1911039090812341E-7</v>
      </c>
    </row>
    <row r="27674" spans="14:16">
      <c r="N27674" s="3">
        <v>27672</v>
      </c>
      <c r="O27674" s="44" t="s">
        <v>13</v>
      </c>
      <c r="P27674" s="128">
        <v>3.3364205485950219E-6</v>
      </c>
    </row>
    <row r="27675" spans="14:16">
      <c r="N27675" s="3">
        <v>27673</v>
      </c>
      <c r="O27675" s="44" t="s">
        <v>89</v>
      </c>
      <c r="P27675" s="128">
        <v>7.6242425404829972E-7</v>
      </c>
    </row>
    <row r="27676" spans="14:16">
      <c r="N27676" s="3">
        <v>27674</v>
      </c>
      <c r="O27676" s="44" t="s">
        <v>13</v>
      </c>
      <c r="P27676" s="128">
        <v>8.1317750248203309E-6</v>
      </c>
    </row>
    <row r="27677" spans="14:16">
      <c r="N27677" s="3">
        <v>27675</v>
      </c>
      <c r="O27677" s="44" t="s">
        <v>19</v>
      </c>
      <c r="P27677" s="128">
        <v>6.7440521691157538E-6</v>
      </c>
    </row>
    <row r="27678" spans="14:16">
      <c r="N27678" s="3">
        <v>27676</v>
      </c>
      <c r="O27678" s="44" t="s">
        <v>7</v>
      </c>
      <c r="P27678" s="128">
        <v>7.6558702721259601E-6</v>
      </c>
    </row>
    <row r="27679" spans="14:16">
      <c r="N27679" s="3">
        <v>27677</v>
      </c>
      <c r="O27679" s="44" t="s">
        <v>89</v>
      </c>
      <c r="P27679" s="128">
        <v>8.4367691739995412E-7</v>
      </c>
    </row>
    <row r="27680" spans="14:16">
      <c r="N27680" s="3">
        <v>27678</v>
      </c>
      <c r="O27680" s="44" t="s">
        <v>7</v>
      </c>
      <c r="P27680" s="128">
        <v>2.2034550013174812E-5</v>
      </c>
    </row>
    <row r="27681" spans="14:16">
      <c r="N27681" s="3">
        <v>27679</v>
      </c>
      <c r="O27681" s="44" t="s">
        <v>19</v>
      </c>
      <c r="P27681" s="128">
        <v>8.8126279859906147E-6</v>
      </c>
    </row>
    <row r="27682" spans="14:16">
      <c r="N27682" s="3">
        <v>27680</v>
      </c>
      <c r="O27682" s="44" t="s">
        <v>13</v>
      </c>
      <c r="P27682" s="128">
        <v>3.2880872767696729E-6</v>
      </c>
    </row>
    <row r="27683" spans="14:16">
      <c r="N27683" s="3">
        <v>27681</v>
      </c>
      <c r="O27683" s="44" t="s">
        <v>52</v>
      </c>
      <c r="P27683" s="128">
        <v>1.1876459936234552E-6</v>
      </c>
    </row>
    <row r="27684" spans="14:16">
      <c r="N27684" s="3">
        <v>27682</v>
      </c>
      <c r="O27684" s="44" t="s">
        <v>13</v>
      </c>
      <c r="P27684" s="128">
        <v>2.7607648560546445E-6</v>
      </c>
    </row>
    <row r="27685" spans="14:16">
      <c r="N27685" s="3">
        <v>27683</v>
      </c>
      <c r="O27685" s="44" t="s">
        <v>59</v>
      </c>
      <c r="P27685" s="128">
        <v>7.9141397299937143E-7</v>
      </c>
    </row>
    <row r="27686" spans="14:16">
      <c r="N27686" s="3">
        <v>27684</v>
      </c>
      <c r="O27686" s="44" t="s">
        <v>11</v>
      </c>
      <c r="P27686" s="128">
        <v>3.6811377052855747E-6</v>
      </c>
    </row>
    <row r="27687" spans="14:16">
      <c r="N27687" s="3">
        <v>27685</v>
      </c>
      <c r="O27687" s="44" t="s">
        <v>52</v>
      </c>
      <c r="P27687" s="128">
        <v>1.2153587408500694E-6</v>
      </c>
    </row>
    <row r="27688" spans="14:16">
      <c r="N27688" s="3">
        <v>27686</v>
      </c>
      <c r="O27688" s="44" t="s">
        <v>11</v>
      </c>
      <c r="P27688" s="128">
        <v>3.0792572131656581E-6</v>
      </c>
    </row>
    <row r="27689" spans="14:16">
      <c r="N27689" s="3">
        <v>27687</v>
      </c>
      <c r="O27689" s="44" t="s">
        <v>59</v>
      </c>
      <c r="P27689" s="128">
        <v>8.0686154363271508E-7</v>
      </c>
    </row>
    <row r="27690" spans="14:16">
      <c r="N27690" s="3">
        <v>27688</v>
      </c>
      <c r="O27690" s="44" t="s">
        <v>13</v>
      </c>
      <c r="P27690" s="128">
        <v>5.1765674314390983E-6</v>
      </c>
    </row>
    <row r="27691" spans="14:16">
      <c r="N27691" s="3">
        <v>27689</v>
      </c>
      <c r="O27691" s="44" t="s">
        <v>52</v>
      </c>
      <c r="P27691" s="128">
        <v>1.8697586326571713E-6</v>
      </c>
    </row>
    <row r="27692" spans="14:16">
      <c r="N27692" s="3">
        <v>27690</v>
      </c>
      <c r="O27692" s="44" t="s">
        <v>13</v>
      </c>
      <c r="P27692" s="128">
        <v>8.8442062319276368E-6</v>
      </c>
    </row>
    <row r="27693" spans="14:16">
      <c r="N27693" s="3">
        <v>27691</v>
      </c>
      <c r="O27693" s="44" t="s">
        <v>19</v>
      </c>
      <c r="P27693" s="128">
        <v>7.3349038851276507E-6</v>
      </c>
    </row>
    <row r="27694" spans="14:16">
      <c r="N27694" s="3">
        <v>27692</v>
      </c>
      <c r="O27694" s="44" t="s">
        <v>11</v>
      </c>
      <c r="P27694" s="128">
        <v>5.7953624559943797E-6</v>
      </c>
    </row>
    <row r="27695" spans="14:16">
      <c r="N27695" s="3">
        <v>27693</v>
      </c>
      <c r="O27695" s="44" t="s">
        <v>52</v>
      </c>
      <c r="P27695" s="128">
        <v>1.9133879200372593E-6</v>
      </c>
    </row>
    <row r="27696" spans="14:16">
      <c r="N27696" s="3">
        <v>27694</v>
      </c>
      <c r="O27696" s="44" t="s">
        <v>11</v>
      </c>
      <c r="P27696" s="128">
        <v>1.0067868960112621E-5</v>
      </c>
    </row>
    <row r="27697" spans="14:16">
      <c r="N27697" s="3">
        <v>27695</v>
      </c>
      <c r="O27697" s="44" t="s">
        <v>19</v>
      </c>
      <c r="P27697" s="128">
        <v>7.6322374590619139E-6</v>
      </c>
    </row>
    <row r="27698" spans="14:16">
      <c r="N27698" s="3">
        <v>27696</v>
      </c>
      <c r="O27698" s="44" t="s">
        <v>13</v>
      </c>
      <c r="P27698" s="128">
        <v>1.8337949093730087E-6</v>
      </c>
    </row>
    <row r="27699" spans="14:16">
      <c r="N27699" s="3">
        <v>27697</v>
      </c>
      <c r="O27699" s="44" t="s">
        <v>89</v>
      </c>
      <c r="P27699" s="128">
        <v>4.1905080474493624E-7</v>
      </c>
    </row>
    <row r="27700" spans="14:16">
      <c r="N27700" s="3">
        <v>27698</v>
      </c>
      <c r="O27700" s="44" t="s">
        <v>13</v>
      </c>
      <c r="P27700" s="128">
        <v>2.1964657021993995E-6</v>
      </c>
    </row>
    <row r="27701" spans="14:16">
      <c r="N27701" s="3">
        <v>27699</v>
      </c>
      <c r="O27701" s="44" t="s">
        <v>59</v>
      </c>
      <c r="P27701" s="128">
        <v>6.2964929596310183E-7</v>
      </c>
    </row>
    <row r="27702" spans="14:16">
      <c r="N27702" s="3">
        <v>27700</v>
      </c>
      <c r="O27702" s="44" t="s">
        <v>11</v>
      </c>
      <c r="P27702" s="128">
        <v>2.0387777365699312E-6</v>
      </c>
    </row>
    <row r="27703" spans="14:16">
      <c r="N27703" s="3">
        <v>27701</v>
      </c>
      <c r="O27703" s="44" t="s">
        <v>89</v>
      </c>
      <c r="P27703" s="128">
        <v>4.2585774692516004E-7</v>
      </c>
    </row>
    <row r="27704" spans="14:16">
      <c r="N27704" s="3">
        <v>27702</v>
      </c>
      <c r="O27704" s="44" t="s">
        <v>11</v>
      </c>
      <c r="P27704" s="128">
        <v>2.4498583579602775E-6</v>
      </c>
    </row>
    <row r="27705" spans="14:16">
      <c r="N27705" s="3">
        <v>27703</v>
      </c>
      <c r="O27705" s="44" t="s">
        <v>59</v>
      </c>
      <c r="P27705" s="128">
        <v>6.4193938977678893E-7</v>
      </c>
    </row>
    <row r="27706" spans="14:16">
      <c r="N27706" s="3">
        <v>27704</v>
      </c>
      <c r="O27706" s="44" t="s">
        <v>13</v>
      </c>
      <c r="P27706" s="128">
        <v>2.5837032636117463E-6</v>
      </c>
    </row>
    <row r="27707" spans="14:16">
      <c r="N27707" s="3">
        <v>27705</v>
      </c>
      <c r="O27707" s="44" t="s">
        <v>89</v>
      </c>
      <c r="P27707" s="128">
        <v>5.904165871028655E-7</v>
      </c>
    </row>
    <row r="27708" spans="14:16">
      <c r="N27708" s="3">
        <v>27706</v>
      </c>
      <c r="O27708" s="44" t="s">
        <v>13</v>
      </c>
      <c r="P27708" s="128">
        <v>6.2971958614246639E-6</v>
      </c>
    </row>
    <row r="27709" spans="14:16">
      <c r="N27709" s="3">
        <v>27707</v>
      </c>
      <c r="O27709" s="44" t="s">
        <v>19</v>
      </c>
      <c r="P27709" s="128">
        <v>5.2225519371800481E-6</v>
      </c>
    </row>
    <row r="27710" spans="14:16">
      <c r="N27710" s="3">
        <v>27708</v>
      </c>
      <c r="O27710" s="44" t="s">
        <v>11</v>
      </c>
      <c r="P27710" s="128">
        <v>2.8725113505499585E-6</v>
      </c>
    </row>
    <row r="27711" spans="14:16">
      <c r="N27711" s="3">
        <v>27709</v>
      </c>
      <c r="O27711" s="44" t="s">
        <v>89</v>
      </c>
      <c r="P27711" s="128">
        <v>6.0000714635044999E-7</v>
      </c>
    </row>
    <row r="27712" spans="14:16">
      <c r="N27712" s="3">
        <v>27710</v>
      </c>
      <c r="O27712" s="44" t="s">
        <v>11</v>
      </c>
      <c r="P27712" s="128">
        <v>7.1684604685172367E-6</v>
      </c>
    </row>
    <row r="27713" spans="14:16">
      <c r="N27713" s="3">
        <v>27711</v>
      </c>
      <c r="O27713" s="44" t="s">
        <v>19</v>
      </c>
      <c r="P27713" s="128">
        <v>5.4342575105397226E-6</v>
      </c>
    </row>
    <row r="27714" spans="14:16">
      <c r="N27714" s="3">
        <v>27712</v>
      </c>
      <c r="O27714" s="44" t="s">
        <v>18</v>
      </c>
      <c r="P27714" s="128">
        <v>2.4129356029945522E-6</v>
      </c>
    </row>
    <row r="27715" spans="14:16">
      <c r="N27715" s="3">
        <v>27713</v>
      </c>
      <c r="O27715" s="44" t="s">
        <v>52</v>
      </c>
      <c r="P27715" s="128">
        <v>1.1563444748171899E-6</v>
      </c>
    </row>
    <row r="27716" spans="14:16">
      <c r="N27716" s="3">
        <v>27714</v>
      </c>
      <c r="O27716" s="44" t="s">
        <v>18</v>
      </c>
      <c r="P27716" s="128">
        <v>2.0522258134050824E-6</v>
      </c>
    </row>
    <row r="27717" spans="14:16">
      <c r="N27717" s="3">
        <v>27715</v>
      </c>
      <c r="O27717" s="44" t="s">
        <v>59</v>
      </c>
      <c r="P27717" s="128">
        <v>7.8054378241435209E-7</v>
      </c>
    </row>
    <row r="27718" spans="14:16">
      <c r="N27718" s="3">
        <v>27716</v>
      </c>
      <c r="O27718" s="44" t="s">
        <v>7</v>
      </c>
      <c r="P27718" s="128">
        <v>8.3632763691068763E-6</v>
      </c>
    </row>
    <row r="27719" spans="14:16">
      <c r="N27719" s="3">
        <v>27717</v>
      </c>
      <c r="O27719" s="44" t="s">
        <v>52</v>
      </c>
      <c r="P27719" s="128">
        <v>1.4567526108718879E-6</v>
      </c>
    </row>
    <row r="27720" spans="14:16">
      <c r="N27720" s="3">
        <v>27718</v>
      </c>
      <c r="O27720" s="44" t="s">
        <v>7</v>
      </c>
      <c r="P27720" s="128">
        <v>6.8471334241804766E-6</v>
      </c>
    </row>
    <row r="27721" spans="14:16">
      <c r="N27721" s="3">
        <v>27719</v>
      </c>
      <c r="O27721" s="44" t="s">
        <v>59</v>
      </c>
      <c r="P27721" s="128">
        <v>9.4656135967189976E-7</v>
      </c>
    </row>
    <row r="27722" spans="14:16">
      <c r="N27722" s="3">
        <v>27720</v>
      </c>
      <c r="O27722" s="44" t="s">
        <v>18</v>
      </c>
      <c r="P27722" s="128">
        <v>3.7987811165684036E-6</v>
      </c>
    </row>
    <row r="27723" spans="14:16">
      <c r="N27723" s="3">
        <v>27721</v>
      </c>
      <c r="O27723" s="44" t="s">
        <v>52</v>
      </c>
      <c r="P27723" s="128">
        <v>1.8204793985103572E-6</v>
      </c>
    </row>
    <row r="27724" spans="14:16">
      <c r="N27724" s="3">
        <v>27722</v>
      </c>
      <c r="O27724" s="44" t="s">
        <v>18</v>
      </c>
      <c r="P27724" s="128">
        <v>6.1429652318445715E-6</v>
      </c>
    </row>
    <row r="27725" spans="14:16">
      <c r="N27725" s="3">
        <v>27723</v>
      </c>
      <c r="O27725" s="44" t="s">
        <v>19</v>
      </c>
      <c r="P27725" s="128">
        <v>6.7594514066821338E-6</v>
      </c>
    </row>
    <row r="27726" spans="14:16">
      <c r="N27726" s="3">
        <v>27724</v>
      </c>
      <c r="O27726" s="44" t="s">
        <v>7</v>
      </c>
      <c r="P27726" s="128">
        <v>1.3166640793968049E-5</v>
      </c>
    </row>
    <row r="27727" spans="14:16">
      <c r="N27727" s="3">
        <v>27725</v>
      </c>
      <c r="O27727" s="44" t="s">
        <v>52</v>
      </c>
      <c r="P27727" s="128">
        <v>2.2934239533057038E-6</v>
      </c>
    </row>
    <row r="27728" spans="14:16">
      <c r="N27728" s="3">
        <v>27726</v>
      </c>
      <c r="O27728" s="44" t="s">
        <v>7</v>
      </c>
      <c r="P27728" s="128">
        <v>2.5356654294327586E-5</v>
      </c>
    </row>
    <row r="27729" spans="14:16">
      <c r="N27729" s="3">
        <v>27727</v>
      </c>
      <c r="O27729" s="44" t="s">
        <v>19</v>
      </c>
      <c r="P27729" s="128">
        <v>1.0141289980129878E-5</v>
      </c>
    </row>
    <row r="27730" spans="14:16">
      <c r="N27730" s="3">
        <v>27728</v>
      </c>
      <c r="O27730" s="44" t="s">
        <v>18</v>
      </c>
      <c r="P27730" s="128">
        <v>1.3786067647443554E-6</v>
      </c>
    </row>
    <row r="27731" spans="14:16">
      <c r="N27731" s="3">
        <v>27729</v>
      </c>
      <c r="O27731" s="44" t="s">
        <v>89</v>
      </c>
      <c r="P27731" s="128">
        <v>4.1797869734652105E-7</v>
      </c>
    </row>
    <row r="27732" spans="14:16">
      <c r="N27732" s="3">
        <v>27730</v>
      </c>
      <c r="O27732" s="44" t="s">
        <v>18</v>
      </c>
      <c r="P27732" s="128">
        <v>1.6327517363265466E-6</v>
      </c>
    </row>
    <row r="27733" spans="14:16">
      <c r="N27733" s="3">
        <v>27731</v>
      </c>
      <c r="O27733" s="44" t="s">
        <v>59</v>
      </c>
      <c r="P27733" s="128">
        <v>6.2100096767682885E-7</v>
      </c>
    </row>
    <row r="27734" spans="14:16">
      <c r="N27734" s="3">
        <v>27732</v>
      </c>
      <c r="O27734" s="44" t="s">
        <v>7</v>
      </c>
      <c r="P27734" s="128">
        <v>4.4522423757694426E-6</v>
      </c>
    </row>
    <row r="27735" spans="14:16">
      <c r="N27735" s="3">
        <v>27733</v>
      </c>
      <c r="O27735" s="44" t="s">
        <v>89</v>
      </c>
      <c r="P27735" s="128">
        <v>4.9063711760930042E-7</v>
      </c>
    </row>
    <row r="27736" spans="14:16">
      <c r="N27736" s="3">
        <v>27734</v>
      </c>
      <c r="O27736" s="44" t="s">
        <v>7</v>
      </c>
      <c r="P27736" s="128">
        <v>5.4475822856163852E-6</v>
      </c>
    </row>
    <row r="27737" spans="14:16">
      <c r="N27737" s="3">
        <v>27735</v>
      </c>
      <c r="O27737" s="44" t="s">
        <v>59</v>
      </c>
      <c r="P27737" s="128">
        <v>7.5308462326550487E-7</v>
      </c>
    </row>
    <row r="27738" spans="14:16">
      <c r="N27738" s="3">
        <v>27736</v>
      </c>
      <c r="O27738" s="44" t="s">
        <v>18</v>
      </c>
      <c r="P27738" s="128">
        <v>1.9423714064759136E-6</v>
      </c>
    </row>
    <row r="27739" spans="14:16">
      <c r="N27739" s="3">
        <v>27737</v>
      </c>
      <c r="O27739" s="44" t="s">
        <v>89</v>
      </c>
      <c r="P27739" s="128">
        <v>5.8890605428915262E-7</v>
      </c>
    </row>
    <row r="27740" spans="14:16">
      <c r="N27740" s="3">
        <v>27738</v>
      </c>
      <c r="O27740" s="44" t="s">
        <v>18</v>
      </c>
      <c r="P27740" s="128">
        <v>4.3738753055304987E-6</v>
      </c>
    </row>
    <row r="27741" spans="14:16">
      <c r="N27741" s="3">
        <v>27739</v>
      </c>
      <c r="O27741" s="44" t="s">
        <v>19</v>
      </c>
      <c r="P27741" s="128">
        <v>4.8128218980237952E-6</v>
      </c>
    </row>
    <row r="27742" spans="14:16">
      <c r="N27742" s="3">
        <v>27740</v>
      </c>
      <c r="O27742" s="44" t="s">
        <v>7</v>
      </c>
      <c r="P27742" s="128">
        <v>6.2729333023391897E-6</v>
      </c>
    </row>
    <row r="27743" spans="14:16">
      <c r="N27743" s="3">
        <v>27741</v>
      </c>
      <c r="O27743" s="44" t="s">
        <v>89</v>
      </c>
      <c r="P27743" s="128">
        <v>6.9127726090680133E-7</v>
      </c>
    </row>
    <row r="27744" spans="14:16">
      <c r="N27744" s="3">
        <v>27742</v>
      </c>
      <c r="O27744" s="44" t="s">
        <v>7</v>
      </c>
      <c r="P27744" s="128">
        <v>1.8054284838517776E-5</v>
      </c>
    </row>
    <row r="27745" spans="14:16">
      <c r="N27745" s="3">
        <v>27743</v>
      </c>
      <c r="O27745" s="44" t="s">
        <v>19</v>
      </c>
      <c r="P27745" s="128">
        <v>7.220737239464204E-6</v>
      </c>
    </row>
    <row r="27746" spans="14:16">
      <c r="N27746" s="3">
        <v>27744</v>
      </c>
      <c r="O27746" s="44" t="s">
        <v>18</v>
      </c>
      <c r="P27746" s="128">
        <v>1.9479468380212613E-6</v>
      </c>
    </row>
    <row r="27747" spans="14:16">
      <c r="N27747" s="3">
        <v>27745</v>
      </c>
      <c r="O27747" s="44" t="s">
        <v>52</v>
      </c>
      <c r="P27747" s="128">
        <v>9.3350919128884292E-7</v>
      </c>
    </row>
    <row r="27748" spans="14:16">
      <c r="N27748" s="3">
        <v>27746</v>
      </c>
      <c r="O27748" s="44" t="s">
        <v>18</v>
      </c>
      <c r="P27748" s="128">
        <v>1.6567482278295463E-6</v>
      </c>
    </row>
    <row r="27749" spans="14:16">
      <c r="N27749" s="3">
        <v>27747</v>
      </c>
      <c r="O27749" s="44" t="s">
        <v>59</v>
      </c>
      <c r="P27749" s="128">
        <v>6.3012779578710763E-7</v>
      </c>
    </row>
    <row r="27750" spans="14:16">
      <c r="N27750" s="3">
        <v>27748</v>
      </c>
      <c r="O27750" s="44" t="s">
        <v>11</v>
      </c>
      <c r="P27750" s="128">
        <v>3.1443268942586822E-6</v>
      </c>
    </row>
    <row r="27751" spans="14:16">
      <c r="N27751" s="3">
        <v>27749</v>
      </c>
      <c r="O27751" s="44" t="s">
        <v>52</v>
      </c>
      <c r="P27751" s="128">
        <v>1.038126112353838E-6</v>
      </c>
    </row>
    <row r="27752" spans="14:16">
      <c r="N27752" s="3">
        <v>27750</v>
      </c>
      <c r="O27752" s="44" t="s">
        <v>11</v>
      </c>
      <c r="P27752" s="128">
        <v>2.6302170809297927E-6</v>
      </c>
    </row>
    <row r="27753" spans="14:16">
      <c r="N27753" s="3">
        <v>27751</v>
      </c>
      <c r="O27753" s="44" t="s">
        <v>59</v>
      </c>
      <c r="P27753" s="128">
        <v>6.8919900712885817E-7</v>
      </c>
    </row>
    <row r="27754" spans="14:16">
      <c r="N27754" s="3">
        <v>27752</v>
      </c>
      <c r="O27754" s="44" t="s">
        <v>18</v>
      </c>
      <c r="P27754" s="128">
        <v>3.0667306890290867E-6</v>
      </c>
    </row>
    <row r="27755" spans="14:16">
      <c r="N27755" s="3">
        <v>27753</v>
      </c>
      <c r="O27755" s="44" t="s">
        <v>52</v>
      </c>
      <c r="P27755" s="128">
        <v>1.4696608909123484E-6</v>
      </c>
    </row>
    <row r="27756" spans="14:16">
      <c r="N27756" s="3">
        <v>27754</v>
      </c>
      <c r="O27756" s="44" t="s">
        <v>18</v>
      </c>
      <c r="P27756" s="128">
        <v>4.9591749090177413E-6</v>
      </c>
    </row>
    <row r="27757" spans="14:16">
      <c r="N27757" s="3">
        <v>27755</v>
      </c>
      <c r="O27757" s="44" t="s">
        <v>19</v>
      </c>
      <c r="P27757" s="128">
        <v>5.4568600911122433E-6</v>
      </c>
    </row>
    <row r="27758" spans="14:16">
      <c r="N27758" s="3">
        <v>27756</v>
      </c>
      <c r="O27758" s="44" t="s">
        <v>11</v>
      </c>
      <c r="P27758" s="128">
        <v>4.9502397061091507E-6</v>
      </c>
    </row>
    <row r="27759" spans="14:16">
      <c r="N27759" s="3">
        <v>27757</v>
      </c>
      <c r="O27759" s="44" t="s">
        <v>52</v>
      </c>
      <c r="P27759" s="128">
        <v>1.634363497862165E-6</v>
      </c>
    </row>
    <row r="27760" spans="14:16">
      <c r="N27760" s="3">
        <v>27758</v>
      </c>
      <c r="O27760" s="44" t="s">
        <v>11</v>
      </c>
      <c r="P27760" s="128">
        <v>8.5996976135122488E-6</v>
      </c>
    </row>
    <row r="27761" spans="14:16">
      <c r="N27761" s="3">
        <v>27759</v>
      </c>
      <c r="O27761" s="44" t="s">
        <v>19</v>
      </c>
      <c r="P27761" s="128">
        <v>6.5192479682134554E-6</v>
      </c>
    </row>
    <row r="27762" spans="14:16">
      <c r="N27762" s="3">
        <v>27760</v>
      </c>
      <c r="O27762" s="44" t="s">
        <v>18</v>
      </c>
      <c r="P27762" s="128">
        <v>1.1129400573002159E-6</v>
      </c>
    </row>
    <row r="27763" spans="14:16">
      <c r="N27763" s="3">
        <v>27761</v>
      </c>
      <c r="O27763" s="44" t="s">
        <v>89</v>
      </c>
      <c r="P27763" s="128">
        <v>3.3743141791515094E-7</v>
      </c>
    </row>
    <row r="27764" spans="14:16">
      <c r="N27764" s="3">
        <v>27762</v>
      </c>
      <c r="O27764" s="44" t="s">
        <v>18</v>
      </c>
      <c r="P27764" s="128">
        <v>1.3181095998185249E-6</v>
      </c>
    </row>
    <row r="27765" spans="14:16">
      <c r="N27765" s="3">
        <v>27763</v>
      </c>
      <c r="O27765" s="44" t="s">
        <v>59</v>
      </c>
      <c r="P27765" s="128">
        <v>5.0132994427740367E-7</v>
      </c>
    </row>
    <row r="27766" spans="14:16">
      <c r="N27766" s="3">
        <v>27764</v>
      </c>
      <c r="O27766" s="44" t="s">
        <v>11</v>
      </c>
      <c r="P27766" s="128">
        <v>1.7414680410645926E-6</v>
      </c>
    </row>
    <row r="27767" spans="14:16">
      <c r="N27767" s="3">
        <v>27765</v>
      </c>
      <c r="O27767" s="44" t="s">
        <v>89</v>
      </c>
      <c r="P27767" s="128">
        <v>3.6375601077420416E-7</v>
      </c>
    </row>
    <row r="27768" spans="14:16">
      <c r="N27768" s="3">
        <v>27766</v>
      </c>
      <c r="O27768" s="44" t="s">
        <v>11</v>
      </c>
      <c r="P27768" s="128">
        <v>2.0926018363828961E-6</v>
      </c>
    </row>
    <row r="27769" spans="14:16">
      <c r="N27769" s="3">
        <v>27767</v>
      </c>
      <c r="O27769" s="44" t="s">
        <v>59</v>
      </c>
      <c r="P27769" s="128">
        <v>5.483270253272354E-7</v>
      </c>
    </row>
    <row r="27770" spans="14:16">
      <c r="N27770" s="3">
        <v>27768</v>
      </c>
      <c r="O27770" s="44" t="s">
        <v>18</v>
      </c>
      <c r="P27770" s="128">
        <v>1.5680634969337837E-6</v>
      </c>
    </row>
    <row r="27771" spans="14:16">
      <c r="N27771" s="3">
        <v>27769</v>
      </c>
      <c r="O27771" s="44" t="s">
        <v>89</v>
      </c>
      <c r="P27771" s="128">
        <v>4.7541993450652478E-7</v>
      </c>
    </row>
    <row r="27772" spans="14:16">
      <c r="N27772" s="3">
        <v>27770</v>
      </c>
      <c r="O27772" s="44" t="s">
        <v>18</v>
      </c>
      <c r="P27772" s="128">
        <v>3.5310003966677139E-6</v>
      </c>
    </row>
    <row r="27773" spans="14:16">
      <c r="N27773" s="3">
        <v>27771</v>
      </c>
      <c r="O27773" s="44" t="s">
        <v>19</v>
      </c>
      <c r="P27773" s="128">
        <v>3.8853590566528284E-6</v>
      </c>
    </row>
    <row r="27774" spans="14:16">
      <c r="N27774" s="3">
        <v>27772</v>
      </c>
      <c r="O27774" s="44" t="s">
        <v>11</v>
      </c>
      <c r="P27774" s="128">
        <v>2.4536204338753128E-6</v>
      </c>
    </row>
    <row r="27775" spans="14:16">
      <c r="N27775" s="3">
        <v>27773</v>
      </c>
      <c r="O27775" s="44" t="s">
        <v>89</v>
      </c>
      <c r="P27775" s="128">
        <v>5.1250965273812413E-7</v>
      </c>
    </row>
    <row r="27776" spans="14:16">
      <c r="N27776" s="3">
        <v>27774</v>
      </c>
      <c r="O27776" s="44" t="s">
        <v>11</v>
      </c>
      <c r="P27776" s="128">
        <v>6.1231023792521602E-6</v>
      </c>
    </row>
    <row r="27777" spans="14:16">
      <c r="N27777" s="3">
        <v>27775</v>
      </c>
      <c r="O27777" s="44" t="s">
        <v>19</v>
      </c>
      <c r="P27777" s="128">
        <v>4.6417937628855164E-6</v>
      </c>
    </row>
    <row r="27778" spans="14:16">
      <c r="N27778" s="3">
        <v>27776</v>
      </c>
      <c r="O27778" s="44" t="s">
        <v>13</v>
      </c>
      <c r="P27778" s="128">
        <v>3.9513003868733461E-6</v>
      </c>
    </row>
    <row r="27779" spans="14:16">
      <c r="N27779" s="3">
        <v>27777</v>
      </c>
      <c r="O27779" s="44" t="s">
        <v>52</v>
      </c>
      <c r="P27779" s="128">
        <v>1.4271963239014897E-6</v>
      </c>
    </row>
    <row r="27780" spans="14:16">
      <c r="N27780" s="3">
        <v>27778</v>
      </c>
      <c r="O27780" s="44" t="s">
        <v>13</v>
      </c>
      <c r="P27780" s="128">
        <v>3.3176160866727478E-6</v>
      </c>
    </row>
    <row r="27781" spans="14:16">
      <c r="N27781" s="3">
        <v>27779</v>
      </c>
      <c r="O27781" s="44" t="s">
        <v>59</v>
      </c>
      <c r="P27781" s="128">
        <v>9.5104359296738916E-7</v>
      </c>
    </row>
    <row r="27782" spans="14:16">
      <c r="N27782" s="3">
        <v>27780</v>
      </c>
      <c r="O27782" s="44" t="s">
        <v>7</v>
      </c>
      <c r="P27782" s="128">
        <v>9.4985847332301986E-6</v>
      </c>
    </row>
    <row r="27783" spans="14:16">
      <c r="N27783" s="3">
        <v>27781</v>
      </c>
      <c r="O27783" s="44" t="s">
        <v>52</v>
      </c>
      <c r="P27783" s="128">
        <v>1.6545056624977498E-6</v>
      </c>
    </row>
    <row r="27784" spans="14:16">
      <c r="N27784" s="3">
        <v>27782</v>
      </c>
      <c r="O27784" s="44" t="s">
        <v>7</v>
      </c>
      <c r="P27784" s="128">
        <v>7.7766265442996929E-6</v>
      </c>
    </row>
    <row r="27785" spans="14:16">
      <c r="N27785" s="3">
        <v>27783</v>
      </c>
      <c r="O27785" s="44" t="s">
        <v>59</v>
      </c>
      <c r="P27785" s="128">
        <v>1.0750563395533567E-6</v>
      </c>
    </row>
    <row r="27786" spans="14:16">
      <c r="N27786" s="3">
        <v>27784</v>
      </c>
      <c r="O27786" s="44" t="s">
        <v>13</v>
      </c>
      <c r="P27786" s="128">
        <v>5.7170442645303232E-6</v>
      </c>
    </row>
    <row r="27787" spans="14:16">
      <c r="N27787" s="3">
        <v>27785</v>
      </c>
      <c r="O27787" s="44" t="s">
        <v>52</v>
      </c>
      <c r="P27787" s="128">
        <v>2.0649770351618959E-6</v>
      </c>
    </row>
    <row r="27788" spans="14:16">
      <c r="N27788" s="3">
        <v>27786</v>
      </c>
      <c r="O27788" s="44" t="s">
        <v>13</v>
      </c>
      <c r="P27788" s="128">
        <v>8.429586064191941E-6</v>
      </c>
    </row>
    <row r="27789" spans="14:16">
      <c r="N27789" s="3">
        <v>27787</v>
      </c>
      <c r="O27789" s="44" t="s">
        <v>21</v>
      </c>
      <c r="P27789" s="128">
        <v>5.4178478905717615E-6</v>
      </c>
    </row>
    <row r="27790" spans="14:16">
      <c r="N27790" s="3">
        <v>27788</v>
      </c>
      <c r="O27790" s="44" t="s">
        <v>7</v>
      </c>
      <c r="P27790" s="128">
        <v>1.3743280452853515E-5</v>
      </c>
    </row>
    <row r="27791" spans="14:16">
      <c r="N27791" s="3">
        <v>27789</v>
      </c>
      <c r="O27791" s="44" t="s">
        <v>52</v>
      </c>
      <c r="P27791" s="128">
        <v>2.3938656093672724E-6</v>
      </c>
    </row>
    <row r="27792" spans="14:16">
      <c r="N27792" s="3">
        <v>27790</v>
      </c>
      <c r="O27792" s="44" t="s">
        <v>7</v>
      </c>
      <c r="P27792" s="128">
        <v>2.1920485813327382E-5</v>
      </c>
    </row>
    <row r="27793" spans="14:16">
      <c r="N27793" s="3">
        <v>27791</v>
      </c>
      <c r="O27793" s="44" t="s">
        <v>21</v>
      </c>
      <c r="P27793" s="128">
        <v>6.794170149361302E-6</v>
      </c>
    </row>
    <row r="27794" spans="14:16">
      <c r="N27794" s="3">
        <v>27792</v>
      </c>
      <c r="O27794" s="44" t="s">
        <v>13</v>
      </c>
      <c r="P27794" s="128">
        <v>2.2036746366326782E-6</v>
      </c>
    </row>
    <row r="27795" spans="14:16">
      <c r="N27795" s="3">
        <v>27793</v>
      </c>
      <c r="O27795" s="44" t="s">
        <v>89</v>
      </c>
      <c r="P27795" s="128">
        <v>5.0357410480142807E-7</v>
      </c>
    </row>
    <row r="27796" spans="14:16">
      <c r="N27796" s="3">
        <v>27794</v>
      </c>
      <c r="O27796" s="44" t="s">
        <v>13</v>
      </c>
      <c r="P27796" s="128">
        <v>2.6394967798363791E-6</v>
      </c>
    </row>
    <row r="27797" spans="14:16">
      <c r="N27797" s="3">
        <v>27795</v>
      </c>
      <c r="O27797" s="44" t="s">
        <v>59</v>
      </c>
      <c r="P27797" s="128">
        <v>7.5665068999560205E-7</v>
      </c>
    </row>
    <row r="27798" spans="14:16">
      <c r="N27798" s="3">
        <v>27796</v>
      </c>
      <c r="O27798" s="44" t="s">
        <v>7</v>
      </c>
      <c r="P27798" s="128">
        <v>5.0566308696122126E-6</v>
      </c>
    </row>
    <row r="27799" spans="14:16">
      <c r="N27799" s="3">
        <v>27797</v>
      </c>
      <c r="O27799" s="44" t="s">
        <v>89</v>
      </c>
      <c r="P27799" s="128">
        <v>5.5724073068955087E-7</v>
      </c>
    </row>
    <row r="27800" spans="14:16">
      <c r="N27800" s="3">
        <v>27798</v>
      </c>
      <c r="O27800" s="44" t="s">
        <v>7</v>
      </c>
      <c r="P27800" s="128">
        <v>6.1870874101816736E-6</v>
      </c>
    </row>
    <row r="27801" spans="14:16">
      <c r="N27801" s="3">
        <v>27799</v>
      </c>
      <c r="O27801" s="44" t="s">
        <v>59</v>
      </c>
      <c r="P27801" s="128">
        <v>8.5531528430693737E-7</v>
      </c>
    </row>
    <row r="27802" spans="14:16">
      <c r="N27802" s="3">
        <v>27800</v>
      </c>
      <c r="O27802" s="44" t="s">
        <v>13</v>
      </c>
      <c r="P27802" s="128">
        <v>2.9215838299539973E-6</v>
      </c>
    </row>
    <row r="27803" spans="14:16">
      <c r="N27803" s="3">
        <v>27801</v>
      </c>
      <c r="O27803" s="44" t="s">
        <v>89</v>
      </c>
      <c r="P27803" s="128">
        <v>6.6762757864270229E-7</v>
      </c>
    </row>
    <row r="27804" spans="14:16">
      <c r="N27804" s="3">
        <v>27802</v>
      </c>
      <c r="O27804" s="44" t="s">
        <v>13</v>
      </c>
      <c r="P27804" s="128">
        <v>6.1452651850304818E-6</v>
      </c>
    </row>
    <row r="27805" spans="14:16">
      <c r="N27805" s="3">
        <v>27803</v>
      </c>
      <c r="O27805" s="44" t="s">
        <v>21</v>
      </c>
      <c r="P27805" s="128">
        <v>3.9496734200450979E-6</v>
      </c>
    </row>
    <row r="27806" spans="14:16">
      <c r="N27806" s="3">
        <v>27804</v>
      </c>
      <c r="O27806" s="44" t="s">
        <v>7</v>
      </c>
      <c r="P27806" s="128">
        <v>6.7039710568524257E-6</v>
      </c>
    </row>
    <row r="27807" spans="14:16">
      <c r="N27807" s="3">
        <v>27805</v>
      </c>
      <c r="O27807" s="44" t="s">
        <v>89</v>
      </c>
      <c r="P27807" s="128">
        <v>7.3877762220925859E-7</v>
      </c>
    </row>
    <row r="27808" spans="14:16">
      <c r="N27808" s="3">
        <v>27806</v>
      </c>
      <c r="O27808" s="44" t="s">
        <v>7</v>
      </c>
      <c r="P27808" s="128">
        <v>1.5980286253890728E-5</v>
      </c>
    </row>
    <row r="27809" spans="14:16">
      <c r="N27809" s="3">
        <v>27807</v>
      </c>
      <c r="O27809" s="44" t="s">
        <v>21</v>
      </c>
      <c r="P27809" s="128">
        <v>4.9530281750608933E-6</v>
      </c>
    </row>
    <row r="27810" spans="14:16">
      <c r="N27810" s="3">
        <v>27808</v>
      </c>
      <c r="O27810" s="44" t="s">
        <v>13</v>
      </c>
      <c r="P27810" s="128">
        <v>3.0598623753753285E-6</v>
      </c>
    </row>
    <row r="27811" spans="14:16">
      <c r="N27811" s="3">
        <v>27809</v>
      </c>
      <c r="O27811" s="44" t="s">
        <v>52</v>
      </c>
      <c r="P27811" s="128">
        <v>1.1052119318206947E-6</v>
      </c>
    </row>
    <row r="27812" spans="14:16">
      <c r="N27812" s="3">
        <v>27810</v>
      </c>
      <c r="O27812" s="44" t="s">
        <v>13</v>
      </c>
      <c r="P27812" s="128">
        <v>2.5691412055823703E-6</v>
      </c>
    </row>
    <row r="27813" spans="14:16">
      <c r="N27813" s="3">
        <v>27811</v>
      </c>
      <c r="O27813" s="44" t="s">
        <v>59</v>
      </c>
      <c r="P27813" s="128">
        <v>7.3648222674495453E-7</v>
      </c>
    </row>
    <row r="27814" spans="14:16">
      <c r="N27814" s="3">
        <v>27812</v>
      </c>
      <c r="O27814" s="44" t="s">
        <v>11</v>
      </c>
      <c r="P27814" s="128">
        <v>3.4256313214546774E-6</v>
      </c>
    </row>
    <row r="27815" spans="14:16">
      <c r="N27815" s="3">
        <v>27813</v>
      </c>
      <c r="O27815" s="44" t="s">
        <v>52</v>
      </c>
      <c r="P27815" s="128">
        <v>1.1310011476836971E-6</v>
      </c>
    </row>
    <row r="27816" spans="14:16">
      <c r="N27816" s="3">
        <v>27814</v>
      </c>
      <c r="O27816" s="44" t="s">
        <v>11</v>
      </c>
      <c r="P27816" s="128">
        <v>2.8655271279554584E-6</v>
      </c>
    </row>
    <row r="27817" spans="14:16">
      <c r="N27817" s="3">
        <v>27815</v>
      </c>
      <c r="O27817" s="44" t="s">
        <v>59</v>
      </c>
      <c r="P27817" s="128">
        <v>7.5085758730970169E-7</v>
      </c>
    </row>
    <row r="27818" spans="14:16">
      <c r="N27818" s="3">
        <v>27816</v>
      </c>
      <c r="O27818" s="44" t="s">
        <v>13</v>
      </c>
      <c r="P27818" s="128">
        <v>4.4272434213067026E-6</v>
      </c>
    </row>
    <row r="27819" spans="14:16">
      <c r="N27819" s="3">
        <v>27817</v>
      </c>
      <c r="O27819" s="44" t="s">
        <v>52</v>
      </c>
      <c r="P27819" s="128">
        <v>1.5991053367890944E-6</v>
      </c>
    </row>
    <row r="27820" spans="14:16">
      <c r="N27820" s="3">
        <v>27818</v>
      </c>
      <c r="O27820" s="44" t="s">
        <v>13</v>
      </c>
      <c r="P27820" s="128">
        <v>6.5278188728696854E-6</v>
      </c>
    </row>
    <row r="27821" spans="14:16">
      <c r="N27821" s="3">
        <v>27819</v>
      </c>
      <c r="O27821" s="44" t="s">
        <v>21</v>
      </c>
      <c r="P27821" s="128">
        <v>4.1955476153978627E-6</v>
      </c>
    </row>
    <row r="27822" spans="14:16">
      <c r="N27822" s="3">
        <v>27820</v>
      </c>
      <c r="O27822" s="44" t="s">
        <v>11</v>
      </c>
      <c r="P27822" s="128">
        <v>4.9564659684643834E-6</v>
      </c>
    </row>
    <row r="27823" spans="14:16">
      <c r="N27823" s="3">
        <v>27821</v>
      </c>
      <c r="O27823" s="44" t="s">
        <v>52</v>
      </c>
      <c r="P27823" s="128">
        <v>1.6364191510275962E-6</v>
      </c>
    </row>
    <row r="27824" spans="14:16">
      <c r="N27824" s="3">
        <v>27822</v>
      </c>
      <c r="O27824" s="44" t="s">
        <v>11</v>
      </c>
      <c r="P27824" s="128">
        <v>7.3899555989932271E-6</v>
      </c>
    </row>
    <row r="27825" spans="14:16">
      <c r="N27825" s="3">
        <v>27823</v>
      </c>
      <c r="O27825" s="44" t="s">
        <v>21</v>
      </c>
      <c r="P27825" s="128">
        <v>4.3415133533110147E-6</v>
      </c>
    </row>
    <row r="27826" spans="14:16">
      <c r="N27826" s="3">
        <v>27824</v>
      </c>
      <c r="O27826" s="44" t="s">
        <v>13</v>
      </c>
      <c r="P27826" s="128">
        <v>1.7065118943125715E-6</v>
      </c>
    </row>
    <row r="27827" spans="14:16">
      <c r="N27827" s="3">
        <v>27825</v>
      </c>
      <c r="O27827" s="44" t="s">
        <v>89</v>
      </c>
      <c r="P27827" s="128">
        <v>3.8996464597177506E-7</v>
      </c>
    </row>
    <row r="27828" spans="14:16">
      <c r="N27828" s="3">
        <v>27826</v>
      </c>
      <c r="O27828" s="44" t="s">
        <v>13</v>
      </c>
      <c r="P27828" s="128">
        <v>2.0440098437913461E-6</v>
      </c>
    </row>
    <row r="27829" spans="14:16">
      <c r="N27829" s="3">
        <v>27827</v>
      </c>
      <c r="O27829" s="44" t="s">
        <v>59</v>
      </c>
      <c r="P27829" s="128">
        <v>5.8594557511011547E-7</v>
      </c>
    </row>
    <row r="27830" spans="14:16">
      <c r="N27830" s="3">
        <v>27828</v>
      </c>
      <c r="O27830" s="44" t="s">
        <v>11</v>
      </c>
      <c r="P27830" s="128">
        <v>1.8972669405576111E-6</v>
      </c>
    </row>
    <row r="27831" spans="14:16">
      <c r="N27831" s="3">
        <v>27829</v>
      </c>
      <c r="O27831" s="44" t="s">
        <v>89</v>
      </c>
      <c r="P27831" s="128">
        <v>3.9629912085502222E-7</v>
      </c>
    </row>
    <row r="27832" spans="14:16">
      <c r="N27832" s="3">
        <v>27830</v>
      </c>
      <c r="O27832" s="44" t="s">
        <v>11</v>
      </c>
      <c r="P27832" s="128">
        <v>2.2798146106042479E-6</v>
      </c>
    </row>
    <row r="27833" spans="14:16">
      <c r="N27833" s="3">
        <v>27831</v>
      </c>
      <c r="O27833" s="44" t="s">
        <v>59</v>
      </c>
      <c r="P27833" s="128">
        <v>5.973826181338881E-7</v>
      </c>
    </row>
    <row r="27834" spans="14:16">
      <c r="N27834" s="3">
        <v>27832</v>
      </c>
      <c r="O27834" s="44" t="s">
        <v>13</v>
      </c>
      <c r="P27834" s="128">
        <v>2.2624562960284338E-6</v>
      </c>
    </row>
    <row r="27835" spans="14:16">
      <c r="N27835" s="3">
        <v>27833</v>
      </c>
      <c r="O27835" s="44" t="s">
        <v>89</v>
      </c>
      <c r="P27835" s="128">
        <v>5.1700663291464884E-7</v>
      </c>
    </row>
    <row r="27836" spans="14:16">
      <c r="N27836" s="3">
        <v>27834</v>
      </c>
      <c r="O27836" s="44" t="s">
        <v>13</v>
      </c>
      <c r="P27836" s="128">
        <v>4.7588550313326014E-6</v>
      </c>
    </row>
    <row r="27837" spans="14:16">
      <c r="N27837" s="3">
        <v>27835</v>
      </c>
      <c r="O27837" s="44" t="s">
        <v>21</v>
      </c>
      <c r="P27837" s="128">
        <v>3.058602462410908E-6</v>
      </c>
    </row>
    <row r="27838" spans="14:16">
      <c r="N27838" s="3">
        <v>27836</v>
      </c>
      <c r="O27838" s="44" t="s">
        <v>11</v>
      </c>
      <c r="P27838" s="128">
        <v>2.5153551810667564E-6</v>
      </c>
    </row>
    <row r="27839" spans="14:16">
      <c r="N27839" s="3">
        <v>27837</v>
      </c>
      <c r="O27839" s="44" t="s">
        <v>89</v>
      </c>
      <c r="P27839" s="128">
        <v>5.2540474172912609E-7</v>
      </c>
    </row>
    <row r="27840" spans="14:16">
      <c r="N27840" s="3">
        <v>27838</v>
      </c>
      <c r="O27840" s="44" t="s">
        <v>11</v>
      </c>
      <c r="P27840" s="128">
        <v>5.3873626196575833E-6</v>
      </c>
    </row>
    <row r="27841" spans="14:16">
      <c r="N27841" s="3">
        <v>27839</v>
      </c>
      <c r="O27841" s="44" t="s">
        <v>21</v>
      </c>
      <c r="P27841" s="128">
        <v>3.165013164024755E-6</v>
      </c>
    </row>
    <row r="27842" spans="14:16">
      <c r="N27842" s="3">
        <v>27840</v>
      </c>
      <c r="O27842" s="44" t="s">
        <v>18</v>
      </c>
      <c r="P27842" s="128">
        <v>2.2454546501758792E-6</v>
      </c>
    </row>
    <row r="27843" spans="14:16">
      <c r="N27843" s="3">
        <v>27841</v>
      </c>
      <c r="O27843" s="44" t="s">
        <v>52</v>
      </c>
      <c r="P27843" s="128">
        <v>1.0760830396638256E-6</v>
      </c>
    </row>
    <row r="27844" spans="14:16">
      <c r="N27844" s="3">
        <v>27842</v>
      </c>
      <c r="O27844" s="44" t="s">
        <v>18</v>
      </c>
      <c r="P27844" s="128">
        <v>1.9097815914367871E-6</v>
      </c>
    </row>
    <row r="27845" spans="14:16">
      <c r="N27845" s="3">
        <v>27843</v>
      </c>
      <c r="O27845" s="44" t="s">
        <v>59</v>
      </c>
      <c r="P27845" s="128">
        <v>7.2636653200070259E-7</v>
      </c>
    </row>
    <row r="27846" spans="14:16">
      <c r="N27846" s="3">
        <v>27844</v>
      </c>
      <c r="O27846" s="44" t="s">
        <v>7</v>
      </c>
      <c r="P27846" s="128">
        <v>7.7827845013398303E-6</v>
      </c>
    </row>
    <row r="27847" spans="14:16">
      <c r="N27847" s="3">
        <v>27845</v>
      </c>
      <c r="O27847" s="44" t="s">
        <v>52</v>
      </c>
      <c r="P27847" s="128">
        <v>1.3556399599635396E-6</v>
      </c>
    </row>
    <row r="27848" spans="14:16">
      <c r="N27848" s="3">
        <v>27846</v>
      </c>
      <c r="O27848" s="44" t="s">
        <v>7</v>
      </c>
      <c r="P27848" s="128">
        <v>6.3718764680747512E-6</v>
      </c>
    </row>
    <row r="27849" spans="14:16">
      <c r="N27849" s="3">
        <v>27847</v>
      </c>
      <c r="O27849" s="44" t="s">
        <v>59</v>
      </c>
      <c r="P27849" s="128">
        <v>8.8086089165176508E-7</v>
      </c>
    </row>
    <row r="27850" spans="14:16">
      <c r="N27850" s="3">
        <v>27848</v>
      </c>
      <c r="O27850" s="44" t="s">
        <v>18</v>
      </c>
      <c r="P27850" s="128">
        <v>3.2488959006250424E-6</v>
      </c>
    </row>
    <row r="27851" spans="14:16">
      <c r="N27851" s="3">
        <v>27849</v>
      </c>
      <c r="O27851" s="44" t="s">
        <v>52</v>
      </c>
      <c r="P27851" s="128">
        <v>1.5569594229044445E-6</v>
      </c>
    </row>
    <row r="27852" spans="14:16">
      <c r="N27852" s="3">
        <v>27850</v>
      </c>
      <c r="O27852" s="44" t="s">
        <v>18</v>
      </c>
      <c r="P27852" s="128">
        <v>4.6156439118103904E-6</v>
      </c>
    </row>
    <row r="27853" spans="14:16">
      <c r="N27853" s="3">
        <v>27851</v>
      </c>
      <c r="O27853" s="44" t="s">
        <v>21</v>
      </c>
      <c r="P27853" s="128">
        <v>3.9359600514627664E-6</v>
      </c>
    </row>
    <row r="27854" spans="14:16">
      <c r="N27854" s="3">
        <v>27852</v>
      </c>
      <c r="O27854" s="44" t="s">
        <v>7</v>
      </c>
      <c r="P27854" s="128">
        <v>1.1260729162297069E-5</v>
      </c>
    </row>
    <row r="27855" spans="14:16">
      <c r="N27855" s="3">
        <v>27853</v>
      </c>
      <c r="O27855" s="44" t="s">
        <v>52</v>
      </c>
      <c r="P27855" s="128">
        <v>1.9614438030641421E-6</v>
      </c>
    </row>
    <row r="27856" spans="14:16">
      <c r="N27856" s="3">
        <v>27854</v>
      </c>
      <c r="O27856" s="44" t="s">
        <v>7</v>
      </c>
      <c r="P27856" s="128">
        <v>1.7960824906152833E-5</v>
      </c>
    </row>
    <row r="27857" spans="14:16">
      <c r="N27857" s="3">
        <v>27855</v>
      </c>
      <c r="O27857" s="44" t="s">
        <v>21</v>
      </c>
      <c r="P27857" s="128">
        <v>5.5668885021287499E-6</v>
      </c>
    </row>
    <row r="27858" spans="14:16">
      <c r="N27858" s="3">
        <v>27856</v>
      </c>
      <c r="O27858" s="44" t="s">
        <v>18</v>
      </c>
      <c r="P27858" s="128">
        <v>1.2829181876289497E-6</v>
      </c>
    </row>
    <row r="27859" spans="14:16">
      <c r="N27859" s="3">
        <v>27857</v>
      </c>
      <c r="O27859" s="44" t="s">
        <v>89</v>
      </c>
      <c r="P27859" s="128">
        <v>3.8896695314471736E-7</v>
      </c>
    </row>
    <row r="27860" spans="14:16">
      <c r="N27860" s="3">
        <v>27858</v>
      </c>
      <c r="O27860" s="44" t="s">
        <v>18</v>
      </c>
      <c r="P27860" s="128">
        <v>1.5194230523049162E-6</v>
      </c>
    </row>
    <row r="27861" spans="14:16">
      <c r="N27861" s="3">
        <v>27859</v>
      </c>
      <c r="O27861" s="44" t="s">
        <v>59</v>
      </c>
      <c r="P27861" s="128">
        <v>5.7789752403798606E-7</v>
      </c>
    </row>
    <row r="27862" spans="14:16">
      <c r="N27862" s="3">
        <v>27860</v>
      </c>
      <c r="O27862" s="44" t="s">
        <v>7</v>
      </c>
      <c r="P27862" s="128">
        <v>4.1432139067344079E-6</v>
      </c>
    </row>
    <row r="27863" spans="14:16">
      <c r="N27863" s="3">
        <v>27861</v>
      </c>
      <c r="O27863" s="44" t="s">
        <v>89</v>
      </c>
      <c r="P27863" s="128">
        <v>4.565821797802787E-7</v>
      </c>
    </row>
    <row r="27864" spans="14:16">
      <c r="N27864" s="3">
        <v>27862</v>
      </c>
      <c r="O27864" s="44" t="s">
        <v>7</v>
      </c>
      <c r="P27864" s="128">
        <v>5.0694676477367547E-6</v>
      </c>
    </row>
    <row r="27865" spans="14:16">
      <c r="N27865" s="3">
        <v>27863</v>
      </c>
      <c r="O27865" s="44" t="s">
        <v>59</v>
      </c>
      <c r="P27865" s="128">
        <v>7.0081330276235157E-7</v>
      </c>
    </row>
    <row r="27866" spans="14:16">
      <c r="N27866" s="3">
        <v>27864</v>
      </c>
      <c r="O27866" s="44" t="s">
        <v>18</v>
      </c>
      <c r="P27866" s="128">
        <v>1.700864986973752E-6</v>
      </c>
    </row>
    <row r="27867" spans="14:16">
      <c r="N27867" s="3">
        <v>27865</v>
      </c>
      <c r="O27867" s="44" t="s">
        <v>89</v>
      </c>
      <c r="P27867" s="128">
        <v>5.1568391349757243E-7</v>
      </c>
    </row>
    <row r="27868" spans="14:16">
      <c r="N27868" s="3">
        <v>27866</v>
      </c>
      <c r="O27868" s="44" t="s">
        <v>18</v>
      </c>
      <c r="P27868" s="128">
        <v>3.3648574938021347E-6</v>
      </c>
    </row>
    <row r="27869" spans="14:16">
      <c r="N27869" s="3">
        <v>27867</v>
      </c>
      <c r="O27869" s="44" t="s">
        <v>21</v>
      </c>
      <c r="P27869" s="128">
        <v>2.8693601429222178E-6</v>
      </c>
    </row>
    <row r="27870" spans="14:16">
      <c r="N27870" s="3">
        <v>27868</v>
      </c>
      <c r="O27870" s="44" t="s">
        <v>7</v>
      </c>
      <c r="P27870" s="128">
        <v>5.4929827446997422E-6</v>
      </c>
    </row>
    <row r="27871" spans="14:16">
      <c r="N27871" s="3">
        <v>27869</v>
      </c>
      <c r="O27871" s="44" t="s">
        <v>89</v>
      </c>
      <c r="P27871" s="128">
        <v>6.0532670808860468E-7</v>
      </c>
    </row>
    <row r="27872" spans="14:16">
      <c r="N27872" s="3">
        <v>27870</v>
      </c>
      <c r="O27872" s="44" t="s">
        <v>7</v>
      </c>
      <c r="P27872" s="128">
        <v>1.3093647914583552E-5</v>
      </c>
    </row>
    <row r="27873" spans="14:16">
      <c r="N27873" s="3">
        <v>27871</v>
      </c>
      <c r="O27873" s="44" t="s">
        <v>21</v>
      </c>
      <c r="P27873" s="128">
        <v>4.0583257399078068E-6</v>
      </c>
    </row>
    <row r="27874" spans="14:16">
      <c r="N27874" s="3">
        <v>27872</v>
      </c>
      <c r="O27874" s="44" t="s">
        <v>18</v>
      </c>
      <c r="P27874" s="128">
        <v>1.8127405805202166E-6</v>
      </c>
    </row>
    <row r="27875" spans="14:16">
      <c r="N27875" s="3">
        <v>27873</v>
      </c>
      <c r="O27875" s="44" t="s">
        <v>52</v>
      </c>
      <c r="P27875" s="128">
        <v>8.6871466936790452E-7</v>
      </c>
    </row>
    <row r="27876" spans="14:16">
      <c r="N27876" s="3">
        <v>27874</v>
      </c>
      <c r="O27876" s="44" t="s">
        <v>18</v>
      </c>
      <c r="P27876" s="128">
        <v>1.541753956356581E-6</v>
      </c>
    </row>
    <row r="27877" spans="14:16">
      <c r="N27877" s="3">
        <v>27875</v>
      </c>
      <c r="O27877" s="44" t="s">
        <v>59</v>
      </c>
      <c r="P27877" s="128">
        <v>5.8639086244127706E-7</v>
      </c>
    </row>
    <row r="27878" spans="14:16">
      <c r="N27878" s="3">
        <v>27876</v>
      </c>
      <c r="O27878" s="44" t="s">
        <v>11</v>
      </c>
      <c r="P27878" s="128">
        <v>2.9260803469532885E-6</v>
      </c>
    </row>
    <row r="27879" spans="14:16">
      <c r="N27879" s="3">
        <v>27877</v>
      </c>
      <c r="O27879" s="44" t="s">
        <v>52</v>
      </c>
      <c r="P27879" s="128">
        <v>9.6607016928300371E-7</v>
      </c>
    </row>
    <row r="27880" spans="14:16">
      <c r="N27880" s="3">
        <v>27878</v>
      </c>
      <c r="O27880" s="44" t="s">
        <v>11</v>
      </c>
      <c r="P27880" s="128">
        <v>2.4476547024364025E-6</v>
      </c>
    </row>
    <row r="27881" spans="14:16">
      <c r="N27881" s="3">
        <v>27879</v>
      </c>
      <c r="O27881" s="44" t="s">
        <v>59</v>
      </c>
      <c r="P27881" s="128">
        <v>6.41361963217544E-7</v>
      </c>
    </row>
    <row r="27882" spans="14:16">
      <c r="N27882" s="3">
        <v>27880</v>
      </c>
      <c r="O27882" s="44" t="s">
        <v>18</v>
      </c>
      <c r="P27882" s="128">
        <v>2.6228120173736271E-6</v>
      </c>
    </row>
    <row r="27883" spans="14:16">
      <c r="N27883" s="3">
        <v>27881</v>
      </c>
      <c r="O27883" s="44" t="s">
        <v>52</v>
      </c>
      <c r="P27883" s="128">
        <v>1.2569229700992431E-6</v>
      </c>
    </row>
    <row r="27884" spans="14:16">
      <c r="N27884" s="3">
        <v>27882</v>
      </c>
      <c r="O27884" s="44" t="s">
        <v>18</v>
      </c>
      <c r="P27884" s="128">
        <v>3.726178581925229E-6</v>
      </c>
    </row>
    <row r="27885" spans="14:16">
      <c r="N27885" s="3">
        <v>27883</v>
      </c>
      <c r="O27885" s="44" t="s">
        <v>21</v>
      </c>
      <c r="P27885" s="128">
        <v>3.1774743293230808E-6</v>
      </c>
    </row>
    <row r="27886" spans="14:16">
      <c r="N27886" s="3">
        <v>27884</v>
      </c>
      <c r="O27886" s="44" t="s">
        <v>11</v>
      </c>
      <c r="P27886" s="128">
        <v>4.2336773282735516E-6</v>
      </c>
    </row>
    <row r="27887" spans="14:16">
      <c r="N27887" s="3">
        <v>27885</v>
      </c>
      <c r="O27887" s="44" t="s">
        <v>52</v>
      </c>
      <c r="P27887" s="128">
        <v>1.3977843696170171E-6</v>
      </c>
    </row>
    <row r="27888" spans="14:16">
      <c r="N27888" s="3">
        <v>27886</v>
      </c>
      <c r="O27888" s="44" t="s">
        <v>11</v>
      </c>
      <c r="P27888" s="128">
        <v>6.3122974465007955E-6</v>
      </c>
    </row>
    <row r="27889" spans="14:16">
      <c r="N27889" s="3">
        <v>27887</v>
      </c>
      <c r="O27889" s="44" t="s">
        <v>21</v>
      </c>
      <c r="P27889" s="128">
        <v>3.7084016658757388E-6</v>
      </c>
    </row>
    <row r="27890" spans="14:16">
      <c r="N27890" s="3">
        <v>27888</v>
      </c>
      <c r="O27890" s="44" t="s">
        <v>18</v>
      </c>
      <c r="P27890" s="128">
        <v>1.0356913064444607E-6</v>
      </c>
    </row>
    <row r="27891" spans="14:16">
      <c r="N27891" s="3">
        <v>27889</v>
      </c>
      <c r="O27891" s="44" t="s">
        <v>89</v>
      </c>
      <c r="P27891" s="128">
        <v>3.1401043008884938E-7</v>
      </c>
    </row>
    <row r="27892" spans="14:16">
      <c r="N27892" s="3">
        <v>27890</v>
      </c>
      <c r="O27892" s="44" t="s">
        <v>18</v>
      </c>
      <c r="P27892" s="128">
        <v>1.2266201081706438E-6</v>
      </c>
    </row>
    <row r="27893" spans="14:16">
      <c r="N27893" s="3">
        <v>27891</v>
      </c>
      <c r="O27893" s="44" t="s">
        <v>59</v>
      </c>
      <c r="P27893" s="128">
        <v>4.6653282137038961E-7</v>
      </c>
    </row>
    <row r="27894" spans="14:16">
      <c r="N27894" s="3">
        <v>27892</v>
      </c>
      <c r="O27894" s="44" t="s">
        <v>11</v>
      </c>
      <c r="P27894" s="128">
        <v>1.6205933992138943E-6</v>
      </c>
    </row>
    <row r="27895" spans="14:16">
      <c r="N27895" s="3">
        <v>27893</v>
      </c>
      <c r="O27895" s="44" t="s">
        <v>89</v>
      </c>
      <c r="P27895" s="128">
        <v>3.3850784285692697E-7</v>
      </c>
    </row>
    <row r="27896" spans="14:16">
      <c r="N27896" s="3">
        <v>27894</v>
      </c>
      <c r="O27896" s="44" t="s">
        <v>11</v>
      </c>
      <c r="P27896" s="128">
        <v>1.9473551298431272E-6</v>
      </c>
    </row>
    <row r="27897" spans="14:16">
      <c r="N27897" s="3">
        <v>27895</v>
      </c>
      <c r="O27897" s="44" t="s">
        <v>59</v>
      </c>
      <c r="P27897" s="128">
        <v>5.1026785269781948E-7</v>
      </c>
    </row>
    <row r="27898" spans="14:16">
      <c r="N27898" s="3">
        <v>27896</v>
      </c>
      <c r="O27898" s="44" t="s">
        <v>18</v>
      </c>
      <c r="P27898" s="128">
        <v>1.3730969733153192E-6</v>
      </c>
    </row>
    <row r="27899" spans="14:16">
      <c r="N27899" s="3">
        <v>27897</v>
      </c>
      <c r="O27899" s="44" t="s">
        <v>89</v>
      </c>
      <c r="P27899" s="128">
        <v>4.1630818803011958E-7</v>
      </c>
    </row>
    <row r="27900" spans="14:16">
      <c r="N27900" s="3">
        <v>27898</v>
      </c>
      <c r="O27900" s="44" t="s">
        <v>18</v>
      </c>
      <c r="P27900" s="128">
        <v>2.7164270390430359E-6</v>
      </c>
    </row>
    <row r="27901" spans="14:16">
      <c r="N27901" s="3">
        <v>27899</v>
      </c>
      <c r="O27901" s="44" t="s">
        <v>21</v>
      </c>
      <c r="P27901" s="128">
        <v>2.3164153285371321E-6</v>
      </c>
    </row>
    <row r="27902" spans="14:16">
      <c r="N27902" s="3">
        <v>27900</v>
      </c>
      <c r="O27902" s="44" t="s">
        <v>11</v>
      </c>
      <c r="P27902" s="128">
        <v>2.1485474268144901E-6</v>
      </c>
    </row>
    <row r="27903" spans="14:16">
      <c r="N27903" s="3">
        <v>27901</v>
      </c>
      <c r="O27903" s="44" t="s">
        <v>89</v>
      </c>
      <c r="P27903" s="128">
        <v>4.4878632424367983E-7</v>
      </c>
    </row>
    <row r="27904" spans="14:16">
      <c r="N27904" s="3">
        <v>27902</v>
      </c>
      <c r="O27904" s="44" t="s">
        <v>11</v>
      </c>
      <c r="P27904" s="128">
        <v>4.6017374329111395E-6</v>
      </c>
    </row>
    <row r="27905" spans="14:16">
      <c r="N27905" s="3">
        <v>27903</v>
      </c>
      <c r="O27905" s="44" t="s">
        <v>21</v>
      </c>
      <c r="P27905" s="128">
        <v>2.7034674627999984E-6</v>
      </c>
    </row>
    <row r="27906" spans="14:16">
      <c r="N27906" s="3">
        <v>27904</v>
      </c>
      <c r="O27906" s="44" t="s">
        <v>13</v>
      </c>
      <c r="P27906" s="128">
        <v>1.6488612582441653E-5</v>
      </c>
    </row>
    <row r="27907" spans="14:16">
      <c r="N27907" s="3">
        <v>27905</v>
      </c>
      <c r="O27907" s="44" t="s">
        <v>52</v>
      </c>
      <c r="P27907" s="128">
        <v>5.9556310479643841E-6</v>
      </c>
    </row>
    <row r="27908" spans="14:16">
      <c r="N27908" s="3">
        <v>27906</v>
      </c>
      <c r="O27908" s="44" t="s">
        <v>13</v>
      </c>
      <c r="P27908" s="128">
        <v>3.3196254570780036E-5</v>
      </c>
    </row>
    <row r="27909" spans="14:16">
      <c r="N27909" s="3">
        <v>27907</v>
      </c>
      <c r="O27909" s="44" t="s">
        <v>14</v>
      </c>
      <c r="P27909" s="128">
        <v>3.8075428245618218E-5</v>
      </c>
    </row>
    <row r="27910" spans="14:16">
      <c r="N27910" s="3">
        <v>27908</v>
      </c>
      <c r="O27910" s="44" t="s">
        <v>7</v>
      </c>
      <c r="P27910" s="128">
        <v>3.9637200013451629E-5</v>
      </c>
    </row>
    <row r="27911" spans="14:16">
      <c r="N27911" s="3">
        <v>27909</v>
      </c>
      <c r="O27911" s="44" t="s">
        <v>52</v>
      </c>
      <c r="P27911" s="128">
        <v>6.9041834872919772E-6</v>
      </c>
    </row>
    <row r="27912" spans="14:16">
      <c r="N27912" s="3">
        <v>27910</v>
      </c>
      <c r="O27912" s="44" t="s">
        <v>7</v>
      </c>
      <c r="P27912" s="128">
        <v>9.5158062657610816E-5</v>
      </c>
    </row>
    <row r="27913" spans="14:16">
      <c r="N27913" s="3">
        <v>27911</v>
      </c>
      <c r="O27913" s="44" t="s">
        <v>14</v>
      </c>
      <c r="P27913" s="128">
        <v>5.2634074040084628E-5</v>
      </c>
    </row>
    <row r="27914" spans="14:16">
      <c r="N27914" s="3">
        <v>27912</v>
      </c>
      <c r="O27914" s="44" t="s">
        <v>13</v>
      </c>
      <c r="P27914" s="128">
        <v>1.5103279362571017E-5</v>
      </c>
    </row>
    <row r="27915" spans="14:16">
      <c r="N27915" s="3">
        <v>27913</v>
      </c>
      <c r="O27915" s="44" t="s">
        <v>52</v>
      </c>
      <c r="P27915" s="128">
        <v>5.4552533785403454E-6</v>
      </c>
    </row>
    <row r="27916" spans="14:16">
      <c r="N27916" s="3">
        <v>27914</v>
      </c>
      <c r="O27916" s="44" t="s">
        <v>13</v>
      </c>
      <c r="P27916" s="128">
        <v>2.5804071758002784E-5</v>
      </c>
    </row>
    <row r="27917" spans="14:16">
      <c r="N27917" s="3">
        <v>27915</v>
      </c>
      <c r="O27917" s="44" t="s">
        <v>19</v>
      </c>
      <c r="P27917" s="128">
        <v>2.1400494428388624E-5</v>
      </c>
    </row>
    <row r="27918" spans="14:16">
      <c r="N27918" s="3">
        <v>27916</v>
      </c>
      <c r="O27918" s="44" t="s">
        <v>7</v>
      </c>
      <c r="P27918" s="128">
        <v>3.6306978647236465E-5</v>
      </c>
    </row>
    <row r="27919" spans="14:16">
      <c r="N27919" s="3">
        <v>27917</v>
      </c>
      <c r="O27919" s="44" t="s">
        <v>52</v>
      </c>
      <c r="P27919" s="128">
        <v>6.3241107435601605E-6</v>
      </c>
    </row>
    <row r="27920" spans="14:16">
      <c r="N27920" s="3">
        <v>27918</v>
      </c>
      <c r="O27920" s="44" t="s">
        <v>7</v>
      </c>
      <c r="P27920" s="128">
        <v>6.9920910005478993E-5</v>
      </c>
    </row>
    <row r="27921" spans="14:16">
      <c r="N27921" s="3">
        <v>27919</v>
      </c>
      <c r="O27921" s="44" t="s">
        <v>19</v>
      </c>
      <c r="P27921" s="128">
        <v>2.7964581439230088E-5</v>
      </c>
    </row>
    <row r="27922" spans="14:16">
      <c r="N27922" s="3">
        <v>27920</v>
      </c>
      <c r="O27922" s="44" t="s">
        <v>13</v>
      </c>
      <c r="P27922" s="128">
        <v>8.0179210030644982E-6</v>
      </c>
    </row>
    <row r="27923" spans="14:16">
      <c r="N27923" s="3">
        <v>27921</v>
      </c>
      <c r="O27923" s="44" t="s">
        <v>89</v>
      </c>
      <c r="P27923" s="128">
        <v>1.8322202943972021E-6</v>
      </c>
    </row>
    <row r="27924" spans="14:16">
      <c r="N27924" s="3">
        <v>27922</v>
      </c>
      <c r="O27924" s="44" t="s">
        <v>13</v>
      </c>
      <c r="P27924" s="128">
        <v>2.3027899619139889E-5</v>
      </c>
    </row>
    <row r="27925" spans="14:16">
      <c r="N27925" s="3">
        <v>27923</v>
      </c>
      <c r="O27925" s="44" t="s">
        <v>14</v>
      </c>
      <c r="P27925" s="128">
        <v>2.6412532104378819E-5</v>
      </c>
    </row>
    <row r="27926" spans="14:16">
      <c r="N27926" s="3">
        <v>27924</v>
      </c>
      <c r="O27926" s="44" t="s">
        <v>7</v>
      </c>
      <c r="P27926" s="128">
        <v>1.8398209145865905E-5</v>
      </c>
    </row>
    <row r="27927" spans="14:16">
      <c r="N27927" s="3">
        <v>27925</v>
      </c>
      <c r="O27927" s="44" t="s">
        <v>89</v>
      </c>
      <c r="P27927" s="128">
        <v>2.0274826801046932E-6</v>
      </c>
    </row>
    <row r="27928" spans="14:16">
      <c r="N27928" s="3">
        <v>27926</v>
      </c>
      <c r="O27928" s="44" t="s">
        <v>7</v>
      </c>
      <c r="P27928" s="128">
        <v>6.6010167206034757E-5</v>
      </c>
    </row>
    <row r="27929" spans="14:16">
      <c r="N27929" s="3">
        <v>27927</v>
      </c>
      <c r="O27929" s="44" t="s">
        <v>14</v>
      </c>
      <c r="P27929" s="128">
        <v>3.6511714626032432E-5</v>
      </c>
    </row>
    <row r="27930" spans="14:16">
      <c r="N27930" s="3">
        <v>27928</v>
      </c>
      <c r="O27930" s="44" t="s">
        <v>13</v>
      </c>
      <c r="P27930" s="128">
        <v>7.5382756425267586E-6</v>
      </c>
    </row>
    <row r="27931" spans="14:16">
      <c r="N27931" s="3">
        <v>27929</v>
      </c>
      <c r="O27931" s="44" t="s">
        <v>89</v>
      </c>
      <c r="P27931" s="128">
        <v>1.7226138311563169E-6</v>
      </c>
    </row>
    <row r="27932" spans="14:16">
      <c r="N27932" s="3">
        <v>27930</v>
      </c>
      <c r="O27932" s="44" t="s">
        <v>13</v>
      </c>
      <c r="P27932" s="128">
        <v>1.8372852195123899E-5</v>
      </c>
    </row>
    <row r="27933" spans="14:16">
      <c r="N27933" s="3">
        <v>27931</v>
      </c>
      <c r="O27933" s="44" t="s">
        <v>19</v>
      </c>
      <c r="P27933" s="128">
        <v>1.5237444877799747E-5</v>
      </c>
    </row>
    <row r="27934" spans="14:16">
      <c r="N27934" s="3">
        <v>27932</v>
      </c>
      <c r="O27934" s="44" t="s">
        <v>7</v>
      </c>
      <c r="P27934" s="128">
        <v>1.7297597696134136E-5</v>
      </c>
    </row>
    <row r="27935" spans="14:16">
      <c r="N27935" s="3">
        <v>27933</v>
      </c>
      <c r="O27935" s="44" t="s">
        <v>89</v>
      </c>
      <c r="P27935" s="128">
        <v>1.9061952964161839E-6</v>
      </c>
    </row>
    <row r="27936" spans="14:16">
      <c r="N27936" s="3">
        <v>27934</v>
      </c>
      <c r="O27936" s="44" t="s">
        <v>7</v>
      </c>
      <c r="P27936" s="128">
        <v>4.9784644723010022E-5</v>
      </c>
    </row>
    <row r="27937" spans="14:16">
      <c r="N27937" s="3">
        <v>27935</v>
      </c>
      <c r="O27937" s="44" t="s">
        <v>19</v>
      </c>
      <c r="P27937" s="128">
        <v>1.9911164652614747E-5</v>
      </c>
    </row>
    <row r="27938" spans="14:16">
      <c r="N27938" s="3">
        <v>27936</v>
      </c>
      <c r="O27938" s="44" t="s">
        <v>13</v>
      </c>
      <c r="P27938" s="128">
        <v>1.2768678744537739E-5</v>
      </c>
    </row>
    <row r="27939" spans="14:16">
      <c r="N27939" s="3">
        <v>27937</v>
      </c>
      <c r="O27939" s="44" t="s">
        <v>52</v>
      </c>
      <c r="P27939" s="128">
        <v>4.6120035383347533E-6</v>
      </c>
    </row>
    <row r="27940" spans="14:16">
      <c r="N27940" s="3">
        <v>27938</v>
      </c>
      <c r="O27940" s="44" t="s">
        <v>13</v>
      </c>
      <c r="P27940" s="128">
        <v>2.570697249491778E-5</v>
      </c>
    </row>
    <row r="27941" spans="14:16">
      <c r="N27941" s="3">
        <v>27939</v>
      </c>
      <c r="O27941" s="44" t="s">
        <v>14</v>
      </c>
      <c r="P27941" s="128">
        <v>2.948537415735703E-5</v>
      </c>
    </row>
    <row r="27942" spans="14:16">
      <c r="N27942" s="3">
        <v>27940</v>
      </c>
      <c r="O27942" s="44" t="s">
        <v>11</v>
      </c>
      <c r="P27942" s="128">
        <v>1.4295017381464987E-5</v>
      </c>
    </row>
    <row r="27943" spans="14:16">
      <c r="N27943" s="3">
        <v>27941</v>
      </c>
      <c r="O27943" s="44" t="s">
        <v>52</v>
      </c>
      <c r="P27943" s="128">
        <v>4.7196208661852654E-6</v>
      </c>
    </row>
    <row r="27944" spans="14:16">
      <c r="N27944" s="3">
        <v>27942</v>
      </c>
      <c r="O27944" s="44" t="s">
        <v>11</v>
      </c>
      <c r="P27944" s="128">
        <v>2.9476880810677281E-5</v>
      </c>
    </row>
    <row r="27945" spans="14:16">
      <c r="N27945" s="3">
        <v>27943</v>
      </c>
      <c r="O27945" s="44" t="s">
        <v>14</v>
      </c>
      <c r="P27945" s="128">
        <v>3.0904092073574297E-5</v>
      </c>
    </row>
    <row r="27946" spans="14:16">
      <c r="N27946" s="3">
        <v>27944</v>
      </c>
      <c r="O27946" s="44" t="s">
        <v>13</v>
      </c>
      <c r="P27946" s="128">
        <v>1.1695885339378794E-5</v>
      </c>
    </row>
    <row r="27947" spans="14:16">
      <c r="N27947" s="3">
        <v>27945</v>
      </c>
      <c r="O27947" s="44" t="s">
        <v>52</v>
      </c>
      <c r="P27947" s="128">
        <v>4.2245141919830947E-6</v>
      </c>
    </row>
    <row r="27948" spans="14:16">
      <c r="N27948" s="3">
        <v>27946</v>
      </c>
      <c r="O27948" s="44" t="s">
        <v>13</v>
      </c>
      <c r="P27948" s="128">
        <v>1.9982512229670351E-5</v>
      </c>
    </row>
    <row r="27949" spans="14:16">
      <c r="N27949" s="3">
        <v>27947</v>
      </c>
      <c r="O27949" s="44" t="s">
        <v>19</v>
      </c>
      <c r="P27949" s="128">
        <v>1.6572409410683117E-5</v>
      </c>
    </row>
    <row r="27950" spans="14:16">
      <c r="N27950" s="3">
        <v>27948</v>
      </c>
      <c r="O27950" s="44" t="s">
        <v>11</v>
      </c>
      <c r="P27950" s="128">
        <v>1.3093984707663201E-5</v>
      </c>
    </row>
    <row r="27951" spans="14:16">
      <c r="N27951" s="3">
        <v>27949</v>
      </c>
      <c r="O27951" s="44" t="s">
        <v>52</v>
      </c>
      <c r="P27951" s="128">
        <v>4.3230897730790132E-6</v>
      </c>
    </row>
    <row r="27952" spans="14:16">
      <c r="N27952" s="3">
        <v>27950</v>
      </c>
      <c r="O27952" s="44" t="s">
        <v>11</v>
      </c>
      <c r="P27952" s="128">
        <v>2.2747243714863097E-5</v>
      </c>
    </row>
    <row r="27953" spans="14:16">
      <c r="N27953" s="3">
        <v>27951</v>
      </c>
      <c r="O27953" s="44" t="s">
        <v>19</v>
      </c>
      <c r="P27953" s="128">
        <v>1.7244201951655786E-5</v>
      </c>
    </row>
    <row r="27954" spans="14:16">
      <c r="N27954" s="3">
        <v>27952</v>
      </c>
      <c r="O27954" s="44" t="s">
        <v>13</v>
      </c>
      <c r="P27954" s="128">
        <v>6.209028017083296E-6</v>
      </c>
    </row>
    <row r="27955" spans="14:16">
      <c r="N27955" s="3">
        <v>27953</v>
      </c>
      <c r="O27955" s="44" t="s">
        <v>89</v>
      </c>
      <c r="P27955" s="128">
        <v>1.4188599684422854E-6</v>
      </c>
    </row>
    <row r="27956" spans="14:16">
      <c r="N27956" s="3">
        <v>27954</v>
      </c>
      <c r="O27956" s="44" t="s">
        <v>13</v>
      </c>
      <c r="P27956" s="128">
        <v>1.7832661840291662E-5</v>
      </c>
    </row>
    <row r="27957" spans="14:16">
      <c r="N27957" s="3">
        <v>27955</v>
      </c>
      <c r="O27957" s="44" t="s">
        <v>14</v>
      </c>
      <c r="P27957" s="128">
        <v>2.0453700126943104E-5</v>
      </c>
    </row>
    <row r="27958" spans="14:16">
      <c r="N27958" s="3">
        <v>27956</v>
      </c>
      <c r="O27958" s="44" t="s">
        <v>11</v>
      </c>
      <c r="P27958" s="128">
        <v>6.9030773410187608E-6</v>
      </c>
    </row>
    <row r="27959" spans="14:16">
      <c r="N27959" s="3">
        <v>27957</v>
      </c>
      <c r="O27959" s="44" t="s">
        <v>89</v>
      </c>
      <c r="P27959" s="128">
        <v>1.4419075265370594E-6</v>
      </c>
    </row>
    <row r="27960" spans="14:16">
      <c r="N27960" s="3">
        <v>27958</v>
      </c>
      <c r="O27960" s="44" t="s">
        <v>11</v>
      </c>
      <c r="P27960" s="128">
        <v>2.0447808379898118E-5</v>
      </c>
    </row>
    <row r="27961" spans="14:16">
      <c r="N27961" s="3">
        <v>27959</v>
      </c>
      <c r="O27961" s="44" t="s">
        <v>14</v>
      </c>
      <c r="P27961" s="128">
        <v>2.1437850121722433E-5</v>
      </c>
    </row>
    <row r="27962" spans="14:16">
      <c r="N27962" s="3">
        <v>27960</v>
      </c>
      <c r="O27962" s="44" t="s">
        <v>13</v>
      </c>
      <c r="P27962" s="128">
        <v>5.8375936414259914E-6</v>
      </c>
    </row>
    <row r="27963" spans="14:16">
      <c r="N27963" s="3">
        <v>27961</v>
      </c>
      <c r="O27963" s="44" t="s">
        <v>89</v>
      </c>
      <c r="P27963" s="128">
        <v>1.3339814069229143E-6</v>
      </c>
    </row>
    <row r="27964" spans="14:16">
      <c r="N27964" s="3">
        <v>27962</v>
      </c>
      <c r="O27964" s="44" t="s">
        <v>13</v>
      </c>
      <c r="P27964" s="128">
        <v>1.4227822148616016E-5</v>
      </c>
    </row>
    <row r="27965" spans="14:16">
      <c r="N27965" s="3">
        <v>27963</v>
      </c>
      <c r="O27965" s="44" t="s">
        <v>19</v>
      </c>
      <c r="P27965" s="128">
        <v>1.1799782277582999E-5</v>
      </c>
    </row>
    <row r="27966" spans="14:16">
      <c r="N27966" s="3">
        <v>27964</v>
      </c>
      <c r="O27966" s="44" t="s">
        <v>11</v>
      </c>
      <c r="P27966" s="128">
        <v>6.4901237812633897E-6</v>
      </c>
    </row>
    <row r="27967" spans="14:16">
      <c r="N27967" s="3">
        <v>27965</v>
      </c>
      <c r="O27967" s="44" t="s">
        <v>89</v>
      </c>
      <c r="P27967" s="128">
        <v>1.3556502217864124E-6</v>
      </c>
    </row>
    <row r="27968" spans="14:16">
      <c r="N27968" s="3">
        <v>27966</v>
      </c>
      <c r="O27968" s="44" t="s">
        <v>11</v>
      </c>
      <c r="P27968" s="128">
        <v>1.6196348798713323E-5</v>
      </c>
    </row>
    <row r="27969" spans="14:16">
      <c r="N27969" s="3">
        <v>27967</v>
      </c>
      <c r="O27969" s="44" t="s">
        <v>19</v>
      </c>
      <c r="P27969" s="128">
        <v>1.2278107759577898E-5</v>
      </c>
    </row>
    <row r="27970" spans="14:16">
      <c r="N27970" s="3">
        <v>27968</v>
      </c>
      <c r="O27970" s="44" t="s">
        <v>18</v>
      </c>
      <c r="P27970" s="128">
        <v>9.3701890955168515E-6</v>
      </c>
    </row>
    <row r="27971" spans="14:16">
      <c r="N27971" s="3">
        <v>27969</v>
      </c>
      <c r="O27971" s="44" t="s">
        <v>52</v>
      </c>
      <c r="P27971" s="128">
        <v>4.4904498798667921E-6</v>
      </c>
    </row>
    <row r="27972" spans="14:16">
      <c r="N27972" s="3">
        <v>27970</v>
      </c>
      <c r="O27972" s="44" t="s">
        <v>18</v>
      </c>
      <c r="P27972" s="128">
        <v>1.7453683239371195E-5</v>
      </c>
    </row>
    <row r="27973" spans="14:16">
      <c r="N27973" s="3">
        <v>27971</v>
      </c>
      <c r="O27973" s="44" t="s">
        <v>14</v>
      </c>
      <c r="P27973" s="128">
        <v>2.6560767902472817E-5</v>
      </c>
    </row>
    <row r="27974" spans="14:16">
      <c r="N27974" s="3">
        <v>27972</v>
      </c>
      <c r="O27974" s="44" t="s">
        <v>7</v>
      </c>
      <c r="P27974" s="128">
        <v>3.2477236831080044E-5</v>
      </c>
    </row>
    <row r="27975" spans="14:16">
      <c r="N27975" s="3">
        <v>27973</v>
      </c>
      <c r="O27975" s="44" t="s">
        <v>52</v>
      </c>
      <c r="P27975" s="128">
        <v>5.65702930998954E-6</v>
      </c>
    </row>
    <row r="27976" spans="14:16">
      <c r="N27976" s="3">
        <v>27974</v>
      </c>
      <c r="O27976" s="44" t="s">
        <v>7</v>
      </c>
      <c r="P27976" s="128">
        <v>7.7968951799551212E-5</v>
      </c>
    </row>
    <row r="27977" spans="14:16">
      <c r="N27977" s="3">
        <v>27975</v>
      </c>
      <c r="O27977" s="44" t="s">
        <v>14</v>
      </c>
      <c r="P27977" s="128">
        <v>4.3126388529066389E-5</v>
      </c>
    </row>
    <row r="27978" spans="14:16">
      <c r="N27978" s="3">
        <v>27976</v>
      </c>
      <c r="O27978" s="44" t="s">
        <v>18</v>
      </c>
      <c r="P27978" s="128">
        <v>8.5829285442978784E-6</v>
      </c>
    </row>
    <row r="27979" spans="14:16">
      <c r="N27979" s="3">
        <v>27977</v>
      </c>
      <c r="O27979" s="44" t="s">
        <v>52</v>
      </c>
      <c r="P27979" s="128">
        <v>4.1131731769519608E-6</v>
      </c>
    </row>
    <row r="27980" spans="14:16">
      <c r="N27980" s="3">
        <v>27978</v>
      </c>
      <c r="O27980" s="44" t="s">
        <v>18</v>
      </c>
      <c r="P27980" s="128">
        <v>1.3879354987069258E-5</v>
      </c>
    </row>
    <row r="27981" spans="14:16">
      <c r="N27981" s="3">
        <v>27979</v>
      </c>
      <c r="O27981" s="44" t="s">
        <v>19</v>
      </c>
      <c r="P27981" s="128">
        <v>1.5272237763099833E-5</v>
      </c>
    </row>
    <row r="27982" spans="14:16">
      <c r="N27982" s="3">
        <v>27980</v>
      </c>
      <c r="O27982" s="44" t="s">
        <v>7</v>
      </c>
      <c r="P27982" s="128">
        <v>2.9748578197932692E-5</v>
      </c>
    </row>
    <row r="27983" spans="14:16">
      <c r="N27983" s="3">
        <v>27981</v>
      </c>
      <c r="O27983" s="44" t="s">
        <v>52</v>
      </c>
      <c r="P27983" s="128">
        <v>5.1817394340386852E-6</v>
      </c>
    </row>
    <row r="27984" spans="14:16">
      <c r="N27984" s="3">
        <v>27982</v>
      </c>
      <c r="O27984" s="44" t="s">
        <v>7</v>
      </c>
      <c r="P27984" s="128">
        <v>5.7290574332241517E-5</v>
      </c>
    </row>
    <row r="27985" spans="14:16">
      <c r="N27985" s="3">
        <v>27983</v>
      </c>
      <c r="O27985" s="44" t="s">
        <v>19</v>
      </c>
      <c r="P27985" s="128">
        <v>2.2913130442505568E-5</v>
      </c>
    </row>
    <row r="27986" spans="14:16">
      <c r="N27986" s="3">
        <v>27984</v>
      </c>
      <c r="O27986" s="44" t="s">
        <v>18</v>
      </c>
      <c r="P27986" s="128">
        <v>4.6678109875247375E-6</v>
      </c>
    </row>
    <row r="27987" spans="14:16">
      <c r="N27987" s="3">
        <v>27985</v>
      </c>
      <c r="O27987" s="44" t="s">
        <v>89</v>
      </c>
      <c r="P27987" s="128">
        <v>1.4152299306228661E-6</v>
      </c>
    </row>
    <row r="27988" spans="14:16">
      <c r="N27988" s="3">
        <v>27986</v>
      </c>
      <c r="O27988" s="44" t="s">
        <v>18</v>
      </c>
      <c r="P27988" s="128">
        <v>1.2107440156043481E-5</v>
      </c>
    </row>
    <row r="27989" spans="14:16">
      <c r="N27989" s="3">
        <v>27987</v>
      </c>
      <c r="O27989" s="44" t="s">
        <v>14</v>
      </c>
      <c r="P27989" s="128">
        <v>1.8424930913856544E-5</v>
      </c>
    </row>
    <row r="27990" spans="14:16">
      <c r="N27990" s="3">
        <v>27988</v>
      </c>
      <c r="O27990" s="44" t="s">
        <v>7</v>
      </c>
      <c r="P27990" s="128">
        <v>1.5074803353800194E-5</v>
      </c>
    </row>
    <row r="27991" spans="14:16">
      <c r="N27991" s="3">
        <v>27989</v>
      </c>
      <c r="O27991" s="44" t="s">
        <v>89</v>
      </c>
      <c r="P27991" s="128">
        <v>1.6612433559970576E-6</v>
      </c>
    </row>
    <row r="27992" spans="14:16">
      <c r="N27992" s="3">
        <v>27990</v>
      </c>
      <c r="O27992" s="44" t="s">
        <v>7</v>
      </c>
      <c r="P27992" s="128">
        <v>5.4086258183777746E-5</v>
      </c>
    </row>
    <row r="27993" spans="14:16">
      <c r="N27993" s="3">
        <v>27991</v>
      </c>
      <c r="O27993" s="44" t="s">
        <v>14</v>
      </c>
      <c r="P27993" s="128">
        <v>2.991633118928786E-5</v>
      </c>
    </row>
    <row r="27994" spans="14:16">
      <c r="N27994" s="3">
        <v>27992</v>
      </c>
      <c r="O27994" s="44" t="s">
        <v>18</v>
      </c>
      <c r="P27994" s="128">
        <v>4.3885747761455522E-6</v>
      </c>
    </row>
    <row r="27995" spans="14:16">
      <c r="N27995" s="3">
        <v>27993</v>
      </c>
      <c r="O27995" s="44" t="s">
        <v>89</v>
      </c>
      <c r="P27995" s="128">
        <v>1.3305685239991339E-6</v>
      </c>
    </row>
    <row r="27996" spans="14:16">
      <c r="N27996" s="3">
        <v>27994</v>
      </c>
      <c r="O27996" s="44" t="s">
        <v>18</v>
      </c>
      <c r="P27996" s="128">
        <v>9.882290676160184E-6</v>
      </c>
    </row>
    <row r="27997" spans="14:16">
      <c r="N27997" s="3">
        <v>27995</v>
      </c>
      <c r="O27997" s="44" t="s">
        <v>19</v>
      </c>
      <c r="P27997" s="128">
        <v>1.087404227292928E-5</v>
      </c>
    </row>
    <row r="27998" spans="14:16">
      <c r="N27998" s="3">
        <v>27996</v>
      </c>
      <c r="O27998" s="44" t="s">
        <v>7</v>
      </c>
      <c r="P27998" s="128">
        <v>1.4173003562195182E-5</v>
      </c>
    </row>
    <row r="27999" spans="14:16">
      <c r="N27999" s="3">
        <v>27997</v>
      </c>
      <c r="O27999" s="44" t="s">
        <v>89</v>
      </c>
      <c r="P27999" s="128">
        <v>1.5618650173823984E-6</v>
      </c>
    </row>
    <row r="28000" spans="14:16">
      <c r="N28000" s="3">
        <v>27998</v>
      </c>
      <c r="O28000" s="44" t="s">
        <v>7</v>
      </c>
      <c r="P28000" s="128">
        <v>4.0791672889902953E-5</v>
      </c>
    </row>
    <row r="28001" spans="14:16">
      <c r="N28001" s="3">
        <v>27999</v>
      </c>
      <c r="O28001" s="44" t="s">
        <v>19</v>
      </c>
      <c r="P28001" s="128">
        <v>1.6314462418792009E-5</v>
      </c>
    </row>
    <row r="28002" spans="14:16">
      <c r="N28002" s="3">
        <v>28000</v>
      </c>
      <c r="O28002" s="44" t="s">
        <v>18</v>
      </c>
      <c r="P28002" s="128">
        <v>7.564491235332218E-6</v>
      </c>
    </row>
    <row r="28003" spans="14:16">
      <c r="N28003" s="3">
        <v>28001</v>
      </c>
      <c r="O28003" s="44" t="s">
        <v>52</v>
      </c>
      <c r="P28003" s="128">
        <v>3.6251102739434432E-6</v>
      </c>
    </row>
    <row r="28004" spans="14:16">
      <c r="N28004" s="3">
        <v>28002</v>
      </c>
      <c r="O28004" s="44" t="s">
        <v>18</v>
      </c>
      <c r="P28004" s="128">
        <v>1.4090242207775389E-5</v>
      </c>
    </row>
    <row r="28005" spans="14:16">
      <c r="N28005" s="3">
        <v>28003</v>
      </c>
      <c r="O28005" s="44" t="s">
        <v>14</v>
      </c>
      <c r="P28005" s="128">
        <v>2.1442330987544114E-5</v>
      </c>
    </row>
    <row r="28006" spans="14:16">
      <c r="N28006" s="3">
        <v>28004</v>
      </c>
      <c r="O28006" s="44" t="s">
        <v>11</v>
      </c>
      <c r="P28006" s="128">
        <v>1.2210411890295934E-5</v>
      </c>
    </row>
    <row r="28007" spans="14:16">
      <c r="N28007" s="3">
        <v>28005</v>
      </c>
      <c r="O28007" s="44" t="s">
        <v>52</v>
      </c>
      <c r="P28007" s="128">
        <v>4.0313707359935683E-6</v>
      </c>
    </row>
    <row r="28008" spans="14:16">
      <c r="N28008" s="3">
        <v>28006</v>
      </c>
      <c r="O28008" s="44" t="s">
        <v>11</v>
      </c>
      <c r="P28008" s="128">
        <v>2.5178343358029832E-5</v>
      </c>
    </row>
    <row r="28009" spans="14:16">
      <c r="N28009" s="3">
        <v>28007</v>
      </c>
      <c r="O28009" s="44" t="s">
        <v>14</v>
      </c>
      <c r="P28009" s="128">
        <v>2.6397428085904156E-5</v>
      </c>
    </row>
    <row r="28010" spans="14:16">
      <c r="N28010" s="3">
        <v>28008</v>
      </c>
      <c r="O28010" s="44" t="s">
        <v>18</v>
      </c>
      <c r="P28010" s="128">
        <v>6.9289410368343029E-6</v>
      </c>
    </row>
    <row r="28011" spans="14:16">
      <c r="N28011" s="3">
        <v>28009</v>
      </c>
      <c r="O28011" s="44" t="s">
        <v>52</v>
      </c>
      <c r="P28011" s="128">
        <v>3.3205373049881292E-6</v>
      </c>
    </row>
    <row r="28012" spans="14:16">
      <c r="N28012" s="3">
        <v>28010</v>
      </c>
      <c r="O28012" s="44" t="s">
        <v>18</v>
      </c>
      <c r="P28012" s="128">
        <v>1.1204710820828823E-5</v>
      </c>
    </row>
    <row r="28013" spans="14:16">
      <c r="N28013" s="3">
        <v>28011</v>
      </c>
      <c r="O28013" s="44" t="s">
        <v>19</v>
      </c>
      <c r="P28013" s="128">
        <v>1.2329175806937762E-5</v>
      </c>
    </row>
    <row r="28014" spans="14:16">
      <c r="N28014" s="3">
        <v>28012</v>
      </c>
      <c r="O28014" s="44" t="s">
        <v>11</v>
      </c>
      <c r="P28014" s="128">
        <v>1.1184522711606436E-5</v>
      </c>
    </row>
    <row r="28015" spans="14:16">
      <c r="N28015" s="3">
        <v>28013</v>
      </c>
      <c r="O28015" s="44" t="s">
        <v>52</v>
      </c>
      <c r="P28015" s="128">
        <v>3.6926647488001186E-6</v>
      </c>
    </row>
    <row r="28016" spans="14:16">
      <c r="N28016" s="3">
        <v>28014</v>
      </c>
      <c r="O28016" s="44" t="s">
        <v>11</v>
      </c>
      <c r="P28016" s="128">
        <v>1.9430071871585162E-5</v>
      </c>
    </row>
    <row r="28017" spans="14:16">
      <c r="N28017" s="3">
        <v>28015</v>
      </c>
      <c r="O28017" s="44" t="s">
        <v>19</v>
      </c>
      <c r="P28017" s="128">
        <v>1.4729524486075414E-5</v>
      </c>
    </row>
    <row r="28018" spans="14:16">
      <c r="N28018" s="3">
        <v>28016</v>
      </c>
      <c r="O28018" s="44" t="s">
        <v>18</v>
      </c>
      <c r="P28018" s="128">
        <v>3.7682927146275108E-6</v>
      </c>
    </row>
    <row r="28019" spans="14:16">
      <c r="N28019" s="3">
        <v>28017</v>
      </c>
      <c r="O28019" s="44" t="s">
        <v>89</v>
      </c>
      <c r="P28019" s="128">
        <v>1.1425056951410419E-6</v>
      </c>
    </row>
    <row r="28020" spans="14:16">
      <c r="N28020" s="3">
        <v>28018</v>
      </c>
      <c r="O28020" s="44" t="s">
        <v>18</v>
      </c>
      <c r="P28020" s="128">
        <v>9.7742557817237314E-6</v>
      </c>
    </row>
    <row r="28021" spans="14:16">
      <c r="N28021" s="3">
        <v>28019</v>
      </c>
      <c r="O28021" s="44" t="s">
        <v>14</v>
      </c>
      <c r="P28021" s="128">
        <v>1.4874323985217466E-5</v>
      </c>
    </row>
    <row r="28022" spans="14:16">
      <c r="N28022" s="3">
        <v>28020</v>
      </c>
      <c r="O28022" s="44" t="s">
        <v>11</v>
      </c>
      <c r="P28022" s="128">
        <v>5.896419388317648E-6</v>
      </c>
    </row>
    <row r="28023" spans="14:16">
      <c r="N28023" s="3">
        <v>28021</v>
      </c>
      <c r="O28023" s="44" t="s">
        <v>89</v>
      </c>
      <c r="P28023" s="128">
        <v>1.2316378733168759E-6</v>
      </c>
    </row>
    <row r="28024" spans="14:16">
      <c r="N28024" s="3">
        <v>28022</v>
      </c>
      <c r="O28024" s="44" t="s">
        <v>11</v>
      </c>
      <c r="P28024" s="128">
        <v>1.7465957256976306E-5</v>
      </c>
    </row>
    <row r="28025" spans="14:16">
      <c r="N28025" s="3">
        <v>28023</v>
      </c>
      <c r="O28025" s="44" t="s">
        <v>14</v>
      </c>
      <c r="P28025" s="128">
        <v>1.8311623766758611E-5</v>
      </c>
    </row>
    <row r="28026" spans="14:16">
      <c r="N28026" s="3">
        <v>28024</v>
      </c>
      <c r="O28026" s="44" t="s">
        <v>18</v>
      </c>
      <c r="P28026" s="128">
        <v>3.5428671813716428E-6</v>
      </c>
    </row>
    <row r="28027" spans="14:16">
      <c r="N28027" s="3">
        <v>28025</v>
      </c>
      <c r="O28027" s="44" t="s">
        <v>89</v>
      </c>
      <c r="P28027" s="128">
        <v>1.0741591055634078E-6</v>
      </c>
    </row>
    <row r="28028" spans="14:16">
      <c r="N28028" s="3">
        <v>28026</v>
      </c>
      <c r="O28028" s="44" t="s">
        <v>18</v>
      </c>
      <c r="P28028" s="128">
        <v>7.9779074299135725E-6</v>
      </c>
    </row>
    <row r="28029" spans="14:16">
      <c r="N28029" s="3">
        <v>28027</v>
      </c>
      <c r="O28029" s="44" t="s">
        <v>19</v>
      </c>
      <c r="P28029" s="128">
        <v>8.7785418872241435E-6</v>
      </c>
    </row>
    <row r="28030" spans="14:16">
      <c r="N28030" s="3">
        <v>28028</v>
      </c>
      <c r="O28030" s="44" t="s">
        <v>11</v>
      </c>
      <c r="P28030" s="128">
        <v>5.5436857804022818E-6</v>
      </c>
    </row>
    <row r="28031" spans="14:16">
      <c r="N28031" s="3">
        <v>28029</v>
      </c>
      <c r="O28031" s="44" t="s">
        <v>89</v>
      </c>
      <c r="P28031" s="128">
        <v>1.1579592486991952E-6</v>
      </c>
    </row>
    <row r="28032" spans="14:16">
      <c r="N28032" s="3">
        <v>28030</v>
      </c>
      <c r="O28032" s="44" t="s">
        <v>11</v>
      </c>
      <c r="P28032" s="128">
        <v>1.3834477054054629E-5</v>
      </c>
    </row>
    <row r="28033" spans="14:16">
      <c r="N28033" s="3">
        <v>28031</v>
      </c>
      <c r="O28033" s="44" t="s">
        <v>19</v>
      </c>
      <c r="P28033" s="128">
        <v>1.0487622993188731E-5</v>
      </c>
    </row>
    <row r="28034" spans="14:16">
      <c r="N28034" s="3">
        <v>28032</v>
      </c>
      <c r="O28034" s="44" t="s">
        <v>13</v>
      </c>
      <c r="P28034" s="128">
        <v>1.4110676408378841E-5</v>
      </c>
    </row>
    <row r="28035" spans="14:16">
      <c r="N28035" s="3">
        <v>28033</v>
      </c>
      <c r="O28035" s="44" t="s">
        <v>52</v>
      </c>
      <c r="P28035" s="128">
        <v>5.0967285516192977E-6</v>
      </c>
    </row>
    <row r="28036" spans="14:16">
      <c r="N28036" s="3">
        <v>28034</v>
      </c>
      <c r="O28036" s="44" t="s">
        <v>13</v>
      </c>
      <c r="P28036" s="128">
        <v>2.8408794486278097E-5</v>
      </c>
    </row>
    <row r="28037" spans="14:16">
      <c r="N28037" s="3">
        <v>28035</v>
      </c>
      <c r="O28037" s="44" t="s">
        <v>14</v>
      </c>
      <c r="P28037" s="128">
        <v>3.2584308982824479E-5</v>
      </c>
    </row>
    <row r="28038" spans="14:16">
      <c r="N28038" s="3">
        <v>28036</v>
      </c>
      <c r="O28038" s="44" t="s">
        <v>7</v>
      </c>
      <c r="P28038" s="128">
        <v>3.3920846907374085E-5</v>
      </c>
    </row>
    <row r="28039" spans="14:16">
      <c r="N28039" s="3">
        <v>28037</v>
      </c>
      <c r="O28039" s="44" t="s">
        <v>52</v>
      </c>
      <c r="P28039" s="128">
        <v>5.9084837226991955E-6</v>
      </c>
    </row>
    <row r="28040" spans="14:16">
      <c r="N28040" s="3">
        <v>28038</v>
      </c>
      <c r="O28040" s="44" t="s">
        <v>7</v>
      </c>
      <c r="P28040" s="128">
        <v>8.1434664262755647E-5</v>
      </c>
    </row>
    <row r="28041" spans="14:16">
      <c r="N28041" s="3">
        <v>28039</v>
      </c>
      <c r="O28041" s="44" t="s">
        <v>14</v>
      </c>
      <c r="P28041" s="128">
        <v>4.5043352381580853E-5</v>
      </c>
    </row>
    <row r="28042" spans="14:16">
      <c r="N28042" s="3">
        <v>28040</v>
      </c>
      <c r="O28042" s="44" t="s">
        <v>13</v>
      </c>
      <c r="P28042" s="128">
        <v>1.1878673434414035E-5</v>
      </c>
    </row>
    <row r="28043" spans="14:16">
      <c r="N28043" s="3">
        <v>28041</v>
      </c>
      <c r="O28043" s="44" t="s">
        <v>52</v>
      </c>
      <c r="P28043" s="128">
        <v>4.2905366331404178E-6</v>
      </c>
    </row>
    <row r="28044" spans="14:16">
      <c r="N28044" s="3">
        <v>28042</v>
      </c>
      <c r="O28044" s="44" t="s">
        <v>13</v>
      </c>
      <c r="P28044" s="128">
        <v>1.75146973524526E-5</v>
      </c>
    </row>
    <row r="28045" spans="14:16">
      <c r="N28045" s="3">
        <v>28043</v>
      </c>
      <c r="O28045" s="44" t="s">
        <v>21</v>
      </c>
      <c r="P28045" s="128">
        <v>1.1257013735001764E-5</v>
      </c>
    </row>
    <row r="28046" spans="14:16">
      <c r="N28046" s="3">
        <v>28044</v>
      </c>
      <c r="O28046" s="44" t="s">
        <v>7</v>
      </c>
      <c r="P28046" s="128">
        <v>2.855530460553894E-5</v>
      </c>
    </row>
    <row r="28047" spans="14:16">
      <c r="N28047" s="3">
        <v>28045</v>
      </c>
      <c r="O28047" s="44" t="s">
        <v>52</v>
      </c>
      <c r="P28047" s="128">
        <v>4.9738897415873867E-6</v>
      </c>
    </row>
    <row r="28048" spans="14:16">
      <c r="N28048" s="3">
        <v>28046</v>
      </c>
      <c r="O28048" s="44" t="s">
        <v>7</v>
      </c>
      <c r="P28048" s="128">
        <v>4.5545614211124776E-5</v>
      </c>
    </row>
    <row r="28049" spans="14:16">
      <c r="N28049" s="3">
        <v>28047</v>
      </c>
      <c r="O28049" s="44" t="s">
        <v>21</v>
      </c>
      <c r="P28049" s="128">
        <v>1.411668770221376E-5</v>
      </c>
    </row>
    <row r="28050" spans="14:16">
      <c r="N28050" s="3">
        <v>28048</v>
      </c>
      <c r="O28050" s="44" t="s">
        <v>13</v>
      </c>
      <c r="P28050" s="128">
        <v>6.8616014947592238E-6</v>
      </c>
    </row>
    <row r="28051" spans="14:16">
      <c r="N28051" s="3">
        <v>28049</v>
      </c>
      <c r="O28051" s="44" t="s">
        <v>89</v>
      </c>
      <c r="P28051" s="128">
        <v>1.5679832098568874E-6</v>
      </c>
    </row>
    <row r="28052" spans="14:16">
      <c r="N28052" s="3">
        <v>28050</v>
      </c>
      <c r="O28052" s="44" t="s">
        <v>13</v>
      </c>
      <c r="P28052" s="128">
        <v>1.9706887906162193E-5</v>
      </c>
    </row>
    <row r="28053" spans="14:16">
      <c r="N28053" s="3">
        <v>28051</v>
      </c>
      <c r="O28053" s="44" t="s">
        <v>14</v>
      </c>
      <c r="P28053" s="128">
        <v>2.2603399272518849E-5</v>
      </c>
    </row>
    <row r="28054" spans="14:16">
      <c r="N28054" s="3">
        <v>28052</v>
      </c>
      <c r="O28054" s="44" t="s">
        <v>7</v>
      </c>
      <c r="P28054" s="128">
        <v>1.5744876923571105E-5</v>
      </c>
    </row>
    <row r="28055" spans="14:16">
      <c r="N28055" s="3">
        <v>28053</v>
      </c>
      <c r="O28055" s="44" t="s">
        <v>89</v>
      </c>
      <c r="P28055" s="128">
        <v>1.7350854645596574E-6</v>
      </c>
    </row>
    <row r="28056" spans="14:16">
      <c r="N28056" s="3">
        <v>28054</v>
      </c>
      <c r="O28056" s="44" t="s">
        <v>7</v>
      </c>
      <c r="P28056" s="128">
        <v>5.6490387196022474E-5</v>
      </c>
    </row>
    <row r="28057" spans="14:16">
      <c r="N28057" s="3">
        <v>28055</v>
      </c>
      <c r="O28057" s="44" t="s">
        <v>14</v>
      </c>
      <c r="P28057" s="128">
        <v>3.1246109254313271E-5</v>
      </c>
    </row>
    <row r="28058" spans="14:16">
      <c r="N28058" s="3">
        <v>28056</v>
      </c>
      <c r="O28058" s="44" t="s">
        <v>13</v>
      </c>
      <c r="P28058" s="128">
        <v>6.0703640940130569E-6</v>
      </c>
    </row>
    <row r="28059" spans="14:16">
      <c r="N28059" s="3">
        <v>28057</v>
      </c>
      <c r="O28059" s="44" t="s">
        <v>89</v>
      </c>
      <c r="P28059" s="128">
        <v>1.3871730942696763E-6</v>
      </c>
    </row>
    <row r="28060" spans="14:16">
      <c r="N28060" s="3">
        <v>28058</v>
      </c>
      <c r="O28060" s="44" t="s">
        <v>13</v>
      </c>
      <c r="P28060" s="128">
        <v>1.276841579725779E-5</v>
      </c>
    </row>
    <row r="28061" spans="14:16">
      <c r="N28061" s="3">
        <v>28059</v>
      </c>
      <c r="O28061" s="44" t="s">
        <v>21</v>
      </c>
      <c r="P28061" s="128">
        <v>8.2064924738089853E-6</v>
      </c>
    </row>
    <row r="28062" spans="14:16">
      <c r="N28062" s="3">
        <v>28060</v>
      </c>
      <c r="O28062" s="44" t="s">
        <v>7</v>
      </c>
      <c r="P28062" s="128">
        <v>1.3929275201204995E-5</v>
      </c>
    </row>
    <row r="28063" spans="14:16">
      <c r="N28063" s="3">
        <v>28061</v>
      </c>
      <c r="O28063" s="44" t="s">
        <v>89</v>
      </c>
      <c r="P28063" s="128">
        <v>1.5350061515743126E-6</v>
      </c>
    </row>
    <row r="28064" spans="14:16">
      <c r="N28064" s="3">
        <v>28062</v>
      </c>
      <c r="O28064" s="44" t="s">
        <v>7</v>
      </c>
      <c r="P28064" s="128">
        <v>3.320327655605765E-5</v>
      </c>
    </row>
    <row r="28065" spans="14:16">
      <c r="N28065" s="3">
        <v>28063</v>
      </c>
      <c r="O28065" s="44" t="s">
        <v>21</v>
      </c>
      <c r="P28065" s="128">
        <v>1.0291227683512366E-5</v>
      </c>
    </row>
    <row r="28066" spans="14:16">
      <c r="N28066" s="3">
        <v>28064</v>
      </c>
      <c r="O28066" s="44" t="s">
        <v>13</v>
      </c>
      <c r="P28066" s="128">
        <v>1.0927219802506668E-5</v>
      </c>
    </row>
    <row r="28067" spans="14:16">
      <c r="N28067" s="3">
        <v>28065</v>
      </c>
      <c r="O28067" s="44" t="s">
        <v>52</v>
      </c>
      <c r="P28067" s="128">
        <v>3.9468748021310505E-6</v>
      </c>
    </row>
    <row r="28068" spans="14:16">
      <c r="N28068" s="3">
        <v>28066</v>
      </c>
      <c r="O28068" s="44" t="s">
        <v>13</v>
      </c>
      <c r="P28068" s="128">
        <v>2.1999593264818206E-5</v>
      </c>
    </row>
    <row r="28069" spans="14:16">
      <c r="N28069" s="3">
        <v>28067</v>
      </c>
      <c r="O28069" s="44" t="s">
        <v>14</v>
      </c>
      <c r="P28069" s="128">
        <v>2.5233085648303263E-5</v>
      </c>
    </row>
    <row r="28070" spans="14:16">
      <c r="N28070" s="3">
        <v>28068</v>
      </c>
      <c r="O28070" s="44" t="s">
        <v>11</v>
      </c>
      <c r="P28070" s="128">
        <v>1.223343465154869E-5</v>
      </c>
    </row>
    <row r="28071" spans="14:16">
      <c r="N28071" s="3">
        <v>28069</v>
      </c>
      <c r="O28071" s="44" t="s">
        <v>52</v>
      </c>
      <c r="P28071" s="128">
        <v>4.0389718953000691E-6</v>
      </c>
    </row>
    <row r="28072" spans="14:16">
      <c r="N28072" s="3">
        <v>28070</v>
      </c>
      <c r="O28072" s="44" t="s">
        <v>11</v>
      </c>
      <c r="P28072" s="128">
        <v>2.5225817185537039E-5</v>
      </c>
    </row>
    <row r="28073" spans="14:16">
      <c r="N28073" s="3">
        <v>28071</v>
      </c>
      <c r="O28073" s="44" t="s">
        <v>14</v>
      </c>
      <c r="P28073" s="128">
        <v>2.6447200500624386E-5</v>
      </c>
    </row>
    <row r="28074" spans="14:16">
      <c r="N28074" s="3">
        <v>28072</v>
      </c>
      <c r="O28074" s="44" t="s">
        <v>13</v>
      </c>
      <c r="P28074" s="128">
        <v>9.198770620447643E-6</v>
      </c>
    </row>
    <row r="28075" spans="14:16">
      <c r="N28075" s="3">
        <v>28073</v>
      </c>
      <c r="O28075" s="44" t="s">
        <v>52</v>
      </c>
      <c r="P28075" s="128">
        <v>3.3225648086716116E-6</v>
      </c>
    </row>
    <row r="28076" spans="14:16">
      <c r="N28076" s="3">
        <v>28074</v>
      </c>
      <c r="O28076" s="44" t="s">
        <v>13</v>
      </c>
      <c r="P28076" s="128">
        <v>1.3563272390754184E-5</v>
      </c>
    </row>
    <row r="28077" spans="14:16">
      <c r="N28077" s="3">
        <v>28075</v>
      </c>
      <c r="O28077" s="44" t="s">
        <v>21</v>
      </c>
      <c r="P28077" s="128">
        <v>8.7173612265078542E-6</v>
      </c>
    </row>
    <row r="28078" spans="14:16">
      <c r="N28078" s="3">
        <v>28076</v>
      </c>
      <c r="O28078" s="44" t="s">
        <v>11</v>
      </c>
      <c r="P28078" s="128">
        <v>1.0298370609696862E-5</v>
      </c>
    </row>
    <row r="28079" spans="14:16">
      <c r="N28079" s="3">
        <v>28077</v>
      </c>
      <c r="O28079" s="44" t="s">
        <v>52</v>
      </c>
      <c r="P28079" s="128">
        <v>3.4000941391127772E-6</v>
      </c>
    </row>
    <row r="28080" spans="14:16">
      <c r="N28080" s="3">
        <v>28078</v>
      </c>
      <c r="O28080" s="44" t="s">
        <v>11</v>
      </c>
      <c r="P28080" s="128">
        <v>1.5354589748391915E-5</v>
      </c>
    </row>
    <row r="28081" spans="14:16">
      <c r="N28081" s="3">
        <v>28079</v>
      </c>
      <c r="O28081" s="44" t="s">
        <v>21</v>
      </c>
      <c r="P28081" s="128">
        <v>9.0206437013420833E-6</v>
      </c>
    </row>
    <row r="28082" spans="14:16">
      <c r="N28082" s="3">
        <v>28080</v>
      </c>
      <c r="O28082" s="44" t="s">
        <v>13</v>
      </c>
      <c r="P28082" s="128">
        <v>5.3135814018044297E-6</v>
      </c>
    </row>
    <row r="28083" spans="14:16">
      <c r="N28083" s="3">
        <v>28081</v>
      </c>
      <c r="O28083" s="44" t="s">
        <v>89</v>
      </c>
      <c r="P28083" s="128">
        <v>1.2142364182182119E-6</v>
      </c>
    </row>
    <row r="28084" spans="14:16">
      <c r="N28084" s="3">
        <v>28082</v>
      </c>
      <c r="O28084" s="44" t="s">
        <v>13</v>
      </c>
      <c r="P28084" s="128">
        <v>1.5260891082877227E-5</v>
      </c>
    </row>
    <row r="28085" spans="14:16">
      <c r="N28085" s="3">
        <v>28083</v>
      </c>
      <c r="O28085" s="44" t="s">
        <v>14</v>
      </c>
      <c r="P28085" s="128">
        <v>1.7503931419472574E-5</v>
      </c>
    </row>
    <row r="28086" spans="14:16">
      <c r="N28086" s="3">
        <v>28084</v>
      </c>
      <c r="O28086" s="44" t="s">
        <v>11</v>
      </c>
      <c r="P28086" s="128">
        <v>5.9075371013844136E-6</v>
      </c>
    </row>
    <row r="28087" spans="14:16">
      <c r="N28087" s="3">
        <v>28085</v>
      </c>
      <c r="O28087" s="44" t="s">
        <v>89</v>
      </c>
      <c r="P28087" s="128">
        <v>1.2339601295160919E-6</v>
      </c>
    </row>
    <row r="28088" spans="14:16">
      <c r="N28088" s="3">
        <v>28086</v>
      </c>
      <c r="O28088" s="44" t="s">
        <v>11</v>
      </c>
      <c r="P28088" s="128">
        <v>1.7498889361772681E-5</v>
      </c>
    </row>
    <row r="28089" spans="14:16">
      <c r="N28089" s="3">
        <v>28087</v>
      </c>
      <c r="O28089" s="44" t="s">
        <v>14</v>
      </c>
      <c r="P28089" s="128">
        <v>1.8346150377811542E-5</v>
      </c>
    </row>
    <row r="28090" spans="14:16">
      <c r="N28090" s="3">
        <v>28088</v>
      </c>
      <c r="O28090" s="44" t="s">
        <v>13</v>
      </c>
      <c r="P28090" s="128">
        <v>4.7008520936060308E-6</v>
      </c>
    </row>
    <row r="28091" spans="14:16">
      <c r="N28091" s="3">
        <v>28089</v>
      </c>
      <c r="O28091" s="44" t="s">
        <v>89</v>
      </c>
      <c r="P28091" s="128">
        <v>1.0742181924182847E-6</v>
      </c>
    </row>
    <row r="28092" spans="14:16">
      <c r="N28092" s="3">
        <v>28090</v>
      </c>
      <c r="O28092" s="44" t="s">
        <v>13</v>
      </c>
      <c r="P28092" s="128">
        <v>9.8877815569199854E-6</v>
      </c>
    </row>
    <row r="28093" spans="14:16">
      <c r="N28093" s="3">
        <v>28091</v>
      </c>
      <c r="O28093" s="44" t="s">
        <v>21</v>
      </c>
      <c r="P28093" s="128">
        <v>6.3550565879095233E-6</v>
      </c>
    </row>
    <row r="28094" spans="14:16">
      <c r="N28094" s="3">
        <v>28092</v>
      </c>
      <c r="O28094" s="44" t="s">
        <v>11</v>
      </c>
      <c r="P28094" s="128">
        <v>5.226316499389227E-6</v>
      </c>
    </row>
    <row r="28095" spans="14:16">
      <c r="N28095" s="3">
        <v>28093</v>
      </c>
      <c r="O28095" s="44" t="s">
        <v>89</v>
      </c>
      <c r="P28095" s="128">
        <v>1.0916674874487203E-6</v>
      </c>
    </row>
    <row r="28096" spans="14:16">
      <c r="N28096" s="3">
        <v>28094</v>
      </c>
      <c r="O28096" s="44" t="s">
        <v>11</v>
      </c>
      <c r="P28096" s="128">
        <v>1.1193672511636417E-5</v>
      </c>
    </row>
    <row r="28097" spans="14:16">
      <c r="N28097" s="3">
        <v>28095</v>
      </c>
      <c r="O28097" s="44" t="s">
        <v>21</v>
      </c>
      <c r="P28097" s="128">
        <v>6.5761529999558658E-6</v>
      </c>
    </row>
    <row r="28098" spans="14:16">
      <c r="N28098" s="3">
        <v>28096</v>
      </c>
      <c r="O28098" s="44" t="s">
        <v>18</v>
      </c>
      <c r="P28098" s="128">
        <v>8.0188497092202896E-6</v>
      </c>
    </row>
    <row r="28099" spans="14:16">
      <c r="N28099" s="3">
        <v>28097</v>
      </c>
      <c r="O28099" s="44" t="s">
        <v>52</v>
      </c>
      <c r="P28099" s="128">
        <v>3.8428512323904096E-6</v>
      </c>
    </row>
    <row r="28100" spans="14:16">
      <c r="N28100" s="3">
        <v>28098</v>
      </c>
      <c r="O28100" s="44" t="s">
        <v>18</v>
      </c>
      <c r="P28100" s="128">
        <v>1.4936567591343233E-5</v>
      </c>
    </row>
    <row r="28101" spans="14:16">
      <c r="N28101" s="3">
        <v>28099</v>
      </c>
      <c r="O28101" s="44" t="s">
        <v>14</v>
      </c>
      <c r="P28101" s="128">
        <v>2.2730256967099513E-5</v>
      </c>
    </row>
    <row r="28102" spans="14:16">
      <c r="N28102" s="3">
        <v>28100</v>
      </c>
      <c r="O28102" s="44" t="s">
        <v>7</v>
      </c>
      <c r="P28102" s="128">
        <v>2.7793471237820273E-5</v>
      </c>
    </row>
    <row r="28103" spans="14:16">
      <c r="N28103" s="3">
        <v>28101</v>
      </c>
      <c r="O28103" s="44" t="s">
        <v>52</v>
      </c>
      <c r="P28103" s="128">
        <v>4.8411902230622071E-6</v>
      </c>
    </row>
    <row r="28104" spans="14:16">
      <c r="N28104" s="3">
        <v>28102</v>
      </c>
      <c r="O28104" s="44" t="s">
        <v>7</v>
      </c>
      <c r="P28104" s="128">
        <v>6.6724513250770789E-5</v>
      </c>
    </row>
    <row r="28105" spans="14:16">
      <c r="N28105" s="3">
        <v>28103</v>
      </c>
      <c r="O28105" s="44" t="s">
        <v>14</v>
      </c>
      <c r="P28105" s="128">
        <v>3.6906835560179262E-5</v>
      </c>
    </row>
    <row r="28106" spans="14:16">
      <c r="N28106" s="3">
        <v>28104</v>
      </c>
      <c r="O28106" s="44" t="s">
        <v>18</v>
      </c>
      <c r="P28106" s="128">
        <v>6.7504415988813201E-6</v>
      </c>
    </row>
    <row r="28107" spans="14:16">
      <c r="N28107" s="3">
        <v>28105</v>
      </c>
      <c r="O28107" s="44" t="s">
        <v>52</v>
      </c>
      <c r="P28107" s="128">
        <v>3.2349955115897698E-6</v>
      </c>
    </row>
    <row r="28108" spans="14:16">
      <c r="N28108" s="3">
        <v>28106</v>
      </c>
      <c r="O28108" s="44" t="s">
        <v>18</v>
      </c>
      <c r="P28108" s="128">
        <v>9.5902225312648111E-6</v>
      </c>
    </row>
    <row r="28109" spans="14:16">
      <c r="N28109" s="3">
        <v>28107</v>
      </c>
      <c r="O28109" s="44" t="s">
        <v>21</v>
      </c>
      <c r="P28109" s="128">
        <v>8.1779993190356517E-6</v>
      </c>
    </row>
    <row r="28110" spans="14:16">
      <c r="N28110" s="3">
        <v>28108</v>
      </c>
      <c r="O28110" s="44" t="s">
        <v>7</v>
      </c>
      <c r="P28110" s="128">
        <v>2.339714687573767E-5</v>
      </c>
    </row>
    <row r="28111" spans="14:16">
      <c r="N28111" s="3">
        <v>28109</v>
      </c>
      <c r="O28111" s="44" t="s">
        <v>52</v>
      </c>
      <c r="P28111" s="128">
        <v>4.0754189260187917E-6</v>
      </c>
    </row>
    <row r="28112" spans="14:16">
      <c r="N28112" s="3">
        <v>28110</v>
      </c>
      <c r="O28112" s="44" t="s">
        <v>7</v>
      </c>
      <c r="P28112" s="128">
        <v>3.7318370087940393E-5</v>
      </c>
    </row>
    <row r="28113" spans="14:16">
      <c r="N28113" s="3">
        <v>28111</v>
      </c>
      <c r="O28113" s="44" t="s">
        <v>21</v>
      </c>
      <c r="P28113" s="128">
        <v>1.1566685074112213E-5</v>
      </c>
    </row>
    <row r="28114" spans="14:16">
      <c r="N28114" s="3">
        <v>28112</v>
      </c>
      <c r="O28114" s="44" t="s">
        <v>18</v>
      </c>
      <c r="P28114" s="128">
        <v>3.9946338754162972E-6</v>
      </c>
    </row>
    <row r="28115" spans="14:16">
      <c r="N28115" s="3">
        <v>28113</v>
      </c>
      <c r="O28115" s="44" t="s">
        <v>89</v>
      </c>
      <c r="P28115" s="128">
        <v>1.2111298931079942E-6</v>
      </c>
    </row>
    <row r="28116" spans="14:16">
      <c r="N28116" s="3">
        <v>28114</v>
      </c>
      <c r="O28116" s="44" t="s">
        <v>18</v>
      </c>
      <c r="P28116" s="128">
        <v>1.0361342976647372E-5</v>
      </c>
    </row>
    <row r="28117" spans="14:16">
      <c r="N28117" s="3">
        <v>28115</v>
      </c>
      <c r="O28117" s="44" t="s">
        <v>14</v>
      </c>
      <c r="P28117" s="128">
        <v>1.5767744961696836E-5</v>
      </c>
    </row>
    <row r="28118" spans="14:16">
      <c r="N28118" s="3">
        <v>28116</v>
      </c>
      <c r="O28118" s="44" t="s">
        <v>7</v>
      </c>
      <c r="P28118" s="128">
        <v>1.2900762328052672E-5</v>
      </c>
    </row>
    <row r="28119" spans="14:16">
      <c r="N28119" s="3">
        <v>28117</v>
      </c>
      <c r="O28119" s="44" t="s">
        <v>89</v>
      </c>
      <c r="P28119" s="128">
        <v>1.4216640311511617E-6</v>
      </c>
    </row>
    <row r="28120" spans="14:16">
      <c r="N28120" s="3">
        <v>28118</v>
      </c>
      <c r="O28120" s="44" t="s">
        <v>7</v>
      </c>
      <c r="P28120" s="128">
        <v>4.6286107066644711E-5</v>
      </c>
    </row>
    <row r="28121" spans="14:16">
      <c r="N28121" s="3">
        <v>28119</v>
      </c>
      <c r="O28121" s="44" t="s">
        <v>14</v>
      </c>
      <c r="P28121" s="128">
        <v>2.5601891403977743E-5</v>
      </c>
    </row>
    <row r="28122" spans="14:16">
      <c r="N28122" s="3">
        <v>28120</v>
      </c>
      <c r="O28122" s="44" t="s">
        <v>18</v>
      </c>
      <c r="P28122" s="128">
        <v>3.5339974296927923E-6</v>
      </c>
    </row>
    <row r="28123" spans="14:16">
      <c r="N28123" s="3">
        <v>28121</v>
      </c>
      <c r="O28123" s="44" t="s">
        <v>89</v>
      </c>
      <c r="P28123" s="128">
        <v>1.0714698925497166E-6</v>
      </c>
    </row>
    <row r="28124" spans="14:16">
      <c r="N28124" s="3">
        <v>28122</v>
      </c>
      <c r="O28124" s="44" t="s">
        <v>18</v>
      </c>
      <c r="P28124" s="128">
        <v>6.9913825173960054E-6</v>
      </c>
    </row>
    <row r="28125" spans="14:16">
      <c r="N28125" s="3">
        <v>28123</v>
      </c>
      <c r="O28125" s="44" t="s">
        <v>21</v>
      </c>
      <c r="P28125" s="128">
        <v>5.961855554444749E-6</v>
      </c>
    </row>
    <row r="28126" spans="14:16">
      <c r="N28126" s="3">
        <v>28124</v>
      </c>
      <c r="O28126" s="44" t="s">
        <v>7</v>
      </c>
      <c r="P28126" s="128">
        <v>1.141312629149636E-5</v>
      </c>
    </row>
    <row r="28127" spans="14:16">
      <c r="N28127" s="3">
        <v>28125</v>
      </c>
      <c r="O28127" s="44" t="s">
        <v>89</v>
      </c>
      <c r="P28127" s="128">
        <v>1.2577265373165922E-6</v>
      </c>
    </row>
    <row r="28128" spans="14:16">
      <c r="N28128" s="3">
        <v>28126</v>
      </c>
      <c r="O28128" s="44" t="s">
        <v>7</v>
      </c>
      <c r="P28128" s="128">
        <v>2.7205520973049898E-5</v>
      </c>
    </row>
    <row r="28129" spans="14:16">
      <c r="N28129" s="3">
        <v>28127</v>
      </c>
      <c r="O28129" s="44" t="s">
        <v>21</v>
      </c>
      <c r="P28129" s="128">
        <v>8.4322464413876587E-6</v>
      </c>
    </row>
    <row r="28130" spans="14:16">
      <c r="N28130" s="3">
        <v>28128</v>
      </c>
      <c r="O28130" s="44" t="s">
        <v>18</v>
      </c>
      <c r="P28130" s="128">
        <v>6.4735639510055518E-6</v>
      </c>
    </row>
    <row r="28131" spans="14:16">
      <c r="N28131" s="3">
        <v>28129</v>
      </c>
      <c r="O28131" s="44" t="s">
        <v>52</v>
      </c>
      <c r="P28131" s="128">
        <v>3.1023081999498798E-6</v>
      </c>
    </row>
    <row r="28132" spans="14:16">
      <c r="N28132" s="3">
        <v>28130</v>
      </c>
      <c r="O28132" s="44" t="s">
        <v>18</v>
      </c>
      <c r="P28132" s="128">
        <v>1.2058191513415863E-5</v>
      </c>
    </row>
    <row r="28133" spans="14:16">
      <c r="N28133" s="3">
        <v>28131</v>
      </c>
      <c r="O28133" s="44" t="s">
        <v>14</v>
      </c>
      <c r="P28133" s="128">
        <v>1.8349985027168671E-5</v>
      </c>
    </row>
    <row r="28134" spans="14:16">
      <c r="N28134" s="3">
        <v>28132</v>
      </c>
      <c r="O28134" s="44" t="s">
        <v>11</v>
      </c>
      <c r="P28134" s="128">
        <v>1.0449464449207971E-5</v>
      </c>
    </row>
    <row r="28135" spans="14:16">
      <c r="N28135" s="3">
        <v>28133</v>
      </c>
      <c r="O28135" s="44" t="s">
        <v>52</v>
      </c>
      <c r="P28135" s="128">
        <v>3.4499790478665989E-6</v>
      </c>
    </row>
    <row r="28136" spans="14:16">
      <c r="N28136" s="3">
        <v>28134</v>
      </c>
      <c r="O28136" s="44" t="s">
        <v>11</v>
      </c>
      <c r="P28136" s="128">
        <v>2.1547201369904637E-5</v>
      </c>
    </row>
    <row r="28137" spans="14:16">
      <c r="N28137" s="3">
        <v>28135</v>
      </c>
      <c r="O28137" s="44" t="s">
        <v>14</v>
      </c>
      <c r="P28137" s="128">
        <v>2.2590473508383364E-5</v>
      </c>
    </row>
    <row r="28138" spans="14:16">
      <c r="N28138" s="3">
        <v>28136</v>
      </c>
      <c r="O28138" s="44" t="s">
        <v>18</v>
      </c>
      <c r="P28138" s="128">
        <v>5.4495865332953702E-6</v>
      </c>
    </row>
    <row r="28139" spans="14:16">
      <c r="N28139" s="3">
        <v>28137</v>
      </c>
      <c r="O28139" s="44" t="s">
        <v>52</v>
      </c>
      <c r="P28139" s="128">
        <v>2.6115903259058061E-6</v>
      </c>
    </row>
    <row r="28140" spans="14:16">
      <c r="N28140" s="3">
        <v>28138</v>
      </c>
      <c r="O28140" s="44" t="s">
        <v>18</v>
      </c>
      <c r="P28140" s="128">
        <v>7.7421227622126994E-6</v>
      </c>
    </row>
    <row r="28141" spans="14:16">
      <c r="N28141" s="3">
        <v>28139</v>
      </c>
      <c r="O28141" s="44" t="s">
        <v>21</v>
      </c>
      <c r="P28141" s="128">
        <v>6.6020443708010114E-6</v>
      </c>
    </row>
    <row r="28142" spans="14:16">
      <c r="N28142" s="3">
        <v>28140</v>
      </c>
      <c r="O28142" s="44" t="s">
        <v>11</v>
      </c>
      <c r="P28142" s="128">
        <v>8.7965858024322228E-6</v>
      </c>
    </row>
    <row r="28143" spans="14:16">
      <c r="N28143" s="3">
        <v>28141</v>
      </c>
      <c r="O28143" s="44" t="s">
        <v>52</v>
      </c>
      <c r="P28143" s="128">
        <v>2.904267186004181E-6</v>
      </c>
    </row>
    <row r="28144" spans="14:16">
      <c r="N28144" s="3">
        <v>28142</v>
      </c>
      <c r="O28144" s="44" t="s">
        <v>11</v>
      </c>
      <c r="P28144" s="128">
        <v>1.311546955357159E-5</v>
      </c>
    </row>
    <row r="28145" spans="14:16">
      <c r="N28145" s="3">
        <v>28143</v>
      </c>
      <c r="O28145" s="44" t="s">
        <v>21</v>
      </c>
      <c r="P28145" s="128">
        <v>7.7051865114768052E-6</v>
      </c>
    </row>
    <row r="28146" spans="14:16">
      <c r="N28146" s="3">
        <v>28144</v>
      </c>
      <c r="O28146" s="44" t="s">
        <v>18</v>
      </c>
      <c r="P28146" s="128">
        <v>3.2248413165327905E-6</v>
      </c>
    </row>
    <row r="28147" spans="14:16">
      <c r="N28147" s="3">
        <v>28145</v>
      </c>
      <c r="O28147" s="44" t="s">
        <v>89</v>
      </c>
      <c r="P28147" s="128">
        <v>9.777370945104632E-7</v>
      </c>
    </row>
    <row r="28148" spans="14:16">
      <c r="N28148" s="3">
        <v>28146</v>
      </c>
      <c r="O28148" s="44" t="s">
        <v>18</v>
      </c>
      <c r="P28148" s="128">
        <v>8.3646431607895747E-6</v>
      </c>
    </row>
    <row r="28149" spans="14:16">
      <c r="N28149" s="3">
        <v>28147</v>
      </c>
      <c r="O28149" s="44" t="s">
        <v>14</v>
      </c>
      <c r="P28149" s="128">
        <v>1.272919546744007E-5</v>
      </c>
    </row>
    <row r="28150" spans="14:16">
      <c r="N28150" s="3">
        <v>28148</v>
      </c>
      <c r="O28150" s="44" t="s">
        <v>11</v>
      </c>
      <c r="P28150" s="128">
        <v>5.046056212470043E-6</v>
      </c>
    </row>
    <row r="28151" spans="14:16">
      <c r="N28151" s="3">
        <v>28149</v>
      </c>
      <c r="O28151" s="44" t="s">
        <v>89</v>
      </c>
      <c r="P28151" s="128">
        <v>1.0540149085184452E-6</v>
      </c>
    </row>
    <row r="28152" spans="14:16">
      <c r="N28152" s="3">
        <v>28150</v>
      </c>
      <c r="O28152" s="44" t="s">
        <v>11</v>
      </c>
      <c r="P28152" s="128">
        <v>1.4947071488489856E-5</v>
      </c>
    </row>
    <row r="28153" spans="14:16">
      <c r="N28153" s="3">
        <v>28151</v>
      </c>
      <c r="O28153" s="44" t="s">
        <v>14</v>
      </c>
      <c r="P28153" s="128">
        <v>1.5670778617229621E-5</v>
      </c>
    </row>
    <row r="28154" spans="14:16">
      <c r="N28154" s="3">
        <v>28152</v>
      </c>
      <c r="O28154" s="44" t="s">
        <v>18</v>
      </c>
      <c r="P28154" s="128">
        <v>2.8529725825264313E-6</v>
      </c>
    </row>
    <row r="28155" spans="14:16">
      <c r="N28155" s="3">
        <v>28153</v>
      </c>
      <c r="O28155" s="44" t="s">
        <v>89</v>
      </c>
      <c r="P28155" s="128">
        <v>8.6499050643413017E-7</v>
      </c>
    </row>
    <row r="28156" spans="14:16">
      <c r="N28156" s="3">
        <v>28154</v>
      </c>
      <c r="O28156" s="44" t="s">
        <v>18</v>
      </c>
      <c r="P28156" s="128">
        <v>5.6440965317338483E-6</v>
      </c>
    </row>
    <row r="28157" spans="14:16">
      <c r="N28157" s="3">
        <v>28155</v>
      </c>
      <c r="O28157" s="44" t="s">
        <v>21</v>
      </c>
      <c r="P28157" s="128">
        <v>4.8129662729529383E-6</v>
      </c>
    </row>
    <row r="28158" spans="14:16">
      <c r="N28158" s="3">
        <v>28156</v>
      </c>
      <c r="O28158" s="44" t="s">
        <v>11</v>
      </c>
      <c r="P28158" s="128">
        <v>4.4641762527225473E-6</v>
      </c>
    </row>
    <row r="28159" spans="14:16">
      <c r="N28159" s="3">
        <v>28157</v>
      </c>
      <c r="O28159" s="44" t="s">
        <v>89</v>
      </c>
      <c r="P28159" s="128">
        <v>9.3247243520506184E-7</v>
      </c>
    </row>
    <row r="28160" spans="14:16">
      <c r="N28160" s="3">
        <v>28158</v>
      </c>
      <c r="O28160" s="44" t="s">
        <v>11</v>
      </c>
      <c r="P28160" s="128">
        <v>9.561328138669032E-6</v>
      </c>
    </row>
    <row r="28161" spans="14:16">
      <c r="N28161" s="3">
        <v>28159</v>
      </c>
      <c r="O28161" s="44" t="s">
        <v>21</v>
      </c>
      <c r="P28161" s="128">
        <v>5.6171695801629941E-6</v>
      </c>
    </row>
    <row r="28162" spans="14:16">
      <c r="N28162" s="3">
        <v>28160</v>
      </c>
      <c r="O28162" s="44" t="s">
        <v>13</v>
      </c>
      <c r="P28162" s="128">
        <v>5.8808352225986174E-6</v>
      </c>
    </row>
    <row r="28163" spans="14:16">
      <c r="N28163" s="3">
        <v>28161</v>
      </c>
      <c r="O28163" s="44" t="s">
        <v>52</v>
      </c>
      <c r="P28163" s="128">
        <v>2.1241377747553613E-6</v>
      </c>
    </row>
    <row r="28164" spans="14:16">
      <c r="N28164" s="3">
        <v>28162</v>
      </c>
      <c r="O28164" s="44" t="s">
        <v>13</v>
      </c>
      <c r="P28164" s="128">
        <v>4.9377044586082137E-6</v>
      </c>
    </row>
    <row r="28165" spans="14:16">
      <c r="N28165" s="3">
        <v>28163</v>
      </c>
      <c r="O28165" s="44" t="s">
        <v>59</v>
      </c>
      <c r="P28165" s="128">
        <v>1.4154658244485018E-6</v>
      </c>
    </row>
    <row r="28166" spans="14:16">
      <c r="N28166" s="3">
        <v>28164</v>
      </c>
      <c r="O28166" s="44" t="s">
        <v>7</v>
      </c>
      <c r="P28166" s="128">
        <v>1.4137019764326045E-5</v>
      </c>
    </row>
    <row r="28167" spans="14:16">
      <c r="N28167" s="3">
        <v>28165</v>
      </c>
      <c r="O28167" s="44" t="s">
        <v>52</v>
      </c>
      <c r="P28167" s="128">
        <v>2.4624488708399246E-6</v>
      </c>
    </row>
    <row r="28168" spans="14:16">
      <c r="N28168" s="3">
        <v>28166</v>
      </c>
      <c r="O28168" s="44" t="s">
        <v>7</v>
      </c>
      <c r="P28168" s="128">
        <v>1.1574179337679123E-5</v>
      </c>
    </row>
    <row r="28169" spans="14:16">
      <c r="N28169" s="3">
        <v>28167</v>
      </c>
      <c r="O28169" s="44" t="s">
        <v>59</v>
      </c>
      <c r="P28169" s="128">
        <v>1.6000376000079517E-6</v>
      </c>
    </row>
    <row r="28170" spans="14:16">
      <c r="N28170" s="3">
        <v>28168</v>
      </c>
      <c r="O28170" s="44" t="s">
        <v>13</v>
      </c>
      <c r="P28170" s="128">
        <v>9.2584343177385712E-6</v>
      </c>
    </row>
    <row r="28171" spans="14:16">
      <c r="N28171" s="3">
        <v>28169</v>
      </c>
      <c r="O28171" s="44" t="s">
        <v>52</v>
      </c>
      <c r="P28171" s="128">
        <v>3.3441151341611306E-6</v>
      </c>
    </row>
    <row r="28172" spans="14:16">
      <c r="N28172" s="3">
        <v>28170</v>
      </c>
      <c r="O28172" s="44" t="s">
        <v>13</v>
      </c>
      <c r="P28172" s="128">
        <v>1.5818107959635399E-5</v>
      </c>
    </row>
    <row r="28173" spans="14:16">
      <c r="N28173" s="3">
        <v>28171</v>
      </c>
      <c r="O28173" s="44" t="s">
        <v>19</v>
      </c>
      <c r="P28173" s="128">
        <v>1.3118678882639561E-5</v>
      </c>
    </row>
    <row r="28174" spans="14:16">
      <c r="N28174" s="3">
        <v>28172</v>
      </c>
      <c r="O28174" s="44" t="s">
        <v>7</v>
      </c>
      <c r="P28174" s="128">
        <v>2.225647616066832E-5</v>
      </c>
    </row>
    <row r="28175" spans="14:16">
      <c r="N28175" s="3">
        <v>28173</v>
      </c>
      <c r="O28175" s="44" t="s">
        <v>52</v>
      </c>
      <c r="P28175" s="128">
        <v>3.8767318362963425E-6</v>
      </c>
    </row>
    <row r="28176" spans="14:16">
      <c r="N28176" s="3">
        <v>28174</v>
      </c>
      <c r="O28176" s="44" t="s">
        <v>7</v>
      </c>
      <c r="P28176" s="128">
        <v>4.2862092210683829E-5</v>
      </c>
    </row>
    <row r="28177" spans="14:16">
      <c r="N28177" s="3">
        <v>28175</v>
      </c>
      <c r="O28177" s="44" t="s">
        <v>19</v>
      </c>
      <c r="P28177" s="128">
        <v>1.7142518142105613E-5</v>
      </c>
    </row>
    <row r="28178" spans="14:16">
      <c r="N28178" s="3">
        <v>28176</v>
      </c>
      <c r="O28178" s="44" t="s">
        <v>13</v>
      </c>
      <c r="P28178" s="128">
        <v>6.95885788071345E-6</v>
      </c>
    </row>
    <row r="28179" spans="14:16">
      <c r="N28179" s="3">
        <v>28177</v>
      </c>
      <c r="O28179" s="44" t="s">
        <v>46</v>
      </c>
      <c r="P28179" s="128">
        <v>2.9117533883164317E-6</v>
      </c>
    </row>
    <row r="28180" spans="14:16">
      <c r="N28180" s="3">
        <v>28178</v>
      </c>
      <c r="O28180" s="44" t="s">
        <v>13</v>
      </c>
      <c r="P28180" s="128">
        <v>5.2557695975772651E-6</v>
      </c>
    </row>
    <row r="28181" spans="14:16">
      <c r="N28181" s="3">
        <v>28179</v>
      </c>
      <c r="O28181" s="44" t="s">
        <v>59</v>
      </c>
      <c r="P28181" s="128">
        <v>1.5066438886548912E-6</v>
      </c>
    </row>
    <row r="28182" spans="14:16">
      <c r="N28182" s="3">
        <v>28180</v>
      </c>
      <c r="O28182" s="44" t="s">
        <v>7</v>
      </c>
      <c r="P28182" s="128">
        <v>1.7031491716801706E-5</v>
      </c>
    </row>
    <row r="28183" spans="14:16">
      <c r="N28183" s="3">
        <v>28181</v>
      </c>
      <c r="O28183" s="44" t="s">
        <v>46</v>
      </c>
      <c r="P28183" s="128">
        <v>3.4366475541660288E-6</v>
      </c>
    </row>
    <row r="28184" spans="14:16">
      <c r="N28184" s="3">
        <v>28182</v>
      </c>
      <c r="O28184" s="44" t="s">
        <v>7</v>
      </c>
      <c r="P28184" s="128">
        <v>1.231973691212522E-5</v>
      </c>
    </row>
    <row r="28185" spans="14:16">
      <c r="N28185" s="3">
        <v>28183</v>
      </c>
      <c r="O28185" s="44" t="s">
        <v>59</v>
      </c>
      <c r="P28185" s="128">
        <v>1.7031049637735187E-6</v>
      </c>
    </row>
    <row r="28186" spans="14:16">
      <c r="N28186" s="3">
        <v>28184</v>
      </c>
      <c r="O28186" s="44" t="s">
        <v>13</v>
      </c>
      <c r="P28186" s="128">
        <v>1.1376498621612889E-5</v>
      </c>
    </row>
    <row r="28187" spans="14:16">
      <c r="N28187" s="3">
        <v>28185</v>
      </c>
      <c r="O28187" s="44" t="s">
        <v>46</v>
      </c>
      <c r="P28187" s="128">
        <v>4.7602004490516165E-6</v>
      </c>
    </row>
    <row r="28188" spans="14:16">
      <c r="N28188" s="3">
        <v>28186</v>
      </c>
      <c r="O28188" s="44" t="s">
        <v>13</v>
      </c>
      <c r="P28188" s="128">
        <v>1.7483882293416544E-5</v>
      </c>
    </row>
    <row r="28189" spans="14:16">
      <c r="N28189" s="3">
        <v>28187</v>
      </c>
      <c r="O28189" s="44" t="s">
        <v>19</v>
      </c>
      <c r="P28189" s="128">
        <v>1.4500181564981943E-5</v>
      </c>
    </row>
    <row r="28190" spans="14:16">
      <c r="N28190" s="3">
        <v>28188</v>
      </c>
      <c r="O28190" s="44" t="s">
        <v>7</v>
      </c>
      <c r="P28190" s="128">
        <v>2.7843468764782566E-5</v>
      </c>
    </row>
    <row r="28191" spans="14:16">
      <c r="N28191" s="3">
        <v>28189</v>
      </c>
      <c r="O28191" s="44" t="s">
        <v>46</v>
      </c>
      <c r="P28191" s="128">
        <v>5.6183093308022484E-6</v>
      </c>
    </row>
    <row r="28192" spans="14:16">
      <c r="N28192" s="3">
        <v>28190</v>
      </c>
      <c r="O28192" s="44" t="s">
        <v>7</v>
      </c>
      <c r="P28192" s="128">
        <v>4.7375816183166028E-5</v>
      </c>
    </row>
    <row r="28193" spans="14:16">
      <c r="N28193" s="3">
        <v>28191</v>
      </c>
      <c r="O28193" s="44" t="s">
        <v>19</v>
      </c>
      <c r="P28193" s="128">
        <v>1.8947763548848639E-5</v>
      </c>
    </row>
    <row r="28194" spans="14:16">
      <c r="N28194" s="3">
        <v>28192</v>
      </c>
      <c r="O28194" s="44" t="s">
        <v>13</v>
      </c>
      <c r="P28194" s="128">
        <v>4.5540821176722896E-6</v>
      </c>
    </row>
    <row r="28195" spans="14:16">
      <c r="N28195" s="3">
        <v>28193</v>
      </c>
      <c r="O28195" s="44" t="s">
        <v>52</v>
      </c>
      <c r="P28195" s="128">
        <v>1.644919044545357E-6</v>
      </c>
    </row>
    <row r="28196" spans="14:16">
      <c r="N28196" s="3">
        <v>28194</v>
      </c>
      <c r="O28196" s="44" t="s">
        <v>13</v>
      </c>
      <c r="P28196" s="128">
        <v>3.8237275363348807E-6</v>
      </c>
    </row>
    <row r="28197" spans="14:16">
      <c r="N28197" s="3">
        <v>28195</v>
      </c>
      <c r="O28197" s="44" t="s">
        <v>59</v>
      </c>
      <c r="P28197" s="128">
        <v>1.0961279062073037E-6</v>
      </c>
    </row>
    <row r="28198" spans="14:16">
      <c r="N28198" s="3">
        <v>28196</v>
      </c>
      <c r="O28198" s="44" t="s">
        <v>11</v>
      </c>
      <c r="P28198" s="128">
        <v>5.0984666723323577E-6</v>
      </c>
    </row>
    <row r="28199" spans="14:16">
      <c r="N28199" s="3">
        <v>28197</v>
      </c>
      <c r="O28199" s="44" t="s">
        <v>52</v>
      </c>
      <c r="P28199" s="128">
        <v>1.6833018841579006E-6</v>
      </c>
    </row>
    <row r="28200" spans="14:16">
      <c r="N28200" s="3">
        <v>28198</v>
      </c>
      <c r="O28200" s="44" t="s">
        <v>11</v>
      </c>
      <c r="P28200" s="128">
        <v>4.2648473199798948E-6</v>
      </c>
    </row>
    <row r="28201" spans="14:16">
      <c r="N28201" s="3">
        <v>28199</v>
      </c>
      <c r="O28201" s="44" t="s">
        <v>59</v>
      </c>
      <c r="P28201" s="128">
        <v>1.1175231732003089E-6</v>
      </c>
    </row>
    <row r="28202" spans="14:16">
      <c r="N28202" s="3">
        <v>28200</v>
      </c>
      <c r="O28202" s="44" t="s">
        <v>13</v>
      </c>
      <c r="P28202" s="128">
        <v>7.1696737908982633E-6</v>
      </c>
    </row>
    <row r="28203" spans="14:16">
      <c r="N28203" s="3">
        <v>28201</v>
      </c>
      <c r="O28203" s="44" t="s">
        <v>52</v>
      </c>
      <c r="P28203" s="128">
        <v>2.5896619026830906E-6</v>
      </c>
    </row>
    <row r="28204" spans="14:16">
      <c r="N28204" s="3">
        <v>28202</v>
      </c>
      <c r="O28204" s="44" t="s">
        <v>13</v>
      </c>
      <c r="P28204" s="128">
        <v>1.2249444146566929E-5</v>
      </c>
    </row>
    <row r="28205" spans="14:16">
      <c r="N28205" s="3">
        <v>28203</v>
      </c>
      <c r="O28205" s="44" t="s">
        <v>19</v>
      </c>
      <c r="P28205" s="128">
        <v>1.0159023105652412E-5</v>
      </c>
    </row>
    <row r="28206" spans="14:16">
      <c r="N28206" s="3">
        <v>28204</v>
      </c>
      <c r="O28206" s="44" t="s">
        <v>11</v>
      </c>
      <c r="P28206" s="128">
        <v>8.026720188584012E-6</v>
      </c>
    </row>
    <row r="28207" spans="14:16">
      <c r="N28207" s="3">
        <v>28205</v>
      </c>
      <c r="O28207" s="44" t="s">
        <v>52</v>
      </c>
      <c r="P28207" s="128">
        <v>2.6500895436609315E-6</v>
      </c>
    </row>
    <row r="28208" spans="14:16">
      <c r="N28208" s="3">
        <v>28206</v>
      </c>
      <c r="O28208" s="44" t="s">
        <v>11</v>
      </c>
      <c r="P28208" s="128">
        <v>1.3944247258351755E-5</v>
      </c>
    </row>
    <row r="28209" spans="14:16">
      <c r="N28209" s="3">
        <v>28207</v>
      </c>
      <c r="O28209" s="44" t="s">
        <v>19</v>
      </c>
      <c r="P28209" s="128">
        <v>1.0570837451823881E-5</v>
      </c>
    </row>
    <row r="28210" spans="14:16">
      <c r="N28210" s="3">
        <v>28208</v>
      </c>
      <c r="O28210" s="44" t="s">
        <v>13</v>
      </c>
      <c r="P28210" s="128">
        <v>5.3888961405003137E-6</v>
      </c>
    </row>
    <row r="28211" spans="14:16">
      <c r="N28211" s="3">
        <v>28209</v>
      </c>
      <c r="O28211" s="44" t="s">
        <v>46</v>
      </c>
      <c r="P28211" s="128">
        <v>2.2548436633366643E-6</v>
      </c>
    </row>
    <row r="28212" spans="14:16">
      <c r="N28212" s="3">
        <v>28210</v>
      </c>
      <c r="O28212" s="44" t="s">
        <v>13</v>
      </c>
      <c r="P28212" s="128">
        <v>4.0700351961835505E-6</v>
      </c>
    </row>
    <row r="28213" spans="14:16">
      <c r="N28213" s="3">
        <v>28211</v>
      </c>
      <c r="O28213" s="44" t="s">
        <v>59</v>
      </c>
      <c r="P28213" s="128">
        <v>1.1667356304520937E-6</v>
      </c>
    </row>
    <row r="28214" spans="14:16">
      <c r="N28214" s="3">
        <v>28212</v>
      </c>
      <c r="O28214" s="44" t="s">
        <v>11</v>
      </c>
      <c r="P28214" s="128">
        <v>6.048838360075606E-6</v>
      </c>
    </row>
    <row r="28215" spans="14:16">
      <c r="N28215" s="3">
        <v>28213</v>
      </c>
      <c r="O28215" s="44" t="s">
        <v>46</v>
      </c>
      <c r="P28215" s="128">
        <v>2.3134885534283046E-6</v>
      </c>
    </row>
    <row r="28216" spans="14:16">
      <c r="N28216" s="3">
        <v>28214</v>
      </c>
      <c r="O28216" s="44" t="s">
        <v>11</v>
      </c>
      <c r="P28216" s="128">
        <v>4.5395699703293533E-6</v>
      </c>
    </row>
    <row r="28217" spans="14:16">
      <c r="N28217" s="3">
        <v>28215</v>
      </c>
      <c r="O28217" s="44" t="s">
        <v>59</v>
      </c>
      <c r="P28217" s="128">
        <v>1.189509086161426E-6</v>
      </c>
    </row>
    <row r="28218" spans="14:16">
      <c r="N28218" s="3">
        <v>28216</v>
      </c>
      <c r="O28218" s="44" t="s">
        <v>13</v>
      </c>
      <c r="P28218" s="128">
        <v>8.8098895774735142E-6</v>
      </c>
    </row>
    <row r="28219" spans="14:16">
      <c r="N28219" s="3">
        <v>28217</v>
      </c>
      <c r="O28219" s="44" t="s">
        <v>46</v>
      </c>
      <c r="P28219" s="128">
        <v>3.6862695384249111E-6</v>
      </c>
    </row>
    <row r="28220" spans="14:16">
      <c r="N28220" s="3">
        <v>28218</v>
      </c>
      <c r="O28220" s="44" t="s">
        <v>13</v>
      </c>
      <c r="P28220" s="128">
        <v>1.3539409401229865E-5</v>
      </c>
    </row>
    <row r="28221" spans="14:16">
      <c r="N28221" s="3">
        <v>28219</v>
      </c>
      <c r="O28221" s="44" t="s">
        <v>19</v>
      </c>
      <c r="P28221" s="128">
        <v>1.1228850166440502E-5</v>
      </c>
    </row>
    <row r="28222" spans="14:16">
      <c r="N28222" s="3">
        <v>28220</v>
      </c>
      <c r="O28222" s="44" t="s">
        <v>11</v>
      </c>
      <c r="P28222" s="128">
        <v>9.8887780790120337E-6</v>
      </c>
    </row>
    <row r="28223" spans="14:16">
      <c r="N28223" s="3">
        <v>28221</v>
      </c>
      <c r="O28223" s="44" t="s">
        <v>46</v>
      </c>
      <c r="P28223" s="128">
        <v>3.7821435342340881E-6</v>
      </c>
    </row>
    <row r="28224" spans="14:16">
      <c r="N28224" s="3">
        <v>28222</v>
      </c>
      <c r="O28224" s="44" t="s">
        <v>11</v>
      </c>
      <c r="P28224" s="128">
        <v>1.5412688948478888E-5</v>
      </c>
    </row>
    <row r="28225" spans="14:16">
      <c r="N28225" s="3">
        <v>28223</v>
      </c>
      <c r="O28225" s="44" t="s">
        <v>19</v>
      </c>
      <c r="P28225" s="128">
        <v>1.1684031884353632E-5</v>
      </c>
    </row>
    <row r="28226" spans="14:16">
      <c r="N28226" s="3">
        <v>28224</v>
      </c>
      <c r="O28226" s="44" t="s">
        <v>18</v>
      </c>
      <c r="P28226" s="128">
        <v>3.3419754269685821E-6</v>
      </c>
    </row>
    <row r="28227" spans="14:16">
      <c r="N28227" s="3">
        <v>28225</v>
      </c>
      <c r="O28227" s="44" t="s">
        <v>52</v>
      </c>
      <c r="P28227" s="128">
        <v>1.6015656676265902E-6</v>
      </c>
    </row>
    <row r="28228" spans="14:16">
      <c r="N28228" s="3">
        <v>28226</v>
      </c>
      <c r="O28228" s="44" t="s">
        <v>18</v>
      </c>
      <c r="P28228" s="128">
        <v>2.8423834562674327E-6</v>
      </c>
    </row>
    <row r="28229" spans="14:16">
      <c r="N28229" s="3">
        <v>28227</v>
      </c>
      <c r="O28229" s="44" t="s">
        <v>59</v>
      </c>
      <c r="P28229" s="128">
        <v>1.0810724236753558E-6</v>
      </c>
    </row>
    <row r="28230" spans="14:16">
      <c r="N28230" s="3">
        <v>28228</v>
      </c>
      <c r="O28230" s="44" t="s">
        <v>7</v>
      </c>
      <c r="P28230" s="128">
        <v>1.1583344404142106E-5</v>
      </c>
    </row>
    <row r="28231" spans="14:16">
      <c r="N28231" s="3">
        <v>28229</v>
      </c>
      <c r="O28231" s="44" t="s">
        <v>52</v>
      </c>
      <c r="P28231" s="128">
        <v>2.0176383582986015E-6</v>
      </c>
    </row>
    <row r="28232" spans="14:16">
      <c r="N28232" s="3">
        <v>28230</v>
      </c>
      <c r="O28232" s="44" t="s">
        <v>7</v>
      </c>
      <c r="P28232" s="128">
        <v>9.4834489658106573E-6</v>
      </c>
    </row>
    <row r="28233" spans="14:16">
      <c r="N28233" s="3">
        <v>28231</v>
      </c>
      <c r="O28233" s="44" t="s">
        <v>59</v>
      </c>
      <c r="P28233" s="128">
        <v>1.3110108700023195E-6</v>
      </c>
    </row>
    <row r="28234" spans="14:16">
      <c r="N28234" s="3">
        <v>28232</v>
      </c>
      <c r="O28234" s="44" t="s">
        <v>18</v>
      </c>
      <c r="P28234" s="128">
        <v>5.2614057035953737E-6</v>
      </c>
    </row>
    <row r="28235" spans="14:16">
      <c r="N28235" s="3">
        <v>28233</v>
      </c>
      <c r="O28235" s="44" t="s">
        <v>52</v>
      </c>
      <c r="P28235" s="128">
        <v>2.5214089458391135E-6</v>
      </c>
    </row>
    <row r="28236" spans="14:16">
      <c r="N28236" s="3">
        <v>28234</v>
      </c>
      <c r="O28236" s="44" t="s">
        <v>18</v>
      </c>
      <c r="P28236" s="128">
        <v>8.5081586214189838E-6</v>
      </c>
    </row>
    <row r="28237" spans="14:16">
      <c r="N28237" s="3">
        <v>28235</v>
      </c>
      <c r="O28237" s="44" t="s">
        <v>19</v>
      </c>
      <c r="P28237" s="128">
        <v>9.3620072052005385E-6</v>
      </c>
    </row>
    <row r="28238" spans="14:16">
      <c r="N28238" s="3">
        <v>28236</v>
      </c>
      <c r="O28238" s="44" t="s">
        <v>7</v>
      </c>
      <c r="P28238" s="128">
        <v>1.8236122810138116E-5</v>
      </c>
    </row>
    <row r="28239" spans="14:16">
      <c r="N28239" s="3">
        <v>28237</v>
      </c>
      <c r="O28239" s="44" t="s">
        <v>52</v>
      </c>
      <c r="P28239" s="128">
        <v>3.1764488393543372E-6</v>
      </c>
    </row>
    <row r="28240" spans="14:16">
      <c r="N28240" s="3">
        <v>28238</v>
      </c>
      <c r="O28240" s="44" t="s">
        <v>7</v>
      </c>
      <c r="P28240" s="128">
        <v>3.5119592688927424E-5</v>
      </c>
    </row>
    <row r="28241" spans="14:16">
      <c r="N28241" s="3">
        <v>28239</v>
      </c>
      <c r="O28241" s="44" t="s">
        <v>19</v>
      </c>
      <c r="P28241" s="128">
        <v>1.4045937185101609E-5</v>
      </c>
    </row>
    <row r="28242" spans="14:16">
      <c r="N28242" s="3">
        <v>28240</v>
      </c>
      <c r="O28242" s="44" t="s">
        <v>18</v>
      </c>
      <c r="P28242" s="128">
        <v>3.9196616148526062E-6</v>
      </c>
    </row>
    <row r="28243" spans="14:16">
      <c r="N28243" s="3">
        <v>28241</v>
      </c>
      <c r="O28243" s="44" t="s">
        <v>46</v>
      </c>
      <c r="P28243" s="128">
        <v>2.1760207132892517E-6</v>
      </c>
    </row>
    <row r="28244" spans="14:16">
      <c r="N28244" s="3">
        <v>28242</v>
      </c>
      <c r="O28244" s="44" t="s">
        <v>18</v>
      </c>
      <c r="P28244" s="128">
        <v>3.0254772595923596E-6</v>
      </c>
    </row>
    <row r="28245" spans="14:16">
      <c r="N28245" s="3">
        <v>28243</v>
      </c>
      <c r="O28245" s="44" t="s">
        <v>59</v>
      </c>
      <c r="P28245" s="128">
        <v>1.1507103401513915E-6</v>
      </c>
    </row>
    <row r="28246" spans="14:16">
      <c r="N28246" s="3">
        <v>28244</v>
      </c>
      <c r="O28246" s="44" t="s">
        <v>7</v>
      </c>
      <c r="P28246" s="128">
        <v>1.3954966291398732E-5</v>
      </c>
    </row>
    <row r="28247" spans="14:16">
      <c r="N28247" s="3">
        <v>28245</v>
      </c>
      <c r="O28247" s="44" t="s">
        <v>46</v>
      </c>
      <c r="P28247" s="128">
        <v>2.8158602646938774E-6</v>
      </c>
    </row>
    <row r="28248" spans="14:16">
      <c r="N28248" s="3">
        <v>28246</v>
      </c>
      <c r="O28248" s="44" t="s">
        <v>7</v>
      </c>
      <c r="P28248" s="128">
        <v>1.0094330912776488E-5</v>
      </c>
    </row>
    <row r="28249" spans="14:16">
      <c r="N28249" s="3">
        <v>28247</v>
      </c>
      <c r="O28249" s="44" t="s">
        <v>59</v>
      </c>
      <c r="P28249" s="128">
        <v>1.3954604068372471E-6</v>
      </c>
    </row>
    <row r="28250" spans="14:16">
      <c r="N28250" s="3">
        <v>28248</v>
      </c>
      <c r="O28250" s="44" t="s">
        <v>18</v>
      </c>
      <c r="P28250" s="128">
        <v>6.4079516672048884E-6</v>
      </c>
    </row>
    <row r="28251" spans="14:16">
      <c r="N28251" s="3">
        <v>28249</v>
      </c>
      <c r="O28251" s="44" t="s">
        <v>46</v>
      </c>
      <c r="P28251" s="128">
        <v>3.5574079927607654E-6</v>
      </c>
    </row>
    <row r="28252" spans="14:16">
      <c r="N28252" s="3">
        <v>28250</v>
      </c>
      <c r="O28252" s="44" t="s">
        <v>18</v>
      </c>
      <c r="P28252" s="128">
        <v>9.4041363385684868E-6</v>
      </c>
    </row>
    <row r="28253" spans="14:16">
      <c r="N28253" s="3">
        <v>28251</v>
      </c>
      <c r="O28253" s="44" t="s">
        <v>19</v>
      </c>
      <c r="P28253" s="128">
        <v>1.0347902064111126E-5</v>
      </c>
    </row>
    <row r="28254" spans="14:16">
      <c r="N28254" s="3">
        <v>28252</v>
      </c>
      <c r="O28254" s="44" t="s">
        <v>7</v>
      </c>
      <c r="P28254" s="128">
        <v>2.2813895254098146E-5</v>
      </c>
    </row>
    <row r="28255" spans="14:16">
      <c r="N28255" s="3">
        <v>28253</v>
      </c>
      <c r="O28255" s="44" t="s">
        <v>46</v>
      </c>
      <c r="P28255" s="128">
        <v>4.6034321966437528E-6</v>
      </c>
    </row>
    <row r="28256" spans="14:16">
      <c r="N28256" s="3">
        <v>28254</v>
      </c>
      <c r="O28256" s="44" t="s">
        <v>7</v>
      </c>
      <c r="P28256" s="128">
        <v>3.8817969022136598E-5</v>
      </c>
    </row>
    <row r="28257" spans="14:16">
      <c r="N28257" s="3">
        <v>28255</v>
      </c>
      <c r="O28257" s="44" t="s">
        <v>19</v>
      </c>
      <c r="P28257" s="128">
        <v>1.5525087644597127E-5</v>
      </c>
    </row>
    <row r="28258" spans="14:16">
      <c r="N28258" s="3">
        <v>28256</v>
      </c>
      <c r="O28258" s="44" t="s">
        <v>18</v>
      </c>
      <c r="P28258" s="128">
        <v>2.6979544989219934E-6</v>
      </c>
    </row>
    <row r="28259" spans="14:16">
      <c r="N28259" s="3">
        <v>28257</v>
      </c>
      <c r="O28259" s="44" t="s">
        <v>52</v>
      </c>
      <c r="P28259" s="128">
        <v>1.2929332943095831E-6</v>
      </c>
    </row>
    <row r="28260" spans="14:16">
      <c r="N28260" s="3">
        <v>28258</v>
      </c>
      <c r="O28260" s="44" t="s">
        <v>18</v>
      </c>
      <c r="P28260" s="128">
        <v>2.2946372291115765E-6</v>
      </c>
    </row>
    <row r="28261" spans="14:16">
      <c r="N28261" s="3">
        <v>28259</v>
      </c>
      <c r="O28261" s="44" t="s">
        <v>59</v>
      </c>
      <c r="P28261" s="128">
        <v>8.7274256584258513E-7</v>
      </c>
    </row>
    <row r="28262" spans="14:16">
      <c r="N28262" s="3">
        <v>28260</v>
      </c>
      <c r="O28262" s="44" t="s">
        <v>11</v>
      </c>
      <c r="P28262" s="128">
        <v>4.3549704359817021E-6</v>
      </c>
    </row>
    <row r="28263" spans="14:16">
      <c r="N28263" s="3">
        <v>28261</v>
      </c>
      <c r="O28263" s="44" t="s">
        <v>52</v>
      </c>
      <c r="P28263" s="128">
        <v>1.4378303147731313E-6</v>
      </c>
    </row>
    <row r="28264" spans="14:16">
      <c r="N28264" s="3">
        <v>28262</v>
      </c>
      <c r="O28264" s="44" t="s">
        <v>11</v>
      </c>
      <c r="P28264" s="128">
        <v>3.6429156423202925E-6</v>
      </c>
    </row>
    <row r="28265" spans="14:16">
      <c r="N28265" s="3">
        <v>28263</v>
      </c>
      <c r="O28265" s="44" t="s">
        <v>59</v>
      </c>
      <c r="P28265" s="128">
        <v>9.5455765303363923E-7</v>
      </c>
    </row>
    <row r="28266" spans="14:16">
      <c r="N28266" s="3">
        <v>28264</v>
      </c>
      <c r="O28266" s="44" t="s">
        <v>18</v>
      </c>
      <c r="P28266" s="128">
        <v>4.2474977745557241E-6</v>
      </c>
    </row>
    <row r="28267" spans="14:16">
      <c r="N28267" s="3">
        <v>28265</v>
      </c>
      <c r="O28267" s="44" t="s">
        <v>52</v>
      </c>
      <c r="P28267" s="128">
        <v>2.035516645081767E-6</v>
      </c>
    </row>
    <row r="28268" spans="14:16">
      <c r="N28268" s="3">
        <v>28266</v>
      </c>
      <c r="O28268" s="44" t="s">
        <v>18</v>
      </c>
      <c r="P28268" s="128">
        <v>6.8685797761896847E-6</v>
      </c>
    </row>
    <row r="28269" spans="14:16">
      <c r="N28269" s="3">
        <v>28267</v>
      </c>
      <c r="O28269" s="44" t="s">
        <v>19</v>
      </c>
      <c r="P28269" s="128">
        <v>7.5578860497852357E-6</v>
      </c>
    </row>
    <row r="28270" spans="14:16">
      <c r="N28270" s="3">
        <v>28268</v>
      </c>
      <c r="O28270" s="44" t="s">
        <v>11</v>
      </c>
      <c r="P28270" s="128">
        <v>6.8562042993976702E-6</v>
      </c>
    </row>
    <row r="28271" spans="14:16">
      <c r="N28271" s="3">
        <v>28269</v>
      </c>
      <c r="O28271" s="44" t="s">
        <v>52</v>
      </c>
      <c r="P28271" s="128">
        <v>2.2636338250433228E-6</v>
      </c>
    </row>
    <row r="28272" spans="14:16">
      <c r="N28272" s="3">
        <v>28270</v>
      </c>
      <c r="O28272" s="44" t="s">
        <v>11</v>
      </c>
      <c r="P28272" s="128">
        <v>1.1910793668944503E-5</v>
      </c>
    </row>
    <row r="28273" spans="14:16">
      <c r="N28273" s="3">
        <v>28271</v>
      </c>
      <c r="O28273" s="44" t="s">
        <v>19</v>
      </c>
      <c r="P28273" s="128">
        <v>9.0293195081731379E-6</v>
      </c>
    </row>
    <row r="28274" spans="14:16">
      <c r="N28274" s="3">
        <v>28272</v>
      </c>
      <c r="O28274" s="44" t="s">
        <v>18</v>
      </c>
      <c r="P28274" s="128">
        <v>3.16431671002315E-6</v>
      </c>
    </row>
    <row r="28275" spans="14:16">
      <c r="N28275" s="3">
        <v>28273</v>
      </c>
      <c r="O28275" s="44" t="s">
        <v>46</v>
      </c>
      <c r="P28275" s="128">
        <v>1.7566870258203646E-6</v>
      </c>
    </row>
    <row r="28276" spans="14:16">
      <c r="N28276" s="3">
        <v>28274</v>
      </c>
      <c r="O28276" s="44" t="s">
        <v>18</v>
      </c>
      <c r="P28276" s="128">
        <v>2.4424476368180455E-6</v>
      </c>
    </row>
    <row r="28277" spans="14:16">
      <c r="N28277" s="3">
        <v>28275</v>
      </c>
      <c r="O28277" s="44" t="s">
        <v>59</v>
      </c>
      <c r="P28277" s="128">
        <v>9.2896079190611327E-7</v>
      </c>
    </row>
    <row r="28278" spans="14:16">
      <c r="N28278" s="3">
        <v>28276</v>
      </c>
      <c r="O28278" s="44" t="s">
        <v>11</v>
      </c>
      <c r="P28278" s="128">
        <v>5.1667518732863637E-6</v>
      </c>
    </row>
    <row r="28279" spans="14:16">
      <c r="N28279" s="3">
        <v>28277</v>
      </c>
      <c r="O28279" s="44" t="s">
        <v>46</v>
      </c>
      <c r="P28279" s="128">
        <v>1.9761184884931931E-6</v>
      </c>
    </row>
    <row r="28280" spans="14:16">
      <c r="N28280" s="3">
        <v>28278</v>
      </c>
      <c r="O28280" s="44" t="s">
        <v>11</v>
      </c>
      <c r="P28280" s="128">
        <v>3.8775761975925138E-6</v>
      </c>
    </row>
    <row r="28281" spans="14:16">
      <c r="N28281" s="3">
        <v>28279</v>
      </c>
      <c r="O28281" s="44" t="s">
        <v>59</v>
      </c>
      <c r="P28281" s="128">
        <v>1.0160460460938615E-6</v>
      </c>
    </row>
    <row r="28282" spans="14:16">
      <c r="N28282" s="3">
        <v>28280</v>
      </c>
      <c r="O28282" s="44" t="s">
        <v>18</v>
      </c>
      <c r="P28282" s="128">
        <v>5.173096693021448E-6</v>
      </c>
    </row>
    <row r="28283" spans="14:16">
      <c r="N28283" s="3">
        <v>28281</v>
      </c>
      <c r="O28283" s="44" t="s">
        <v>46</v>
      </c>
      <c r="P28283" s="128">
        <v>2.8718717741368334E-6</v>
      </c>
    </row>
    <row r="28284" spans="14:16">
      <c r="N28284" s="3">
        <v>28282</v>
      </c>
      <c r="O28284" s="44" t="s">
        <v>18</v>
      </c>
      <c r="P28284" s="128">
        <v>7.5918966185011304E-6</v>
      </c>
    </row>
    <row r="28285" spans="14:16">
      <c r="N28285" s="3">
        <v>28283</v>
      </c>
      <c r="O28285" s="44" t="s">
        <v>19</v>
      </c>
      <c r="P28285" s="128">
        <v>8.3537924016385216E-6</v>
      </c>
    </row>
    <row r="28286" spans="14:16">
      <c r="N28286" s="3">
        <v>28284</v>
      </c>
      <c r="O28286" s="44" t="s">
        <v>11</v>
      </c>
      <c r="P28286" s="128">
        <v>8.4467230933924191E-6</v>
      </c>
    </row>
    <row r="28287" spans="14:16">
      <c r="N28287" s="3">
        <v>28285</v>
      </c>
      <c r="O28287" s="44" t="s">
        <v>46</v>
      </c>
      <c r="P28287" s="128">
        <v>3.2306033038544659E-6</v>
      </c>
    </row>
    <row r="28288" spans="14:16">
      <c r="N28288" s="3">
        <v>28286</v>
      </c>
      <c r="O28288" s="44" t="s">
        <v>11</v>
      </c>
      <c r="P28288" s="128">
        <v>1.3165096297256316E-5</v>
      </c>
    </row>
    <row r="28289" spans="14:16">
      <c r="N28289" s="3">
        <v>28287</v>
      </c>
      <c r="O28289" s="44" t="s">
        <v>19</v>
      </c>
      <c r="P28289" s="128">
        <v>9.9801796696162948E-6</v>
      </c>
    </row>
    <row r="28290" spans="14:16">
      <c r="N28290" s="3">
        <v>28288</v>
      </c>
      <c r="O28290" s="44" t="s">
        <v>13</v>
      </c>
      <c r="P28290" s="128">
        <v>5.4726486612879524E-6</v>
      </c>
    </row>
    <row r="28291" spans="14:16">
      <c r="N28291" s="3">
        <v>28289</v>
      </c>
      <c r="O28291" s="44" t="s">
        <v>52</v>
      </c>
      <c r="P28291" s="128">
        <v>1.9767021705922591E-6</v>
      </c>
    </row>
    <row r="28292" spans="14:16">
      <c r="N28292" s="3">
        <v>28290</v>
      </c>
      <c r="O28292" s="44" t="s">
        <v>13</v>
      </c>
      <c r="P28292" s="128">
        <v>4.5949802489615065E-6</v>
      </c>
    </row>
    <row r="28293" spans="14:16">
      <c r="N28293" s="3">
        <v>28291</v>
      </c>
      <c r="O28293" s="44" t="s">
        <v>59</v>
      </c>
      <c r="P28293" s="128">
        <v>1.3172188738598924E-6</v>
      </c>
    </row>
    <row r="28294" spans="14:16">
      <c r="N28294" s="3">
        <v>28292</v>
      </c>
      <c r="O28294" s="44" t="s">
        <v>7</v>
      </c>
      <c r="P28294" s="128">
        <v>1.3155774538714829E-5</v>
      </c>
    </row>
    <row r="28295" spans="14:16">
      <c r="N28295" s="3">
        <v>28293</v>
      </c>
      <c r="O28295" s="44" t="s">
        <v>52</v>
      </c>
      <c r="P28295" s="128">
        <v>2.2915312207195847E-6</v>
      </c>
    </row>
    <row r="28296" spans="14:16">
      <c r="N28296" s="3">
        <v>28294</v>
      </c>
      <c r="O28296" s="44" t="s">
        <v>7</v>
      </c>
      <c r="P28296" s="128">
        <v>1.0770819902324535E-5</v>
      </c>
    </row>
    <row r="28297" spans="14:16">
      <c r="N28297" s="3">
        <v>28295</v>
      </c>
      <c r="O28297" s="44" t="s">
        <v>59</v>
      </c>
      <c r="P28297" s="128">
        <v>1.488979591886034E-6</v>
      </c>
    </row>
    <row r="28298" spans="14:16">
      <c r="N28298" s="3">
        <v>28296</v>
      </c>
      <c r="O28298" s="44" t="s">
        <v>13</v>
      </c>
      <c r="P28298" s="128">
        <v>7.918247558385066E-6</v>
      </c>
    </row>
    <row r="28299" spans="14:16">
      <c r="N28299" s="3">
        <v>28297</v>
      </c>
      <c r="O28299" s="44" t="s">
        <v>52</v>
      </c>
      <c r="P28299" s="128">
        <v>2.8600442134472807E-6</v>
      </c>
    </row>
    <row r="28300" spans="14:16">
      <c r="N28300" s="3">
        <v>28298</v>
      </c>
      <c r="O28300" s="44" t="s">
        <v>13</v>
      </c>
      <c r="P28300" s="128">
        <v>1.1675184970160134E-5</v>
      </c>
    </row>
    <row r="28301" spans="14:16">
      <c r="N28301" s="3">
        <v>28299</v>
      </c>
      <c r="O28301" s="44" t="s">
        <v>21</v>
      </c>
      <c r="P28301" s="128">
        <v>7.5038531881554215E-6</v>
      </c>
    </row>
    <row r="28302" spans="14:16">
      <c r="N28302" s="3">
        <v>28300</v>
      </c>
      <c r="O28302" s="44" t="s">
        <v>7</v>
      </c>
      <c r="P28302" s="128">
        <v>1.9034782984831191E-5</v>
      </c>
    </row>
    <row r="28303" spans="14:16">
      <c r="N28303" s="3">
        <v>28301</v>
      </c>
      <c r="O28303" s="44" t="s">
        <v>52</v>
      </c>
      <c r="P28303" s="128">
        <v>3.3155630146291383E-6</v>
      </c>
    </row>
    <row r="28304" spans="14:16">
      <c r="N28304" s="3">
        <v>28302</v>
      </c>
      <c r="O28304" s="44" t="s">
        <v>7</v>
      </c>
      <c r="P28304" s="128">
        <v>3.0360414444727686E-5</v>
      </c>
    </row>
    <row r="28305" spans="14:16">
      <c r="N28305" s="3">
        <v>28303</v>
      </c>
      <c r="O28305" s="44" t="s">
        <v>21</v>
      </c>
      <c r="P28305" s="128">
        <v>9.4100935216132218E-6</v>
      </c>
    </row>
    <row r="28306" spans="14:16">
      <c r="N28306" s="3">
        <v>28304</v>
      </c>
      <c r="O28306" s="44" t="s">
        <v>13</v>
      </c>
      <c r="P28306" s="128">
        <v>6.475846172093787E-6</v>
      </c>
    </row>
    <row r="28307" spans="14:16">
      <c r="N28307" s="3">
        <v>28305</v>
      </c>
      <c r="O28307" s="44" t="s">
        <v>46</v>
      </c>
      <c r="P28307" s="128">
        <v>2.7096496805991501E-6</v>
      </c>
    </row>
    <row r="28308" spans="14:16">
      <c r="N28308" s="3">
        <v>28306</v>
      </c>
      <c r="O28308" s="44" t="s">
        <v>13</v>
      </c>
      <c r="P28308" s="128">
        <v>4.8909686062432095E-6</v>
      </c>
    </row>
    <row r="28309" spans="14:16">
      <c r="N28309" s="3">
        <v>28307</v>
      </c>
      <c r="O28309" s="44" t="s">
        <v>59</v>
      </c>
      <c r="P28309" s="128">
        <v>1.4020683029172555E-6</v>
      </c>
    </row>
    <row r="28310" spans="14:16">
      <c r="N28310" s="3">
        <v>28308</v>
      </c>
      <c r="O28310" s="44" t="s">
        <v>7</v>
      </c>
      <c r="P28310" s="128">
        <v>1.5849342281436227E-5</v>
      </c>
    </row>
    <row r="28311" spans="14:16">
      <c r="N28311" s="3">
        <v>28309</v>
      </c>
      <c r="O28311" s="44" t="s">
        <v>46</v>
      </c>
      <c r="P28311" s="128">
        <v>3.1981111397837399E-6</v>
      </c>
    </row>
    <row r="28312" spans="14:16">
      <c r="N28312" s="3">
        <v>28310</v>
      </c>
      <c r="O28312" s="44" t="s">
        <v>7</v>
      </c>
      <c r="P28312" s="128">
        <v>1.1464628605895483E-5</v>
      </c>
    </row>
    <row r="28313" spans="14:16">
      <c r="N28313" s="3">
        <v>28311</v>
      </c>
      <c r="O28313" s="44" t="s">
        <v>59</v>
      </c>
      <c r="P28313" s="128">
        <v>1.5848930886911471E-6</v>
      </c>
    </row>
    <row r="28314" spans="14:16">
      <c r="N28314" s="3">
        <v>28312</v>
      </c>
      <c r="O28314" s="44" t="s">
        <v>13</v>
      </c>
      <c r="P28314" s="128">
        <v>9.6474607018490819E-6</v>
      </c>
    </row>
    <row r="28315" spans="14:16">
      <c r="N28315" s="3">
        <v>28313</v>
      </c>
      <c r="O28315" s="44" t="s">
        <v>46</v>
      </c>
      <c r="P28315" s="128">
        <v>4.036729427268988E-6</v>
      </c>
    </row>
    <row r="28316" spans="14:16">
      <c r="N28316" s="3">
        <v>28314</v>
      </c>
      <c r="O28316" s="44" t="s">
        <v>13</v>
      </c>
      <c r="P28316" s="128">
        <v>1.2795580180410112E-5</v>
      </c>
    </row>
    <row r="28317" spans="14:16">
      <c r="N28317" s="3">
        <v>28315</v>
      </c>
      <c r="O28317" s="44" t="s">
        <v>21</v>
      </c>
      <c r="P28317" s="128">
        <v>8.2239515156693762E-6</v>
      </c>
    </row>
    <row r="28318" spans="14:16">
      <c r="N28318" s="3">
        <v>28316</v>
      </c>
      <c r="O28318" s="44" t="s">
        <v>7</v>
      </c>
      <c r="P28318" s="128">
        <v>2.3611726212587466E-5</v>
      </c>
    </row>
    <row r="28319" spans="14:16">
      <c r="N28319" s="3">
        <v>28317</v>
      </c>
      <c r="O28319" s="44" t="s">
        <v>46</v>
      </c>
      <c r="P28319" s="128">
        <v>4.76442008060141E-6</v>
      </c>
    </row>
    <row r="28320" spans="14:16">
      <c r="N28320" s="3">
        <v>28318</v>
      </c>
      <c r="O28320" s="44" t="s">
        <v>7</v>
      </c>
      <c r="P28320" s="128">
        <v>3.3273915430966082E-5</v>
      </c>
    </row>
    <row r="28321" spans="14:16">
      <c r="N28321" s="3">
        <v>28319</v>
      </c>
      <c r="O28321" s="44" t="s">
        <v>21</v>
      </c>
      <c r="P28321" s="128">
        <v>1.0313121930719037E-5</v>
      </c>
    </row>
    <row r="28322" spans="14:16">
      <c r="N28322" s="3">
        <v>28320</v>
      </c>
      <c r="O28322" s="44" t="s">
        <v>13</v>
      </c>
      <c r="P28322" s="128">
        <v>4.2379849904486453E-6</v>
      </c>
    </row>
    <row r="28323" spans="14:16">
      <c r="N28323" s="3">
        <v>28321</v>
      </c>
      <c r="O28323" s="44" t="s">
        <v>52</v>
      </c>
      <c r="P28323" s="128">
        <v>1.5307458322357795E-6</v>
      </c>
    </row>
    <row r="28324" spans="14:16">
      <c r="N28324" s="3">
        <v>28322</v>
      </c>
      <c r="O28324" s="44" t="s">
        <v>13</v>
      </c>
      <c r="P28324" s="128">
        <v>3.5583240459518005E-6</v>
      </c>
    </row>
    <row r="28325" spans="14:16">
      <c r="N28325" s="3">
        <v>28323</v>
      </c>
      <c r="O28325" s="44" t="s">
        <v>59</v>
      </c>
      <c r="P28325" s="128">
        <v>1.0200460804366934E-6</v>
      </c>
    </row>
    <row r="28326" spans="14:16">
      <c r="N28326" s="3">
        <v>28324</v>
      </c>
      <c r="O28326" s="44" t="s">
        <v>11</v>
      </c>
      <c r="P28326" s="128">
        <v>4.7445840178857383E-6</v>
      </c>
    </row>
    <row r="28327" spans="14:16">
      <c r="N28327" s="3">
        <v>28325</v>
      </c>
      <c r="O28327" s="44" t="s">
        <v>52</v>
      </c>
      <c r="P28327" s="128">
        <v>1.566464533384695E-6</v>
      </c>
    </row>
    <row r="28328" spans="14:16">
      <c r="N28328" s="3">
        <v>28326</v>
      </c>
      <c r="O28328" s="44" t="s">
        <v>11</v>
      </c>
      <c r="P28328" s="128">
        <v>3.9688258712972454E-6</v>
      </c>
    </row>
    <row r="28329" spans="14:16">
      <c r="N28329" s="3">
        <v>28327</v>
      </c>
      <c r="O28329" s="44" t="s">
        <v>59</v>
      </c>
      <c r="P28329" s="128">
        <v>1.0399563099934106E-6</v>
      </c>
    </row>
    <row r="28330" spans="14:16">
      <c r="N28330" s="3">
        <v>28328</v>
      </c>
      <c r="O28330" s="44" t="s">
        <v>13</v>
      </c>
      <c r="P28330" s="128">
        <v>6.1318415231857825E-6</v>
      </c>
    </row>
    <row r="28331" spans="14:16">
      <c r="N28331" s="3">
        <v>28329</v>
      </c>
      <c r="O28331" s="44" t="s">
        <v>52</v>
      </c>
      <c r="P28331" s="128">
        <v>2.2148004008275805E-6</v>
      </c>
    </row>
    <row r="28332" spans="14:16">
      <c r="N28332" s="3">
        <v>28330</v>
      </c>
      <c r="O28332" s="44" t="s">
        <v>13</v>
      </c>
      <c r="P28332" s="128">
        <v>9.0411904228848548E-6</v>
      </c>
    </row>
    <row r="28333" spans="14:16">
      <c r="N28333" s="3">
        <v>28331</v>
      </c>
      <c r="O28333" s="44" t="s">
        <v>21</v>
      </c>
      <c r="P28333" s="128">
        <v>5.8109371074533182E-6</v>
      </c>
    </row>
    <row r="28334" spans="14:16">
      <c r="N28334" s="3">
        <v>28332</v>
      </c>
      <c r="O28334" s="44" t="s">
        <v>11</v>
      </c>
      <c r="P28334" s="128">
        <v>6.8648278265930178E-6</v>
      </c>
    </row>
    <row r="28335" spans="14:16">
      <c r="N28335" s="3">
        <v>28333</v>
      </c>
      <c r="O28335" s="44" t="s">
        <v>52</v>
      </c>
      <c r="P28335" s="128">
        <v>2.266480955466826E-6</v>
      </c>
    </row>
    <row r="28336" spans="14:16">
      <c r="N28336" s="3">
        <v>28334</v>
      </c>
      <c r="O28336" s="44" t="s">
        <v>11</v>
      </c>
      <c r="P28336" s="128">
        <v>1.0235271089528541E-5</v>
      </c>
    </row>
    <row r="28337" spans="14:16">
      <c r="N28337" s="3">
        <v>28335</v>
      </c>
      <c r="O28337" s="44" t="s">
        <v>21</v>
      </c>
      <c r="P28337" s="128">
        <v>6.0131032608639995E-6</v>
      </c>
    </row>
    <row r="28338" spans="14:16">
      <c r="N28338" s="3">
        <v>28336</v>
      </c>
      <c r="O28338" s="44" t="s">
        <v>13</v>
      </c>
      <c r="P28338" s="128">
        <v>5.014854885884248E-6</v>
      </c>
    </row>
    <row r="28339" spans="14:16">
      <c r="N28339" s="3">
        <v>28337</v>
      </c>
      <c r="O28339" s="44" t="s">
        <v>46</v>
      </c>
      <c r="P28339" s="128">
        <v>2.0983358125991235E-6</v>
      </c>
    </row>
    <row r="28340" spans="14:16">
      <c r="N28340" s="3">
        <v>28338</v>
      </c>
      <c r="O28340" s="44" t="s">
        <v>13</v>
      </c>
      <c r="P28340" s="128">
        <v>3.7875355837544448E-6</v>
      </c>
    </row>
    <row r="28341" spans="14:16">
      <c r="N28341" s="3">
        <v>28339</v>
      </c>
      <c r="O28341" s="44" t="s">
        <v>59</v>
      </c>
      <c r="P28341" s="128">
        <v>1.0857529490937087E-6</v>
      </c>
    </row>
    <row r="28342" spans="14:16">
      <c r="N28342" s="3">
        <v>28340</v>
      </c>
      <c r="O28342" s="44" t="s">
        <v>11</v>
      </c>
      <c r="P28342" s="128">
        <v>5.628990764170294E-6</v>
      </c>
    </row>
    <row r="28343" spans="14:16">
      <c r="N28343" s="3">
        <v>28341</v>
      </c>
      <c r="O28343" s="44" t="s">
        <v>46</v>
      </c>
      <c r="P28343" s="128">
        <v>2.1529101829229322E-6</v>
      </c>
    </row>
    <row r="28344" spans="14:16">
      <c r="N28344" s="3">
        <v>28342</v>
      </c>
      <c r="O28344" s="44" t="s">
        <v>11</v>
      </c>
      <c r="P28344" s="128">
        <v>4.2244801257954848E-6</v>
      </c>
    </row>
    <row r="28345" spans="14:16">
      <c r="N28345" s="3">
        <v>28343</v>
      </c>
      <c r="O28345" s="44" t="s">
        <v>59</v>
      </c>
      <c r="P28345" s="128">
        <v>1.106945707806221E-6</v>
      </c>
    </row>
    <row r="28346" spans="14:16">
      <c r="N28346" s="3">
        <v>28344</v>
      </c>
      <c r="O28346" s="44" t="s">
        <v>13</v>
      </c>
      <c r="P28346" s="128">
        <v>7.4709333963999354E-6</v>
      </c>
    </row>
    <row r="28347" spans="14:16">
      <c r="N28347" s="3">
        <v>28345</v>
      </c>
      <c r="O28347" s="44" t="s">
        <v>46</v>
      </c>
      <c r="P28347" s="128">
        <v>3.1260180914376775E-6</v>
      </c>
    </row>
    <row r="28348" spans="14:16">
      <c r="N28348" s="3">
        <v>28346</v>
      </c>
      <c r="O28348" s="44" t="s">
        <v>13</v>
      </c>
      <c r="P28348" s="128">
        <v>9.9088174858091728E-6</v>
      </c>
    </row>
    <row r="28349" spans="14:16">
      <c r="N28349" s="3">
        <v>28347</v>
      </c>
      <c r="O28349" s="44" t="s">
        <v>21</v>
      </c>
      <c r="P28349" s="128">
        <v>6.3685767610343499E-6</v>
      </c>
    </row>
    <row r="28350" spans="14:16">
      <c r="N28350" s="3">
        <v>28348</v>
      </c>
      <c r="O28350" s="44" t="s">
        <v>11</v>
      </c>
      <c r="P28350" s="128">
        <v>8.3858488520653325E-6</v>
      </c>
    </row>
    <row r="28351" spans="14:16">
      <c r="N28351" s="3">
        <v>28349</v>
      </c>
      <c r="O28351" s="44" t="s">
        <v>46</v>
      </c>
      <c r="P28351" s="128">
        <v>3.2073208399952253E-6</v>
      </c>
    </row>
    <row r="28352" spans="14:16">
      <c r="N28352" s="3">
        <v>28350</v>
      </c>
      <c r="O28352" s="44" t="s">
        <v>11</v>
      </c>
      <c r="P28352" s="128">
        <v>1.1217486680427274E-5</v>
      </c>
    </row>
    <row r="28353" spans="14:16">
      <c r="N28353" s="3">
        <v>28351</v>
      </c>
      <c r="O28353" s="44" t="s">
        <v>21</v>
      </c>
      <c r="P28353" s="128">
        <v>6.59014354839943E-6</v>
      </c>
    </row>
    <row r="28354" spans="14:16">
      <c r="N28354" s="3">
        <v>28352</v>
      </c>
      <c r="O28354" s="44" t="s">
        <v>18</v>
      </c>
      <c r="P28354" s="128">
        <v>3.1100101693335855E-6</v>
      </c>
    </row>
    <row r="28355" spans="14:16">
      <c r="N28355" s="3">
        <v>28353</v>
      </c>
      <c r="O28355" s="44" t="s">
        <v>52</v>
      </c>
      <c r="P28355" s="128">
        <v>1.4904015969058931E-6</v>
      </c>
    </row>
    <row r="28356" spans="14:16">
      <c r="N28356" s="3">
        <v>28354</v>
      </c>
      <c r="O28356" s="44" t="s">
        <v>18</v>
      </c>
      <c r="P28356" s="128">
        <v>2.6450946894470877E-6</v>
      </c>
    </row>
    <row r="28357" spans="14:16">
      <c r="N28357" s="3">
        <v>28355</v>
      </c>
      <c r="O28357" s="44" t="s">
        <v>59</v>
      </c>
      <c r="P28357" s="128">
        <v>1.0060355932856685E-6</v>
      </c>
    </row>
    <row r="28358" spans="14:16">
      <c r="N28358" s="3">
        <v>28356</v>
      </c>
      <c r="O28358" s="44" t="s">
        <v>7</v>
      </c>
      <c r="P28358" s="128">
        <v>1.0779348824970849E-5</v>
      </c>
    </row>
    <row r="28359" spans="14:16">
      <c r="N28359" s="3">
        <v>28357</v>
      </c>
      <c r="O28359" s="44" t="s">
        <v>52</v>
      </c>
      <c r="P28359" s="128">
        <v>1.8775948385826244E-6</v>
      </c>
    </row>
    <row r="28360" spans="14:16">
      <c r="N28360" s="3">
        <v>28358</v>
      </c>
      <c r="O28360" s="44" t="s">
        <v>7</v>
      </c>
      <c r="P28360" s="128">
        <v>8.8252063393476562E-6</v>
      </c>
    </row>
    <row r="28361" spans="14:16">
      <c r="N28361" s="3">
        <v>28359</v>
      </c>
      <c r="O28361" s="44" t="s">
        <v>59</v>
      </c>
      <c r="P28361" s="128">
        <v>1.2200140985215015E-6</v>
      </c>
    </row>
    <row r="28362" spans="14:16">
      <c r="N28362" s="3">
        <v>28360</v>
      </c>
      <c r="O28362" s="44" t="s">
        <v>18</v>
      </c>
      <c r="P28362" s="128">
        <v>4.4998010934038045E-6</v>
      </c>
    </row>
    <row r="28363" spans="14:16">
      <c r="N28363" s="3">
        <v>28361</v>
      </c>
      <c r="O28363" s="44" t="s">
        <v>52</v>
      </c>
      <c r="P28363" s="128">
        <v>2.1564272687908887E-6</v>
      </c>
    </row>
    <row r="28364" spans="14:16">
      <c r="N28364" s="3">
        <v>28362</v>
      </c>
      <c r="O28364" s="44" t="s">
        <v>18</v>
      </c>
      <c r="P28364" s="128">
        <v>6.3927808573771943E-6</v>
      </c>
    </row>
    <row r="28365" spans="14:16">
      <c r="N28365" s="3">
        <v>28363</v>
      </c>
      <c r="O28365" s="44" t="s">
        <v>21</v>
      </c>
      <c r="P28365" s="128">
        <v>5.4514019177279563E-6</v>
      </c>
    </row>
    <row r="28366" spans="14:16">
      <c r="N28366" s="3">
        <v>28364</v>
      </c>
      <c r="O28366" s="44" t="s">
        <v>7</v>
      </c>
      <c r="P28366" s="128">
        <v>1.5596388110582448E-5</v>
      </c>
    </row>
    <row r="28367" spans="14:16">
      <c r="N28367" s="3">
        <v>28365</v>
      </c>
      <c r="O28367" s="44" t="s">
        <v>52</v>
      </c>
      <c r="P28367" s="128">
        <v>2.7166481289782553E-6</v>
      </c>
    </row>
    <row r="28368" spans="14:16">
      <c r="N28368" s="3">
        <v>28366</v>
      </c>
      <c r="O28368" s="44" t="s">
        <v>7</v>
      </c>
      <c r="P28368" s="128">
        <v>2.4876186256257742E-5</v>
      </c>
    </row>
    <row r="28369" spans="14:16">
      <c r="N28369" s="3">
        <v>28367</v>
      </c>
      <c r="O28369" s="44" t="s">
        <v>21</v>
      </c>
      <c r="P28369" s="128">
        <v>7.7102781175342574E-6</v>
      </c>
    </row>
    <row r="28370" spans="14:16">
      <c r="N28370" s="3">
        <v>28368</v>
      </c>
      <c r="O28370" s="44" t="s">
        <v>18</v>
      </c>
      <c r="P28370" s="128">
        <v>3.6475993761556494E-6</v>
      </c>
    </row>
    <row r="28371" spans="14:16">
      <c r="N28371" s="3">
        <v>28369</v>
      </c>
      <c r="O28371" s="44" t="s">
        <v>46</v>
      </c>
      <c r="P28371" s="128">
        <v>2.0249839338731069E-6</v>
      </c>
    </row>
    <row r="28372" spans="14:16">
      <c r="N28372" s="3">
        <v>28370</v>
      </c>
      <c r="O28372" s="44" t="s">
        <v>18</v>
      </c>
      <c r="P28372" s="128">
        <v>2.8154800207357137E-6</v>
      </c>
    </row>
    <row r="28373" spans="14:16">
      <c r="N28373" s="3">
        <v>28371</v>
      </c>
      <c r="O28373" s="44" t="s">
        <v>59</v>
      </c>
      <c r="P28373" s="128">
        <v>1.0708399681664631E-6</v>
      </c>
    </row>
    <row r="28374" spans="14:16">
      <c r="N28374" s="3">
        <v>28372</v>
      </c>
      <c r="O28374" s="44" t="s">
        <v>7</v>
      </c>
      <c r="P28374" s="128">
        <v>1.2986357328882138E-5</v>
      </c>
    </row>
    <row r="28375" spans="14:16">
      <c r="N28375" s="3">
        <v>28373</v>
      </c>
      <c r="O28375" s="44" t="s">
        <v>46</v>
      </c>
      <c r="P28375" s="128">
        <v>2.620412462626599E-6</v>
      </c>
    </row>
    <row r="28376" spans="14:16">
      <c r="N28376" s="3">
        <v>28374</v>
      </c>
      <c r="O28376" s="44" t="s">
        <v>7</v>
      </c>
      <c r="P28376" s="128">
        <v>9.3936872000969367E-6</v>
      </c>
    </row>
    <row r="28377" spans="14:16">
      <c r="N28377" s="3">
        <v>28375</v>
      </c>
      <c r="O28377" s="44" t="s">
        <v>59</v>
      </c>
      <c r="P28377" s="128">
        <v>1.2986020247619918E-6</v>
      </c>
    </row>
    <row r="28378" spans="14:16">
      <c r="N28378" s="3">
        <v>28376</v>
      </c>
      <c r="O28378" s="44" t="s">
        <v>18</v>
      </c>
      <c r="P28378" s="128">
        <v>5.4340499607903935E-6</v>
      </c>
    </row>
    <row r="28379" spans="14:16">
      <c r="N28379" s="3">
        <v>28377</v>
      </c>
      <c r="O28379" s="44" t="s">
        <v>46</v>
      </c>
      <c r="P28379" s="128">
        <v>3.0167413500497265E-6</v>
      </c>
    </row>
    <row r="28380" spans="14:16">
      <c r="N28380" s="3">
        <v>28378</v>
      </c>
      <c r="O28380" s="44" t="s">
        <v>18</v>
      </c>
      <c r="P28380" s="128">
        <v>7.0062564529321421E-6</v>
      </c>
    </row>
    <row r="28381" spans="14:16">
      <c r="N28381" s="3">
        <v>28379</v>
      </c>
      <c r="O28381" s="44" t="s">
        <v>21</v>
      </c>
      <c r="P28381" s="128">
        <v>5.9745392053495493E-6</v>
      </c>
    </row>
    <row r="28382" spans="14:16">
      <c r="N28382" s="3">
        <v>28380</v>
      </c>
      <c r="O28382" s="44" t="s">
        <v>7</v>
      </c>
      <c r="P28382" s="128">
        <v>1.9346563933289461E-5</v>
      </c>
    </row>
    <row r="28383" spans="14:16">
      <c r="N28383" s="3">
        <v>28381</v>
      </c>
      <c r="O28383" s="44" t="s">
        <v>46</v>
      </c>
      <c r="P28383" s="128">
        <v>3.9037873328068878E-6</v>
      </c>
    </row>
    <row r="28384" spans="14:16">
      <c r="N28384" s="3">
        <v>28382</v>
      </c>
      <c r="O28384" s="44" t="s">
        <v>7</v>
      </c>
      <c r="P28384" s="128">
        <v>2.7263399820927745E-5</v>
      </c>
    </row>
    <row r="28385" spans="14:16">
      <c r="N28385" s="3">
        <v>28383</v>
      </c>
      <c r="O28385" s="44" t="s">
        <v>21</v>
      </c>
      <c r="P28385" s="128">
        <v>8.4501857673624494E-6</v>
      </c>
    </row>
    <row r="28386" spans="14:16">
      <c r="N28386" s="3">
        <v>28384</v>
      </c>
      <c r="O28386" s="44" t="s">
        <v>18</v>
      </c>
      <c r="P28386" s="128">
        <v>2.5106904917184409E-6</v>
      </c>
    </row>
    <row r="28387" spans="14:16">
      <c r="N28387" s="3">
        <v>28385</v>
      </c>
      <c r="O28387" s="44" t="s">
        <v>52</v>
      </c>
      <c r="P28387" s="128">
        <v>1.2031912805595198E-6</v>
      </c>
    </row>
    <row r="28388" spans="14:16">
      <c r="N28388" s="3">
        <v>28386</v>
      </c>
      <c r="O28388" s="44" t="s">
        <v>18</v>
      </c>
      <c r="P28388" s="128">
        <v>2.1353673219379813E-6</v>
      </c>
    </row>
    <row r="28389" spans="14:16">
      <c r="N28389" s="3">
        <v>28387</v>
      </c>
      <c r="O28389" s="44" t="s">
        <v>59</v>
      </c>
      <c r="P28389" s="128">
        <v>8.121658325425629E-7</v>
      </c>
    </row>
    <row r="28390" spans="14:16">
      <c r="N28390" s="3">
        <v>28388</v>
      </c>
      <c r="O28390" s="44" t="s">
        <v>11</v>
      </c>
      <c r="P28390" s="128">
        <v>4.052693575708191E-6</v>
      </c>
    </row>
    <row r="28391" spans="14:16">
      <c r="N28391" s="3">
        <v>28389</v>
      </c>
      <c r="O28391" s="44" t="s">
        <v>52</v>
      </c>
      <c r="P28391" s="128">
        <v>1.3380310533212625E-6</v>
      </c>
    </row>
    <row r="28392" spans="14:16">
      <c r="N28392" s="3">
        <v>28390</v>
      </c>
      <c r="O28392" s="44" t="s">
        <v>11</v>
      </c>
      <c r="P28392" s="128">
        <v>3.3900622375063945E-6</v>
      </c>
    </row>
    <row r="28393" spans="14:16">
      <c r="N28393" s="3">
        <v>28391</v>
      </c>
      <c r="O28393" s="44" t="s">
        <v>59</v>
      </c>
      <c r="P28393" s="128">
        <v>8.8830216529827476E-7</v>
      </c>
    </row>
    <row r="28394" spans="14:16">
      <c r="N28394" s="3">
        <v>28392</v>
      </c>
      <c r="O28394" s="44" t="s">
        <v>18</v>
      </c>
      <c r="P28394" s="128">
        <v>3.6326594463368045E-6</v>
      </c>
    </row>
    <row r="28395" spans="14:16">
      <c r="N28395" s="3">
        <v>28393</v>
      </c>
      <c r="O28395" s="44" t="s">
        <v>52</v>
      </c>
      <c r="P28395" s="128">
        <v>1.7408693686026728E-6</v>
      </c>
    </row>
    <row r="28396" spans="14:16">
      <c r="N28396" s="3">
        <v>28394</v>
      </c>
      <c r="O28396" s="44" t="s">
        <v>18</v>
      </c>
      <c r="P28396" s="128">
        <v>5.1608493993110796E-6</v>
      </c>
    </row>
    <row r="28397" spans="14:16">
      <c r="N28397" s="3">
        <v>28395</v>
      </c>
      <c r="O28397" s="44" t="s">
        <v>21</v>
      </c>
      <c r="P28397" s="128">
        <v>4.4008804525253573E-6</v>
      </c>
    </row>
    <row r="28398" spans="14:16">
      <c r="N28398" s="3">
        <v>28396</v>
      </c>
      <c r="O28398" s="44" t="s">
        <v>11</v>
      </c>
      <c r="P28398" s="128">
        <v>5.8637477018636166E-6</v>
      </c>
    </row>
    <row r="28399" spans="14:16">
      <c r="N28399" s="3">
        <v>28397</v>
      </c>
      <c r="O28399" s="44" t="s">
        <v>52</v>
      </c>
      <c r="P28399" s="128">
        <v>1.9359658872219754E-6</v>
      </c>
    </row>
    <row r="28400" spans="14:16">
      <c r="N28400" s="3">
        <v>28398</v>
      </c>
      <c r="O28400" s="44" t="s">
        <v>11</v>
      </c>
      <c r="P28400" s="128">
        <v>8.7426879224384388E-6</v>
      </c>
    </row>
    <row r="28401" spans="14:16">
      <c r="N28401" s="3">
        <v>28399</v>
      </c>
      <c r="O28401" s="44" t="s">
        <v>21</v>
      </c>
      <c r="P28401" s="128">
        <v>5.1362279313651668E-6</v>
      </c>
    </row>
    <row r="28402" spans="14:16">
      <c r="N28402" s="3">
        <v>28400</v>
      </c>
      <c r="O28402" s="44" t="s">
        <v>18</v>
      </c>
      <c r="P28402" s="128">
        <v>2.9446826771227199E-6</v>
      </c>
    </row>
    <row r="28403" spans="14:16">
      <c r="N28403" s="3">
        <v>28401</v>
      </c>
      <c r="O28403" s="44" t="s">
        <v>46</v>
      </c>
      <c r="P28403" s="128">
        <v>1.6347560399608722E-6</v>
      </c>
    </row>
    <row r="28404" spans="14:16">
      <c r="N28404" s="3">
        <v>28402</v>
      </c>
      <c r="O28404" s="44" t="s">
        <v>18</v>
      </c>
      <c r="P28404" s="128">
        <v>2.2729182648296934E-6</v>
      </c>
    </row>
    <row r="28405" spans="14:16">
      <c r="N28405" s="3">
        <v>28403</v>
      </c>
      <c r="O28405" s="44" t="s">
        <v>59</v>
      </c>
      <c r="P28405" s="128">
        <v>8.6448197267590273E-7</v>
      </c>
    </row>
    <row r="28406" spans="14:16">
      <c r="N28406" s="3">
        <v>28404</v>
      </c>
      <c r="O28406" s="44" t="s">
        <v>11</v>
      </c>
      <c r="P28406" s="128">
        <v>4.8081295687201968E-6</v>
      </c>
    </row>
    <row r="28407" spans="14:16">
      <c r="N28407" s="3">
        <v>28405</v>
      </c>
      <c r="O28407" s="44" t="s">
        <v>46</v>
      </c>
      <c r="P28407" s="128">
        <v>1.8389568473268494E-6</v>
      </c>
    </row>
    <row r="28408" spans="14:16">
      <c r="N28408" s="3">
        <v>28406</v>
      </c>
      <c r="O28408" s="44" t="s">
        <v>11</v>
      </c>
      <c r="P28408" s="128">
        <v>3.6084350918813466E-6</v>
      </c>
    </row>
    <row r="28409" spans="14:16">
      <c r="N28409" s="3">
        <v>28407</v>
      </c>
      <c r="O28409" s="44" t="s">
        <v>59</v>
      </c>
      <c r="P28409" s="128">
        <v>9.4552267211891661E-7</v>
      </c>
    </row>
    <row r="28410" spans="14:16">
      <c r="N28410" s="3">
        <v>28408</v>
      </c>
      <c r="O28410" s="44" t="s">
        <v>18</v>
      </c>
      <c r="P28410" s="128">
        <v>4.3868723332833611E-6</v>
      </c>
    </row>
    <row r="28411" spans="14:16">
      <c r="N28411" s="3">
        <v>28409</v>
      </c>
      <c r="O28411" s="44" t="s">
        <v>46</v>
      </c>
      <c r="P28411" s="128">
        <v>2.4353951952403689E-6</v>
      </c>
    </row>
    <row r="28412" spans="14:16">
      <c r="N28412" s="3">
        <v>28410</v>
      </c>
      <c r="O28412" s="44" t="s">
        <v>18</v>
      </c>
      <c r="P28412" s="128">
        <v>5.6561041608063328E-6</v>
      </c>
    </row>
    <row r="28413" spans="14:16">
      <c r="N28413" s="3">
        <v>28411</v>
      </c>
      <c r="O28413" s="44" t="s">
        <v>21</v>
      </c>
      <c r="P28413" s="128">
        <v>4.8232056998335849E-6</v>
      </c>
    </row>
    <row r="28414" spans="14:16">
      <c r="N28414" s="3">
        <v>28412</v>
      </c>
      <c r="O28414" s="44" t="s">
        <v>11</v>
      </c>
      <c r="P28414" s="128">
        <v>7.1629621567476127E-6</v>
      </c>
    </row>
    <row r="28415" spans="14:16">
      <c r="N28415" s="3">
        <v>28413</v>
      </c>
      <c r="O28415" s="44" t="s">
        <v>46</v>
      </c>
      <c r="P28415" s="128">
        <v>2.7396055195742729E-6</v>
      </c>
    </row>
    <row r="28416" spans="14:16">
      <c r="N28416" s="3">
        <v>28414</v>
      </c>
      <c r="O28416" s="44" t="s">
        <v>11</v>
      </c>
      <c r="P28416" s="128">
        <v>9.5816695486863713E-6</v>
      </c>
    </row>
    <row r="28417" spans="14:16">
      <c r="N28417" s="3">
        <v>28415</v>
      </c>
      <c r="O28417" s="44" t="s">
        <v>21</v>
      </c>
      <c r="P28417" s="128">
        <v>5.6291199230348084E-6</v>
      </c>
    </row>
    <row r="28418" spans="14:16">
      <c r="N28418" s="3">
        <v>28416</v>
      </c>
      <c r="O28418" s="44" t="s">
        <v>13</v>
      </c>
      <c r="P28418" s="128">
        <v>2.2837135813710899E-5</v>
      </c>
    </row>
    <row r="28419" spans="14:16">
      <c r="N28419" s="3">
        <v>28417</v>
      </c>
      <c r="O28419" s="44" t="s">
        <v>52</v>
      </c>
      <c r="P28419" s="128">
        <v>8.2486961482465462E-6</v>
      </c>
    </row>
    <row r="28420" spans="14:16">
      <c r="N28420" s="3">
        <v>28418</v>
      </c>
      <c r="O28420" s="44" t="s">
        <v>13</v>
      </c>
      <c r="P28420" s="128">
        <v>4.5977632766186538E-5</v>
      </c>
    </row>
    <row r="28421" spans="14:16">
      <c r="N28421" s="3">
        <v>28419</v>
      </c>
      <c r="O28421" s="44" t="s">
        <v>14</v>
      </c>
      <c r="P28421" s="128">
        <v>5.2735408856433073E-5</v>
      </c>
    </row>
    <row r="28422" spans="14:16">
      <c r="N28422" s="3">
        <v>28420</v>
      </c>
      <c r="O28422" s="44" t="s">
        <v>7</v>
      </c>
      <c r="P28422" s="128">
        <v>5.4898501341850028E-5</v>
      </c>
    </row>
    <row r="28423" spans="14:16">
      <c r="N28423" s="3">
        <v>28421</v>
      </c>
      <c r="O28423" s="44" t="s">
        <v>52</v>
      </c>
      <c r="P28423" s="128">
        <v>9.5624647127659552E-6</v>
      </c>
    </row>
    <row r="28424" spans="14:16">
      <c r="N28424" s="3">
        <v>28422</v>
      </c>
      <c r="O28424" s="44" t="s">
        <v>7</v>
      </c>
      <c r="P28424" s="128">
        <v>1.3179626786765519E-4</v>
      </c>
    </row>
    <row r="28425" spans="14:16">
      <c r="N28425" s="3">
        <v>28423</v>
      </c>
      <c r="O28425" s="44" t="s">
        <v>14</v>
      </c>
      <c r="P28425" s="128">
        <v>7.289949298477195E-5</v>
      </c>
    </row>
    <row r="28426" spans="14:16">
      <c r="N28426" s="3">
        <v>28424</v>
      </c>
      <c r="O28426" s="44" t="s">
        <v>13</v>
      </c>
      <c r="P28426" s="128">
        <v>2.0918415076520388E-5</v>
      </c>
    </row>
    <row r="28427" spans="14:16">
      <c r="N28427" s="3">
        <v>28425</v>
      </c>
      <c r="O28427" s="44" t="s">
        <v>52</v>
      </c>
      <c r="P28427" s="128">
        <v>7.5556607131758309E-6</v>
      </c>
    </row>
    <row r="28428" spans="14:16">
      <c r="N28428" s="3">
        <v>28426</v>
      </c>
      <c r="O28428" s="44" t="s">
        <v>13</v>
      </c>
      <c r="P28428" s="128">
        <v>3.5739276930538957E-5</v>
      </c>
    </row>
    <row r="28429" spans="14:16">
      <c r="N28429" s="3">
        <v>28427</v>
      </c>
      <c r="O28429" s="44" t="s">
        <v>19</v>
      </c>
      <c r="P28429" s="128">
        <v>2.96402135290696E-5</v>
      </c>
    </row>
    <row r="28430" spans="14:16">
      <c r="N28430" s="3">
        <v>28428</v>
      </c>
      <c r="O28430" s="44" t="s">
        <v>7</v>
      </c>
      <c r="P28430" s="128">
        <v>5.0286062469281429E-5</v>
      </c>
    </row>
    <row r="28431" spans="14:16">
      <c r="N28431" s="3">
        <v>28429</v>
      </c>
      <c r="O28431" s="44" t="s">
        <v>52</v>
      </c>
      <c r="P28431" s="128">
        <v>8.7590496307388568E-6</v>
      </c>
    </row>
    <row r="28432" spans="14:16">
      <c r="N28432" s="3">
        <v>28430</v>
      </c>
      <c r="O28432" s="44" t="s">
        <v>7</v>
      </c>
      <c r="P28432" s="128">
        <v>9.6842187905716817E-5</v>
      </c>
    </row>
    <row r="28433" spans="14:16">
      <c r="N28433" s="3">
        <v>28431</v>
      </c>
      <c r="O28433" s="44" t="s">
        <v>19</v>
      </c>
      <c r="P28433" s="128">
        <v>3.8731636219128588E-5</v>
      </c>
    </row>
    <row r="28434" spans="14:16">
      <c r="N28434" s="3">
        <v>28432</v>
      </c>
      <c r="O28434" s="44" t="s">
        <v>13</v>
      </c>
      <c r="P28434" s="128">
        <v>2.8335316348016578E-5</v>
      </c>
    </row>
    <row r="28435" spans="14:16">
      <c r="N28435" s="3">
        <v>28433</v>
      </c>
      <c r="O28435" s="44" t="s">
        <v>46</v>
      </c>
      <c r="P28435" s="128">
        <v>1.1856177378477583E-5</v>
      </c>
    </row>
    <row r="28436" spans="14:16">
      <c r="N28436" s="3">
        <v>28434</v>
      </c>
      <c r="O28436" s="44" t="s">
        <v>13</v>
      </c>
      <c r="P28436" s="128">
        <v>5.1315115200434748E-5</v>
      </c>
    </row>
    <row r="28437" spans="14:16">
      <c r="N28437" s="3">
        <v>28435</v>
      </c>
      <c r="O28437" s="44" t="s">
        <v>14</v>
      </c>
      <c r="P28437" s="128">
        <v>5.8857392558062766E-5</v>
      </c>
    </row>
    <row r="28438" spans="14:16">
      <c r="N28438" s="3">
        <v>28436</v>
      </c>
      <c r="O28438" s="44" t="s">
        <v>7</v>
      </c>
      <c r="P28438" s="128">
        <v>6.9349412496511994E-5</v>
      </c>
    </row>
    <row r="28439" spans="14:16">
      <c r="N28439" s="3">
        <v>28437</v>
      </c>
      <c r="O28439" s="44" t="s">
        <v>46</v>
      </c>
      <c r="P28439" s="128">
        <v>1.3993459457451692E-5</v>
      </c>
    </row>
    <row r="28440" spans="14:16">
      <c r="N28440" s="3">
        <v>28438</v>
      </c>
      <c r="O28440" s="44" t="s">
        <v>7</v>
      </c>
      <c r="P28440" s="128">
        <v>1.4709632187914464E-4</v>
      </c>
    </row>
    <row r="28441" spans="14:16">
      <c r="N28441" s="3">
        <v>28439</v>
      </c>
      <c r="O28441" s="44" t="s">
        <v>14</v>
      </c>
      <c r="P28441" s="128">
        <v>8.136229848088218E-5</v>
      </c>
    </row>
    <row r="28442" spans="14:16">
      <c r="N28442" s="3">
        <v>28440</v>
      </c>
      <c r="O28442" s="44" t="s">
        <v>13</v>
      </c>
      <c r="P28442" s="128">
        <v>2.5703948650195532E-5</v>
      </c>
    </row>
    <row r="28443" spans="14:16">
      <c r="N28443" s="3">
        <v>28441</v>
      </c>
      <c r="O28443" s="44" t="s">
        <v>46</v>
      </c>
      <c r="P28443" s="128">
        <v>1.0755149890723902E-5</v>
      </c>
    </row>
    <row r="28444" spans="14:16">
      <c r="N28444" s="3">
        <v>28442</v>
      </c>
      <c r="O28444" s="44" t="s">
        <v>13</v>
      </c>
      <c r="P28444" s="128">
        <v>3.950291101185296E-5</v>
      </c>
    </row>
    <row r="28445" spans="14:16">
      <c r="N28445" s="3">
        <v>28443</v>
      </c>
      <c r="O28445" s="44" t="s">
        <v>19</v>
      </c>
      <c r="P28445" s="128">
        <v>3.276156704811933E-5</v>
      </c>
    </row>
    <row r="28446" spans="14:16">
      <c r="N28446" s="3">
        <v>28444</v>
      </c>
      <c r="O28446" s="44" t="s">
        <v>7</v>
      </c>
      <c r="P28446" s="128">
        <v>6.2909258391122508E-5</v>
      </c>
    </row>
    <row r="28447" spans="14:16">
      <c r="N28447" s="3">
        <v>28445</v>
      </c>
      <c r="O28447" s="44" t="s">
        <v>46</v>
      </c>
      <c r="P28447" s="128">
        <v>1.2693952624887804E-5</v>
      </c>
    </row>
    <row r="28448" spans="14:16">
      <c r="N28448" s="3">
        <v>28446</v>
      </c>
      <c r="O28448" s="44" t="s">
        <v>7</v>
      </c>
      <c r="P28448" s="128">
        <v>1.070404512790736E-4</v>
      </c>
    </row>
    <row r="28449" spans="14:16">
      <c r="N28449" s="3">
        <v>28447</v>
      </c>
      <c r="O28449" s="44" t="s">
        <v>19</v>
      </c>
      <c r="P28449" s="128">
        <v>4.2810389865507131E-5</v>
      </c>
    </row>
    <row r="28450" spans="14:16">
      <c r="N28450" s="3">
        <v>28448</v>
      </c>
      <c r="O28450" s="44" t="s">
        <v>13</v>
      </c>
      <c r="P28450" s="128">
        <v>1.7684935539159317E-5</v>
      </c>
    </row>
    <row r="28451" spans="14:16">
      <c r="N28451" s="3">
        <v>28449</v>
      </c>
      <c r="O28451" s="44" t="s">
        <v>52</v>
      </c>
      <c r="P28451" s="128">
        <v>6.3877388501700926E-6</v>
      </c>
    </row>
    <row r="28452" spans="14:16">
      <c r="N28452" s="3">
        <v>28450</v>
      </c>
      <c r="O28452" s="44" t="s">
        <v>13</v>
      </c>
      <c r="P28452" s="128">
        <v>3.5604792052117781E-5</v>
      </c>
    </row>
    <row r="28453" spans="14:16">
      <c r="N28453" s="3">
        <v>28451</v>
      </c>
      <c r="O28453" s="44" t="s">
        <v>14</v>
      </c>
      <c r="P28453" s="128">
        <v>4.083797170822555E-5</v>
      </c>
    </row>
    <row r="28454" spans="14:16">
      <c r="N28454" s="3">
        <v>28452</v>
      </c>
      <c r="O28454" s="44" t="s">
        <v>11</v>
      </c>
      <c r="P28454" s="128">
        <v>1.9798952262818681E-5</v>
      </c>
    </row>
    <row r="28455" spans="14:16">
      <c r="N28455" s="3">
        <v>28453</v>
      </c>
      <c r="O28455" s="44" t="s">
        <v>52</v>
      </c>
      <c r="P28455" s="128">
        <v>6.5367915081631546E-6</v>
      </c>
    </row>
    <row r="28456" spans="14:16">
      <c r="N28456" s="3">
        <v>28454</v>
      </c>
      <c r="O28456" s="44" t="s">
        <v>11</v>
      </c>
      <c r="P28456" s="128">
        <v>4.0826208213227494E-5</v>
      </c>
    </row>
    <row r="28457" spans="14:16">
      <c r="N28457" s="3">
        <v>28455</v>
      </c>
      <c r="O28457" s="44" t="s">
        <v>14</v>
      </c>
      <c r="P28457" s="128">
        <v>4.2802931074697662E-5</v>
      </c>
    </row>
    <row r="28458" spans="14:16">
      <c r="N28458" s="3">
        <v>28456</v>
      </c>
      <c r="O28458" s="44" t="s">
        <v>13</v>
      </c>
      <c r="P28458" s="128">
        <v>1.6199090167320261E-5</v>
      </c>
    </row>
    <row r="28459" spans="14:16">
      <c r="N28459" s="3">
        <v>28457</v>
      </c>
      <c r="O28459" s="44" t="s">
        <v>52</v>
      </c>
      <c r="P28459" s="128">
        <v>5.8510565317061288E-6</v>
      </c>
    </row>
    <row r="28460" spans="14:16">
      <c r="N28460" s="3">
        <v>28458</v>
      </c>
      <c r="O28460" s="44" t="s">
        <v>13</v>
      </c>
      <c r="P28460" s="128">
        <v>2.7676273149511098E-5</v>
      </c>
    </row>
    <row r="28461" spans="14:16">
      <c r="N28461" s="3">
        <v>28459</v>
      </c>
      <c r="O28461" s="44" t="s">
        <v>19</v>
      </c>
      <c r="P28461" s="128">
        <v>2.2953196491208187E-5</v>
      </c>
    </row>
    <row r="28462" spans="14:16">
      <c r="N28462" s="3">
        <v>28460</v>
      </c>
      <c r="O28462" s="44" t="s">
        <v>11</v>
      </c>
      <c r="P28462" s="128">
        <v>1.8135492335479299E-5</v>
      </c>
    </row>
    <row r="28463" spans="14:16">
      <c r="N28463" s="3">
        <v>28461</v>
      </c>
      <c r="O28463" s="44" t="s">
        <v>52</v>
      </c>
      <c r="P28463" s="128">
        <v>5.9875861470480639E-6</v>
      </c>
    </row>
    <row r="28464" spans="14:16">
      <c r="N28464" s="3">
        <v>28462</v>
      </c>
      <c r="O28464" s="44" t="s">
        <v>11</v>
      </c>
      <c r="P28464" s="128">
        <v>3.1505494565206446E-5</v>
      </c>
    </row>
    <row r="28465" spans="14:16">
      <c r="N28465" s="3">
        <v>28463</v>
      </c>
      <c r="O28465" s="44" t="s">
        <v>19</v>
      </c>
      <c r="P28465" s="128">
        <v>2.3883645758550909E-5</v>
      </c>
    </row>
    <row r="28466" spans="14:16">
      <c r="N28466" s="3">
        <v>28464</v>
      </c>
      <c r="O28466" s="44" t="s">
        <v>13</v>
      </c>
      <c r="P28466" s="128">
        <v>2.1942692252830865E-5</v>
      </c>
    </row>
    <row r="28467" spans="14:16">
      <c r="N28467" s="3">
        <v>28465</v>
      </c>
      <c r="O28467" s="44" t="s">
        <v>46</v>
      </c>
      <c r="P28467" s="128">
        <v>9.1813498150381195E-6</v>
      </c>
    </row>
    <row r="28468" spans="14:16">
      <c r="N28468" s="3">
        <v>28466</v>
      </c>
      <c r="O28468" s="44" t="s">
        <v>13</v>
      </c>
      <c r="P28468" s="128">
        <v>3.973810515937721E-5</v>
      </c>
    </row>
    <row r="28469" spans="14:16">
      <c r="N28469" s="3">
        <v>28467</v>
      </c>
      <c r="O28469" s="44" t="s">
        <v>14</v>
      </c>
      <c r="P28469" s="128">
        <v>4.5578797704018959E-5</v>
      </c>
    </row>
    <row r="28470" spans="14:16">
      <c r="N28470" s="3">
        <v>28468</v>
      </c>
      <c r="O28470" s="44" t="s">
        <v>11</v>
      </c>
      <c r="P28470" s="128">
        <v>2.4629867631840177E-5</v>
      </c>
    </row>
    <row r="28471" spans="14:16">
      <c r="N28471" s="3">
        <v>28469</v>
      </c>
      <c r="O28471" s="44" t="s">
        <v>46</v>
      </c>
      <c r="P28471" s="128">
        <v>9.420142091217054E-6</v>
      </c>
    </row>
    <row r="28472" spans="14:16">
      <c r="N28472" s="3">
        <v>28470</v>
      </c>
      <c r="O28472" s="44" t="s">
        <v>11</v>
      </c>
      <c r="P28472" s="128">
        <v>4.556566860048171E-5</v>
      </c>
    </row>
    <row r="28473" spans="14:16">
      <c r="N28473" s="3">
        <v>28471</v>
      </c>
      <c r="O28473" s="44" t="s">
        <v>14</v>
      </c>
      <c r="P28473" s="128">
        <v>4.7771866598354133E-5</v>
      </c>
    </row>
    <row r="28474" spans="14:16">
      <c r="N28474" s="3">
        <v>28472</v>
      </c>
      <c r="O28474" s="44" t="s">
        <v>13</v>
      </c>
      <c r="P28474" s="128">
        <v>1.9904977519451202E-5</v>
      </c>
    </row>
    <row r="28475" spans="14:16">
      <c r="N28475" s="3">
        <v>28473</v>
      </c>
      <c r="O28475" s="44" t="s">
        <v>46</v>
      </c>
      <c r="P28475" s="128">
        <v>8.3287209956186538E-6</v>
      </c>
    </row>
    <row r="28476" spans="14:16">
      <c r="N28476" s="3">
        <v>28474</v>
      </c>
      <c r="O28476" s="44" t="s">
        <v>13</v>
      </c>
      <c r="P28476" s="128">
        <v>3.0590807908334075E-5</v>
      </c>
    </row>
    <row r="28477" spans="14:16">
      <c r="N28477" s="3">
        <v>28475</v>
      </c>
      <c r="O28477" s="44" t="s">
        <v>19</v>
      </c>
      <c r="P28477" s="128">
        <v>2.5370353188510897E-5</v>
      </c>
    </row>
    <row r="28478" spans="14:16">
      <c r="N28478" s="3">
        <v>28476</v>
      </c>
      <c r="O28478" s="44" t="s">
        <v>11</v>
      </c>
      <c r="P28478" s="128">
        <v>2.234260754650964E-5</v>
      </c>
    </row>
    <row r="28479" spans="14:16">
      <c r="N28479" s="3">
        <v>28477</v>
      </c>
      <c r="O28479" s="44" t="s">
        <v>46</v>
      </c>
      <c r="P28479" s="128">
        <v>8.5453377550569621E-6</v>
      </c>
    </row>
    <row r="28480" spans="14:16">
      <c r="N28480" s="3">
        <v>28478</v>
      </c>
      <c r="O28480" s="44" t="s">
        <v>11</v>
      </c>
      <c r="P28480" s="128">
        <v>3.4823277219979267E-5</v>
      </c>
    </row>
    <row r="28481" spans="14:16">
      <c r="N28481" s="3">
        <v>28479</v>
      </c>
      <c r="O28481" s="44" t="s">
        <v>19</v>
      </c>
      <c r="P28481" s="128">
        <v>2.6398786267342325E-5</v>
      </c>
    </row>
    <row r="28482" spans="14:16">
      <c r="N28482" s="3">
        <v>28480</v>
      </c>
      <c r="O28482" s="44" t="s">
        <v>18</v>
      </c>
      <c r="P28482" s="128">
        <v>1.2977943408188415E-5</v>
      </c>
    </row>
    <row r="28483" spans="14:16">
      <c r="N28483" s="3">
        <v>28481</v>
      </c>
      <c r="O28483" s="44" t="s">
        <v>52</v>
      </c>
      <c r="P28483" s="128">
        <v>6.21938402994451E-6</v>
      </c>
    </row>
    <row r="28484" spans="14:16">
      <c r="N28484" s="3">
        <v>28482</v>
      </c>
      <c r="O28484" s="44" t="s">
        <v>18</v>
      </c>
      <c r="P28484" s="128">
        <v>2.4173782517727493E-5</v>
      </c>
    </row>
    <row r="28485" spans="14:16">
      <c r="N28485" s="3">
        <v>28483</v>
      </c>
      <c r="O28485" s="44" t="s">
        <v>14</v>
      </c>
      <c r="P28485" s="128">
        <v>3.6787319786453684E-5</v>
      </c>
    </row>
    <row r="28486" spans="14:16">
      <c r="N28486" s="3">
        <v>28484</v>
      </c>
      <c r="O28486" s="44" t="s">
        <v>7</v>
      </c>
      <c r="P28486" s="128">
        <v>4.4981775431805242E-5</v>
      </c>
    </row>
    <row r="28487" spans="14:16">
      <c r="N28487" s="3">
        <v>28485</v>
      </c>
      <c r="O28487" s="44" t="s">
        <v>52</v>
      </c>
      <c r="P28487" s="128">
        <v>7.8351253635461249E-6</v>
      </c>
    </row>
    <row r="28488" spans="14:16">
      <c r="N28488" s="3">
        <v>28486</v>
      </c>
      <c r="O28488" s="44" t="s">
        <v>7</v>
      </c>
      <c r="P28488" s="128">
        <v>1.0798892463488023E-4</v>
      </c>
    </row>
    <row r="28489" spans="14:16">
      <c r="N28489" s="3">
        <v>28487</v>
      </c>
      <c r="O28489" s="44" t="s">
        <v>14</v>
      </c>
      <c r="P28489" s="128">
        <v>5.9731113643966167E-5</v>
      </c>
    </row>
    <row r="28490" spans="14:16">
      <c r="N28490" s="3">
        <v>28488</v>
      </c>
      <c r="O28490" s="44" t="s">
        <v>18</v>
      </c>
      <c r="P28490" s="128">
        <v>1.188756809376628E-5</v>
      </c>
    </row>
    <row r="28491" spans="14:16">
      <c r="N28491" s="3">
        <v>28489</v>
      </c>
      <c r="O28491" s="44" t="s">
        <v>52</v>
      </c>
      <c r="P28491" s="128">
        <v>5.6968464749661148E-6</v>
      </c>
    </row>
    <row r="28492" spans="14:16">
      <c r="N28492" s="3">
        <v>28490</v>
      </c>
      <c r="O28492" s="44" t="s">
        <v>18</v>
      </c>
      <c r="P28492" s="128">
        <v>1.922324957673727E-5</v>
      </c>
    </row>
    <row r="28493" spans="14:16">
      <c r="N28493" s="3">
        <v>28491</v>
      </c>
      <c r="O28493" s="44" t="s">
        <v>19</v>
      </c>
      <c r="P28493" s="128">
        <v>2.1152426635737494E-5</v>
      </c>
    </row>
    <row r="28494" spans="14:16">
      <c r="N28494" s="3">
        <v>28492</v>
      </c>
      <c r="O28494" s="44" t="s">
        <v>7</v>
      </c>
      <c r="P28494" s="128">
        <v>4.1202515807451015E-5</v>
      </c>
    </row>
    <row r="28495" spans="14:16">
      <c r="N28495" s="3">
        <v>28493</v>
      </c>
      <c r="O28495" s="44" t="s">
        <v>52</v>
      </c>
      <c r="P28495" s="128">
        <v>7.1768371422842633E-6</v>
      </c>
    </row>
    <row r="28496" spans="14:16">
      <c r="N28496" s="3">
        <v>28494</v>
      </c>
      <c r="O28496" s="44" t="s">
        <v>7</v>
      </c>
      <c r="P28496" s="128">
        <v>7.9348860938374764E-5</v>
      </c>
    </row>
    <row r="28497" spans="14:16">
      <c r="N28497" s="3">
        <v>28495</v>
      </c>
      <c r="O28497" s="44" t="s">
        <v>19</v>
      </c>
      <c r="P28497" s="128">
        <v>3.1735251781583606E-5</v>
      </c>
    </row>
    <row r="28498" spans="14:16">
      <c r="N28498" s="3">
        <v>28496</v>
      </c>
      <c r="O28498" s="44" t="s">
        <v>18</v>
      </c>
      <c r="P28498" s="128">
        <v>1.5960212686889835E-5</v>
      </c>
    </row>
    <row r="28499" spans="14:16">
      <c r="N28499" s="3">
        <v>28497</v>
      </c>
      <c r="O28499" s="44" t="s">
        <v>46</v>
      </c>
      <c r="P28499" s="128">
        <v>8.8603958218164058E-6</v>
      </c>
    </row>
    <row r="28500" spans="14:16">
      <c r="N28500" s="3">
        <v>28498</v>
      </c>
      <c r="O28500" s="44" t="s">
        <v>18</v>
      </c>
      <c r="P28500" s="128">
        <v>2.6980084882485114E-5</v>
      </c>
    </row>
    <row r="28501" spans="14:16">
      <c r="N28501" s="3">
        <v>28499</v>
      </c>
      <c r="O28501" s="44" t="s">
        <v>14</v>
      </c>
      <c r="P28501" s="128">
        <v>4.1057910970688624E-5</v>
      </c>
    </row>
    <row r="28502" spans="14:16">
      <c r="N28502" s="3">
        <v>28500</v>
      </c>
      <c r="O28502" s="44" t="s">
        <v>7</v>
      </c>
      <c r="P28502" s="128">
        <v>5.6822310682417746E-5</v>
      </c>
    </row>
    <row r="28503" spans="14:16">
      <c r="N28503" s="3">
        <v>28501</v>
      </c>
      <c r="O28503" s="44" t="s">
        <v>46</v>
      </c>
      <c r="P28503" s="128">
        <v>1.1465716466641003E-5</v>
      </c>
    </row>
    <row r="28504" spans="14:16">
      <c r="N28504" s="3">
        <v>28502</v>
      </c>
      <c r="O28504" s="44" t="s">
        <v>7</v>
      </c>
      <c r="P28504" s="128">
        <v>1.2052521573240541E-4</v>
      </c>
    </row>
    <row r="28505" spans="14:16">
      <c r="N28505" s="3">
        <v>28503</v>
      </c>
      <c r="O28505" s="44" t="s">
        <v>14</v>
      </c>
      <c r="P28505" s="128">
        <v>6.6665219440017914E-5</v>
      </c>
    </row>
    <row r="28506" spans="14:16">
      <c r="N28506" s="3">
        <v>28504</v>
      </c>
      <c r="O28506" s="44" t="s">
        <v>18</v>
      </c>
      <c r="P28506" s="128">
        <v>1.4478062722554777E-5</v>
      </c>
    </row>
    <row r="28507" spans="14:16">
      <c r="N28507" s="3">
        <v>28505</v>
      </c>
      <c r="O28507" s="44" t="s">
        <v>46</v>
      </c>
      <c r="P28507" s="128">
        <v>8.0375724917684903E-6</v>
      </c>
    </row>
    <row r="28508" spans="14:16">
      <c r="N28508" s="3">
        <v>28506</v>
      </c>
      <c r="O28508" s="44" t="s">
        <v>18</v>
      </c>
      <c r="P28508" s="128">
        <v>2.1247612783671419E-5</v>
      </c>
    </row>
    <row r="28509" spans="14:16">
      <c r="N28509" s="3">
        <v>28507</v>
      </c>
      <c r="O28509" s="44" t="s">
        <v>19</v>
      </c>
      <c r="P28509" s="128">
        <v>2.3379947744893728E-5</v>
      </c>
    </row>
    <row r="28510" spans="14:16">
      <c r="N28510" s="3">
        <v>28508</v>
      </c>
      <c r="O28510" s="44" t="s">
        <v>7</v>
      </c>
      <c r="P28510" s="128">
        <v>5.1545489664828103E-5</v>
      </c>
    </row>
    <row r="28511" spans="14:16">
      <c r="N28511" s="3">
        <v>28509</v>
      </c>
      <c r="O28511" s="44" t="s">
        <v>46</v>
      </c>
      <c r="P28511" s="128">
        <v>1.0400949249217444E-5</v>
      </c>
    </row>
    <row r="28512" spans="14:16">
      <c r="N28512" s="3">
        <v>28510</v>
      </c>
      <c r="O28512" s="44" t="s">
        <v>7</v>
      </c>
      <c r="P28512" s="128">
        <v>8.7704935906582294E-5</v>
      </c>
    </row>
    <row r="28513" spans="14:16">
      <c r="N28513" s="3">
        <v>28511</v>
      </c>
      <c r="O28513" s="44" t="s">
        <v>19</v>
      </c>
      <c r="P28513" s="128">
        <v>3.5077229724125271E-5</v>
      </c>
    </row>
    <row r="28514" spans="14:16">
      <c r="N28514" s="3">
        <v>28512</v>
      </c>
      <c r="O28514" s="44" t="s">
        <v>18</v>
      </c>
      <c r="P28514" s="128">
        <v>1.0477007258140474E-5</v>
      </c>
    </row>
    <row r="28515" spans="14:16">
      <c r="N28515" s="3">
        <v>28513</v>
      </c>
      <c r="O28515" s="44" t="s">
        <v>52</v>
      </c>
      <c r="P28515" s="128">
        <v>5.0208672956439798E-6</v>
      </c>
    </row>
    <row r="28516" spans="14:16">
      <c r="N28516" s="3">
        <v>28514</v>
      </c>
      <c r="O28516" s="44" t="s">
        <v>18</v>
      </c>
      <c r="P28516" s="128">
        <v>1.951533358784263E-5</v>
      </c>
    </row>
    <row r="28517" spans="14:16">
      <c r="N28517" s="3">
        <v>28515</v>
      </c>
      <c r="O28517" s="44" t="s">
        <v>14</v>
      </c>
      <c r="P28517" s="128">
        <v>2.9698158197163125E-5</v>
      </c>
    </row>
    <row r="28518" spans="14:16">
      <c r="N28518" s="3">
        <v>28516</v>
      </c>
      <c r="O28518" s="44" t="s">
        <v>11</v>
      </c>
      <c r="P28518" s="128">
        <v>1.6911722152837798E-5</v>
      </c>
    </row>
    <row r="28519" spans="14:16">
      <c r="N28519" s="3">
        <v>28517</v>
      </c>
      <c r="O28519" s="44" t="s">
        <v>52</v>
      </c>
      <c r="P28519" s="128">
        <v>5.583548073131552E-6</v>
      </c>
    </row>
    <row r="28520" spans="14:16">
      <c r="N28520" s="3">
        <v>28518</v>
      </c>
      <c r="O28520" s="44" t="s">
        <v>11</v>
      </c>
      <c r="P28520" s="128">
        <v>3.487262763659561E-5</v>
      </c>
    </row>
    <row r="28521" spans="14:16">
      <c r="N28521" s="3">
        <v>28519</v>
      </c>
      <c r="O28521" s="44" t="s">
        <v>14</v>
      </c>
      <c r="P28521" s="128">
        <v>3.6561090104840721E-5</v>
      </c>
    </row>
    <row r="28522" spans="14:16">
      <c r="N28522" s="3">
        <v>28520</v>
      </c>
      <c r="O28522" s="44" t="s">
        <v>18</v>
      </c>
      <c r="P28522" s="128">
        <v>9.5967545305711723E-6</v>
      </c>
    </row>
    <row r="28523" spans="14:16">
      <c r="N28523" s="3">
        <v>28521</v>
      </c>
      <c r="O28523" s="44" t="s">
        <v>52</v>
      </c>
      <c r="P28523" s="128">
        <v>4.5990262085033617E-6</v>
      </c>
    </row>
    <row r="28524" spans="14:16">
      <c r="N28524" s="3">
        <v>28522</v>
      </c>
      <c r="O28524" s="44" t="s">
        <v>18</v>
      </c>
      <c r="P28524" s="128">
        <v>1.5518801323593986E-5</v>
      </c>
    </row>
    <row r="28525" spans="14:16">
      <c r="N28525" s="3">
        <v>28523</v>
      </c>
      <c r="O28525" s="44" t="s">
        <v>19</v>
      </c>
      <c r="P28525" s="128">
        <v>1.7076213111707559E-5</v>
      </c>
    </row>
    <row r="28526" spans="14:16">
      <c r="N28526" s="3">
        <v>28524</v>
      </c>
      <c r="O28526" s="44" t="s">
        <v>11</v>
      </c>
      <c r="P28526" s="128">
        <v>1.5490840293529839E-5</v>
      </c>
    </row>
    <row r="28527" spans="14:16">
      <c r="N28527" s="3">
        <v>28525</v>
      </c>
      <c r="O28527" s="44" t="s">
        <v>52</v>
      </c>
      <c r="P28527" s="128">
        <v>5.1144319124006773E-6</v>
      </c>
    </row>
    <row r="28528" spans="14:16">
      <c r="N28528" s="3">
        <v>28526</v>
      </c>
      <c r="O28528" s="44" t="s">
        <v>11</v>
      </c>
      <c r="P28528" s="128">
        <v>2.6911129604322754E-5</v>
      </c>
    </row>
    <row r="28529" spans="14:16">
      <c r="N28529" s="3">
        <v>28527</v>
      </c>
      <c r="O28529" s="44" t="s">
        <v>19</v>
      </c>
      <c r="P28529" s="128">
        <v>2.0400755338147008E-5</v>
      </c>
    </row>
    <row r="28530" spans="14:16">
      <c r="N28530" s="3">
        <v>28528</v>
      </c>
      <c r="O28530" s="44" t="s">
        <v>18</v>
      </c>
      <c r="P28530" s="128">
        <v>1.2884573379824291E-5</v>
      </c>
    </row>
    <row r="28531" spans="14:16">
      <c r="N28531" s="3">
        <v>28529</v>
      </c>
      <c r="O28531" s="44" t="s">
        <v>46</v>
      </c>
      <c r="P28531" s="128">
        <v>7.1529385215685904E-6</v>
      </c>
    </row>
    <row r="28532" spans="14:16">
      <c r="N28532" s="3">
        <v>28530</v>
      </c>
      <c r="O28532" s="44" t="s">
        <v>18</v>
      </c>
      <c r="P28532" s="128">
        <v>2.1780842792140101E-5</v>
      </c>
    </row>
    <row r="28533" spans="14:16">
      <c r="N28533" s="3">
        <v>28531</v>
      </c>
      <c r="O28533" s="44" t="s">
        <v>14</v>
      </c>
      <c r="P28533" s="128">
        <v>3.3145778010757776E-5</v>
      </c>
    </row>
    <row r="28534" spans="14:16">
      <c r="N28534" s="3">
        <v>28532</v>
      </c>
      <c r="O28534" s="44" t="s">
        <v>11</v>
      </c>
      <c r="P28534" s="128">
        <v>2.1038157601555549E-5</v>
      </c>
    </row>
    <row r="28535" spans="14:16">
      <c r="N28535" s="3">
        <v>28533</v>
      </c>
      <c r="O28535" s="44" t="s">
        <v>46</v>
      </c>
      <c r="P28535" s="128">
        <v>8.0464270822093979E-6</v>
      </c>
    </row>
    <row r="28536" spans="14:16">
      <c r="N28536" s="3">
        <v>28534</v>
      </c>
      <c r="O28536" s="44" t="s">
        <v>11</v>
      </c>
      <c r="P28536" s="128">
        <v>3.8920944747503854E-5</v>
      </c>
    </row>
    <row r="28537" spans="14:16">
      <c r="N28537" s="3">
        <v>28535</v>
      </c>
      <c r="O28537" s="44" t="s">
        <v>14</v>
      </c>
      <c r="P28537" s="128">
        <v>4.0805418585254992E-5</v>
      </c>
    </row>
    <row r="28538" spans="14:16">
      <c r="N28538" s="3">
        <v>28536</v>
      </c>
      <c r="O28538" s="44" t="s">
        <v>18</v>
      </c>
      <c r="P28538" s="128">
        <v>1.1688043587269223E-5</v>
      </c>
    </row>
    <row r="28539" spans="14:16">
      <c r="N28539" s="3">
        <v>28537</v>
      </c>
      <c r="O28539" s="44" t="s">
        <v>46</v>
      </c>
      <c r="P28539" s="128">
        <v>6.4886787286309736E-6</v>
      </c>
    </row>
    <row r="28540" spans="14:16">
      <c r="N28540" s="3">
        <v>28538</v>
      </c>
      <c r="O28540" s="44" t="s">
        <v>18</v>
      </c>
      <c r="P28540" s="128">
        <v>1.7153056254832142E-5</v>
      </c>
    </row>
    <row r="28541" spans="14:16">
      <c r="N28541" s="3">
        <v>28539</v>
      </c>
      <c r="O28541" s="44" t="s">
        <v>19</v>
      </c>
      <c r="P28541" s="128">
        <v>1.8874476064030654E-5</v>
      </c>
    </row>
    <row r="28542" spans="14:16">
      <c r="N28542" s="3">
        <v>28540</v>
      </c>
      <c r="O28542" s="44" t="s">
        <v>11</v>
      </c>
      <c r="P28542" s="128">
        <v>1.9084442751349671E-5</v>
      </c>
    </row>
    <row r="28543" spans="14:16">
      <c r="N28543" s="3">
        <v>28541</v>
      </c>
      <c r="O28543" s="44" t="s">
        <v>46</v>
      </c>
      <c r="P28543" s="128">
        <v>7.2991932046359691E-6</v>
      </c>
    </row>
    <row r="28544" spans="14:16">
      <c r="N28544" s="3">
        <v>28542</v>
      </c>
      <c r="O28544" s="44" t="s">
        <v>11</v>
      </c>
      <c r="P28544" s="128">
        <v>2.9745088577313101E-5</v>
      </c>
    </row>
    <row r="28545" spans="14:16">
      <c r="N28545" s="3">
        <v>28543</v>
      </c>
      <c r="O28545" s="44" t="s">
        <v>19</v>
      </c>
      <c r="P28545" s="128">
        <v>2.2549119397790032E-5</v>
      </c>
    </row>
    <row r="28546" spans="14:16">
      <c r="N28546" s="3">
        <v>28544</v>
      </c>
      <c r="O28546" s="44" t="s">
        <v>13</v>
      </c>
      <c r="P28546" s="128">
        <v>1.9543635460549773E-5</v>
      </c>
    </row>
    <row r="28547" spans="14:16">
      <c r="N28547" s="3">
        <v>28545</v>
      </c>
      <c r="O28547" s="44" t="s">
        <v>52</v>
      </c>
      <c r="P28547" s="128">
        <v>7.0590949697547002E-6</v>
      </c>
    </row>
    <row r="28548" spans="14:16">
      <c r="N28548" s="3">
        <v>28546</v>
      </c>
      <c r="O28548" s="44" t="s">
        <v>13</v>
      </c>
      <c r="P28548" s="128">
        <v>3.9346882264539372E-5</v>
      </c>
    </row>
    <row r="28549" spans="14:16">
      <c r="N28549" s="3">
        <v>28547</v>
      </c>
      <c r="O28549" s="44" t="s">
        <v>14</v>
      </c>
      <c r="P28549" s="128">
        <v>4.5130073007421624E-5</v>
      </c>
    </row>
    <row r="28550" spans="14:16">
      <c r="N28550" s="3">
        <v>28548</v>
      </c>
      <c r="O28550" s="44" t="s">
        <v>7</v>
      </c>
      <c r="P28550" s="128">
        <v>4.6981211054998629E-5</v>
      </c>
    </row>
    <row r="28551" spans="14:16">
      <c r="N28551" s="3">
        <v>28549</v>
      </c>
      <c r="O28551" s="44" t="s">
        <v>52</v>
      </c>
      <c r="P28551" s="128">
        <v>8.1833959378770648E-6</v>
      </c>
    </row>
    <row r="28552" spans="14:16">
      <c r="N28552" s="3">
        <v>28550</v>
      </c>
      <c r="O28552" s="44" t="s">
        <v>7</v>
      </c>
      <c r="P28552" s="128">
        <v>1.1278902202438115E-4</v>
      </c>
    </row>
    <row r="28553" spans="14:16">
      <c r="N28553" s="3">
        <v>28551</v>
      </c>
      <c r="O28553" s="44" t="s">
        <v>14</v>
      </c>
      <c r="P28553" s="128">
        <v>6.2386155942459218E-5</v>
      </c>
    </row>
    <row r="28554" spans="14:16">
      <c r="N28554" s="3">
        <v>28552</v>
      </c>
      <c r="O28554" s="44" t="s">
        <v>13</v>
      </c>
      <c r="P28554" s="128">
        <v>1.645225619512144E-5</v>
      </c>
    </row>
    <row r="28555" spans="14:16">
      <c r="N28555" s="3">
        <v>28553</v>
      </c>
      <c r="O28555" s="44" t="s">
        <v>52</v>
      </c>
      <c r="P28555" s="128">
        <v>5.942499243936999E-6</v>
      </c>
    </row>
    <row r="28556" spans="14:16">
      <c r="N28556" s="3">
        <v>28554</v>
      </c>
      <c r="O28556" s="44" t="s">
        <v>13</v>
      </c>
      <c r="P28556" s="128">
        <v>2.4258288571831578E-5</v>
      </c>
    </row>
    <row r="28557" spans="14:16">
      <c r="N28557" s="3">
        <v>28555</v>
      </c>
      <c r="O28557" s="44" t="s">
        <v>21</v>
      </c>
      <c r="P28557" s="128">
        <v>1.5591242151980735E-5</v>
      </c>
    </row>
    <row r="28558" spans="14:16">
      <c r="N28558" s="3">
        <v>28556</v>
      </c>
      <c r="O28558" s="44" t="s">
        <v>7</v>
      </c>
      <c r="P28558" s="128">
        <v>3.9549802399566743E-5</v>
      </c>
    </row>
    <row r="28559" spans="14:16">
      <c r="N28559" s="3">
        <v>28557</v>
      </c>
      <c r="O28559" s="44" t="s">
        <v>52</v>
      </c>
      <c r="P28559" s="128">
        <v>6.8889601828605848E-6</v>
      </c>
    </row>
    <row r="28560" spans="14:16">
      <c r="N28560" s="3">
        <v>28558</v>
      </c>
      <c r="O28560" s="44" t="s">
        <v>7</v>
      </c>
      <c r="P28560" s="128">
        <v>6.3081800985848247E-5</v>
      </c>
    </row>
    <row r="28561" spans="14:16">
      <c r="N28561" s="3">
        <v>28559</v>
      </c>
      <c r="O28561" s="44" t="s">
        <v>21</v>
      </c>
      <c r="P28561" s="128">
        <v>1.9551961251033225E-5</v>
      </c>
    </row>
    <row r="28562" spans="14:16">
      <c r="N28562" s="3">
        <v>28560</v>
      </c>
      <c r="O28562" s="44" t="s">
        <v>13</v>
      </c>
      <c r="P28562" s="128">
        <v>2.4248885581900267E-5</v>
      </c>
    </row>
    <row r="28563" spans="14:16">
      <c r="N28563" s="3">
        <v>28561</v>
      </c>
      <c r="O28563" s="44" t="s">
        <v>46</v>
      </c>
      <c r="P28563" s="128">
        <v>1.014631653157956E-5</v>
      </c>
    </row>
    <row r="28564" spans="14:16">
      <c r="N28564" s="3">
        <v>28562</v>
      </c>
      <c r="O28564" s="44" t="s">
        <v>13</v>
      </c>
      <c r="P28564" s="128">
        <v>4.3914609663585946E-5</v>
      </c>
    </row>
    <row r="28565" spans="14:16">
      <c r="N28565" s="3">
        <v>28563</v>
      </c>
      <c r="O28565" s="44" t="s">
        <v>14</v>
      </c>
      <c r="P28565" s="128">
        <v>5.0369163352903793E-5</v>
      </c>
    </row>
    <row r="28566" spans="14:16">
      <c r="N28566" s="3">
        <v>28564</v>
      </c>
      <c r="O28566" s="44" t="s">
        <v>7</v>
      </c>
      <c r="P28566" s="128">
        <v>5.9348056966995406E-5</v>
      </c>
    </row>
    <row r="28567" spans="14:16">
      <c r="N28567" s="3">
        <v>28565</v>
      </c>
      <c r="O28567" s="44" t="s">
        <v>46</v>
      </c>
      <c r="P28567" s="128">
        <v>1.1975366468864516E-5</v>
      </c>
    </row>
    <row r="28568" spans="14:16">
      <c r="N28568" s="3">
        <v>28566</v>
      </c>
      <c r="O28568" s="44" t="s">
        <v>7</v>
      </c>
      <c r="P28568" s="128">
        <v>1.2588255006425682E-4</v>
      </c>
    </row>
    <row r="28569" spans="14:16">
      <c r="N28569" s="3">
        <v>28567</v>
      </c>
      <c r="O28569" s="44" t="s">
        <v>14</v>
      </c>
      <c r="P28569" s="128">
        <v>6.9628482079093948E-5</v>
      </c>
    </row>
    <row r="28570" spans="14:16">
      <c r="N28570" s="3">
        <v>28568</v>
      </c>
      <c r="O28570" s="44" t="s">
        <v>13</v>
      </c>
      <c r="P28570" s="128">
        <v>2.0045154427018043E-5</v>
      </c>
    </row>
    <row r="28571" spans="14:16">
      <c r="N28571" s="3">
        <v>28569</v>
      </c>
      <c r="O28571" s="44" t="s">
        <v>46</v>
      </c>
      <c r="P28571" s="128">
        <v>8.387374382793392E-6</v>
      </c>
    </row>
    <row r="28572" spans="14:16">
      <c r="N28572" s="3">
        <v>28570</v>
      </c>
      <c r="O28572" s="44" t="s">
        <v>13</v>
      </c>
      <c r="P28572" s="128">
        <v>2.658620632167509E-5</v>
      </c>
    </row>
    <row r="28573" spans="14:16">
      <c r="N28573" s="3">
        <v>28571</v>
      </c>
      <c r="O28573" s="44" t="s">
        <v>21</v>
      </c>
      <c r="P28573" s="128">
        <v>1.7087437122216591E-5</v>
      </c>
    </row>
    <row r="28574" spans="14:16">
      <c r="N28574" s="3">
        <v>28572</v>
      </c>
      <c r="O28574" s="44" t="s">
        <v>7</v>
      </c>
      <c r="P28574" s="128">
        <v>4.9059614011080687E-5</v>
      </c>
    </row>
    <row r="28575" spans="14:16">
      <c r="N28575" s="3">
        <v>28573</v>
      </c>
      <c r="O28575" s="44" t="s">
        <v>46</v>
      </c>
      <c r="P28575" s="128">
        <v>9.8993444204998206E-6</v>
      </c>
    </row>
    <row r="28576" spans="14:16">
      <c r="N28576" s="3">
        <v>28574</v>
      </c>
      <c r="O28576" s="44" t="s">
        <v>7</v>
      </c>
      <c r="P28576" s="128">
        <v>6.9135370831561579E-5</v>
      </c>
    </row>
    <row r="28577" spans="14:16">
      <c r="N28577" s="3">
        <v>28575</v>
      </c>
      <c r="O28577" s="44" t="s">
        <v>21</v>
      </c>
      <c r="P28577" s="128">
        <v>2.1428241908910491E-5</v>
      </c>
    </row>
    <row r="28578" spans="14:16">
      <c r="N28578" s="3">
        <v>28576</v>
      </c>
      <c r="O28578" s="44" t="s">
        <v>13</v>
      </c>
      <c r="P28578" s="128">
        <v>1.5134469407198774E-5</v>
      </c>
    </row>
    <row r="28579" spans="14:16">
      <c r="N28579" s="3">
        <v>28577</v>
      </c>
      <c r="O28579" s="44" t="s">
        <v>52</v>
      </c>
      <c r="P28579" s="128">
        <v>5.4665191170761803E-6</v>
      </c>
    </row>
    <row r="28580" spans="14:16">
      <c r="N28580" s="3">
        <v>28578</v>
      </c>
      <c r="O28580" s="44" t="s">
        <v>13</v>
      </c>
      <c r="P28580" s="128">
        <v>3.0469980219564099E-5</v>
      </c>
    </row>
    <row r="28581" spans="14:16">
      <c r="N28581" s="3">
        <v>28579</v>
      </c>
      <c r="O28581" s="44" t="s">
        <v>14</v>
      </c>
      <c r="P28581" s="128">
        <v>3.4948447061151639E-5</v>
      </c>
    </row>
    <row r="28582" spans="14:16">
      <c r="N28582" s="3">
        <v>28580</v>
      </c>
      <c r="O28582" s="44" t="s">
        <v>11</v>
      </c>
      <c r="P28582" s="128">
        <v>1.6943609246000248E-5</v>
      </c>
    </row>
    <row r="28583" spans="14:16">
      <c r="N28583" s="3">
        <v>28581</v>
      </c>
      <c r="O28583" s="44" t="s">
        <v>52</v>
      </c>
      <c r="P28583" s="128">
        <v>5.5940758665742255E-6</v>
      </c>
    </row>
    <row r="28584" spans="14:16">
      <c r="N28584" s="3">
        <v>28582</v>
      </c>
      <c r="O28584" s="44" t="s">
        <v>11</v>
      </c>
      <c r="P28584" s="128">
        <v>3.4938380060637235E-5</v>
      </c>
    </row>
    <row r="28585" spans="14:16">
      <c r="N28585" s="3">
        <v>28583</v>
      </c>
      <c r="O28585" s="44" t="s">
        <v>14</v>
      </c>
      <c r="P28585" s="128">
        <v>3.6630026128963969E-5</v>
      </c>
    </row>
    <row r="28586" spans="14:16">
      <c r="N28586" s="3">
        <v>28584</v>
      </c>
      <c r="O28586" s="44" t="s">
        <v>13</v>
      </c>
      <c r="P28586" s="128">
        <v>1.2740524584951377E-5</v>
      </c>
    </row>
    <row r="28587" spans="14:16">
      <c r="N28587" s="3">
        <v>28585</v>
      </c>
      <c r="O28587" s="44" t="s">
        <v>52</v>
      </c>
      <c r="P28587" s="128">
        <v>4.6018343511988727E-6</v>
      </c>
    </row>
    <row r="28588" spans="14:16">
      <c r="N28588" s="3">
        <v>28586</v>
      </c>
      <c r="O28588" s="44" t="s">
        <v>13</v>
      </c>
      <c r="P28588" s="128">
        <v>1.8785467371333011E-5</v>
      </c>
    </row>
    <row r="28589" spans="14:16">
      <c r="N28589" s="3">
        <v>28587</v>
      </c>
      <c r="O28589" s="44" t="s">
        <v>21</v>
      </c>
      <c r="P28589" s="128">
        <v>1.207376068007884E-5</v>
      </c>
    </row>
    <row r="28590" spans="14:16">
      <c r="N28590" s="3">
        <v>28588</v>
      </c>
      <c r="O28590" s="44" t="s">
        <v>11</v>
      </c>
      <c r="P28590" s="128">
        <v>1.4263497738070417E-5</v>
      </c>
    </row>
    <row r="28591" spans="14:16">
      <c r="N28591" s="3">
        <v>28589</v>
      </c>
      <c r="O28591" s="44" t="s">
        <v>52</v>
      </c>
      <c r="P28591" s="128">
        <v>4.7092143893905874E-6</v>
      </c>
    </row>
    <row r="28592" spans="14:16">
      <c r="N28592" s="3">
        <v>28590</v>
      </c>
      <c r="O28592" s="44" t="s">
        <v>11</v>
      </c>
      <c r="P28592" s="128">
        <v>2.1266486170051902E-5</v>
      </c>
    </row>
    <row r="28593" spans="14:16">
      <c r="N28593" s="3">
        <v>28591</v>
      </c>
      <c r="O28593" s="44" t="s">
        <v>21</v>
      </c>
      <c r="P28593" s="128">
        <v>1.2493814400977293E-5</v>
      </c>
    </row>
    <row r="28594" spans="14:16">
      <c r="N28594" s="3">
        <v>28592</v>
      </c>
      <c r="O28594" s="44" t="s">
        <v>13</v>
      </c>
      <c r="P28594" s="128">
        <v>1.8778185754576558E-5</v>
      </c>
    </row>
    <row r="28595" spans="14:16">
      <c r="N28595" s="3">
        <v>28593</v>
      </c>
      <c r="O28595" s="44" t="s">
        <v>46</v>
      </c>
      <c r="P28595" s="128">
        <v>7.8572442395845993E-6</v>
      </c>
    </row>
    <row r="28596" spans="14:16">
      <c r="N28596" s="3">
        <v>28594</v>
      </c>
      <c r="O28596" s="44" t="s">
        <v>13</v>
      </c>
      <c r="P28596" s="128">
        <v>3.4007199828517518E-5</v>
      </c>
    </row>
    <row r="28597" spans="14:16">
      <c r="N28597" s="3">
        <v>28595</v>
      </c>
      <c r="O28597" s="44" t="s">
        <v>14</v>
      </c>
      <c r="P28597" s="128">
        <v>3.9005565948541073E-5</v>
      </c>
    </row>
    <row r="28598" spans="14:16">
      <c r="N28598" s="3">
        <v>28596</v>
      </c>
      <c r="O28598" s="44" t="s">
        <v>11</v>
      </c>
      <c r="P28598" s="128">
        <v>2.107782509877105E-5</v>
      </c>
    </row>
    <row r="28599" spans="14:16">
      <c r="N28599" s="3">
        <v>28597</v>
      </c>
      <c r="O28599" s="44" t="s">
        <v>46</v>
      </c>
      <c r="P28599" s="128">
        <v>8.0615986400008786E-6</v>
      </c>
    </row>
    <row r="28600" spans="14:16">
      <c r="N28600" s="3">
        <v>28598</v>
      </c>
      <c r="O28600" s="44" t="s">
        <v>11</v>
      </c>
      <c r="P28600" s="128">
        <v>3.8994330283283002E-5</v>
      </c>
    </row>
    <row r="28601" spans="14:16">
      <c r="N28601" s="3">
        <v>28599</v>
      </c>
      <c r="O28601" s="44" t="s">
        <v>14</v>
      </c>
      <c r="P28601" s="128">
        <v>4.0882357301028675E-5</v>
      </c>
    </row>
    <row r="28602" spans="14:16">
      <c r="N28602" s="3">
        <v>28600</v>
      </c>
      <c r="O28602" s="44" t="s">
        <v>13</v>
      </c>
      <c r="P28602" s="128">
        <v>1.5522842566863222E-5</v>
      </c>
    </row>
    <row r="28603" spans="14:16">
      <c r="N28603" s="3">
        <v>28601</v>
      </c>
      <c r="O28603" s="44" t="s">
        <v>46</v>
      </c>
      <c r="P28603" s="128">
        <v>6.4951304100684655E-6</v>
      </c>
    </row>
    <row r="28604" spans="14:16">
      <c r="N28604" s="3">
        <v>28602</v>
      </c>
      <c r="O28604" s="44" t="s">
        <v>13</v>
      </c>
      <c r="P28604" s="128">
        <v>2.0588192357613043E-5</v>
      </c>
    </row>
    <row r="28605" spans="14:16">
      <c r="N28605" s="3">
        <v>28603</v>
      </c>
      <c r="O28605" s="44" t="s">
        <v>21</v>
      </c>
      <c r="P28605" s="128">
        <v>1.3232404733277025E-5</v>
      </c>
    </row>
    <row r="28606" spans="14:16">
      <c r="N28606" s="3">
        <v>28604</v>
      </c>
      <c r="O28606" s="44" t="s">
        <v>11</v>
      </c>
      <c r="P28606" s="128">
        <v>1.7423821711869055E-5</v>
      </c>
    </row>
    <row r="28607" spans="14:16">
      <c r="N28607" s="3">
        <v>28605</v>
      </c>
      <c r="O28607" s="44" t="s">
        <v>46</v>
      </c>
      <c r="P28607" s="128">
        <v>6.6640584006084739E-6</v>
      </c>
    </row>
    <row r="28608" spans="14:16">
      <c r="N28608" s="3">
        <v>28606</v>
      </c>
      <c r="O28608" s="44" t="s">
        <v>11</v>
      </c>
      <c r="P28608" s="128">
        <v>2.3307299168276014E-5</v>
      </c>
    </row>
    <row r="28609" spans="14:16">
      <c r="N28609" s="3">
        <v>28607</v>
      </c>
      <c r="O28609" s="44" t="s">
        <v>21</v>
      </c>
      <c r="P28609" s="128">
        <v>1.3692768408848158E-5</v>
      </c>
    </row>
    <row r="28610" spans="14:16">
      <c r="N28610" s="3">
        <v>28608</v>
      </c>
      <c r="O28610" s="44" t="s">
        <v>18</v>
      </c>
      <c r="P28610" s="128">
        <v>1.1106304970389581E-5</v>
      </c>
    </row>
    <row r="28611" spans="14:16">
      <c r="N28611" s="3">
        <v>28609</v>
      </c>
      <c r="O28611" s="44" t="s">
        <v>52</v>
      </c>
      <c r="P28611" s="128">
        <v>5.3224439028568969E-6</v>
      </c>
    </row>
    <row r="28612" spans="14:16">
      <c r="N28612" s="3">
        <v>28610</v>
      </c>
      <c r="O28612" s="44" t="s">
        <v>18</v>
      </c>
      <c r="P28612" s="128">
        <v>2.0687515154393079E-5</v>
      </c>
    </row>
    <row r="28613" spans="14:16">
      <c r="N28613" s="3">
        <v>28611</v>
      </c>
      <c r="O28613" s="44" t="s">
        <v>14</v>
      </c>
      <c r="P28613" s="128">
        <v>3.1481967499859341E-5</v>
      </c>
    </row>
    <row r="28614" spans="14:16">
      <c r="N28614" s="3">
        <v>28612</v>
      </c>
      <c r="O28614" s="44" t="s">
        <v>7</v>
      </c>
      <c r="P28614" s="128">
        <v>3.8494644362526377E-5</v>
      </c>
    </row>
    <row r="28615" spans="14:16">
      <c r="N28615" s="3">
        <v>28613</v>
      </c>
      <c r="O28615" s="44" t="s">
        <v>52</v>
      </c>
      <c r="P28615" s="128">
        <v>6.7051680710730419E-6</v>
      </c>
    </row>
    <row r="28616" spans="14:16">
      <c r="N28616" s="3">
        <v>28614</v>
      </c>
      <c r="O28616" s="44" t="s">
        <v>7</v>
      </c>
      <c r="P28616" s="128">
        <v>9.2415099426513384E-5</v>
      </c>
    </row>
    <row r="28617" spans="14:16">
      <c r="N28617" s="3">
        <v>28615</v>
      </c>
      <c r="O28617" s="44" t="s">
        <v>14</v>
      </c>
      <c r="P28617" s="128">
        <v>5.111687911447666E-5</v>
      </c>
    </row>
    <row r="28618" spans="14:16">
      <c r="N28618" s="3">
        <v>28616</v>
      </c>
      <c r="O28618" s="44" t="s">
        <v>18</v>
      </c>
      <c r="P28618" s="128">
        <v>9.3495283987895227E-6</v>
      </c>
    </row>
    <row r="28619" spans="14:16">
      <c r="N28619" s="3">
        <v>28617</v>
      </c>
      <c r="O28619" s="44" t="s">
        <v>52</v>
      </c>
      <c r="P28619" s="128">
        <v>4.4805487111506142E-6</v>
      </c>
    </row>
    <row r="28620" spans="14:16">
      <c r="N28620" s="3">
        <v>28618</v>
      </c>
      <c r="O28620" s="44" t="s">
        <v>18</v>
      </c>
      <c r="P28620" s="128">
        <v>1.3282695153103848E-5</v>
      </c>
    </row>
    <row r="28621" spans="14:16">
      <c r="N28621" s="3">
        <v>28619</v>
      </c>
      <c r="O28621" s="44" t="s">
        <v>21</v>
      </c>
      <c r="P28621" s="128">
        <v>1.1326731112121049E-5</v>
      </c>
    </row>
    <row r="28622" spans="14:16">
      <c r="N28622" s="3">
        <v>28620</v>
      </c>
      <c r="O28622" s="44" t="s">
        <v>7</v>
      </c>
      <c r="P28622" s="128">
        <v>3.2405626500288577E-5</v>
      </c>
    </row>
    <row r="28623" spans="14:16">
      <c r="N28623" s="3">
        <v>28621</v>
      </c>
      <c r="O28623" s="44" t="s">
        <v>52</v>
      </c>
      <c r="P28623" s="128">
        <v>5.6445559046228083E-6</v>
      </c>
    </row>
    <row r="28624" spans="14:16">
      <c r="N28624" s="3">
        <v>28622</v>
      </c>
      <c r="O28624" s="44" t="s">
        <v>7</v>
      </c>
      <c r="P28624" s="128">
        <v>5.1686864603281256E-5</v>
      </c>
    </row>
    <row r="28625" spans="14:16">
      <c r="N28625" s="3">
        <v>28623</v>
      </c>
      <c r="O28625" s="44" t="s">
        <v>21</v>
      </c>
      <c r="P28625" s="128">
        <v>1.6020144607752543E-5</v>
      </c>
    </row>
    <row r="28626" spans="14:16">
      <c r="N28626" s="3">
        <v>28624</v>
      </c>
      <c r="O28626" s="44" t="s">
        <v>18</v>
      </c>
      <c r="P28626" s="128">
        <v>1.3658480694332372E-5</v>
      </c>
    </row>
    <row r="28627" spans="14:16">
      <c r="N28627" s="3">
        <v>28625</v>
      </c>
      <c r="O28627" s="44" t="s">
        <v>46</v>
      </c>
      <c r="P28627" s="128">
        <v>7.5825772281738722E-6</v>
      </c>
    </row>
    <row r="28628" spans="14:16">
      <c r="N28628" s="3">
        <v>28626</v>
      </c>
      <c r="O28628" s="44" t="s">
        <v>18</v>
      </c>
      <c r="P28628" s="128">
        <v>2.308910136276401E-5</v>
      </c>
    </row>
    <row r="28629" spans="14:16">
      <c r="N28629" s="3">
        <v>28627</v>
      </c>
      <c r="O28629" s="44" t="s">
        <v>14</v>
      </c>
      <c r="P28629" s="128">
        <v>3.5136667370568019E-5</v>
      </c>
    </row>
    <row r="28630" spans="14:16">
      <c r="N28630" s="3">
        <v>28628</v>
      </c>
      <c r="O28630" s="44" t="s">
        <v>7</v>
      </c>
      <c r="P28630" s="128">
        <v>4.862757462503456E-5</v>
      </c>
    </row>
    <row r="28631" spans="14:16">
      <c r="N28631" s="3">
        <v>28629</v>
      </c>
      <c r="O28631" s="44" t="s">
        <v>46</v>
      </c>
      <c r="P28631" s="128">
        <v>9.8121666721236127E-6</v>
      </c>
    </row>
    <row r="28632" spans="14:16">
      <c r="N28632" s="3">
        <v>28630</v>
      </c>
      <c r="O28632" s="44" t="s">
        <v>7</v>
      </c>
      <c r="P28632" s="128">
        <v>1.0314344580216848E-4</v>
      </c>
    </row>
    <row r="28633" spans="14:16">
      <c r="N28633" s="3">
        <v>28631</v>
      </c>
      <c r="O28633" s="44" t="s">
        <v>14</v>
      </c>
      <c r="P28633" s="128">
        <v>5.7050969844083804E-5</v>
      </c>
    </row>
    <row r="28634" spans="14:16">
      <c r="N28634" s="3">
        <v>28632</v>
      </c>
      <c r="O28634" s="44" t="s">
        <v>18</v>
      </c>
      <c r="P28634" s="128">
        <v>1.1290677826476905E-5</v>
      </c>
    </row>
    <row r="28635" spans="14:16">
      <c r="N28635" s="3">
        <v>28633</v>
      </c>
      <c r="O28635" s="44" t="s">
        <v>46</v>
      </c>
      <c r="P28635" s="128">
        <v>6.2680790414131927E-6</v>
      </c>
    </row>
    <row r="28636" spans="14:16">
      <c r="N28636" s="3">
        <v>28634</v>
      </c>
      <c r="O28636" s="44" t="s">
        <v>18</v>
      </c>
      <c r="P28636" s="128">
        <v>1.4557353162101888E-5</v>
      </c>
    </row>
    <row r="28637" spans="14:16">
      <c r="N28637" s="3">
        <v>28635</v>
      </c>
      <c r="O28637" s="44" t="s">
        <v>21</v>
      </c>
      <c r="P28637" s="128">
        <v>1.2413687363199251E-5</v>
      </c>
    </row>
    <row r="28638" spans="14:16">
      <c r="N28638" s="3">
        <v>28636</v>
      </c>
      <c r="O28638" s="44" t="s">
        <v>7</v>
      </c>
      <c r="P28638" s="128">
        <v>4.0197609885120964E-5</v>
      </c>
    </row>
    <row r="28639" spans="14:16">
      <c r="N28639" s="3">
        <v>28637</v>
      </c>
      <c r="O28639" s="44" t="s">
        <v>46</v>
      </c>
      <c r="P28639" s="128">
        <v>8.1111519761207977E-6</v>
      </c>
    </row>
    <row r="28640" spans="14:16">
      <c r="N28640" s="3">
        <v>28638</v>
      </c>
      <c r="O28640" s="44" t="s">
        <v>7</v>
      </c>
      <c r="P28640" s="128">
        <v>5.6646932960430475E-5</v>
      </c>
    </row>
    <row r="28641" spans="14:16">
      <c r="N28641" s="3">
        <v>28639</v>
      </c>
      <c r="O28641" s="44" t="s">
        <v>21</v>
      </c>
      <c r="P28641" s="128">
        <v>1.755749869095657E-5</v>
      </c>
    </row>
    <row r="28642" spans="14:16">
      <c r="N28642" s="3">
        <v>28640</v>
      </c>
      <c r="O28642" s="44" t="s">
        <v>18</v>
      </c>
      <c r="P28642" s="128">
        <v>8.9660460156172066E-6</v>
      </c>
    </row>
    <row r="28643" spans="14:16">
      <c r="N28643" s="3">
        <v>28641</v>
      </c>
      <c r="O28643" s="44" t="s">
        <v>52</v>
      </c>
      <c r="P28643" s="128">
        <v>4.2967735062007971E-6</v>
      </c>
    </row>
    <row r="28644" spans="14:16">
      <c r="N28644" s="3">
        <v>28642</v>
      </c>
      <c r="O28644" s="44" t="s">
        <v>18</v>
      </c>
      <c r="P28644" s="128">
        <v>1.6700893169923488E-5</v>
      </c>
    </row>
    <row r="28645" spans="14:16">
      <c r="N28645" s="3">
        <v>28643</v>
      </c>
      <c r="O28645" s="44" t="s">
        <v>14</v>
      </c>
      <c r="P28645" s="128">
        <v>2.5415182638911722E-5</v>
      </c>
    </row>
    <row r="28646" spans="14:16">
      <c r="N28646" s="3">
        <v>28644</v>
      </c>
      <c r="O28646" s="44" t="s">
        <v>11</v>
      </c>
      <c r="P28646" s="128">
        <v>1.4472766438895173E-5</v>
      </c>
    </row>
    <row r="28647" spans="14:16">
      <c r="N28647" s="3">
        <v>28645</v>
      </c>
      <c r="O28647" s="44" t="s">
        <v>52</v>
      </c>
      <c r="P28647" s="128">
        <v>4.7783062205297799E-6</v>
      </c>
    </row>
    <row r="28648" spans="14:16">
      <c r="N28648" s="3">
        <v>28646</v>
      </c>
      <c r="O28648" s="44" t="s">
        <v>11</v>
      </c>
      <c r="P28648" s="128">
        <v>2.9843406267783299E-5</v>
      </c>
    </row>
    <row r="28649" spans="14:16">
      <c r="N28649" s="3">
        <v>28647</v>
      </c>
      <c r="O28649" s="44" t="s">
        <v>14</v>
      </c>
      <c r="P28649" s="128">
        <v>3.1288363955883175E-5</v>
      </c>
    </row>
    <row r="28650" spans="14:16">
      <c r="N28650" s="3">
        <v>28648</v>
      </c>
      <c r="O28650" s="44" t="s">
        <v>18</v>
      </c>
      <c r="P28650" s="128">
        <v>7.5478119924998082E-6</v>
      </c>
    </row>
    <row r="28651" spans="14:16">
      <c r="N28651" s="3">
        <v>28649</v>
      </c>
      <c r="O28651" s="44" t="s">
        <v>52</v>
      </c>
      <c r="P28651" s="128">
        <v>3.6171171263975847E-6</v>
      </c>
    </row>
    <row r="28652" spans="14:16">
      <c r="N28652" s="3">
        <v>28650</v>
      </c>
      <c r="O28652" s="44" t="s">
        <v>18</v>
      </c>
      <c r="P28652" s="128">
        <v>1.0723031311643085E-5</v>
      </c>
    </row>
    <row r="28653" spans="14:16">
      <c r="N28653" s="3">
        <v>28651</v>
      </c>
      <c r="O28653" s="44" t="s">
        <v>21</v>
      </c>
      <c r="P28653" s="128">
        <v>9.1439945714220781E-6</v>
      </c>
    </row>
    <row r="28654" spans="14:16">
      <c r="N28654" s="3">
        <v>28652</v>
      </c>
      <c r="O28654" s="44" t="s">
        <v>11</v>
      </c>
      <c r="P28654" s="128">
        <v>1.218348867514952E-5</v>
      </c>
    </row>
    <row r="28655" spans="14:16">
      <c r="N28655" s="3">
        <v>28653</v>
      </c>
      <c r="O28655" s="44" t="s">
        <v>52</v>
      </c>
      <c r="P28655" s="128">
        <v>4.0224818088521042E-6</v>
      </c>
    </row>
    <row r="28656" spans="14:16">
      <c r="N28656" s="3">
        <v>28654</v>
      </c>
      <c r="O28656" s="44" t="s">
        <v>11</v>
      </c>
      <c r="P28656" s="128">
        <v>1.8165249377892258E-5</v>
      </c>
    </row>
    <row r="28657" spans="14:16">
      <c r="N28657" s="3">
        <v>28655</v>
      </c>
      <c r="O28657" s="44" t="s">
        <v>21</v>
      </c>
      <c r="P28657" s="128">
        <v>1.0671873691783478E-5</v>
      </c>
    </row>
    <row r="28658" spans="14:16">
      <c r="N28658" s="3">
        <v>28656</v>
      </c>
      <c r="O28658" s="44" t="s">
        <v>18</v>
      </c>
      <c r="P28658" s="128">
        <v>1.1026400475702729E-5</v>
      </c>
    </row>
    <row r="28659" spans="14:16">
      <c r="N28659" s="3">
        <v>28657</v>
      </c>
      <c r="O28659" s="44" t="s">
        <v>46</v>
      </c>
      <c r="P28659" s="128">
        <v>6.1213640833773462E-6</v>
      </c>
    </row>
    <row r="28660" spans="14:16">
      <c r="N28660" s="3">
        <v>28658</v>
      </c>
      <c r="O28660" s="44" t="s">
        <v>18</v>
      </c>
      <c r="P28660" s="128">
        <v>1.8639677717271468E-5</v>
      </c>
    </row>
    <row r="28661" spans="14:16">
      <c r="N28661" s="3">
        <v>28659</v>
      </c>
      <c r="O28661" s="44" t="s">
        <v>14</v>
      </c>
      <c r="P28661" s="128">
        <v>2.8365597497985659E-5</v>
      </c>
    </row>
    <row r="28662" spans="14:16">
      <c r="N28662" s="3">
        <v>28660</v>
      </c>
      <c r="O28662" s="44" t="s">
        <v>11</v>
      </c>
      <c r="P28662" s="128">
        <v>1.8004100263726743E-5</v>
      </c>
    </row>
    <row r="28663" spans="14:16">
      <c r="N28663" s="3">
        <v>28661</v>
      </c>
      <c r="O28663" s="44" t="s">
        <v>46</v>
      </c>
      <c r="P28663" s="128">
        <v>6.8859965162611355E-6</v>
      </c>
    </row>
    <row r="28664" spans="14:16">
      <c r="N28664" s="3">
        <v>28662</v>
      </c>
      <c r="O28664" s="44" t="s">
        <v>11</v>
      </c>
      <c r="P28664" s="128">
        <v>3.3307887737337618E-5</v>
      </c>
    </row>
    <row r="28665" spans="14:16">
      <c r="N28665" s="3">
        <v>28663</v>
      </c>
      <c r="O28665" s="44" t="s">
        <v>14</v>
      </c>
      <c r="P28665" s="128">
        <v>3.4920588647836202E-5</v>
      </c>
    </row>
    <row r="28666" spans="14:16">
      <c r="N28666" s="3">
        <v>28664</v>
      </c>
      <c r="O28666" s="44" t="s">
        <v>18</v>
      </c>
      <c r="P28666" s="128">
        <v>9.1148889940980791E-6</v>
      </c>
    </row>
    <row r="28667" spans="14:16">
      <c r="N28667" s="3">
        <v>28665</v>
      </c>
      <c r="O28667" s="44" t="s">
        <v>46</v>
      </c>
      <c r="P28667" s="128">
        <v>5.0601784540106246E-6</v>
      </c>
    </row>
    <row r="28668" spans="14:16">
      <c r="N28668" s="3">
        <v>28666</v>
      </c>
      <c r="O28668" s="44" t="s">
        <v>18</v>
      </c>
      <c r="P28668" s="128">
        <v>1.1752054230905723E-5</v>
      </c>
    </row>
    <row r="28669" spans="14:16">
      <c r="N28669" s="3">
        <v>28667</v>
      </c>
      <c r="O28669" s="44" t="s">
        <v>21</v>
      </c>
      <c r="P28669" s="128">
        <v>1.0021487111930632E-5</v>
      </c>
    </row>
    <row r="28670" spans="14:16">
      <c r="N28670" s="3">
        <v>28668</v>
      </c>
      <c r="O28670" s="44" t="s">
        <v>11</v>
      </c>
      <c r="P28670" s="128">
        <v>1.4882950760231889E-5</v>
      </c>
    </row>
    <row r="28671" spans="14:16">
      <c r="N28671" s="3">
        <v>28669</v>
      </c>
      <c r="O28671" s="44" t="s">
        <v>46</v>
      </c>
      <c r="P28671" s="128">
        <v>5.6922559631107734E-6</v>
      </c>
    </row>
    <row r="28672" spans="14:16">
      <c r="N28672" s="3">
        <v>28670</v>
      </c>
      <c r="O28672" s="44" t="s">
        <v>11</v>
      </c>
      <c r="P28672" s="128">
        <v>1.9908455883656739E-5</v>
      </c>
    </row>
    <row r="28673" spans="14:16">
      <c r="N28673" s="3">
        <v>28671</v>
      </c>
      <c r="O28673" s="44" t="s">
        <v>21</v>
      </c>
      <c r="P28673" s="128">
        <v>1.1695987331029997E-5</v>
      </c>
    </row>
    <row r="28674" spans="14:16">
      <c r="N28674" s="3">
        <v>28672</v>
      </c>
      <c r="O28674" s="44" t="s">
        <v>13</v>
      </c>
      <c r="P28674" s="128">
        <v>3.3662959723432902E-6</v>
      </c>
    </row>
    <row r="28675" spans="14:16">
      <c r="N28675" s="3">
        <v>28673</v>
      </c>
      <c r="O28675" s="44" t="s">
        <v>8</v>
      </c>
      <c r="P28675" s="128">
        <v>5.5436149934670923E-6</v>
      </c>
    </row>
    <row r="28676" spans="14:16">
      <c r="N28676" s="3">
        <v>28674</v>
      </c>
      <c r="O28676" s="44" t="s">
        <v>13</v>
      </c>
      <c r="P28676" s="128">
        <v>1.2054286054166901E-6</v>
      </c>
    </row>
    <row r="28677" spans="14:16">
      <c r="N28677" s="3">
        <v>28675</v>
      </c>
      <c r="O28677" s="44" t="s">
        <v>59</v>
      </c>
      <c r="P28677" s="128">
        <v>3.4555389231636596E-7</v>
      </c>
    </row>
    <row r="28678" spans="14:16">
      <c r="N28678" s="3">
        <v>28676</v>
      </c>
      <c r="O28678" s="44" t="s">
        <v>31</v>
      </c>
      <c r="P28678" s="128">
        <v>6.9817594430711511E-7</v>
      </c>
    </row>
    <row r="28679" spans="14:16">
      <c r="N28679" s="3">
        <v>28677</v>
      </c>
      <c r="O28679" s="44" t="s">
        <v>8</v>
      </c>
      <c r="P28679" s="128">
        <v>2.8705525441782622E-6</v>
      </c>
    </row>
    <row r="28680" spans="14:16">
      <c r="N28680" s="3">
        <v>28678</v>
      </c>
      <c r="O28680" s="44" t="s">
        <v>31</v>
      </c>
      <c r="P28680" s="128">
        <v>3.6207987055367773E-7</v>
      </c>
    </row>
    <row r="28681" spans="14:16">
      <c r="N28681" s="3">
        <v>28679</v>
      </c>
      <c r="O28681" s="44" t="s">
        <v>59</v>
      </c>
      <c r="P28681" s="128">
        <v>2.5914243414066948E-7</v>
      </c>
    </row>
    <row r="28682" spans="14:16">
      <c r="N28682" s="3">
        <v>28680</v>
      </c>
      <c r="O28682" s="44" t="s">
        <v>13</v>
      </c>
      <c r="P28682" s="128">
        <v>7.6045518243568242E-6</v>
      </c>
    </row>
    <row r="28683" spans="14:16">
      <c r="N28683" s="3">
        <v>28681</v>
      </c>
      <c r="O28683" s="44" t="s">
        <v>8</v>
      </c>
      <c r="P28683" s="128">
        <v>1.2523173202371921E-5</v>
      </c>
    </row>
    <row r="28684" spans="14:16">
      <c r="N28684" s="3">
        <v>28682</v>
      </c>
      <c r="O28684" s="44" t="s">
        <v>13</v>
      </c>
      <c r="P28684" s="128">
        <v>5.5410711141397539E-6</v>
      </c>
    </row>
    <row r="28685" spans="14:16">
      <c r="N28685" s="3">
        <v>28683</v>
      </c>
      <c r="O28685" s="44" t="s">
        <v>19</v>
      </c>
      <c r="P28685" s="128">
        <v>4.5954631740890442E-6</v>
      </c>
    </row>
    <row r="28686" spans="14:16">
      <c r="N28686" s="3">
        <v>28684</v>
      </c>
      <c r="O28686" s="44" t="s">
        <v>31</v>
      </c>
      <c r="P28686" s="128">
        <v>1.5771979631686659E-6</v>
      </c>
    </row>
    <row r="28687" spans="14:16">
      <c r="N28687" s="3">
        <v>28685</v>
      </c>
      <c r="O28687" s="44" t="s">
        <v>8</v>
      </c>
      <c r="P28687" s="128">
        <v>6.4846542805763747E-6</v>
      </c>
    </row>
    <row r="28688" spans="14:16">
      <c r="N28688" s="3">
        <v>28686</v>
      </c>
      <c r="O28688" s="44" t="s">
        <v>31</v>
      </c>
      <c r="P28688" s="128">
        <v>1.3222297432728541E-6</v>
      </c>
    </row>
    <row r="28689" spans="14:16">
      <c r="N28689" s="3">
        <v>28687</v>
      </c>
      <c r="O28689" s="44" t="s">
        <v>19</v>
      </c>
      <c r="P28689" s="128">
        <v>2.7378039459213424E-6</v>
      </c>
    </row>
    <row r="28690" spans="14:16">
      <c r="N28690" s="3">
        <v>28688</v>
      </c>
      <c r="O28690" s="44" t="s">
        <v>13</v>
      </c>
      <c r="P28690" s="128">
        <v>5.2410685677551984E-7</v>
      </c>
    </row>
    <row r="28691" spans="14:16">
      <c r="N28691" s="3">
        <v>28689</v>
      </c>
      <c r="O28691" s="44" t="s">
        <v>89</v>
      </c>
      <c r="P28691" s="128">
        <v>1.1976661020354411E-7</v>
      </c>
    </row>
    <row r="28692" spans="14:16">
      <c r="N28692" s="3">
        <v>28690</v>
      </c>
      <c r="O28692" s="44" t="s">
        <v>13</v>
      </c>
      <c r="P28692" s="128">
        <v>6.2775980526009982E-7</v>
      </c>
    </row>
    <row r="28693" spans="14:16">
      <c r="N28693" s="3">
        <v>28691</v>
      </c>
      <c r="O28693" s="44" t="s">
        <v>59</v>
      </c>
      <c r="P28693" s="128">
        <v>1.7995660893778547E-7</v>
      </c>
    </row>
    <row r="28694" spans="14:16">
      <c r="N28694" s="3">
        <v>28692</v>
      </c>
      <c r="O28694" s="44" t="s">
        <v>31</v>
      </c>
      <c r="P28694" s="128">
        <v>1.6420841958464154E-7</v>
      </c>
    </row>
    <row r="28695" spans="14:16">
      <c r="N28695" s="3">
        <v>28693</v>
      </c>
      <c r="O28695" s="44" t="s">
        <v>89</v>
      </c>
      <c r="P28695" s="128">
        <v>9.3685244381847012E-8</v>
      </c>
    </row>
    <row r="28696" spans="14:16">
      <c r="N28696" s="3">
        <v>28694</v>
      </c>
      <c r="O28696" s="44" t="s">
        <v>31</v>
      </c>
      <c r="P28696" s="128">
        <v>1.8856296258939915E-7</v>
      </c>
    </row>
    <row r="28697" spans="14:16">
      <c r="N28697" s="3">
        <v>28695</v>
      </c>
      <c r="O28697" s="44" t="s">
        <v>59</v>
      </c>
      <c r="P28697" s="128">
        <v>1.3495548658772731E-7</v>
      </c>
    </row>
    <row r="28698" spans="14:16">
      <c r="N28698" s="3">
        <v>28696</v>
      </c>
      <c r="O28698" s="44" t="s">
        <v>13</v>
      </c>
      <c r="P28698" s="128">
        <v>7.3843404701957445E-7</v>
      </c>
    </row>
    <row r="28699" spans="14:16">
      <c r="N28699" s="3">
        <v>28697</v>
      </c>
      <c r="O28699" s="44" t="s">
        <v>89</v>
      </c>
      <c r="P28699" s="128">
        <v>1.687437237790204E-7</v>
      </c>
    </row>
    <row r="28700" spans="14:16">
      <c r="N28700" s="3">
        <v>28698</v>
      </c>
      <c r="O28700" s="44" t="s">
        <v>13</v>
      </c>
      <c r="P28700" s="128">
        <v>1.7997669818810492E-6</v>
      </c>
    </row>
    <row r="28701" spans="14:16">
      <c r="N28701" s="3">
        <v>28699</v>
      </c>
      <c r="O28701" s="44" t="s">
        <v>19</v>
      </c>
      <c r="P28701" s="128">
        <v>1.4926289009484718E-6</v>
      </c>
    </row>
    <row r="28702" spans="14:16">
      <c r="N28702" s="3">
        <v>28700</v>
      </c>
      <c r="O28702" s="44" t="s">
        <v>31</v>
      </c>
      <c r="P28702" s="128">
        <v>2.3135947614688582E-7</v>
      </c>
    </row>
    <row r="28703" spans="14:16">
      <c r="N28703" s="3">
        <v>28701</v>
      </c>
      <c r="O28703" s="44" t="s">
        <v>89</v>
      </c>
      <c r="P28703" s="128">
        <v>1.3199669735390577E-7</v>
      </c>
    </row>
    <row r="28704" spans="14:16">
      <c r="N28704" s="3">
        <v>28702</v>
      </c>
      <c r="O28704" s="44" t="s">
        <v>31</v>
      </c>
      <c r="P28704" s="128">
        <v>4.2946668349572088E-7</v>
      </c>
    </row>
    <row r="28705" spans="14:16">
      <c r="N28705" s="3">
        <v>28703</v>
      </c>
      <c r="O28705" s="44" t="s">
        <v>19</v>
      </c>
      <c r="P28705" s="128">
        <v>8.8925210365177873E-7</v>
      </c>
    </row>
    <row r="28706" spans="14:16">
      <c r="N28706" s="3">
        <v>28704</v>
      </c>
      <c r="O28706" s="44" t="s">
        <v>13</v>
      </c>
      <c r="P28706" s="128">
        <v>5.0354594190544394E-6</v>
      </c>
    </row>
    <row r="28707" spans="14:16">
      <c r="N28707" s="3">
        <v>28705</v>
      </c>
      <c r="O28707" s="44" t="s">
        <v>8</v>
      </c>
      <c r="P28707" s="128">
        <v>8.2923927556595088E-6</v>
      </c>
    </row>
    <row r="28708" spans="14:16">
      <c r="N28708" s="3">
        <v>28706</v>
      </c>
      <c r="O28708" s="44" t="s">
        <v>13</v>
      </c>
      <c r="P28708" s="128">
        <v>1.8031352189504178E-6</v>
      </c>
    </row>
    <row r="28709" spans="14:16">
      <c r="N28709" s="3">
        <v>28707</v>
      </c>
      <c r="O28709" s="44" t="s">
        <v>59</v>
      </c>
      <c r="P28709" s="128">
        <v>5.1689531049883667E-7</v>
      </c>
    </row>
    <row r="28710" spans="14:16">
      <c r="N28710" s="3">
        <v>28708</v>
      </c>
      <c r="O28710" s="44" t="s">
        <v>23</v>
      </c>
      <c r="P28710" s="128">
        <v>3.1111379761729165E-6</v>
      </c>
    </row>
    <row r="28711" spans="14:16">
      <c r="N28711" s="3">
        <v>28709</v>
      </c>
      <c r="O28711" s="44" t="s">
        <v>8</v>
      </c>
      <c r="P28711" s="128">
        <v>6.852997550020201E-6</v>
      </c>
    </row>
    <row r="28712" spans="14:16">
      <c r="N28712" s="3">
        <v>28710</v>
      </c>
      <c r="O28712" s="44" t="s">
        <v>23</v>
      </c>
      <c r="P28712" s="128">
        <v>1.2537575026594253E-6</v>
      </c>
    </row>
    <row r="28713" spans="14:16">
      <c r="N28713" s="3">
        <v>28711</v>
      </c>
      <c r="O28713" s="44" t="s">
        <v>59</v>
      </c>
      <c r="P28713" s="128">
        <v>4.8073792220704199E-7</v>
      </c>
    </row>
    <row r="28714" spans="14:16">
      <c r="N28714" s="3">
        <v>28712</v>
      </c>
      <c r="O28714" s="44" t="s">
        <v>13</v>
      </c>
      <c r="P28714" s="128">
        <v>1.137523629123725E-5</v>
      </c>
    </row>
    <row r="28715" spans="14:16">
      <c r="N28715" s="3">
        <v>28713</v>
      </c>
      <c r="O28715" s="44" t="s">
        <v>8</v>
      </c>
      <c r="P28715" s="128">
        <v>1.8732735022832109E-5</v>
      </c>
    </row>
    <row r="28716" spans="14:16">
      <c r="N28716" s="3">
        <v>28714</v>
      </c>
      <c r="O28716" s="44" t="s">
        <v>13</v>
      </c>
      <c r="P28716" s="128">
        <v>8.2885875046581032E-6</v>
      </c>
    </row>
    <row r="28717" spans="14:16">
      <c r="N28717" s="3">
        <v>28715</v>
      </c>
      <c r="O28717" s="44" t="s">
        <v>19</v>
      </c>
      <c r="P28717" s="128">
        <v>6.8741039156983159E-6</v>
      </c>
    </row>
    <row r="28718" spans="14:16">
      <c r="N28718" s="3">
        <v>28716</v>
      </c>
      <c r="O28718" s="44" t="s">
        <v>23</v>
      </c>
      <c r="P28718" s="128">
        <v>7.0281431481090385E-6</v>
      </c>
    </row>
    <row r="28719" spans="14:16">
      <c r="N28719" s="3">
        <v>28717</v>
      </c>
      <c r="O28719" s="44" t="s">
        <v>8</v>
      </c>
      <c r="P28719" s="128">
        <v>1.5481103102482772E-5</v>
      </c>
    </row>
    <row r="28720" spans="14:16">
      <c r="N28720" s="3">
        <v>28718</v>
      </c>
      <c r="O28720" s="44" t="s">
        <v>23</v>
      </c>
      <c r="P28720" s="128">
        <v>5.3741981077036745E-6</v>
      </c>
    </row>
    <row r="28721" spans="14:16">
      <c r="N28721" s="3">
        <v>28719</v>
      </c>
      <c r="O28721" s="44" t="s">
        <v>19</v>
      </c>
      <c r="P28721" s="128">
        <v>5.9616953486265931E-6</v>
      </c>
    </row>
    <row r="28722" spans="14:16">
      <c r="N28722" s="3">
        <v>28720</v>
      </c>
      <c r="O28722" s="44" t="s">
        <v>13</v>
      </c>
      <c r="P28722" s="128">
        <v>7.83982997996521E-7</v>
      </c>
    </row>
    <row r="28723" spans="14:16">
      <c r="N28723" s="3">
        <v>28721</v>
      </c>
      <c r="O28723" s="44" t="s">
        <v>89</v>
      </c>
      <c r="P28723" s="128">
        <v>1.7915237114989964E-7</v>
      </c>
    </row>
    <row r="28724" spans="14:16">
      <c r="N28724" s="3">
        <v>28722</v>
      </c>
      <c r="O28724" s="44" t="s">
        <v>13</v>
      </c>
      <c r="P28724" s="128">
        <v>9.3903181724699178E-7</v>
      </c>
    </row>
    <row r="28725" spans="14:16">
      <c r="N28725" s="3">
        <v>28723</v>
      </c>
      <c r="O28725" s="44" t="s">
        <v>59</v>
      </c>
      <c r="P28725" s="128">
        <v>2.6918732308201759E-7</v>
      </c>
    </row>
    <row r="28726" spans="14:16">
      <c r="N28726" s="3">
        <v>28724</v>
      </c>
      <c r="O28726" s="44" t="s">
        <v>23</v>
      </c>
      <c r="P28726" s="128">
        <v>5.5148943222780276E-7</v>
      </c>
    </row>
    <row r="28727" spans="14:16">
      <c r="N28727" s="3">
        <v>28725</v>
      </c>
      <c r="O28727" s="44" t="s">
        <v>89</v>
      </c>
      <c r="P28727" s="128">
        <v>1.6856742482920828E-7</v>
      </c>
    </row>
    <row r="28728" spans="14:16">
      <c r="N28728" s="3">
        <v>28726</v>
      </c>
      <c r="O28728" s="44" t="s">
        <v>23</v>
      </c>
      <c r="P28728" s="128">
        <v>6.5292839590512386E-7</v>
      </c>
    </row>
    <row r="28729" spans="14:16">
      <c r="N28729" s="3">
        <v>28727</v>
      </c>
      <c r="O28729" s="44" t="s">
        <v>59</v>
      </c>
      <c r="P28729" s="128">
        <v>2.5035737750848895E-7</v>
      </c>
    </row>
    <row r="28730" spans="14:16">
      <c r="N28730" s="3">
        <v>28728</v>
      </c>
      <c r="O28730" s="44" t="s">
        <v>13</v>
      </c>
      <c r="P28730" s="128">
        <v>1.1045834079844277E-6</v>
      </c>
    </row>
    <row r="28731" spans="14:16">
      <c r="N28731" s="3">
        <v>28729</v>
      </c>
      <c r="O28731" s="44" t="s">
        <v>89</v>
      </c>
      <c r="P28731" s="128">
        <v>2.5241457681984753E-7</v>
      </c>
    </row>
    <row r="28732" spans="14:16">
      <c r="N28732" s="3">
        <v>28730</v>
      </c>
      <c r="O28732" s="44" t="s">
        <v>13</v>
      </c>
      <c r="P28732" s="128">
        <v>2.6921737350110554E-6</v>
      </c>
    </row>
    <row r="28733" spans="14:16">
      <c r="N28733" s="3">
        <v>28731</v>
      </c>
      <c r="O28733" s="44" t="s">
        <v>19</v>
      </c>
      <c r="P28733" s="128">
        <v>2.2327425515118604E-6</v>
      </c>
    </row>
    <row r="28734" spans="14:16">
      <c r="N28734" s="3">
        <v>28732</v>
      </c>
      <c r="O28734" s="44" t="s">
        <v>23</v>
      </c>
      <c r="P28734" s="128">
        <v>7.7701439709064519E-7</v>
      </c>
    </row>
    <row r="28735" spans="14:16">
      <c r="N28735" s="3">
        <v>28733</v>
      </c>
      <c r="O28735" s="44" t="s">
        <v>89</v>
      </c>
      <c r="P28735" s="128">
        <v>2.3750104411554083E-7</v>
      </c>
    </row>
    <row r="28736" spans="14:16">
      <c r="N28736" s="3">
        <v>28734</v>
      </c>
      <c r="O28736" s="44" t="s">
        <v>23</v>
      </c>
      <c r="P28736" s="128">
        <v>1.7455658137378562E-6</v>
      </c>
    </row>
    <row r="28737" spans="14:16">
      <c r="N28737" s="3">
        <v>28735</v>
      </c>
      <c r="O28737" s="44" t="s">
        <v>19</v>
      </c>
      <c r="P28737" s="128">
        <v>1.9363877891969168E-6</v>
      </c>
    </row>
    <row r="28738" spans="14:16">
      <c r="N28738" s="3">
        <v>28736</v>
      </c>
      <c r="O28738" s="44" t="s">
        <v>18</v>
      </c>
      <c r="P28738" s="128">
        <v>1.9282993247031524E-6</v>
      </c>
    </row>
    <row r="28739" spans="14:16">
      <c r="N28739" s="3">
        <v>28737</v>
      </c>
      <c r="O28739" s="44" t="s">
        <v>8</v>
      </c>
      <c r="P28739" s="128">
        <v>4.2132093479292535E-6</v>
      </c>
    </row>
    <row r="28740" spans="14:16">
      <c r="N28740" s="3">
        <v>28738</v>
      </c>
      <c r="O28740" s="44" t="s">
        <v>18</v>
      </c>
      <c r="P28740" s="128">
        <v>7.745019145560835E-7</v>
      </c>
    </row>
    <row r="28741" spans="14:16">
      <c r="N28741" s="3">
        <v>28739</v>
      </c>
      <c r="O28741" s="44" t="s">
        <v>59</v>
      </c>
      <c r="P28741" s="128">
        <v>2.9457413990505921E-7</v>
      </c>
    </row>
    <row r="28742" spans="14:16">
      <c r="N28742" s="3">
        <v>28740</v>
      </c>
      <c r="O28742" s="44" t="s">
        <v>31</v>
      </c>
      <c r="P28742" s="128">
        <v>6.3850516245123837E-7</v>
      </c>
    </row>
    <row r="28743" spans="14:16">
      <c r="N28743" s="3">
        <v>28741</v>
      </c>
      <c r="O28743" s="44" t="s">
        <v>8</v>
      </c>
      <c r="P28743" s="128">
        <v>2.6252159408962867E-6</v>
      </c>
    </row>
    <row r="28744" spans="14:16">
      <c r="N28744" s="3">
        <v>28742</v>
      </c>
      <c r="O28744" s="44" t="s">
        <v>31</v>
      </c>
      <c r="P28744" s="128">
        <v>3.3113410516834281E-7</v>
      </c>
    </row>
    <row r="28745" spans="14:16">
      <c r="N28745" s="3">
        <v>28743</v>
      </c>
      <c r="O28745" s="44" t="s">
        <v>59</v>
      </c>
      <c r="P28745" s="128">
        <v>2.3699438996456305E-7</v>
      </c>
    </row>
    <row r="28746" spans="14:16">
      <c r="N28746" s="3">
        <v>28744</v>
      </c>
      <c r="O28746" s="44" t="s">
        <v>18</v>
      </c>
      <c r="P28746" s="128">
        <v>4.3560792835960385E-6</v>
      </c>
    </row>
    <row r="28747" spans="14:16">
      <c r="N28747" s="3">
        <v>28745</v>
      </c>
      <c r="O28747" s="44" t="s">
        <v>8</v>
      </c>
      <c r="P28747" s="128">
        <v>9.5177515870328467E-6</v>
      </c>
    </row>
    <row r="28748" spans="14:16">
      <c r="N28748" s="3">
        <v>28746</v>
      </c>
      <c r="O28748" s="44" t="s">
        <v>18</v>
      </c>
      <c r="P28748" s="128">
        <v>3.3265817028575069E-6</v>
      </c>
    </row>
    <row r="28749" spans="14:16">
      <c r="N28749" s="3">
        <v>28747</v>
      </c>
      <c r="O28749" s="44" t="s">
        <v>19</v>
      </c>
      <c r="P28749" s="128">
        <v>3.6604256286945165E-6</v>
      </c>
    </row>
    <row r="28750" spans="14:16">
      <c r="N28750" s="3">
        <v>28748</v>
      </c>
      <c r="O28750" s="44" t="s">
        <v>31</v>
      </c>
      <c r="P28750" s="128">
        <v>1.442400085397082E-6</v>
      </c>
    </row>
    <row r="28751" spans="14:16">
      <c r="N28751" s="3">
        <v>28749</v>
      </c>
      <c r="O28751" s="44" t="s">
        <v>8</v>
      </c>
      <c r="P28751" s="128">
        <v>5.9304323911770454E-6</v>
      </c>
    </row>
    <row r="28752" spans="14:16">
      <c r="N28752" s="3">
        <v>28750</v>
      </c>
      <c r="O28752" s="44" t="s">
        <v>31</v>
      </c>
      <c r="P28752" s="128">
        <v>1.2092231534332586E-6</v>
      </c>
    </row>
    <row r="28753" spans="14:16">
      <c r="N28753" s="3">
        <v>28751</v>
      </c>
      <c r="O28753" s="44" t="s">
        <v>19</v>
      </c>
      <c r="P28753" s="128">
        <v>2.5038129249569062E-6</v>
      </c>
    </row>
    <row r="28754" spans="14:16">
      <c r="N28754" s="3">
        <v>28752</v>
      </c>
      <c r="O28754" s="44" t="s">
        <v>18</v>
      </c>
      <c r="P28754" s="128">
        <v>3.4056087908570739E-7</v>
      </c>
    </row>
    <row r="28755" spans="14:16">
      <c r="N28755" s="3">
        <v>28753</v>
      </c>
      <c r="O28755" s="44" t="s">
        <v>89</v>
      </c>
      <c r="P28755" s="128">
        <v>1.0325438424337521E-7</v>
      </c>
    </row>
    <row r="28756" spans="14:16">
      <c r="N28756" s="3">
        <v>28754</v>
      </c>
      <c r="O28756" s="44" t="s">
        <v>18</v>
      </c>
      <c r="P28756" s="128">
        <v>4.0334298428834149E-7</v>
      </c>
    </row>
    <row r="28757" spans="14:16">
      <c r="N28757" s="3">
        <v>28755</v>
      </c>
      <c r="O28757" s="44" t="s">
        <v>59</v>
      </c>
      <c r="P28757" s="128">
        <v>1.5340751320360277E-7</v>
      </c>
    </row>
    <row r="28758" spans="14:16">
      <c r="N28758" s="3">
        <v>28756</v>
      </c>
      <c r="O28758" s="44" t="s">
        <v>31</v>
      </c>
      <c r="P28758" s="128">
        <v>1.5017407070191449E-7</v>
      </c>
    </row>
    <row r="28759" spans="14:16">
      <c r="N28759" s="3">
        <v>28757</v>
      </c>
      <c r="O28759" s="44" t="s">
        <v>89</v>
      </c>
      <c r="P28759" s="128">
        <v>8.5678277332629038E-8</v>
      </c>
    </row>
    <row r="28760" spans="14:16">
      <c r="N28760" s="3">
        <v>28758</v>
      </c>
      <c r="O28760" s="44" t="s">
        <v>31</v>
      </c>
      <c r="P28760" s="128">
        <v>1.7244711170895044E-7</v>
      </c>
    </row>
    <row r="28761" spans="14:16">
      <c r="N28761" s="3">
        <v>28759</v>
      </c>
      <c r="O28761" s="44" t="s">
        <v>59</v>
      </c>
      <c r="P28761" s="128">
        <v>1.2342128884560677E-7</v>
      </c>
    </row>
    <row r="28762" spans="14:16">
      <c r="N28762" s="3">
        <v>28760</v>
      </c>
      <c r="O28762" s="44" t="s">
        <v>18</v>
      </c>
      <c r="P28762" s="128">
        <v>4.7982915115250047E-7</v>
      </c>
    </row>
    <row r="28763" spans="14:16">
      <c r="N28763" s="3">
        <v>28761</v>
      </c>
      <c r="O28763" s="44" t="s">
        <v>89</v>
      </c>
      <c r="P28763" s="128">
        <v>1.4547902177514706E-7</v>
      </c>
    </row>
    <row r="28764" spans="14:16">
      <c r="N28764" s="3">
        <v>28762</v>
      </c>
      <c r="O28764" s="44" t="s">
        <v>18</v>
      </c>
      <c r="P28764" s="128">
        <v>1.080489996970931E-6</v>
      </c>
    </row>
    <row r="28765" spans="14:16">
      <c r="N28765" s="3">
        <v>28763</v>
      </c>
      <c r="O28765" s="44" t="s">
        <v>19</v>
      </c>
      <c r="P28765" s="128">
        <v>1.1889241358668863E-6</v>
      </c>
    </row>
    <row r="28766" spans="14:16">
      <c r="N28766" s="3">
        <v>28764</v>
      </c>
      <c r="O28766" s="44" t="s">
        <v>31</v>
      </c>
      <c r="P28766" s="128">
        <v>2.1158594922431111E-7</v>
      </c>
    </row>
    <row r="28767" spans="14:16">
      <c r="N28767" s="3">
        <v>28765</v>
      </c>
      <c r="O28767" s="44" t="s">
        <v>89</v>
      </c>
      <c r="P28767" s="128">
        <v>1.2071537751221779E-7</v>
      </c>
    </row>
    <row r="28768" spans="14:16">
      <c r="N28768" s="3">
        <v>28766</v>
      </c>
      <c r="O28768" s="44" t="s">
        <v>31</v>
      </c>
      <c r="P28768" s="128">
        <v>3.9276159075484667E-7</v>
      </c>
    </row>
    <row r="28769" spans="14:16">
      <c r="N28769" s="3">
        <v>28767</v>
      </c>
      <c r="O28769" s="44" t="s">
        <v>19</v>
      </c>
      <c r="P28769" s="128">
        <v>8.1325067632597028E-7</v>
      </c>
    </row>
    <row r="28770" spans="14:16">
      <c r="N28770" s="3">
        <v>28768</v>
      </c>
      <c r="O28770" s="44" t="s">
        <v>18</v>
      </c>
      <c r="P28770" s="128">
        <v>2.7671703459675829E-6</v>
      </c>
    </row>
    <row r="28771" spans="14:16">
      <c r="N28771" s="3">
        <v>28769</v>
      </c>
      <c r="O28771" s="44" t="s">
        <v>8</v>
      </c>
      <c r="P28771" s="128">
        <v>6.0460882911619616E-6</v>
      </c>
    </row>
    <row r="28772" spans="14:16">
      <c r="N28772" s="3">
        <v>28770</v>
      </c>
      <c r="O28772" s="44" t="s">
        <v>18</v>
      </c>
      <c r="P28772" s="128">
        <v>1.1114346737556624E-6</v>
      </c>
    </row>
    <row r="28773" spans="14:16">
      <c r="N28773" s="3">
        <v>28771</v>
      </c>
      <c r="O28773" s="44" t="s">
        <v>59</v>
      </c>
      <c r="P28773" s="128">
        <v>4.227231810910218E-7</v>
      </c>
    </row>
    <row r="28774" spans="14:16">
      <c r="N28774" s="3">
        <v>28772</v>
      </c>
      <c r="O28774" s="44" t="s">
        <v>23</v>
      </c>
      <c r="P28774" s="128">
        <v>2.7295650388836054E-6</v>
      </c>
    </row>
    <row r="28775" spans="14:16">
      <c r="N28775" s="3">
        <v>28773</v>
      </c>
      <c r="O28775" s="44" t="s">
        <v>8</v>
      </c>
      <c r="P28775" s="128">
        <v>6.0124953207959183E-6</v>
      </c>
    </row>
    <row r="28776" spans="14:16">
      <c r="N28776" s="3">
        <v>28774</v>
      </c>
      <c r="O28776" s="44" t="s">
        <v>23</v>
      </c>
      <c r="P28776" s="128">
        <v>1.0999874234787009E-6</v>
      </c>
    </row>
    <row r="28777" spans="14:16">
      <c r="N28777" s="3">
        <v>28775</v>
      </c>
      <c r="O28777" s="44" t="s">
        <v>59</v>
      </c>
      <c r="P28777" s="128">
        <v>4.2177667315676649E-7</v>
      </c>
    </row>
    <row r="28778" spans="14:16">
      <c r="N28778" s="3">
        <v>28776</v>
      </c>
      <c r="O28778" s="44" t="s">
        <v>18</v>
      </c>
      <c r="P28778" s="128">
        <v>6.2511111546991272E-6</v>
      </c>
    </row>
    <row r="28779" spans="14:16">
      <c r="N28779" s="3">
        <v>28777</v>
      </c>
      <c r="O28779" s="44" t="s">
        <v>8</v>
      </c>
      <c r="P28779" s="128">
        <v>1.365827369979379E-5</v>
      </c>
    </row>
    <row r="28780" spans="14:16">
      <c r="N28780" s="3">
        <v>28778</v>
      </c>
      <c r="O28780" s="44" t="s">
        <v>18</v>
      </c>
      <c r="P28780" s="128">
        <v>4.7737496578767475E-6</v>
      </c>
    </row>
    <row r="28781" spans="14:16">
      <c r="N28781" s="3">
        <v>28779</v>
      </c>
      <c r="O28781" s="44" t="s">
        <v>19</v>
      </c>
      <c r="P28781" s="128">
        <v>5.2528262202770303E-6</v>
      </c>
    </row>
    <row r="28782" spans="14:16">
      <c r="N28782" s="3">
        <v>28780</v>
      </c>
      <c r="O28782" s="44" t="s">
        <v>23</v>
      </c>
      <c r="P28782" s="128">
        <v>6.1661597692771581E-6</v>
      </c>
    </row>
    <row r="28783" spans="14:16">
      <c r="N28783" s="3">
        <v>28781</v>
      </c>
      <c r="O28783" s="44" t="s">
        <v>8</v>
      </c>
      <c r="P28783" s="128">
        <v>1.3582386289363616E-5</v>
      </c>
    </row>
    <row r="28784" spans="14:16">
      <c r="N28784" s="3">
        <v>28782</v>
      </c>
      <c r="O28784" s="44" t="s">
        <v>23</v>
      </c>
      <c r="P28784" s="128">
        <v>4.7150667630843338E-6</v>
      </c>
    </row>
    <row r="28785" spans="14:16">
      <c r="N28785" s="3">
        <v>28783</v>
      </c>
      <c r="O28785" s="44" t="s">
        <v>19</v>
      </c>
      <c r="P28785" s="128">
        <v>5.2305090036873747E-6</v>
      </c>
    </row>
    <row r="28786" spans="14:16">
      <c r="N28786" s="3">
        <v>28784</v>
      </c>
      <c r="O28786" s="44" t="s">
        <v>18</v>
      </c>
      <c r="P28786" s="128">
        <v>4.887156021525315E-7</v>
      </c>
    </row>
    <row r="28787" spans="14:16">
      <c r="N28787" s="3">
        <v>28785</v>
      </c>
      <c r="O28787" s="44" t="s">
        <v>89</v>
      </c>
      <c r="P28787" s="128">
        <v>1.4817329784285187E-7</v>
      </c>
    </row>
    <row r="28788" spans="14:16">
      <c r="N28788" s="3">
        <v>28786</v>
      </c>
      <c r="O28788" s="44" t="s">
        <v>18</v>
      </c>
      <c r="P28788" s="128">
        <v>5.788099031505835E-7</v>
      </c>
    </row>
    <row r="28789" spans="14:16">
      <c r="N28789" s="3">
        <v>28787</v>
      </c>
      <c r="O28789" s="44" t="s">
        <v>59</v>
      </c>
      <c r="P28789" s="128">
        <v>2.2014461963833825E-7</v>
      </c>
    </row>
    <row r="28790" spans="14:16">
      <c r="N28790" s="3">
        <v>28788</v>
      </c>
      <c r="O28790" s="44" t="s">
        <v>23</v>
      </c>
      <c r="P28790" s="128">
        <v>4.8385069548555244E-7</v>
      </c>
    </row>
    <row r="28791" spans="14:16">
      <c r="N28791" s="3">
        <v>28789</v>
      </c>
      <c r="O28791" s="44" t="s">
        <v>89</v>
      </c>
      <c r="P28791" s="128">
        <v>1.4789307097027121E-7</v>
      </c>
    </row>
    <row r="28792" spans="14:16">
      <c r="N28792" s="3">
        <v>28790</v>
      </c>
      <c r="O28792" s="44" t="s">
        <v>23</v>
      </c>
      <c r="P28792" s="128">
        <v>5.7284843552625658E-7</v>
      </c>
    </row>
    <row r="28793" spans="14:16">
      <c r="N28793" s="3">
        <v>28791</v>
      </c>
      <c r="O28793" s="44" t="s">
        <v>59</v>
      </c>
      <c r="P28793" s="128">
        <v>2.1965169983054932E-7</v>
      </c>
    </row>
    <row r="28794" spans="14:16">
      <c r="N28794" s="3">
        <v>28792</v>
      </c>
      <c r="O28794" s="44" t="s">
        <v>18</v>
      </c>
      <c r="P28794" s="128">
        <v>6.8856996483385519E-7</v>
      </c>
    </row>
    <row r="28795" spans="14:16">
      <c r="N28795" s="3">
        <v>28793</v>
      </c>
      <c r="O28795" s="44" t="s">
        <v>89</v>
      </c>
      <c r="P28795" s="128">
        <v>2.087669843884487E-7</v>
      </c>
    </row>
    <row r="28796" spans="14:16">
      <c r="N28796" s="3">
        <v>28794</v>
      </c>
      <c r="O28796" s="44" t="s">
        <v>18</v>
      </c>
      <c r="P28796" s="128">
        <v>1.5505372223230109E-6</v>
      </c>
    </row>
    <row r="28797" spans="14:16">
      <c r="N28797" s="3">
        <v>28795</v>
      </c>
      <c r="O28797" s="44" t="s">
        <v>19</v>
      </c>
      <c r="P28797" s="128">
        <v>1.7061436314522621E-6</v>
      </c>
    </row>
    <row r="28798" spans="14:16">
      <c r="N28798" s="3">
        <v>28796</v>
      </c>
      <c r="O28798" s="44" t="s">
        <v>23</v>
      </c>
      <c r="P28798" s="128">
        <v>6.8171561314578217E-7</v>
      </c>
    </row>
    <row r="28799" spans="14:16">
      <c r="N28799" s="3">
        <v>28797</v>
      </c>
      <c r="O28799" s="44" t="s">
        <v>89</v>
      </c>
      <c r="P28799" s="128">
        <v>2.0837216210950263E-7</v>
      </c>
    </row>
    <row r="28800" spans="14:16">
      <c r="N28800" s="3">
        <v>28798</v>
      </c>
      <c r="O28800" s="44" t="s">
        <v>23</v>
      </c>
      <c r="P28800" s="128">
        <v>1.5314767312603579E-6</v>
      </c>
    </row>
    <row r="28801" spans="14:16">
      <c r="N28801" s="3">
        <v>28799</v>
      </c>
      <c r="O28801" s="44" t="s">
        <v>19</v>
      </c>
      <c r="P28801" s="128">
        <v>1.698894890420396E-6</v>
      </c>
    </row>
    <row r="28802" spans="14:16">
      <c r="N28802" s="3">
        <v>28800</v>
      </c>
      <c r="O28802" s="44" t="s">
        <v>13</v>
      </c>
      <c r="P28802" s="128">
        <v>3.132642634799584E-6</v>
      </c>
    </row>
    <row r="28803" spans="14:16">
      <c r="N28803" s="3">
        <v>28801</v>
      </c>
      <c r="O28803" s="44" t="s">
        <v>8</v>
      </c>
      <c r="P28803" s="128">
        <v>5.1588347614486749E-6</v>
      </c>
    </row>
    <row r="28804" spans="14:16">
      <c r="N28804" s="3">
        <v>28802</v>
      </c>
      <c r="O28804" s="44" t="s">
        <v>13</v>
      </c>
      <c r="P28804" s="128">
        <v>1.1217602592165174E-6</v>
      </c>
    </row>
    <row r="28805" spans="14:16">
      <c r="N28805" s="3">
        <v>28803</v>
      </c>
      <c r="O28805" s="44" t="s">
        <v>59</v>
      </c>
      <c r="P28805" s="128">
        <v>3.2156912659633506E-7</v>
      </c>
    </row>
    <row r="28806" spans="14:16">
      <c r="N28806" s="3">
        <v>28804</v>
      </c>
      <c r="O28806" s="44" t="s">
        <v>31</v>
      </c>
      <c r="P28806" s="128">
        <v>6.497158145620381E-7</v>
      </c>
    </row>
    <row r="28807" spans="14:16">
      <c r="N28807" s="3">
        <v>28805</v>
      </c>
      <c r="O28807" s="44" t="s">
        <v>8</v>
      </c>
      <c r="P28807" s="128">
        <v>2.6713085715590214E-6</v>
      </c>
    </row>
    <row r="28808" spans="14:16">
      <c r="N28808" s="3">
        <v>28806</v>
      </c>
      <c r="O28808" s="44" t="s">
        <v>31</v>
      </c>
      <c r="P28808" s="128">
        <v>3.3694804289879428E-7</v>
      </c>
    </row>
    <row r="28809" spans="14:16">
      <c r="N28809" s="3">
        <v>28807</v>
      </c>
      <c r="O28809" s="44" t="s">
        <v>59</v>
      </c>
      <c r="P28809" s="128">
        <v>2.4115545523755812E-7</v>
      </c>
    </row>
    <row r="28810" spans="14:16">
      <c r="N28810" s="3">
        <v>28808</v>
      </c>
      <c r="O28810" s="44" t="s">
        <v>13</v>
      </c>
      <c r="P28810" s="128">
        <v>5.9312915819054928E-6</v>
      </c>
    </row>
    <row r="28811" spans="14:16">
      <c r="N28811" s="3">
        <v>28809</v>
      </c>
      <c r="O28811" s="44" t="s">
        <v>8</v>
      </c>
      <c r="P28811" s="128">
        <v>9.7676488384317571E-6</v>
      </c>
    </row>
    <row r="28812" spans="14:16">
      <c r="N28812" s="3">
        <v>28810</v>
      </c>
      <c r="O28812" s="44" t="s">
        <v>13</v>
      </c>
      <c r="P28812" s="128">
        <v>3.7298132148728269E-6</v>
      </c>
    </row>
    <row r="28813" spans="14:16">
      <c r="N28813" s="3">
        <v>28811</v>
      </c>
      <c r="O28813" s="44" t="s">
        <v>21</v>
      </c>
      <c r="P28813" s="128">
        <v>2.3972186183928023E-6</v>
      </c>
    </row>
    <row r="28814" spans="14:16">
      <c r="N28814" s="3">
        <v>28812</v>
      </c>
      <c r="O28814" s="44" t="s">
        <v>31</v>
      </c>
      <c r="P28814" s="128">
        <v>1.230160727155279E-6</v>
      </c>
    </row>
    <row r="28815" spans="14:16">
      <c r="N28815" s="3">
        <v>28813</v>
      </c>
      <c r="O28815" s="44" t="s">
        <v>8</v>
      </c>
      <c r="P28815" s="128">
        <v>5.0578096164402329E-6</v>
      </c>
    </row>
    <row r="28816" spans="14:16">
      <c r="N28816" s="3">
        <v>28814</v>
      </c>
      <c r="O28816" s="44" t="s">
        <v>31</v>
      </c>
      <c r="P28816" s="128">
        <v>9.4219511587345013E-7</v>
      </c>
    </row>
    <row r="28817" spans="14:16">
      <c r="N28817" s="3">
        <v>28815</v>
      </c>
      <c r="O28817" s="44" t="s">
        <v>21</v>
      </c>
      <c r="P28817" s="128">
        <v>1.5118937226274273E-6</v>
      </c>
    </row>
    <row r="28818" spans="14:16">
      <c r="N28818" s="3">
        <v>28816</v>
      </c>
      <c r="O28818" s="44" t="s">
        <v>13</v>
      </c>
      <c r="P28818" s="128">
        <v>4.8772879693727665E-7</v>
      </c>
    </row>
    <row r="28819" spans="14:16">
      <c r="N28819" s="3">
        <v>28817</v>
      </c>
      <c r="O28819" s="44" t="s">
        <v>89</v>
      </c>
      <c r="P28819" s="128">
        <v>1.1145365482758693E-7</v>
      </c>
    </row>
    <row r="28820" spans="14:16">
      <c r="N28820" s="3">
        <v>28818</v>
      </c>
      <c r="O28820" s="44" t="s">
        <v>13</v>
      </c>
      <c r="P28820" s="128">
        <v>5.841872332462651E-7</v>
      </c>
    </row>
    <row r="28821" spans="14:16">
      <c r="N28821" s="3">
        <v>28819</v>
      </c>
      <c r="O28821" s="44" t="s">
        <v>59</v>
      </c>
      <c r="P28821" s="128">
        <v>1.674658883841522E-7</v>
      </c>
    </row>
    <row r="28822" spans="14:16">
      <c r="N28822" s="3">
        <v>28820</v>
      </c>
      <c r="O28822" s="44" t="s">
        <v>31</v>
      </c>
      <c r="P28822" s="128">
        <v>1.5281077493189853E-7</v>
      </c>
    </row>
    <row r="28823" spans="14:16">
      <c r="N28823" s="3">
        <v>28821</v>
      </c>
      <c r="O28823" s="44" t="s">
        <v>89</v>
      </c>
      <c r="P28823" s="128">
        <v>8.7182586799668136E-8</v>
      </c>
    </row>
    <row r="28824" spans="14:16">
      <c r="N28824" s="3">
        <v>28822</v>
      </c>
      <c r="O28824" s="44" t="s">
        <v>31</v>
      </c>
      <c r="P28824" s="128">
        <v>1.7547487826522934E-7</v>
      </c>
    </row>
    <row r="28825" spans="14:16">
      <c r="N28825" s="3">
        <v>28823</v>
      </c>
      <c r="O28825" s="44" t="s">
        <v>59</v>
      </c>
      <c r="P28825" s="128">
        <v>1.2558827701372564E-7</v>
      </c>
    </row>
    <row r="28826" spans="14:16">
      <c r="N28826" s="3">
        <v>28824</v>
      </c>
      <c r="O28826" s="44" t="s">
        <v>13</v>
      </c>
      <c r="P28826" s="128">
        <v>6.4662021463941812E-7</v>
      </c>
    </row>
    <row r="28827" spans="14:16">
      <c r="N28827" s="3">
        <v>28825</v>
      </c>
      <c r="O28827" s="44" t="s">
        <v>89</v>
      </c>
      <c r="P28827" s="128">
        <v>1.4776282774262772E-7</v>
      </c>
    </row>
    <row r="28828" spans="14:16">
      <c r="N28828" s="3">
        <v>28826</v>
      </c>
      <c r="O28828" s="44" t="s">
        <v>13</v>
      </c>
      <c r="P28828" s="128">
        <v>1.3601022336651971E-6</v>
      </c>
    </row>
    <row r="28829" spans="14:16">
      <c r="N28829" s="3">
        <v>28827</v>
      </c>
      <c r="O28829" s="44" t="s">
        <v>21</v>
      </c>
      <c r="P28829" s="128">
        <v>8.7416238015849748E-7</v>
      </c>
    </row>
    <row r="28830" spans="14:16">
      <c r="N28830" s="3">
        <v>28828</v>
      </c>
      <c r="O28830" s="44" t="s">
        <v>31</v>
      </c>
      <c r="P28830" s="128">
        <v>2.0259319668259687E-7</v>
      </c>
    </row>
    <row r="28831" spans="14:16">
      <c r="N28831" s="3">
        <v>28829</v>
      </c>
      <c r="O28831" s="44" t="s">
        <v>89</v>
      </c>
      <c r="P28831" s="128">
        <v>1.1558477445503587E-7</v>
      </c>
    </row>
    <row r="28832" spans="14:16">
      <c r="N28832" s="3">
        <v>28830</v>
      </c>
      <c r="O28832" s="44" t="s">
        <v>31</v>
      </c>
      <c r="P28832" s="128">
        <v>3.4357797772230065E-7</v>
      </c>
    </row>
    <row r="28833" spans="14:16">
      <c r="N28833" s="3">
        <v>28831</v>
      </c>
      <c r="O28833" s="44" t="s">
        <v>21</v>
      </c>
      <c r="P28833" s="128">
        <v>5.5132252226739653E-7</v>
      </c>
    </row>
    <row r="28834" spans="14:16">
      <c r="N28834" s="3">
        <v>28832</v>
      </c>
      <c r="O28834" s="44" t="s">
        <v>13</v>
      </c>
      <c r="P28834" s="128">
        <v>4.6859500743639417E-6</v>
      </c>
    </row>
    <row r="28835" spans="14:16">
      <c r="N28835" s="3">
        <v>28833</v>
      </c>
      <c r="O28835" s="44" t="s">
        <v>8</v>
      </c>
      <c r="P28835" s="128">
        <v>7.7168208928460423E-6</v>
      </c>
    </row>
    <row r="28836" spans="14:16">
      <c r="N28836" s="3">
        <v>28834</v>
      </c>
      <c r="O28836" s="44" t="s">
        <v>13</v>
      </c>
      <c r="P28836" s="128">
        <v>1.6779802814726258E-6</v>
      </c>
    </row>
    <row r="28837" spans="14:16">
      <c r="N28837" s="3">
        <v>28835</v>
      </c>
      <c r="O28837" s="44" t="s">
        <v>59</v>
      </c>
      <c r="P28837" s="128">
        <v>4.8101780137575368E-7</v>
      </c>
    </row>
    <row r="28838" spans="14:16">
      <c r="N28838" s="3">
        <v>28836</v>
      </c>
      <c r="O28838" s="44" t="s">
        <v>23</v>
      </c>
      <c r="P28838" s="128">
        <v>2.8951950591911527E-6</v>
      </c>
    </row>
    <row r="28839" spans="14:16">
      <c r="N28839" s="3">
        <v>28837</v>
      </c>
      <c r="O28839" s="44" t="s">
        <v>8</v>
      </c>
      <c r="P28839" s="128">
        <v>6.3773335671451478E-6</v>
      </c>
    </row>
    <row r="28840" spans="14:16">
      <c r="N28840" s="3">
        <v>28838</v>
      </c>
      <c r="O28840" s="44" t="s">
        <v>23</v>
      </c>
      <c r="P28840" s="128">
        <v>1.1667346658757313E-6</v>
      </c>
    </row>
    <row r="28841" spans="14:16">
      <c r="N28841" s="3">
        <v>28839</v>
      </c>
      <c r="O28841" s="44" t="s">
        <v>59</v>
      </c>
      <c r="P28841" s="128">
        <v>4.4737008380829553E-7</v>
      </c>
    </row>
    <row r="28842" spans="14:16">
      <c r="N28842" s="3">
        <v>28840</v>
      </c>
      <c r="O28842" s="44" t="s">
        <v>13</v>
      </c>
      <c r="P28842" s="128">
        <v>8.8722971208244488E-6</v>
      </c>
    </row>
    <row r="28843" spans="14:16">
      <c r="N28843" s="3">
        <v>28841</v>
      </c>
      <c r="O28843" s="44" t="s">
        <v>8</v>
      </c>
      <c r="P28843" s="128">
        <v>1.4610895699482943E-5</v>
      </c>
    </row>
    <row r="28844" spans="14:16">
      <c r="N28844" s="3">
        <v>28842</v>
      </c>
      <c r="O28844" s="44" t="s">
        <v>13</v>
      </c>
      <c r="P28844" s="128">
        <v>5.5792251300682118E-6</v>
      </c>
    </row>
    <row r="28845" spans="14:16">
      <c r="N28845" s="3">
        <v>28843</v>
      </c>
      <c r="O28845" s="44" t="s">
        <v>21</v>
      </c>
      <c r="P28845" s="128">
        <v>3.5858692077856633E-6</v>
      </c>
    </row>
    <row r="28846" spans="14:16">
      <c r="N28846" s="3">
        <v>28844</v>
      </c>
      <c r="O28846" s="44" t="s">
        <v>23</v>
      </c>
      <c r="P28846" s="128">
        <v>5.4817124340304707E-6</v>
      </c>
    </row>
    <row r="28847" spans="14:16">
      <c r="N28847" s="3">
        <v>28845</v>
      </c>
      <c r="O28847" s="44" t="s">
        <v>8</v>
      </c>
      <c r="P28847" s="128">
        <v>1.2074733479527998E-5</v>
      </c>
    </row>
    <row r="28848" spans="14:16">
      <c r="N28848" s="3">
        <v>28846</v>
      </c>
      <c r="O28848" s="44" t="s">
        <v>23</v>
      </c>
      <c r="P28848" s="128">
        <v>3.6844799784882218E-6</v>
      </c>
    </row>
    <row r="28849" spans="14:16">
      <c r="N28849" s="3">
        <v>28847</v>
      </c>
      <c r="O28849" s="44" t="s">
        <v>21</v>
      </c>
      <c r="P28849" s="128">
        <v>3.1675049396804262E-6</v>
      </c>
    </row>
    <row r="28850" spans="14:16">
      <c r="N28850" s="3">
        <v>28848</v>
      </c>
      <c r="O28850" s="44" t="s">
        <v>13</v>
      </c>
      <c r="P28850" s="128">
        <v>7.295670329226314E-7</v>
      </c>
    </row>
    <row r="28851" spans="14:16">
      <c r="N28851" s="3">
        <v>28849</v>
      </c>
      <c r="O28851" s="44" t="s">
        <v>89</v>
      </c>
      <c r="P28851" s="128">
        <v>1.6671747243868971E-7</v>
      </c>
    </row>
    <row r="28852" spans="14:16">
      <c r="N28852" s="3">
        <v>28850</v>
      </c>
      <c r="O28852" s="44" t="s">
        <v>13</v>
      </c>
      <c r="P28852" s="128">
        <v>8.738539719350833E-7</v>
      </c>
    </row>
    <row r="28853" spans="14:16">
      <c r="N28853" s="3">
        <v>28851</v>
      </c>
      <c r="O28853" s="44" t="s">
        <v>59</v>
      </c>
      <c r="P28853" s="128">
        <v>2.5050313221487082E-7</v>
      </c>
    </row>
    <row r="28854" spans="14:16">
      <c r="N28854" s="3">
        <v>28852</v>
      </c>
      <c r="O28854" s="44" t="s">
        <v>23</v>
      </c>
      <c r="P28854" s="128">
        <v>5.1321075812464246E-7</v>
      </c>
    </row>
    <row r="28855" spans="14:16">
      <c r="N28855" s="3">
        <v>28853</v>
      </c>
      <c r="O28855" s="44" t="s">
        <v>89</v>
      </c>
      <c r="P28855" s="128">
        <v>1.5686722326164515E-7</v>
      </c>
    </row>
    <row r="28856" spans="14:16">
      <c r="N28856" s="3">
        <v>28854</v>
      </c>
      <c r="O28856" s="44" t="s">
        <v>23</v>
      </c>
      <c r="P28856" s="128">
        <v>6.0760888147927437E-7</v>
      </c>
    </row>
    <row r="28857" spans="14:16">
      <c r="N28857" s="3">
        <v>28855</v>
      </c>
      <c r="O28857" s="44" t="s">
        <v>59</v>
      </c>
      <c r="P28857" s="128">
        <v>2.32980166082594E-7</v>
      </c>
    </row>
    <row r="28858" spans="14:16">
      <c r="N28858" s="3">
        <v>28856</v>
      </c>
      <c r="O28858" s="44" t="s">
        <v>13</v>
      </c>
      <c r="P28858" s="128">
        <v>9.6724407987528398E-7</v>
      </c>
    </row>
    <row r="28859" spans="14:16">
      <c r="N28859" s="3">
        <v>28857</v>
      </c>
      <c r="O28859" s="44" t="s">
        <v>89</v>
      </c>
      <c r="P28859" s="128">
        <v>2.2103039330341322E-7</v>
      </c>
    </row>
    <row r="28860" spans="14:16">
      <c r="N28860" s="3">
        <v>28858</v>
      </c>
      <c r="O28860" s="44" t="s">
        <v>13</v>
      </c>
      <c r="P28860" s="128">
        <v>2.0345031036052856E-6</v>
      </c>
    </row>
    <row r="28861" spans="14:16">
      <c r="N28861" s="3">
        <v>28859</v>
      </c>
      <c r="O28861" s="44" t="s">
        <v>21</v>
      </c>
      <c r="P28861" s="128">
        <v>1.307612054054783E-6</v>
      </c>
    </row>
    <row r="28862" spans="14:16">
      <c r="N28862" s="3">
        <v>28860</v>
      </c>
      <c r="O28862" s="44" t="s">
        <v>23</v>
      </c>
      <c r="P28862" s="128">
        <v>6.8040364370056249E-7</v>
      </c>
    </row>
    <row r="28863" spans="14:16">
      <c r="N28863" s="3">
        <v>28861</v>
      </c>
      <c r="O28863" s="44" t="s">
        <v>89</v>
      </c>
      <c r="P28863" s="128">
        <v>2.0797114751536635E-7</v>
      </c>
    </row>
    <row r="28864" spans="14:16">
      <c r="N28864" s="3">
        <v>28862</v>
      </c>
      <c r="O28864" s="44" t="s">
        <v>23</v>
      </c>
      <c r="P28864" s="128">
        <v>1.3435711548915709E-6</v>
      </c>
    </row>
    <row r="28865" spans="14:16">
      <c r="N28865" s="3">
        <v>28863</v>
      </c>
      <c r="O28865" s="44" t="s">
        <v>21</v>
      </c>
      <c r="P28865" s="128">
        <v>1.1550526247335911E-6</v>
      </c>
    </row>
    <row r="28866" spans="14:16">
      <c r="N28866" s="3">
        <v>28864</v>
      </c>
      <c r="O28866" s="44" t="s">
        <v>18</v>
      </c>
      <c r="P28866" s="128">
        <v>1.7944567937130649E-6</v>
      </c>
    </row>
    <row r="28867" spans="14:16">
      <c r="N28867" s="3">
        <v>28865</v>
      </c>
      <c r="O28867" s="44" t="s">
        <v>8</v>
      </c>
      <c r="P28867" s="128">
        <v>3.9207720714681642E-6</v>
      </c>
    </row>
    <row r="28868" spans="14:16">
      <c r="N28868" s="3">
        <v>28866</v>
      </c>
      <c r="O28868" s="44" t="s">
        <v>18</v>
      </c>
      <c r="P28868" s="128">
        <v>7.207440279184306E-7</v>
      </c>
    </row>
    <row r="28869" spans="14:16">
      <c r="N28869" s="3">
        <v>28867</v>
      </c>
      <c r="O28869" s="44" t="s">
        <v>59</v>
      </c>
      <c r="P28869" s="128">
        <v>2.7412785962894562E-7</v>
      </c>
    </row>
    <row r="28870" spans="14:16">
      <c r="N28870" s="3">
        <v>28868</v>
      </c>
      <c r="O28870" s="44" t="s">
        <v>31</v>
      </c>
      <c r="P28870" s="128">
        <v>5.9418675923556198E-7</v>
      </c>
    </row>
    <row r="28871" spans="14:16">
      <c r="N28871" s="3">
        <v>28869</v>
      </c>
      <c r="O28871" s="44" t="s">
        <v>8</v>
      </c>
      <c r="P28871" s="128">
        <v>2.4430006896519431E-6</v>
      </c>
    </row>
    <row r="28872" spans="14:16">
      <c r="N28872" s="3">
        <v>28870</v>
      </c>
      <c r="O28872" s="44" t="s">
        <v>31</v>
      </c>
      <c r="P28872" s="128">
        <v>3.0815021145169095E-7</v>
      </c>
    </row>
    <row r="28873" spans="14:16">
      <c r="N28873" s="3">
        <v>28871</v>
      </c>
      <c r="O28873" s="44" t="s">
        <v>59</v>
      </c>
      <c r="P28873" s="128">
        <v>2.2054469847893647E-7</v>
      </c>
    </row>
    <row r="28874" spans="14:16">
      <c r="N28874" s="3">
        <v>28872</v>
      </c>
      <c r="O28874" s="44" t="s">
        <v>18</v>
      </c>
      <c r="P28874" s="128">
        <v>3.397593570491756E-6</v>
      </c>
    </row>
    <row r="28875" spans="14:16">
      <c r="N28875" s="3">
        <v>28873</v>
      </c>
      <c r="O28875" s="44" t="s">
        <v>8</v>
      </c>
      <c r="P28875" s="128">
        <v>7.4235222759640029E-6</v>
      </c>
    </row>
    <row r="28876" spans="14:16">
      <c r="N28876" s="3">
        <v>28874</v>
      </c>
      <c r="O28876" s="44" t="s">
        <v>18</v>
      </c>
      <c r="P28876" s="128">
        <v>2.2794840540863693E-6</v>
      </c>
    </row>
    <row r="28877" spans="14:16">
      <c r="N28877" s="3">
        <v>28875</v>
      </c>
      <c r="O28877" s="44" t="s">
        <v>21</v>
      </c>
      <c r="P28877" s="128">
        <v>1.9438150659484641E-6</v>
      </c>
    </row>
    <row r="28878" spans="14:16">
      <c r="N28878" s="3">
        <v>28876</v>
      </c>
      <c r="O28878" s="44" t="s">
        <v>31</v>
      </c>
      <c r="P28878" s="128">
        <v>1.125022970696773E-6</v>
      </c>
    </row>
    <row r="28879" spans="14:16">
      <c r="N28879" s="3">
        <v>28877</v>
      </c>
      <c r="O28879" s="44" t="s">
        <v>8</v>
      </c>
      <c r="P28879" s="128">
        <v>4.6255354071208676E-6</v>
      </c>
    </row>
    <row r="28880" spans="14:16">
      <c r="N28880" s="3">
        <v>28878</v>
      </c>
      <c r="O28880" s="44" t="s">
        <v>31</v>
      </c>
      <c r="P28880" s="128">
        <v>8.616688249243222E-7</v>
      </c>
    </row>
    <row r="28881" spans="14:16">
      <c r="N28881" s="3">
        <v>28879</v>
      </c>
      <c r="O28881" s="44" t="s">
        <v>21</v>
      </c>
      <c r="P28881" s="128">
        <v>1.3826771816569385E-6</v>
      </c>
    </row>
    <row r="28882" spans="14:16">
      <c r="N28882" s="3">
        <v>28880</v>
      </c>
      <c r="O28882" s="44" t="s">
        <v>18</v>
      </c>
      <c r="P28882" s="128">
        <v>3.1692267653639248E-7</v>
      </c>
    </row>
    <row r="28883" spans="14:16">
      <c r="N28883" s="3">
        <v>28881</v>
      </c>
      <c r="O28883" s="44" t="s">
        <v>89</v>
      </c>
      <c r="P28883" s="128">
        <v>9.6087536261885704E-8</v>
      </c>
    </row>
    <row r="28884" spans="14:16">
      <c r="N28884" s="3">
        <v>28882</v>
      </c>
      <c r="O28884" s="44" t="s">
        <v>18</v>
      </c>
      <c r="P28884" s="128">
        <v>3.7534709942614179E-7</v>
      </c>
    </row>
    <row r="28885" spans="14:16">
      <c r="N28885" s="3">
        <v>28883</v>
      </c>
      <c r="O28885" s="44" t="s">
        <v>59</v>
      </c>
      <c r="P28885" s="128">
        <v>1.4275955540108354E-7</v>
      </c>
    </row>
    <row r="28886" spans="14:16">
      <c r="N28886" s="3">
        <v>28884</v>
      </c>
      <c r="O28886" s="44" t="s">
        <v>31</v>
      </c>
      <c r="P28886" s="128">
        <v>1.3975054492750042E-7</v>
      </c>
    </row>
    <row r="28887" spans="14:16">
      <c r="N28887" s="3">
        <v>28885</v>
      </c>
      <c r="O28887" s="44" t="s">
        <v>89</v>
      </c>
      <c r="P28887" s="128">
        <v>7.9731380322313999E-8</v>
      </c>
    </row>
    <row r="28888" spans="14:16">
      <c r="N28888" s="3">
        <v>28886</v>
      </c>
      <c r="O28888" s="44" t="s">
        <v>31</v>
      </c>
      <c r="P28888" s="128">
        <v>1.6047762253402195E-7</v>
      </c>
    </row>
    <row r="28889" spans="14:16">
      <c r="N28889" s="3">
        <v>28887</v>
      </c>
      <c r="O28889" s="44" t="s">
        <v>59</v>
      </c>
      <c r="P28889" s="128">
        <v>1.148546635994471E-7</v>
      </c>
    </row>
    <row r="28890" spans="14:16">
      <c r="N28890" s="3">
        <v>28888</v>
      </c>
      <c r="O28890" s="44" t="s">
        <v>18</v>
      </c>
      <c r="P28890" s="128">
        <v>4.201691809319502E-7</v>
      </c>
    </row>
    <row r="28891" spans="14:16">
      <c r="N28891" s="3">
        <v>28889</v>
      </c>
      <c r="O28891" s="44" t="s">
        <v>89</v>
      </c>
      <c r="P28891" s="128">
        <v>1.2739076247290722E-7</v>
      </c>
    </row>
    <row r="28892" spans="14:16">
      <c r="N28892" s="3">
        <v>28890</v>
      </c>
      <c r="O28892" s="44" t="s">
        <v>18</v>
      </c>
      <c r="P28892" s="128">
        <v>8.3122965547023498E-7</v>
      </c>
    </row>
    <row r="28893" spans="14:16">
      <c r="N28893" s="3">
        <v>28891</v>
      </c>
      <c r="O28893" s="44" t="s">
        <v>21</v>
      </c>
      <c r="P28893" s="128">
        <v>7.0882563300658792E-7</v>
      </c>
    </row>
    <row r="28894" spans="14:16">
      <c r="N28894" s="3">
        <v>28892</v>
      </c>
      <c r="O28894" s="44" t="s">
        <v>31</v>
      </c>
      <c r="P28894" s="128">
        <v>1.8527822823760236E-7</v>
      </c>
    </row>
    <row r="28895" spans="14:16">
      <c r="N28895" s="3">
        <v>28893</v>
      </c>
      <c r="O28895" s="44" t="s">
        <v>89</v>
      </c>
      <c r="P28895" s="128">
        <v>1.0570612721918487E-7</v>
      </c>
    </row>
    <row r="28896" spans="14:16">
      <c r="N28896" s="3">
        <v>28894</v>
      </c>
      <c r="O28896" s="44" t="s">
        <v>31</v>
      </c>
      <c r="P28896" s="128">
        <v>3.1421350773974227E-7</v>
      </c>
    </row>
    <row r="28897" spans="14:16">
      <c r="N28897" s="3">
        <v>28895</v>
      </c>
      <c r="O28897" s="44" t="s">
        <v>21</v>
      </c>
      <c r="P28897" s="128">
        <v>5.0420281522693402E-7</v>
      </c>
    </row>
    <row r="28898" spans="14:16">
      <c r="N28898" s="3">
        <v>28896</v>
      </c>
      <c r="O28898" s="44" t="s">
        <v>18</v>
      </c>
      <c r="P28898" s="128">
        <v>2.5751020928492374E-6</v>
      </c>
    </row>
    <row r="28899" spans="14:16">
      <c r="N28899" s="3">
        <v>28897</v>
      </c>
      <c r="O28899" s="44" t="s">
        <v>8</v>
      </c>
      <c r="P28899" s="128">
        <v>5.6264315765057822E-6</v>
      </c>
    </row>
    <row r="28900" spans="14:16">
      <c r="N28900" s="3">
        <v>28898</v>
      </c>
      <c r="O28900" s="44" t="s">
        <v>18</v>
      </c>
      <c r="P28900" s="128">
        <v>1.0342904110056349E-6</v>
      </c>
    </row>
    <row r="28901" spans="14:16">
      <c r="N28901" s="3">
        <v>28899</v>
      </c>
      <c r="O28901" s="44" t="s">
        <v>59</v>
      </c>
      <c r="P28901" s="128">
        <v>3.9338212405667701E-7</v>
      </c>
    </row>
    <row r="28902" spans="14:16">
      <c r="N28902" s="3">
        <v>28900</v>
      </c>
      <c r="O28902" s="44" t="s">
        <v>23</v>
      </c>
      <c r="P28902" s="128">
        <v>2.5401069559884717E-6</v>
      </c>
    </row>
    <row r="28903" spans="14:16">
      <c r="N28903" s="3">
        <v>28901</v>
      </c>
      <c r="O28903" s="44" t="s">
        <v>8</v>
      </c>
      <c r="P28903" s="128">
        <v>5.5951702815801993E-6</v>
      </c>
    </row>
    <row r="28904" spans="14:16">
      <c r="N28904" s="3">
        <v>28902</v>
      </c>
      <c r="O28904" s="44" t="s">
        <v>23</v>
      </c>
      <c r="P28904" s="128">
        <v>1.0236377100656552E-6</v>
      </c>
    </row>
    <row r="28905" spans="14:16">
      <c r="N28905" s="3">
        <v>28903</v>
      </c>
      <c r="O28905" s="44" t="s">
        <v>59</v>
      </c>
      <c r="P28905" s="128">
        <v>3.9250131288220382E-7</v>
      </c>
    </row>
    <row r="28906" spans="14:16">
      <c r="N28906" s="3">
        <v>28904</v>
      </c>
      <c r="O28906" s="44" t="s">
        <v>18</v>
      </c>
      <c r="P28906" s="128">
        <v>4.8756539275157558E-6</v>
      </c>
    </row>
    <row r="28907" spans="14:16">
      <c r="N28907" s="3">
        <v>28905</v>
      </c>
      <c r="O28907" s="44" t="s">
        <v>8</v>
      </c>
      <c r="P28907" s="128">
        <v>1.0652988590264467E-5</v>
      </c>
    </row>
    <row r="28908" spans="14:16">
      <c r="N28908" s="3">
        <v>28906</v>
      </c>
      <c r="O28908" s="44" t="s">
        <v>18</v>
      </c>
      <c r="P28908" s="128">
        <v>3.2711315083537627E-6</v>
      </c>
    </row>
    <row r="28909" spans="14:16">
      <c r="N28909" s="3">
        <v>28907</v>
      </c>
      <c r="O28909" s="44" t="s">
        <v>21</v>
      </c>
      <c r="P28909" s="128">
        <v>2.7894359239925819E-6</v>
      </c>
    </row>
    <row r="28910" spans="14:16">
      <c r="N28910" s="3">
        <v>28908</v>
      </c>
      <c r="O28910" s="44" t="s">
        <v>23</v>
      </c>
      <c r="P28910" s="128">
        <v>4.8093947384323597E-6</v>
      </c>
    </row>
    <row r="28911" spans="14:16">
      <c r="N28911" s="3">
        <v>28909</v>
      </c>
      <c r="O28911" s="44" t="s">
        <v>8</v>
      </c>
      <c r="P28911" s="128">
        <v>1.0593798993158241E-5</v>
      </c>
    </row>
    <row r="28912" spans="14:16">
      <c r="N28912" s="3">
        <v>28910</v>
      </c>
      <c r="O28912" s="44" t="s">
        <v>23</v>
      </c>
      <c r="P28912" s="128">
        <v>3.2325881438789335E-6</v>
      </c>
    </row>
    <row r="28913" spans="14:16">
      <c r="N28913" s="3">
        <v>28911</v>
      </c>
      <c r="O28913" s="44" t="s">
        <v>21</v>
      </c>
      <c r="P28913" s="128">
        <v>2.7790187417140374E-6</v>
      </c>
    </row>
    <row r="28914" spans="14:16">
      <c r="N28914" s="3">
        <v>28912</v>
      </c>
      <c r="O28914" s="44" t="s">
        <v>18</v>
      </c>
      <c r="P28914" s="128">
        <v>4.547940359887777E-7</v>
      </c>
    </row>
    <row r="28915" spans="14:16">
      <c r="N28915" s="3">
        <v>28913</v>
      </c>
      <c r="O28915" s="44" t="s">
        <v>89</v>
      </c>
      <c r="P28915" s="128">
        <v>1.3788864496019401E-7</v>
      </c>
    </row>
    <row r="28916" spans="14:16">
      <c r="N28916" s="3">
        <v>28914</v>
      </c>
      <c r="O28916" s="44" t="s">
        <v>18</v>
      </c>
      <c r="P28916" s="128">
        <v>5.3863492543454471E-7</v>
      </c>
    </row>
    <row r="28917" spans="14:16">
      <c r="N28917" s="3">
        <v>28915</v>
      </c>
      <c r="O28917" s="44" t="s">
        <v>59</v>
      </c>
      <c r="P28917" s="128">
        <v>2.0486446437469354E-7</v>
      </c>
    </row>
    <row r="28918" spans="14:16">
      <c r="N28918" s="3">
        <v>28916</v>
      </c>
      <c r="O28918" s="44" t="s">
        <v>23</v>
      </c>
      <c r="P28918" s="128">
        <v>4.5026680066410391E-7</v>
      </c>
    </row>
    <row r="28919" spans="14:16">
      <c r="N28919" s="3">
        <v>28917</v>
      </c>
      <c r="O28919" s="44" t="s">
        <v>89</v>
      </c>
      <c r="P28919" s="128">
        <v>1.3762786852945977E-7</v>
      </c>
    </row>
    <row r="28920" spans="14:16">
      <c r="N28920" s="3">
        <v>28918</v>
      </c>
      <c r="O28920" s="44" t="s">
        <v>23</v>
      </c>
      <c r="P28920" s="128">
        <v>5.3308724103621057E-7</v>
      </c>
    </row>
    <row r="28921" spans="14:16">
      <c r="N28921" s="3">
        <v>28919</v>
      </c>
      <c r="O28921" s="44" t="s">
        <v>59</v>
      </c>
      <c r="P28921" s="128">
        <v>2.0440575794540058E-7</v>
      </c>
    </row>
    <row r="28922" spans="14:16">
      <c r="N28922" s="3">
        <v>28920</v>
      </c>
      <c r="O28922" s="44" t="s">
        <v>18</v>
      </c>
      <c r="P28922" s="128">
        <v>6.0295602600149557E-7</v>
      </c>
    </row>
    <row r="28923" spans="14:16">
      <c r="N28923" s="3">
        <v>28921</v>
      </c>
      <c r="O28923" s="44" t="s">
        <v>89</v>
      </c>
      <c r="P28923" s="128">
        <v>1.8280976181926288E-7</v>
      </c>
    </row>
    <row r="28924" spans="14:16">
      <c r="N28924" s="3">
        <v>28922</v>
      </c>
      <c r="O28924" s="44" t="s">
        <v>18</v>
      </c>
      <c r="P28924" s="128">
        <v>1.1928407710562138E-6</v>
      </c>
    </row>
    <row r="28925" spans="14:16">
      <c r="N28925" s="3">
        <v>28923</v>
      </c>
      <c r="O28925" s="44" t="s">
        <v>21</v>
      </c>
      <c r="P28925" s="128">
        <v>1.0171871384228587E-6</v>
      </c>
    </row>
    <row r="28926" spans="14:16">
      <c r="N28926" s="3">
        <v>28924</v>
      </c>
      <c r="O28926" s="44" t="s">
        <v>23</v>
      </c>
      <c r="P28926" s="128">
        <v>5.9695391602614354E-7</v>
      </c>
    </row>
    <row r="28927" spans="14:16">
      <c r="N28927" s="3">
        <v>28925</v>
      </c>
      <c r="O28927" s="44" t="s">
        <v>89</v>
      </c>
      <c r="P28927" s="128">
        <v>1.8246403010796527E-7</v>
      </c>
    </row>
    <row r="28928" spans="14:16">
      <c r="N28928" s="3">
        <v>28926</v>
      </c>
      <c r="O28928" s="44" t="s">
        <v>23</v>
      </c>
      <c r="P28928" s="128">
        <v>1.1787856661233051E-6</v>
      </c>
    </row>
    <row r="28929" spans="14:16">
      <c r="N28929" s="3">
        <v>28927</v>
      </c>
      <c r="O28929" s="44" t="s">
        <v>21</v>
      </c>
      <c r="P28929" s="128">
        <v>1.0133884407215775E-6</v>
      </c>
    </row>
    <row r="28930" spans="14:16">
      <c r="N28930" s="3">
        <v>28928</v>
      </c>
      <c r="O28930" s="44" t="s">
        <v>13</v>
      </c>
      <c r="P28930" s="128">
        <v>2.1060516783906553E-5</v>
      </c>
    </row>
    <row r="28931" spans="14:16">
      <c r="N28931" s="3">
        <v>28929</v>
      </c>
      <c r="O28931" s="44" t="s">
        <v>8</v>
      </c>
      <c r="P28931" s="128">
        <v>3.4682451445931139E-5</v>
      </c>
    </row>
    <row r="28932" spans="14:16">
      <c r="N28932" s="3">
        <v>28930</v>
      </c>
      <c r="O28932" s="44" t="s">
        <v>13</v>
      </c>
      <c r="P28932" s="128">
        <v>1.8083275997009243E-5</v>
      </c>
    </row>
    <row r="28933" spans="14:16">
      <c r="N28933" s="3">
        <v>28931</v>
      </c>
      <c r="O28933" s="44" t="s">
        <v>14</v>
      </c>
      <c r="P28933" s="128">
        <v>2.0741149463165379E-5</v>
      </c>
    </row>
    <row r="28934" spans="14:16">
      <c r="N28934" s="3">
        <v>28932</v>
      </c>
      <c r="O28934" s="44" t="s">
        <v>31</v>
      </c>
      <c r="P28934" s="128">
        <v>4.3679897174829632E-6</v>
      </c>
    </row>
    <row r="28935" spans="14:16">
      <c r="N28935" s="3">
        <v>28933</v>
      </c>
      <c r="O28935" s="44" t="s">
        <v>8</v>
      </c>
      <c r="P28935" s="128">
        <v>1.7959003169192158E-5</v>
      </c>
    </row>
    <row r="28936" spans="14:16">
      <c r="N28936" s="3">
        <v>28934</v>
      </c>
      <c r="O28936" s="44" t="s">
        <v>31</v>
      </c>
      <c r="P28936" s="128">
        <v>4.0248587367325992E-6</v>
      </c>
    </row>
    <row r="28937" spans="14:16">
      <c r="N28937" s="3">
        <v>28935</v>
      </c>
      <c r="O28937" s="44" t="s">
        <v>14</v>
      </c>
      <c r="P28937" s="128">
        <v>1.1525670748968079E-5</v>
      </c>
    </row>
    <row r="28938" spans="14:16">
      <c r="N28938" s="3">
        <v>28936</v>
      </c>
      <c r="O28938" s="44" t="s">
        <v>13</v>
      </c>
      <c r="P28938" s="128">
        <v>1.7181649301980624E-5</v>
      </c>
    </row>
    <row r="28939" spans="14:16">
      <c r="N28939" s="3">
        <v>28937</v>
      </c>
      <c r="O28939" s="44" t="s">
        <v>8</v>
      </c>
      <c r="P28939" s="128">
        <v>2.8294733875301651E-5</v>
      </c>
    </row>
    <row r="28940" spans="14:16">
      <c r="N28940" s="3">
        <v>28938</v>
      </c>
      <c r="O28940" s="44" t="s">
        <v>13</v>
      </c>
      <c r="P28940" s="128">
        <v>1.2519441360837397E-5</v>
      </c>
    </row>
    <row r="28941" spans="14:16">
      <c r="N28941" s="3">
        <v>28939</v>
      </c>
      <c r="O28941" s="44" t="s">
        <v>19</v>
      </c>
      <c r="P28941" s="128">
        <v>1.0382944118346219E-5</v>
      </c>
    </row>
    <row r="28942" spans="14:16">
      <c r="N28942" s="3">
        <v>28940</v>
      </c>
      <c r="O28942" s="44" t="s">
        <v>31</v>
      </c>
      <c r="P28942" s="128">
        <v>3.5635055041858614E-6</v>
      </c>
    </row>
    <row r="28943" spans="14:16">
      <c r="N28943" s="3">
        <v>28941</v>
      </c>
      <c r="O28943" s="44" t="s">
        <v>8</v>
      </c>
      <c r="P28943" s="128">
        <v>1.4651363849818219E-5</v>
      </c>
    </row>
    <row r="28944" spans="14:16">
      <c r="N28944" s="3">
        <v>28942</v>
      </c>
      <c r="O28944" s="44" t="s">
        <v>31</v>
      </c>
      <c r="P28944" s="128">
        <v>2.9874328257975285E-6</v>
      </c>
    </row>
    <row r="28945" spans="14:16">
      <c r="N28945" s="3">
        <v>28943</v>
      </c>
      <c r="O28945" s="44" t="s">
        <v>19</v>
      </c>
      <c r="P28945" s="128">
        <v>6.1857672013929327E-6</v>
      </c>
    </row>
    <row r="28946" spans="14:16">
      <c r="N28946" s="3">
        <v>28944</v>
      </c>
      <c r="O28946" s="44" t="s">
        <v>13</v>
      </c>
      <c r="P28946" s="128">
        <v>1.774568214270648E-6</v>
      </c>
    </row>
    <row r="28947" spans="14:16">
      <c r="N28947" s="3">
        <v>28945</v>
      </c>
      <c r="O28947" s="44" t="s">
        <v>89</v>
      </c>
      <c r="P28947" s="128">
        <v>4.0551657901545536E-7</v>
      </c>
    </row>
    <row r="28948" spans="14:16">
      <c r="N28948" s="3">
        <v>28946</v>
      </c>
      <c r="O28948" s="44" t="s">
        <v>13</v>
      </c>
      <c r="P28948" s="128">
        <v>5.0966551915293401E-6</v>
      </c>
    </row>
    <row r="28949" spans="14:16">
      <c r="N28949" s="3">
        <v>28947</v>
      </c>
      <c r="O28949" s="44" t="s">
        <v>14</v>
      </c>
      <c r="P28949" s="128">
        <v>5.8457597565403004E-6</v>
      </c>
    </row>
    <row r="28950" spans="14:16">
      <c r="N28950" s="3">
        <v>28948</v>
      </c>
      <c r="O28950" s="44" t="s">
        <v>31</v>
      </c>
      <c r="P28950" s="128">
        <v>5.5599166113434714E-7</v>
      </c>
    </row>
    <row r="28951" spans="14:16">
      <c r="N28951" s="3">
        <v>28949</v>
      </c>
      <c r="O28951" s="44" t="s">
        <v>89</v>
      </c>
      <c r="P28951" s="128">
        <v>3.1720794085586709E-7</v>
      </c>
    </row>
    <row r="28952" spans="14:16">
      <c r="N28952" s="3">
        <v>28950</v>
      </c>
      <c r="O28952" s="44" t="s">
        <v>31</v>
      </c>
      <c r="P28952" s="128">
        <v>1.1343805834259829E-6</v>
      </c>
    </row>
    <row r="28953" spans="14:16">
      <c r="N28953" s="3">
        <v>28951</v>
      </c>
      <c r="O28953" s="44" t="s">
        <v>14</v>
      </c>
      <c r="P28953" s="128">
        <v>3.2484362716302781E-6</v>
      </c>
    </row>
    <row r="28954" spans="14:16">
      <c r="N28954" s="3">
        <v>28952</v>
      </c>
      <c r="O28954" s="44" t="s">
        <v>13</v>
      </c>
      <c r="P28954" s="128">
        <v>1.6684105942832053E-6</v>
      </c>
    </row>
    <row r="28955" spans="14:16">
      <c r="N28955" s="3">
        <v>28953</v>
      </c>
      <c r="O28955" s="44" t="s">
        <v>89</v>
      </c>
      <c r="P28955" s="128">
        <v>3.8125790327250927E-7</v>
      </c>
    </row>
    <row r="28956" spans="14:16">
      <c r="N28956" s="3">
        <v>28954</v>
      </c>
      <c r="O28956" s="44" t="s">
        <v>13</v>
      </c>
      <c r="P28956" s="128">
        <v>4.0663757473412585E-6</v>
      </c>
    </row>
    <row r="28957" spans="14:16">
      <c r="N28957" s="3">
        <v>28955</v>
      </c>
      <c r="O28957" s="44" t="s">
        <v>19</v>
      </c>
      <c r="P28957" s="128">
        <v>3.372431000069684E-6</v>
      </c>
    </row>
    <row r="28958" spans="14:16">
      <c r="N28958" s="3">
        <v>28956</v>
      </c>
      <c r="O28958" s="44" t="s">
        <v>31</v>
      </c>
      <c r="P28958" s="128">
        <v>5.2273131588289926E-7</v>
      </c>
    </row>
    <row r="28959" spans="14:16">
      <c r="N28959" s="3">
        <v>28957</v>
      </c>
      <c r="O28959" s="44" t="s">
        <v>89</v>
      </c>
      <c r="P28959" s="128">
        <v>2.9823203462043592E-7</v>
      </c>
    </row>
    <row r="28960" spans="14:16">
      <c r="N28960" s="3">
        <v>28958</v>
      </c>
      <c r="O28960" s="44" t="s">
        <v>31</v>
      </c>
      <c r="P28960" s="128">
        <v>9.7033278398786961E-7</v>
      </c>
    </row>
    <row r="28961" spans="14:16">
      <c r="N28961" s="3">
        <v>28959</v>
      </c>
      <c r="O28961" s="44" t="s">
        <v>19</v>
      </c>
      <c r="P28961" s="128">
        <v>2.0091674222084272E-6</v>
      </c>
    </row>
    <row r="28962" spans="14:16">
      <c r="N28962" s="3">
        <v>28960</v>
      </c>
      <c r="O28962" s="44" t="s">
        <v>13</v>
      </c>
      <c r="P28962" s="128">
        <v>3.1503283870745032E-5</v>
      </c>
    </row>
    <row r="28963" spans="14:16">
      <c r="N28963" s="3">
        <v>28961</v>
      </c>
      <c r="O28963" s="44" t="s">
        <v>8</v>
      </c>
      <c r="P28963" s="128">
        <v>5.1879596519180469E-5</v>
      </c>
    </row>
    <row r="28964" spans="14:16">
      <c r="N28964" s="3">
        <v>28962</v>
      </c>
      <c r="O28964" s="44" t="s">
        <v>13</v>
      </c>
      <c r="P28964" s="128">
        <v>2.7049790985287524E-5</v>
      </c>
    </row>
    <row r="28965" spans="14:16">
      <c r="N28965" s="3">
        <v>28963</v>
      </c>
      <c r="O28965" s="44" t="s">
        <v>14</v>
      </c>
      <c r="P28965" s="128">
        <v>3.1025559631231752E-5</v>
      </c>
    </row>
    <row r="28966" spans="14:16">
      <c r="N28966" s="3">
        <v>28964</v>
      </c>
      <c r="O28966" s="44" t="s">
        <v>23</v>
      </c>
      <c r="P28966" s="128">
        <v>1.9464174898034459E-5</v>
      </c>
    </row>
    <row r="28967" spans="14:16">
      <c r="N28967" s="3">
        <v>28965</v>
      </c>
      <c r="O28967" s="44" t="s">
        <v>8</v>
      </c>
      <c r="P28967" s="128">
        <v>4.2874325700423767E-5</v>
      </c>
    </row>
    <row r="28968" spans="14:16">
      <c r="N28968" s="3">
        <v>28966</v>
      </c>
      <c r="O28968" s="44" t="s">
        <v>23</v>
      </c>
      <c r="P28968" s="128">
        <v>1.7133018336600721E-5</v>
      </c>
    </row>
    <row r="28969" spans="14:16">
      <c r="N28969" s="3">
        <v>28967</v>
      </c>
      <c r="O28969" s="44" t="s">
        <v>14</v>
      </c>
      <c r="P28969" s="128">
        <v>2.6285130115859957E-5</v>
      </c>
    </row>
    <row r="28970" spans="14:16">
      <c r="N28970" s="3">
        <v>28968</v>
      </c>
      <c r="O28970" s="44" t="s">
        <v>13</v>
      </c>
      <c r="P28970" s="128">
        <v>2.5701096553409514E-5</v>
      </c>
    </row>
    <row r="28971" spans="14:16">
      <c r="N28971" s="3">
        <v>28969</v>
      </c>
      <c r="O28971" s="44" t="s">
        <v>8</v>
      </c>
      <c r="P28971" s="128">
        <v>4.2324556537091324E-5</v>
      </c>
    </row>
    <row r="28972" spans="14:16">
      <c r="N28972" s="3">
        <v>28970</v>
      </c>
      <c r="O28972" s="44" t="s">
        <v>13</v>
      </c>
      <c r="P28972" s="128">
        <v>1.8727152763648779E-5</v>
      </c>
    </row>
    <row r="28973" spans="14:16">
      <c r="N28973" s="3">
        <v>28971</v>
      </c>
      <c r="O28973" s="44" t="s">
        <v>19</v>
      </c>
      <c r="P28973" s="128">
        <v>1.5531282509852528E-5</v>
      </c>
    </row>
    <row r="28974" spans="14:16">
      <c r="N28974" s="3">
        <v>28972</v>
      </c>
      <c r="O28974" s="44" t="s">
        <v>23</v>
      </c>
      <c r="P28974" s="128">
        <v>1.5879317230524735E-5</v>
      </c>
    </row>
    <row r="28975" spans="14:16">
      <c r="N28975" s="3">
        <v>28973</v>
      </c>
      <c r="O28975" s="44" t="s">
        <v>8</v>
      </c>
      <c r="P28975" s="128">
        <v>3.4977851483990671E-5</v>
      </c>
    </row>
    <row r="28976" spans="14:16">
      <c r="N28976" s="3">
        <v>28974</v>
      </c>
      <c r="O28976" s="44" t="s">
        <v>23</v>
      </c>
      <c r="P28976" s="128">
        <v>1.2142410137857422E-5</v>
      </c>
    </row>
    <row r="28977" spans="14:16">
      <c r="N28977" s="3">
        <v>28975</v>
      </c>
      <c r="O28977" s="44" t="s">
        <v>19</v>
      </c>
      <c r="P28977" s="128">
        <v>1.3469795602848E-5</v>
      </c>
    </row>
    <row r="28978" spans="14:16">
      <c r="N28978" s="3">
        <v>28976</v>
      </c>
      <c r="O28978" s="44" t="s">
        <v>13</v>
      </c>
      <c r="P28978" s="128">
        <v>2.6544802663574267E-6</v>
      </c>
    </row>
    <row r="28979" spans="14:16">
      <c r="N28979" s="3">
        <v>28977</v>
      </c>
      <c r="O28979" s="44" t="s">
        <v>89</v>
      </c>
      <c r="P28979" s="128">
        <v>6.0659023869629951E-7</v>
      </c>
    </row>
    <row r="28980" spans="14:16">
      <c r="N28980" s="3">
        <v>28978</v>
      </c>
      <c r="O28980" s="44" t="s">
        <v>13</v>
      </c>
      <c r="P28980" s="128">
        <v>7.623809849374094E-6</v>
      </c>
    </row>
    <row r="28981" spans="14:16">
      <c r="N28981" s="3">
        <v>28979</v>
      </c>
      <c r="O28981" s="44" t="s">
        <v>14</v>
      </c>
      <c r="P28981" s="128">
        <v>8.7443547060152511E-6</v>
      </c>
    </row>
    <row r="28982" spans="14:16">
      <c r="N28982" s="3">
        <v>28980</v>
      </c>
      <c r="O28982" s="44" t="s">
        <v>23</v>
      </c>
      <c r="P28982" s="128">
        <v>1.8672826052279512E-6</v>
      </c>
    </row>
    <row r="28983" spans="14:16">
      <c r="N28983" s="3">
        <v>28981</v>
      </c>
      <c r="O28983" s="44" t="s">
        <v>89</v>
      </c>
      <c r="P28983" s="128">
        <v>5.7075077380926549E-7</v>
      </c>
    </row>
    <row r="28984" spans="14:16">
      <c r="N28984" s="3">
        <v>28982</v>
      </c>
      <c r="O28984" s="44" t="s">
        <v>23</v>
      </c>
      <c r="P28984" s="128">
        <v>4.8288311734137821E-6</v>
      </c>
    </row>
    <row r="28985" spans="14:16">
      <c r="N28985" s="3">
        <v>28983</v>
      </c>
      <c r="O28985" s="44" t="s">
        <v>14</v>
      </c>
      <c r="P28985" s="128">
        <v>7.4082950947150424E-6</v>
      </c>
    </row>
    <row r="28986" spans="14:16">
      <c r="N28986" s="3">
        <v>28984</v>
      </c>
      <c r="O28986" s="44" t="s">
        <v>13</v>
      </c>
      <c r="P28986" s="128">
        <v>2.4956848449619425E-6</v>
      </c>
    </row>
    <row r="28987" spans="14:16">
      <c r="N28987" s="3">
        <v>28985</v>
      </c>
      <c r="O28987" s="44" t="s">
        <v>89</v>
      </c>
      <c r="P28987" s="128">
        <v>5.7030300243805257E-7</v>
      </c>
    </row>
    <row r="28988" spans="14:16">
      <c r="N28988" s="3">
        <v>28986</v>
      </c>
      <c r="O28988" s="44" t="s">
        <v>13</v>
      </c>
      <c r="P28988" s="128">
        <v>6.0826707534306929E-6</v>
      </c>
    </row>
    <row r="28989" spans="14:16">
      <c r="N28989" s="3">
        <v>28987</v>
      </c>
      <c r="O28989" s="44" t="s">
        <v>19</v>
      </c>
      <c r="P28989" s="128">
        <v>5.0446364740147959E-6</v>
      </c>
    </row>
    <row r="28990" spans="14:16">
      <c r="N28990" s="3">
        <v>28988</v>
      </c>
      <c r="O28990" s="44" t="s">
        <v>23</v>
      </c>
      <c r="P28990" s="128">
        <v>1.755578656278081E-6</v>
      </c>
    </row>
    <row r="28991" spans="14:16">
      <c r="N28991" s="3">
        <v>28989</v>
      </c>
      <c r="O28991" s="44" t="s">
        <v>89</v>
      </c>
      <c r="P28991" s="128">
        <v>5.3660751390731503E-7</v>
      </c>
    </row>
    <row r="28992" spans="14:16">
      <c r="N28992" s="3">
        <v>28990</v>
      </c>
      <c r="O28992" s="44" t="s">
        <v>23</v>
      </c>
      <c r="P28992" s="128">
        <v>3.9439141632395827E-6</v>
      </c>
    </row>
    <row r="28993" spans="14:16">
      <c r="N28993" s="3">
        <v>28991</v>
      </c>
      <c r="O28993" s="44" t="s">
        <v>19</v>
      </c>
      <c r="P28993" s="128">
        <v>4.3750554503496914E-6</v>
      </c>
    </row>
    <row r="28994" spans="14:16">
      <c r="N28994" s="3">
        <v>28992</v>
      </c>
      <c r="O28994" s="44" t="s">
        <v>18</v>
      </c>
      <c r="P28994" s="128">
        <v>1.2063995746647605E-5</v>
      </c>
    </row>
    <row r="28995" spans="14:16">
      <c r="N28995" s="3">
        <v>28993</v>
      </c>
      <c r="O28995" s="44" t="s">
        <v>8</v>
      </c>
      <c r="P28995" s="128">
        <v>2.6359050694050865E-5</v>
      </c>
    </row>
    <row r="28996" spans="14:16">
      <c r="N28996" s="3">
        <v>28994</v>
      </c>
      <c r="O28996" s="44" t="s">
        <v>18</v>
      </c>
      <c r="P28996" s="128">
        <v>1.0612031782965721E-5</v>
      </c>
    </row>
    <row r="28997" spans="14:16">
      <c r="N28997" s="3">
        <v>28995</v>
      </c>
      <c r="O28997" s="44" t="s">
        <v>14</v>
      </c>
      <c r="P28997" s="128">
        <v>1.6149239635861068E-5</v>
      </c>
    </row>
    <row r="28998" spans="14:16">
      <c r="N28998" s="3">
        <v>28996</v>
      </c>
      <c r="O28998" s="44" t="s">
        <v>31</v>
      </c>
      <c r="P28998" s="128">
        <v>3.994672126543469E-6</v>
      </c>
    </row>
    <row r="28999" spans="14:16">
      <c r="N28999" s="3">
        <v>28997</v>
      </c>
      <c r="O28999" s="44" t="s">
        <v>8</v>
      </c>
      <c r="P28999" s="128">
        <v>1.6424106744879843E-5</v>
      </c>
    </row>
    <row r="29000" spans="14:16">
      <c r="N29000" s="3">
        <v>28998</v>
      </c>
      <c r="O29000" s="44" t="s">
        <v>31</v>
      </c>
      <c r="P29000" s="128">
        <v>3.6808674124273232E-6</v>
      </c>
    </row>
    <row r="29001" spans="14:16">
      <c r="N29001" s="3">
        <v>28999</v>
      </c>
      <c r="O29001" s="44" t="s">
        <v>14</v>
      </c>
      <c r="P29001" s="128">
        <v>1.0540609904904097E-5</v>
      </c>
    </row>
    <row r="29002" spans="14:16">
      <c r="N29002" s="3">
        <v>29000</v>
      </c>
      <c r="O29002" s="44" t="s">
        <v>18</v>
      </c>
      <c r="P29002" s="128">
        <v>9.8420825199255376E-6</v>
      </c>
    </row>
    <row r="29003" spans="14:16">
      <c r="N29003" s="3">
        <v>29001</v>
      </c>
      <c r="O29003" s="44" t="s">
        <v>8</v>
      </c>
      <c r="P29003" s="128">
        <v>2.1504313954175597E-5</v>
      </c>
    </row>
    <row r="29004" spans="14:16">
      <c r="N29004" s="3">
        <v>29002</v>
      </c>
      <c r="O29004" s="44" t="s">
        <v>18</v>
      </c>
      <c r="P29004" s="128">
        <v>7.5160458516195801E-6</v>
      </c>
    </row>
    <row r="29005" spans="14:16">
      <c r="N29005" s="3">
        <v>29003</v>
      </c>
      <c r="O29005" s="44" t="s">
        <v>19</v>
      </c>
      <c r="P29005" s="128">
        <v>8.2703295211654934E-6</v>
      </c>
    </row>
    <row r="29006" spans="14:16">
      <c r="N29006" s="3">
        <v>29004</v>
      </c>
      <c r="O29006" s="44" t="s">
        <v>31</v>
      </c>
      <c r="P29006" s="128">
        <v>3.2589445101895462E-6</v>
      </c>
    </row>
    <row r="29007" spans="14:16">
      <c r="N29007" s="3">
        <v>29005</v>
      </c>
      <c r="O29007" s="44" t="s">
        <v>8</v>
      </c>
      <c r="P29007" s="128">
        <v>1.3399160385487728E-5</v>
      </c>
    </row>
    <row r="29008" spans="14:16">
      <c r="N29008" s="3">
        <v>29006</v>
      </c>
      <c r="O29008" s="44" t="s">
        <v>31</v>
      </c>
      <c r="P29008" s="128">
        <v>2.7321068525800447E-6</v>
      </c>
    </row>
    <row r="29009" spans="14:16">
      <c r="N29009" s="3">
        <v>29007</v>
      </c>
      <c r="O29009" s="44" t="s">
        <v>19</v>
      </c>
      <c r="P29009" s="128">
        <v>5.6570901991340431E-6</v>
      </c>
    </row>
    <row r="29010" spans="14:16">
      <c r="N29010" s="3">
        <v>29008</v>
      </c>
      <c r="O29010" s="44" t="s">
        <v>18</v>
      </c>
      <c r="P29010" s="128">
        <v>1.1531017067162973E-6</v>
      </c>
    </row>
    <row r="29011" spans="14:16">
      <c r="N29011" s="3">
        <v>29009</v>
      </c>
      <c r="O29011" s="44" t="s">
        <v>89</v>
      </c>
      <c r="P29011" s="128">
        <v>3.4960799671594788E-7</v>
      </c>
    </row>
    <row r="29012" spans="14:16">
      <c r="N29012" s="3">
        <v>29010</v>
      </c>
      <c r="O29012" s="44" t="s">
        <v>18</v>
      </c>
      <c r="P29012" s="128">
        <v>2.9909329973325496E-6</v>
      </c>
    </row>
    <row r="29013" spans="14:16">
      <c r="N29013" s="3">
        <v>29011</v>
      </c>
      <c r="O29013" s="44" t="s">
        <v>14</v>
      </c>
      <c r="P29013" s="128">
        <v>4.5515594653853276E-6</v>
      </c>
    </row>
    <row r="29014" spans="14:16">
      <c r="N29014" s="3">
        <v>29012</v>
      </c>
      <c r="O29014" s="44" t="s">
        <v>31</v>
      </c>
      <c r="P29014" s="128">
        <v>5.0847289828416148E-7</v>
      </c>
    </row>
    <row r="29015" spans="14:16">
      <c r="N29015" s="3">
        <v>29013</v>
      </c>
      <c r="O29015" s="44" t="s">
        <v>89</v>
      </c>
      <c r="P29015" s="128">
        <v>2.9009723044526002E-7</v>
      </c>
    </row>
    <row r="29016" spans="14:16">
      <c r="N29016" s="3">
        <v>29014</v>
      </c>
      <c r="O29016" s="44" t="s">
        <v>31</v>
      </c>
      <c r="P29016" s="128">
        <v>1.0374288381143759E-6</v>
      </c>
    </row>
    <row r="29017" spans="14:16">
      <c r="N29017" s="3">
        <v>29015</v>
      </c>
      <c r="O29017" s="44" t="s">
        <v>14</v>
      </c>
      <c r="P29017" s="128">
        <v>2.9708031997410198E-6</v>
      </c>
    </row>
    <row r="29018" spans="14:16">
      <c r="N29018" s="3">
        <v>29016</v>
      </c>
      <c r="O29018" s="44" t="s">
        <v>18</v>
      </c>
      <c r="P29018" s="128">
        <v>1.0841212461151974E-6</v>
      </c>
    </row>
    <row r="29019" spans="14:16">
      <c r="N29019" s="3">
        <v>29017</v>
      </c>
      <c r="O29019" s="44" t="s">
        <v>89</v>
      </c>
      <c r="P29019" s="128">
        <v>3.2869386528866063E-7</v>
      </c>
    </row>
    <row r="29020" spans="14:16">
      <c r="N29020" s="3">
        <v>29018</v>
      </c>
      <c r="O29020" s="44" t="s">
        <v>18</v>
      </c>
      <c r="P29020" s="128">
        <v>2.4412484300247111E-6</v>
      </c>
    </row>
    <row r="29021" spans="14:16">
      <c r="N29021" s="3">
        <v>29019</v>
      </c>
      <c r="O29021" s="44" t="s">
        <v>19</v>
      </c>
      <c r="P29021" s="128">
        <v>2.6862434527300936E-6</v>
      </c>
    </row>
    <row r="29022" spans="14:16">
      <c r="N29022" s="3">
        <v>29020</v>
      </c>
      <c r="O29022" s="44" t="s">
        <v>31</v>
      </c>
      <c r="P29022" s="128">
        <v>4.7805520440466814E-7</v>
      </c>
    </row>
    <row r="29023" spans="14:16">
      <c r="N29023" s="3">
        <v>29021</v>
      </c>
      <c r="O29023" s="44" t="s">
        <v>89</v>
      </c>
      <c r="P29023" s="128">
        <v>2.7274313196577449E-7</v>
      </c>
    </row>
    <row r="29024" spans="14:16">
      <c r="N29024" s="3">
        <v>29022</v>
      </c>
      <c r="O29024" s="44" t="s">
        <v>31</v>
      </c>
      <c r="P29024" s="128">
        <v>8.8740165988790128E-7</v>
      </c>
    </row>
    <row r="29025" spans="14:16">
      <c r="N29025" s="3">
        <v>29023</v>
      </c>
      <c r="O29025" s="44" t="s">
        <v>19</v>
      </c>
      <c r="P29025" s="128">
        <v>1.8374505477728382E-6</v>
      </c>
    </row>
    <row r="29026" spans="14:16">
      <c r="N29026" s="3">
        <v>29024</v>
      </c>
      <c r="O29026" s="44" t="s">
        <v>18</v>
      </c>
      <c r="P29026" s="128">
        <v>1.73122143727045E-5</v>
      </c>
    </row>
    <row r="29027" spans="14:16">
      <c r="N29027" s="3">
        <v>29025</v>
      </c>
      <c r="O29027" s="44" t="s">
        <v>8</v>
      </c>
      <c r="P29027" s="128">
        <v>3.7826069062002272E-5</v>
      </c>
    </row>
    <row r="29028" spans="14:16">
      <c r="N29028" s="3">
        <v>29026</v>
      </c>
      <c r="O29028" s="44" t="s">
        <v>18</v>
      </c>
      <c r="P29028" s="128">
        <v>1.5228600292544734E-5</v>
      </c>
    </row>
    <row r="29029" spans="14:16">
      <c r="N29029" s="3">
        <v>29027</v>
      </c>
      <c r="O29029" s="44" t="s">
        <v>14</v>
      </c>
      <c r="P29029" s="128">
        <v>2.3174668194813803E-5</v>
      </c>
    </row>
    <row r="29030" spans="14:16">
      <c r="N29030" s="3">
        <v>29028</v>
      </c>
      <c r="O29030" s="44" t="s">
        <v>23</v>
      </c>
      <c r="P29030" s="128">
        <v>1.7076944744747586E-5</v>
      </c>
    </row>
    <row r="29031" spans="14:16">
      <c r="N29031" s="3">
        <v>29029</v>
      </c>
      <c r="O29031" s="44" t="s">
        <v>8</v>
      </c>
      <c r="P29031" s="128">
        <v>3.7615901767733475E-5</v>
      </c>
    </row>
    <row r="29032" spans="14:16">
      <c r="N29032" s="3">
        <v>29030</v>
      </c>
      <c r="O29032" s="44" t="s">
        <v>23</v>
      </c>
      <c r="P29032" s="128">
        <v>1.5031698439702319E-5</v>
      </c>
    </row>
    <row r="29033" spans="14:16">
      <c r="N29033" s="3">
        <v>29031</v>
      </c>
      <c r="O29033" s="44" t="s">
        <v>14</v>
      </c>
      <c r="P29033" s="128">
        <v>2.3061327641603195E-5</v>
      </c>
    </row>
    <row r="29034" spans="14:16">
      <c r="N29034" s="3">
        <v>29032</v>
      </c>
      <c r="O29034" s="44" t="s">
        <v>18</v>
      </c>
      <c r="P29034" s="128">
        <v>1.4123698817296652E-5</v>
      </c>
    </row>
    <row r="29035" spans="14:16">
      <c r="N29035" s="3">
        <v>29033</v>
      </c>
      <c r="O29035" s="44" t="s">
        <v>8</v>
      </c>
      <c r="P29035" s="128">
        <v>3.085936873080227E-5</v>
      </c>
    </row>
    <row r="29036" spans="14:16">
      <c r="N29036" s="3">
        <v>29034</v>
      </c>
      <c r="O29036" s="44" t="s">
        <v>18</v>
      </c>
      <c r="P29036" s="128">
        <v>1.078576283935384E-5</v>
      </c>
    </row>
    <row r="29037" spans="14:16">
      <c r="N29037" s="3">
        <v>29035</v>
      </c>
      <c r="O29037" s="44" t="s">
        <v>19</v>
      </c>
      <c r="P29037" s="128">
        <v>1.1868183693873598E-5</v>
      </c>
    </row>
    <row r="29038" spans="14:16">
      <c r="N29038" s="3">
        <v>29036</v>
      </c>
      <c r="O29038" s="44" t="s">
        <v>23</v>
      </c>
      <c r="P29038" s="128">
        <v>1.3931760495913574E-5</v>
      </c>
    </row>
    <row r="29039" spans="14:16">
      <c r="N29039" s="3">
        <v>29037</v>
      </c>
      <c r="O29039" s="44" t="s">
        <v>8</v>
      </c>
      <c r="P29039" s="128">
        <v>3.068790946501484E-5</v>
      </c>
    </row>
    <row r="29040" spans="14:16">
      <c r="N29040" s="3">
        <v>29038</v>
      </c>
      <c r="O29040" s="44" t="s">
        <v>23</v>
      </c>
      <c r="P29040" s="128">
        <v>1.0653175286315032E-5</v>
      </c>
    </row>
    <row r="29041" spans="14:16">
      <c r="N29041" s="3">
        <v>29039</v>
      </c>
      <c r="O29041" s="44" t="s">
        <v>19</v>
      </c>
      <c r="P29041" s="128">
        <v>1.1817760395078834E-5</v>
      </c>
    </row>
    <row r="29042" spans="14:16">
      <c r="N29042" s="3">
        <v>29040</v>
      </c>
      <c r="O29042" s="44" t="s">
        <v>18</v>
      </c>
      <c r="P29042" s="128">
        <v>1.6547373158475543E-6</v>
      </c>
    </row>
    <row r="29043" spans="14:16">
      <c r="N29043" s="3">
        <v>29041</v>
      </c>
      <c r="O29043" s="44" t="s">
        <v>89</v>
      </c>
      <c r="P29043" s="128">
        <v>5.0169850128139765E-7</v>
      </c>
    </row>
    <row r="29044" spans="14:16">
      <c r="N29044" s="3">
        <v>29042</v>
      </c>
      <c r="O29044" s="44" t="s">
        <v>18</v>
      </c>
      <c r="P29044" s="128">
        <v>4.2920831797048229E-6</v>
      </c>
    </row>
    <row r="29045" spans="14:16">
      <c r="N29045" s="3">
        <v>29043</v>
      </c>
      <c r="O29045" s="44" t="s">
        <v>14</v>
      </c>
      <c r="P29045" s="128">
        <v>6.531631380652606E-6</v>
      </c>
    </row>
    <row r="29046" spans="14:16">
      <c r="N29046" s="3">
        <v>29044</v>
      </c>
      <c r="O29046" s="44" t="s">
        <v>23</v>
      </c>
      <c r="P29046" s="128">
        <v>1.6382652765582225E-6</v>
      </c>
    </row>
    <row r="29047" spans="14:16">
      <c r="N29047" s="3">
        <v>29045</v>
      </c>
      <c r="O29047" s="44" t="s">
        <v>89</v>
      </c>
      <c r="P29047" s="128">
        <v>5.0074968388960561E-7</v>
      </c>
    </row>
    <row r="29048" spans="14:16">
      <c r="N29048" s="3">
        <v>29046</v>
      </c>
      <c r="O29048" s="44" t="s">
        <v>23</v>
      </c>
      <c r="P29048" s="128">
        <v>4.2365876571746682E-6</v>
      </c>
    </row>
    <row r="29049" spans="14:16">
      <c r="N29049" s="3">
        <v>29047</v>
      </c>
      <c r="O29049" s="44" t="s">
        <v>14</v>
      </c>
      <c r="P29049" s="128">
        <v>6.4996870737124714E-6</v>
      </c>
    </row>
    <row r="29050" spans="14:16">
      <c r="N29050" s="3">
        <v>29048</v>
      </c>
      <c r="O29050" s="44" t="s">
        <v>18</v>
      </c>
      <c r="P29050" s="128">
        <v>1.5557481793679608E-6</v>
      </c>
    </row>
    <row r="29051" spans="14:16">
      <c r="N29051" s="3">
        <v>29049</v>
      </c>
      <c r="O29051" s="44" t="s">
        <v>89</v>
      </c>
      <c r="P29051" s="128">
        <v>4.7168606308995302E-7</v>
      </c>
    </row>
    <row r="29052" spans="14:16">
      <c r="N29052" s="3">
        <v>29050</v>
      </c>
      <c r="O29052" s="44" t="s">
        <v>18</v>
      </c>
      <c r="P29052" s="128">
        <v>3.503268489576552E-6</v>
      </c>
    </row>
    <row r="29053" spans="14:16">
      <c r="N29053" s="3">
        <v>29051</v>
      </c>
      <c r="O29053" s="44" t="s">
        <v>19</v>
      </c>
      <c r="P29053" s="128">
        <v>3.8548440738517543E-6</v>
      </c>
    </row>
    <row r="29054" spans="14:16">
      <c r="N29054" s="3">
        <v>29052</v>
      </c>
      <c r="O29054" s="44" t="s">
        <v>23</v>
      </c>
      <c r="P29054" s="128">
        <v>1.5402615248461648E-6</v>
      </c>
    </row>
    <row r="29055" spans="14:16">
      <c r="N29055" s="3">
        <v>29053</v>
      </c>
      <c r="O29055" s="44" t="s">
        <v>89</v>
      </c>
      <c r="P29055" s="128">
        <v>4.7079400553151393E-7</v>
      </c>
    </row>
    <row r="29056" spans="14:16">
      <c r="N29056" s="3">
        <v>29054</v>
      </c>
      <c r="O29056" s="44" t="s">
        <v>23</v>
      </c>
      <c r="P29056" s="128">
        <v>3.4602034042794658E-6</v>
      </c>
    </row>
    <row r="29057" spans="14:16">
      <c r="N29057" s="3">
        <v>29055</v>
      </c>
      <c r="O29057" s="44" t="s">
        <v>19</v>
      </c>
      <c r="P29057" s="128">
        <v>3.8384663399409297E-6</v>
      </c>
    </row>
    <row r="29058" spans="14:16">
      <c r="N29058" s="3">
        <v>29056</v>
      </c>
      <c r="O29058" s="44" t="s">
        <v>13</v>
      </c>
      <c r="P29058" s="128">
        <v>1.8023234874679205E-5</v>
      </c>
    </row>
    <row r="29059" spans="14:16">
      <c r="N29059" s="3">
        <v>29057</v>
      </c>
      <c r="O29059" s="44" t="s">
        <v>8</v>
      </c>
      <c r="P29059" s="128">
        <v>2.9680656692970537E-5</v>
      </c>
    </row>
    <row r="29060" spans="14:16">
      <c r="N29060" s="3">
        <v>29058</v>
      </c>
      <c r="O29060" s="44" t="s">
        <v>13</v>
      </c>
      <c r="P29060" s="128">
        <v>1.5475362449168308E-5</v>
      </c>
    </row>
    <row r="29061" spans="14:16">
      <c r="N29061" s="3">
        <v>29059</v>
      </c>
      <c r="O29061" s="44" t="s">
        <v>14</v>
      </c>
      <c r="P29061" s="128">
        <v>1.7749925710802767E-5</v>
      </c>
    </row>
    <row r="29062" spans="14:16">
      <c r="N29062" s="3">
        <v>29060</v>
      </c>
      <c r="O29062" s="44" t="s">
        <v>31</v>
      </c>
      <c r="P29062" s="128">
        <v>3.7380518918955136E-6</v>
      </c>
    </row>
    <row r="29063" spans="14:16">
      <c r="N29063" s="3">
        <v>29061</v>
      </c>
      <c r="O29063" s="44" t="s">
        <v>8</v>
      </c>
      <c r="P29063" s="128">
        <v>1.5369011860183738E-5</v>
      </c>
    </row>
    <row r="29064" spans="14:16">
      <c r="N29064" s="3">
        <v>29062</v>
      </c>
      <c r="O29064" s="44" t="s">
        <v>31</v>
      </c>
      <c r="P29064" s="128">
        <v>3.4444061887868123E-6</v>
      </c>
    </row>
    <row r="29065" spans="14:16">
      <c r="N29065" s="3">
        <v>29063</v>
      </c>
      <c r="O29065" s="44" t="s">
        <v>14</v>
      </c>
      <c r="P29065" s="128">
        <v>9.8634745352311953E-6</v>
      </c>
    </row>
    <row r="29066" spans="14:16">
      <c r="N29066" s="3">
        <v>29064</v>
      </c>
      <c r="O29066" s="44" t="s">
        <v>13</v>
      </c>
      <c r="P29066" s="128">
        <v>1.2323828972755485E-5</v>
      </c>
    </row>
    <row r="29067" spans="14:16">
      <c r="N29067" s="3">
        <v>29065</v>
      </c>
      <c r="O29067" s="44" t="s">
        <v>8</v>
      </c>
      <c r="P29067" s="128">
        <v>2.0294877108721569E-5</v>
      </c>
    </row>
    <row r="29068" spans="14:16">
      <c r="N29068" s="3">
        <v>29066</v>
      </c>
      <c r="O29068" s="44" t="s">
        <v>13</v>
      </c>
      <c r="P29068" s="128">
        <v>7.7496746746766878E-6</v>
      </c>
    </row>
    <row r="29069" spans="14:16">
      <c r="N29069" s="3">
        <v>29067</v>
      </c>
      <c r="O29069" s="44" t="s">
        <v>21</v>
      </c>
      <c r="P29069" s="128">
        <v>4.9808565057742628E-6</v>
      </c>
    </row>
    <row r="29070" spans="14:16">
      <c r="N29070" s="3">
        <v>29068</v>
      </c>
      <c r="O29070" s="44" t="s">
        <v>31</v>
      </c>
      <c r="P29070" s="128">
        <v>2.5559846790725092E-6</v>
      </c>
    </row>
    <row r="29071" spans="14:16">
      <c r="N29071" s="3">
        <v>29069</v>
      </c>
      <c r="O29071" s="44" t="s">
        <v>8</v>
      </c>
      <c r="P29071" s="128">
        <v>1.0508938875964475E-5</v>
      </c>
    </row>
    <row r="29072" spans="14:16">
      <c r="N29072" s="3">
        <v>29070</v>
      </c>
      <c r="O29072" s="44" t="s">
        <v>31</v>
      </c>
      <c r="P29072" s="128">
        <v>1.9576598632265573E-6</v>
      </c>
    </row>
    <row r="29073" spans="14:16">
      <c r="N29073" s="3">
        <v>29071</v>
      </c>
      <c r="O29073" s="44" t="s">
        <v>21</v>
      </c>
      <c r="P29073" s="128">
        <v>3.1413595850664954E-6</v>
      </c>
    </row>
    <row r="29074" spans="14:16">
      <c r="N29074" s="3">
        <v>29072</v>
      </c>
      <c r="O29074" s="44" t="s">
        <v>13</v>
      </c>
      <c r="P29074" s="128">
        <v>1.5186455325436352E-6</v>
      </c>
    </row>
    <row r="29075" spans="14:16">
      <c r="N29075" s="3">
        <v>29073</v>
      </c>
      <c r="O29075" s="44" t="s">
        <v>89</v>
      </c>
      <c r="P29075" s="128">
        <v>3.4703424536842021E-7</v>
      </c>
    </row>
    <row r="29076" spans="14:16">
      <c r="N29076" s="3">
        <v>29074</v>
      </c>
      <c r="O29076" s="44" t="s">
        <v>13</v>
      </c>
      <c r="P29076" s="128">
        <v>4.3616315086047691E-6</v>
      </c>
    </row>
    <row r="29077" spans="14:16">
      <c r="N29077" s="3">
        <v>29075</v>
      </c>
      <c r="O29077" s="44" t="s">
        <v>14</v>
      </c>
      <c r="P29077" s="128">
        <v>5.0027025544588752E-6</v>
      </c>
    </row>
    <row r="29078" spans="14:16">
      <c r="N29078" s="3">
        <v>29076</v>
      </c>
      <c r="O29078" s="44" t="s">
        <v>31</v>
      </c>
      <c r="P29078" s="128">
        <v>4.7580828143043386E-7</v>
      </c>
    </row>
    <row r="29079" spans="14:16">
      <c r="N29079" s="3">
        <v>29077</v>
      </c>
      <c r="O29079" s="44" t="s">
        <v>89</v>
      </c>
      <c r="P29079" s="128">
        <v>2.7146120300938618E-7</v>
      </c>
    </row>
    <row r="29080" spans="14:16">
      <c r="N29080" s="3">
        <v>29078</v>
      </c>
      <c r="O29080" s="44" t="s">
        <v>31</v>
      </c>
      <c r="P29080" s="128">
        <v>9.7078376101318528E-7</v>
      </c>
    </row>
    <row r="29081" spans="14:16">
      <c r="N29081" s="3">
        <v>29079</v>
      </c>
      <c r="O29081" s="44" t="s">
        <v>14</v>
      </c>
      <c r="P29081" s="128">
        <v>2.7799569450147016E-6</v>
      </c>
    </row>
    <row r="29082" spans="14:16">
      <c r="N29082" s="3">
        <v>29080</v>
      </c>
      <c r="O29082" s="44" t="s">
        <v>13</v>
      </c>
      <c r="P29082" s="128">
        <v>1.343524732429788E-6</v>
      </c>
    </row>
    <row r="29083" spans="14:16">
      <c r="N29083" s="3">
        <v>29081</v>
      </c>
      <c r="O29083" s="44" t="s">
        <v>89</v>
      </c>
      <c r="P29083" s="128">
        <v>3.0701640485626845E-7</v>
      </c>
    </row>
    <row r="29084" spans="14:16">
      <c r="N29084" s="3">
        <v>29082</v>
      </c>
      <c r="O29084" s="44" t="s">
        <v>13</v>
      </c>
      <c r="P29084" s="128">
        <v>2.8259725696654647E-6</v>
      </c>
    </row>
    <row r="29085" spans="14:16">
      <c r="N29085" s="3">
        <v>29083</v>
      </c>
      <c r="O29085" s="44" t="s">
        <v>21</v>
      </c>
      <c r="P29085" s="128">
        <v>1.8163038385021076E-6</v>
      </c>
    </row>
    <row r="29086" spans="14:16">
      <c r="N29086" s="3">
        <v>29084</v>
      </c>
      <c r="O29086" s="44" t="s">
        <v>31</v>
      </c>
      <c r="P29086" s="128">
        <v>4.2094101638450186E-7</v>
      </c>
    </row>
    <row r="29087" spans="14:16">
      <c r="N29087" s="3">
        <v>29085</v>
      </c>
      <c r="O29087" s="44" t="s">
        <v>89</v>
      </c>
      <c r="P29087" s="128">
        <v>2.4015797783132421E-7</v>
      </c>
    </row>
    <row r="29088" spans="14:16">
      <c r="N29088" s="3">
        <v>29086</v>
      </c>
      <c r="O29088" s="44" t="s">
        <v>31</v>
      </c>
      <c r="P29088" s="128">
        <v>7.1387423426830508E-7</v>
      </c>
    </row>
    <row r="29089" spans="14:16">
      <c r="N29089" s="3">
        <v>29087</v>
      </c>
      <c r="O29089" s="44" t="s">
        <v>21</v>
      </c>
      <c r="P29089" s="128">
        <v>1.1455185400055472E-6</v>
      </c>
    </row>
    <row r="29090" spans="14:16">
      <c r="N29090" s="3">
        <v>29088</v>
      </c>
      <c r="O29090" s="44" t="s">
        <v>13</v>
      </c>
      <c r="P29090" s="128">
        <v>2.6959978729487294E-5</v>
      </c>
    </row>
    <row r="29091" spans="14:16">
      <c r="N29091" s="3">
        <v>29089</v>
      </c>
      <c r="O29091" s="44" t="s">
        <v>8</v>
      </c>
      <c r="P29091" s="128">
        <v>4.4397683250740133E-5</v>
      </c>
    </row>
    <row r="29092" spans="14:16">
      <c r="N29092" s="3">
        <v>29090</v>
      </c>
      <c r="O29092" s="44" t="s">
        <v>13</v>
      </c>
      <c r="P29092" s="128">
        <v>2.3148754669275757E-5</v>
      </c>
    </row>
    <row r="29093" spans="14:16">
      <c r="N29093" s="3">
        <v>29091</v>
      </c>
      <c r="O29093" s="44" t="s">
        <v>14</v>
      </c>
      <c r="P29093" s="128">
        <v>2.6551150386744304E-5</v>
      </c>
    </row>
    <row r="29094" spans="14:16">
      <c r="N29094" s="3">
        <v>29092</v>
      </c>
      <c r="O29094" s="44" t="s">
        <v>23</v>
      </c>
      <c r="P29094" s="128">
        <v>1.6657112426470968E-5</v>
      </c>
    </row>
    <row r="29095" spans="14:16">
      <c r="N29095" s="3">
        <v>29093</v>
      </c>
      <c r="O29095" s="44" t="s">
        <v>8</v>
      </c>
      <c r="P29095" s="128">
        <v>3.669112444490057E-5</v>
      </c>
    </row>
    <row r="29096" spans="14:16">
      <c r="N29096" s="3">
        <v>29094</v>
      </c>
      <c r="O29096" s="44" t="s">
        <v>23</v>
      </c>
      <c r="P29096" s="128">
        <v>1.466214797866237E-5</v>
      </c>
    </row>
    <row r="29097" spans="14:16">
      <c r="N29097" s="3">
        <v>29095</v>
      </c>
      <c r="O29097" s="44" t="s">
        <v>14</v>
      </c>
      <c r="P29097" s="128">
        <v>2.2494370800609213E-5</v>
      </c>
    </row>
    <row r="29098" spans="14:16">
      <c r="N29098" s="3">
        <v>29096</v>
      </c>
      <c r="O29098" s="44" t="s">
        <v>13</v>
      </c>
      <c r="P29098" s="128">
        <v>1.8434546810356689E-5</v>
      </c>
    </row>
    <row r="29099" spans="14:16">
      <c r="N29099" s="3">
        <v>29097</v>
      </c>
      <c r="O29099" s="44" t="s">
        <v>8</v>
      </c>
      <c r="P29099" s="128">
        <v>3.0358005040337169E-5</v>
      </c>
    </row>
    <row r="29100" spans="14:16">
      <c r="N29100" s="3">
        <v>29098</v>
      </c>
      <c r="O29100" s="44" t="s">
        <v>13</v>
      </c>
      <c r="P29100" s="128">
        <v>1.1592317685614613E-5</v>
      </c>
    </row>
    <row r="29101" spans="14:16">
      <c r="N29101" s="3">
        <v>29099</v>
      </c>
      <c r="O29101" s="44" t="s">
        <v>21</v>
      </c>
      <c r="P29101" s="128">
        <v>7.4505928810236739E-6</v>
      </c>
    </row>
    <row r="29102" spans="14:16">
      <c r="N29102" s="3">
        <v>29100</v>
      </c>
      <c r="O29102" s="44" t="s">
        <v>23</v>
      </c>
      <c r="P29102" s="128">
        <v>1.1389709236502531E-5</v>
      </c>
    </row>
    <row r="29103" spans="14:16">
      <c r="N29103" s="3">
        <v>29101</v>
      </c>
      <c r="O29103" s="44" t="s">
        <v>8</v>
      </c>
      <c r="P29103" s="128">
        <v>2.5088456407584314E-5</v>
      </c>
    </row>
    <row r="29104" spans="14:16">
      <c r="N29104" s="3">
        <v>29102</v>
      </c>
      <c r="O29104" s="44" t="s">
        <v>23</v>
      </c>
      <c r="P29104" s="128">
        <v>7.6554828710415851E-6</v>
      </c>
    </row>
    <row r="29105" spans="14:16">
      <c r="N29105" s="3">
        <v>29103</v>
      </c>
      <c r="O29105" s="44" t="s">
        <v>21</v>
      </c>
      <c r="P29105" s="128">
        <v>6.5813303237469695E-6</v>
      </c>
    </row>
    <row r="29106" spans="14:16">
      <c r="N29106" s="3">
        <v>29104</v>
      </c>
      <c r="O29106" s="44" t="s">
        <v>13</v>
      </c>
      <c r="P29106" s="128">
        <v>2.2716594185058046E-6</v>
      </c>
    </row>
    <row r="29107" spans="14:16">
      <c r="N29107" s="3">
        <v>29105</v>
      </c>
      <c r="O29107" s="44" t="s">
        <v>89</v>
      </c>
      <c r="P29107" s="128">
        <v>5.1910969027433315E-7</v>
      </c>
    </row>
    <row r="29108" spans="14:16">
      <c r="N29108" s="3">
        <v>29106</v>
      </c>
      <c r="O29108" s="44" t="s">
        <v>13</v>
      </c>
      <c r="P29108" s="128">
        <v>6.5243278199213446E-6</v>
      </c>
    </row>
    <row r="29109" spans="14:16">
      <c r="N29109" s="3">
        <v>29107</v>
      </c>
      <c r="O29109" s="44" t="s">
        <v>14</v>
      </c>
      <c r="P29109" s="128">
        <v>7.4832711994252142E-6</v>
      </c>
    </row>
    <row r="29110" spans="14:16">
      <c r="N29110" s="3">
        <v>29108</v>
      </c>
      <c r="O29110" s="44" t="s">
        <v>23</v>
      </c>
      <c r="P29110" s="128">
        <v>1.5979889438013885E-6</v>
      </c>
    </row>
    <row r="29111" spans="14:16">
      <c r="N29111" s="3">
        <v>29109</v>
      </c>
      <c r="O29111" s="44" t="s">
        <v>89</v>
      </c>
      <c r="P29111" s="128">
        <v>4.8843888100267129E-7</v>
      </c>
    </row>
    <row r="29112" spans="14:16">
      <c r="N29112" s="3">
        <v>29110</v>
      </c>
      <c r="O29112" s="44" t="s">
        <v>23</v>
      </c>
      <c r="P29112" s="128">
        <v>4.1324322333398033E-6</v>
      </c>
    </row>
    <row r="29113" spans="14:16">
      <c r="N29113" s="3">
        <v>29111</v>
      </c>
      <c r="O29113" s="44" t="s">
        <v>14</v>
      </c>
      <c r="P29113" s="128">
        <v>6.3398939296216014E-6</v>
      </c>
    </row>
    <row r="29114" spans="14:16">
      <c r="N29114" s="3">
        <v>29112</v>
      </c>
      <c r="O29114" s="44" t="s">
        <v>13</v>
      </c>
      <c r="P29114" s="128">
        <v>2.0097057193508886E-6</v>
      </c>
    </row>
    <row r="29115" spans="14:16">
      <c r="N29115" s="3">
        <v>29113</v>
      </c>
      <c r="O29115" s="44" t="s">
        <v>89</v>
      </c>
      <c r="P29115" s="128">
        <v>4.5924917486134585E-7</v>
      </c>
    </row>
    <row r="29116" spans="14:16">
      <c r="N29116" s="3">
        <v>29114</v>
      </c>
      <c r="O29116" s="44" t="s">
        <v>13</v>
      </c>
      <c r="P29116" s="128">
        <v>4.2272189702932868E-6</v>
      </c>
    </row>
    <row r="29117" spans="14:16">
      <c r="N29117" s="3">
        <v>29115</v>
      </c>
      <c r="O29117" s="44" t="s">
        <v>21</v>
      </c>
      <c r="P29117" s="128">
        <v>2.7169103211930776E-6</v>
      </c>
    </row>
    <row r="29118" spans="14:16">
      <c r="N29118" s="3">
        <v>29116</v>
      </c>
      <c r="O29118" s="44" t="s">
        <v>23</v>
      </c>
      <c r="P29118" s="128">
        <v>1.4137187527563032E-6</v>
      </c>
    </row>
    <row r="29119" spans="14:16">
      <c r="N29119" s="3">
        <v>29117</v>
      </c>
      <c r="O29119" s="44" t="s">
        <v>89</v>
      </c>
      <c r="P29119" s="128">
        <v>4.3211513341646996E-7</v>
      </c>
    </row>
    <row r="29120" spans="14:16">
      <c r="N29120" s="3">
        <v>29118</v>
      </c>
      <c r="O29120" s="44" t="s">
        <v>23</v>
      </c>
      <c r="P29120" s="128">
        <v>2.7916248757900164E-6</v>
      </c>
    </row>
    <row r="29121" spans="14:16">
      <c r="N29121" s="3">
        <v>29119</v>
      </c>
      <c r="O29121" s="44" t="s">
        <v>21</v>
      </c>
      <c r="P29121" s="128">
        <v>2.3999277063320594E-6</v>
      </c>
    </row>
    <row r="29122" spans="14:16">
      <c r="N29122" s="3">
        <v>29120</v>
      </c>
      <c r="O29122" s="44" t="s">
        <v>18</v>
      </c>
      <c r="P29122" s="128">
        <v>1.0324163984195873E-5</v>
      </c>
    </row>
    <row r="29123" spans="14:16">
      <c r="N29123" s="3">
        <v>29121</v>
      </c>
      <c r="O29123" s="44" t="s">
        <v>8</v>
      </c>
      <c r="P29123" s="128">
        <v>2.2557630784040626E-5</v>
      </c>
    </row>
    <row r="29124" spans="14:16">
      <c r="N29124" s="3">
        <v>29122</v>
      </c>
      <c r="O29124" s="44" t="s">
        <v>18</v>
      </c>
      <c r="P29124" s="128">
        <v>9.0815977254701631E-6</v>
      </c>
    </row>
    <row r="29125" spans="14:16">
      <c r="N29125" s="3">
        <v>29123</v>
      </c>
      <c r="O29125" s="44" t="s">
        <v>14</v>
      </c>
      <c r="P29125" s="128">
        <v>1.3820246767497102E-5</v>
      </c>
    </row>
    <row r="29126" spans="14:16">
      <c r="N29126" s="3">
        <v>29124</v>
      </c>
      <c r="O29126" s="44" t="s">
        <v>31</v>
      </c>
      <c r="P29126" s="128">
        <v>3.4185729971756352E-6</v>
      </c>
    </row>
    <row r="29127" spans="14:16">
      <c r="N29127" s="3">
        <v>29125</v>
      </c>
      <c r="O29127" s="44" t="s">
        <v>8</v>
      </c>
      <c r="P29127" s="128">
        <v>1.4055473401107298E-5</v>
      </c>
    </row>
    <row r="29128" spans="14:16">
      <c r="N29128" s="3">
        <v>29126</v>
      </c>
      <c r="O29128" s="44" t="s">
        <v>31</v>
      </c>
      <c r="P29128" s="128">
        <v>3.1500242181818206E-6</v>
      </c>
    </row>
    <row r="29129" spans="14:16">
      <c r="N29129" s="3">
        <v>29127</v>
      </c>
      <c r="O29129" s="44" t="s">
        <v>14</v>
      </c>
      <c r="P29129" s="128">
        <v>9.0204760874446902E-6</v>
      </c>
    </row>
    <row r="29130" spans="14:16">
      <c r="N29130" s="3">
        <v>29128</v>
      </c>
      <c r="O29130" s="44" t="s">
        <v>18</v>
      </c>
      <c r="P29130" s="128">
        <v>7.0594003858131708E-6</v>
      </c>
    </row>
    <row r="29131" spans="14:16">
      <c r="N29131" s="3">
        <v>29129</v>
      </c>
      <c r="O29131" s="44" t="s">
        <v>8</v>
      </c>
      <c r="P29131" s="128">
        <v>1.5424333408850882E-5</v>
      </c>
    </row>
    <row r="29132" spans="14:16">
      <c r="N29132" s="3">
        <v>29130</v>
      </c>
      <c r="O29132" s="44" t="s">
        <v>18</v>
      </c>
      <c r="P29132" s="128">
        <v>4.7362317702241286E-6</v>
      </c>
    </row>
    <row r="29133" spans="14:16">
      <c r="N29133" s="3">
        <v>29131</v>
      </c>
      <c r="O29133" s="44" t="s">
        <v>21</v>
      </c>
      <c r="P29133" s="128">
        <v>4.0387905562583055E-6</v>
      </c>
    </row>
    <row r="29134" spans="14:16">
      <c r="N29134" s="3">
        <v>29132</v>
      </c>
      <c r="O29134" s="44" t="s">
        <v>31</v>
      </c>
      <c r="P29134" s="128">
        <v>2.337533147684872E-6</v>
      </c>
    </row>
    <row r="29135" spans="14:16">
      <c r="N29135" s="3">
        <v>29133</v>
      </c>
      <c r="O29135" s="44" t="s">
        <v>8</v>
      </c>
      <c r="P29135" s="128">
        <v>9.6107747322159474E-6</v>
      </c>
    </row>
    <row r="29136" spans="14:16">
      <c r="N29136" s="3">
        <v>29134</v>
      </c>
      <c r="O29136" s="44" t="s">
        <v>31</v>
      </c>
      <c r="P29136" s="128">
        <v>1.7903451689878045E-6</v>
      </c>
    </row>
    <row r="29137" spans="14:16">
      <c r="N29137" s="3">
        <v>29135</v>
      </c>
      <c r="O29137" s="44" t="s">
        <v>21</v>
      </c>
      <c r="P29137" s="128">
        <v>2.8728780023654512E-6</v>
      </c>
    </row>
    <row r="29138" spans="14:16">
      <c r="N29138" s="3">
        <v>29136</v>
      </c>
      <c r="O29138" s="44" t="s">
        <v>18</v>
      </c>
      <c r="P29138" s="128">
        <v>9.8680498241251022E-7</v>
      </c>
    </row>
    <row r="29139" spans="14:16">
      <c r="N29139" s="3">
        <v>29137</v>
      </c>
      <c r="O29139" s="44" t="s">
        <v>89</v>
      </c>
      <c r="P29139" s="128">
        <v>2.9918862407462768E-7</v>
      </c>
    </row>
    <row r="29140" spans="14:16">
      <c r="N29140" s="3">
        <v>29138</v>
      </c>
      <c r="O29140" s="44" t="s">
        <v>18</v>
      </c>
      <c r="P29140" s="128">
        <v>2.5595899881500266E-6</v>
      </c>
    </row>
    <row r="29141" spans="14:16">
      <c r="N29141" s="3">
        <v>29139</v>
      </c>
      <c r="O29141" s="44" t="s">
        <v>14</v>
      </c>
      <c r="P29141" s="128">
        <v>3.895147784473903E-6</v>
      </c>
    </row>
    <row r="29142" spans="14:16">
      <c r="N29142" s="3">
        <v>29140</v>
      </c>
      <c r="O29142" s="44" t="s">
        <v>31</v>
      </c>
      <c r="P29142" s="128">
        <v>4.3514252604604907E-7</v>
      </c>
    </row>
    <row r="29143" spans="14:16">
      <c r="N29143" s="3">
        <v>29141</v>
      </c>
      <c r="O29143" s="44" t="s">
        <v>89</v>
      </c>
      <c r="P29143" s="128">
        <v>2.4826031452391635E-7</v>
      </c>
    </row>
    <row r="29144" spans="14:16">
      <c r="N29144" s="3">
        <v>29142</v>
      </c>
      <c r="O29144" s="44" t="s">
        <v>31</v>
      </c>
      <c r="P29144" s="128">
        <v>8.8781409340291873E-7</v>
      </c>
    </row>
    <row r="29145" spans="14:16">
      <c r="N29145" s="3">
        <v>29143</v>
      </c>
      <c r="O29145" s="44" t="s">
        <v>14</v>
      </c>
      <c r="P29145" s="128">
        <v>2.5423632470546169E-6</v>
      </c>
    </row>
    <row r="29146" spans="14:16">
      <c r="N29146" s="3">
        <v>29144</v>
      </c>
      <c r="O29146" s="44" t="s">
        <v>18</v>
      </c>
      <c r="P29146" s="128">
        <v>8.7301274164717256E-7</v>
      </c>
    </row>
    <row r="29147" spans="14:16">
      <c r="N29147" s="3">
        <v>29145</v>
      </c>
      <c r="O29147" s="44" t="s">
        <v>89</v>
      </c>
      <c r="P29147" s="128">
        <v>2.6468804437374584E-7</v>
      </c>
    </row>
    <row r="29148" spans="14:16">
      <c r="N29148" s="3">
        <v>29146</v>
      </c>
      <c r="O29148" s="44" t="s">
        <v>18</v>
      </c>
      <c r="P29148" s="128">
        <v>1.7270997336142873E-6</v>
      </c>
    </row>
    <row r="29149" spans="14:16">
      <c r="N29149" s="3">
        <v>29147</v>
      </c>
      <c r="O29149" s="44" t="s">
        <v>21</v>
      </c>
      <c r="P29149" s="128">
        <v>1.472772962187095E-6</v>
      </c>
    </row>
    <row r="29150" spans="14:16">
      <c r="N29150" s="3">
        <v>29148</v>
      </c>
      <c r="O29150" s="44" t="s">
        <v>31</v>
      </c>
      <c r="P29150" s="128">
        <v>3.8496458412887874E-7</v>
      </c>
    </row>
    <row r="29151" spans="14:16">
      <c r="N29151" s="3">
        <v>29149</v>
      </c>
      <c r="O29151" s="44" t="s">
        <v>89</v>
      </c>
      <c r="P29151" s="128">
        <v>2.1963247215761722E-7</v>
      </c>
    </row>
    <row r="29152" spans="14:16">
      <c r="N29152" s="3">
        <v>29150</v>
      </c>
      <c r="O29152" s="44" t="s">
        <v>31</v>
      </c>
      <c r="P29152" s="128">
        <v>6.528617716463944E-7</v>
      </c>
    </row>
    <row r="29153" spans="14:16">
      <c r="N29153" s="3">
        <v>29151</v>
      </c>
      <c r="O29153" s="44" t="s">
        <v>21</v>
      </c>
      <c r="P29153" s="128">
        <v>1.0476148704937462E-6</v>
      </c>
    </row>
    <row r="29154" spans="14:16">
      <c r="N29154" s="3">
        <v>29152</v>
      </c>
      <c r="O29154" s="44" t="s">
        <v>18</v>
      </c>
      <c r="P29154" s="128">
        <v>1.4815500922488418E-5</v>
      </c>
    </row>
    <row r="29155" spans="14:16">
      <c r="N29155" s="3">
        <v>29153</v>
      </c>
      <c r="O29155" s="44" t="s">
        <v>8</v>
      </c>
      <c r="P29155" s="128">
        <v>3.2370911601336535E-5</v>
      </c>
    </row>
    <row r="29156" spans="14:16">
      <c r="N29156" s="3">
        <v>29154</v>
      </c>
      <c r="O29156" s="44" t="s">
        <v>18</v>
      </c>
      <c r="P29156" s="128">
        <v>1.3032379152959729E-5</v>
      </c>
    </row>
    <row r="29157" spans="14:16">
      <c r="N29157" s="3">
        <v>29155</v>
      </c>
      <c r="O29157" s="44" t="s">
        <v>14</v>
      </c>
      <c r="P29157" s="128">
        <v>1.9832489976554622E-5</v>
      </c>
    </row>
    <row r="29158" spans="14:16">
      <c r="N29158" s="3">
        <v>29156</v>
      </c>
      <c r="O29158" s="44" t="s">
        <v>23</v>
      </c>
      <c r="P29158" s="128">
        <v>1.4614161144977065E-5</v>
      </c>
    </row>
    <row r="29159" spans="14:16">
      <c r="N29159" s="3">
        <v>29157</v>
      </c>
      <c r="O29159" s="44" t="s">
        <v>8</v>
      </c>
      <c r="P29159" s="128">
        <v>3.2191053977402216E-5</v>
      </c>
    </row>
    <row r="29160" spans="14:16">
      <c r="N29160" s="3">
        <v>29158</v>
      </c>
      <c r="O29160" s="44" t="s">
        <v>23</v>
      </c>
      <c r="P29160" s="128">
        <v>1.2863873869948334E-5</v>
      </c>
    </row>
    <row r="29161" spans="14:16">
      <c r="N29161" s="3">
        <v>29159</v>
      </c>
      <c r="O29161" s="44" t="s">
        <v>14</v>
      </c>
      <c r="P29161" s="128">
        <v>1.9735495043699897E-5</v>
      </c>
    </row>
    <row r="29162" spans="14:16">
      <c r="N29162" s="3">
        <v>29160</v>
      </c>
      <c r="O29162" s="44" t="s">
        <v>18</v>
      </c>
      <c r="P29162" s="128">
        <v>1.0130462194162476E-5</v>
      </c>
    </row>
    <row r="29163" spans="14:16">
      <c r="N29163" s="3">
        <v>29161</v>
      </c>
      <c r="O29163" s="44" t="s">
        <v>8</v>
      </c>
      <c r="P29163" s="128">
        <v>2.2134404896843381E-5</v>
      </c>
    </row>
    <row r="29164" spans="14:16">
      <c r="N29164" s="3">
        <v>29162</v>
      </c>
      <c r="O29164" s="44" t="s">
        <v>18</v>
      </c>
      <c r="P29164" s="128">
        <v>6.7966419623215522E-6</v>
      </c>
    </row>
    <row r="29165" spans="14:16">
      <c r="N29165" s="3">
        <v>29163</v>
      </c>
      <c r="O29165" s="44" t="s">
        <v>21</v>
      </c>
      <c r="P29165" s="128">
        <v>5.7957918242658553E-6</v>
      </c>
    </row>
    <row r="29166" spans="14:16">
      <c r="N29166" s="3">
        <v>29164</v>
      </c>
      <c r="O29166" s="44" t="s">
        <v>23</v>
      </c>
      <c r="P29166" s="128">
        <v>9.9927911822317311E-6</v>
      </c>
    </row>
    <row r="29167" spans="14:16">
      <c r="N29167" s="3">
        <v>29165</v>
      </c>
      <c r="O29167" s="44" t="s">
        <v>8</v>
      </c>
      <c r="P29167" s="128">
        <v>2.201142283439871E-5</v>
      </c>
    </row>
    <row r="29168" spans="14:16">
      <c r="N29168" s="3">
        <v>29166</v>
      </c>
      <c r="O29168" s="44" t="s">
        <v>23</v>
      </c>
      <c r="P29168" s="128">
        <v>6.7165579156576746E-6</v>
      </c>
    </row>
    <row r="29169" spans="14:16">
      <c r="N29169" s="3">
        <v>29167</v>
      </c>
      <c r="O29169" s="44" t="s">
        <v>21</v>
      </c>
      <c r="P29169" s="128">
        <v>5.7741473694273092E-6</v>
      </c>
    </row>
    <row r="29170" spans="14:16">
      <c r="N29170" s="3">
        <v>29168</v>
      </c>
      <c r="O29170" s="44" t="s">
        <v>18</v>
      </c>
      <c r="P29170" s="128">
        <v>1.4160962717784102E-6</v>
      </c>
    </row>
    <row r="29171" spans="14:16">
      <c r="N29171" s="3">
        <v>29169</v>
      </c>
      <c r="O29171" s="44" t="s">
        <v>89</v>
      </c>
      <c r="P29171" s="128">
        <v>4.293451114067068E-7</v>
      </c>
    </row>
    <row r="29172" spans="14:16">
      <c r="N29172" s="3">
        <v>29170</v>
      </c>
      <c r="O29172" s="44" t="s">
        <v>18</v>
      </c>
      <c r="P29172" s="128">
        <v>3.6730923577617386E-6</v>
      </c>
    </row>
    <row r="29173" spans="14:16">
      <c r="N29173" s="3">
        <v>29171</v>
      </c>
      <c r="O29173" s="44" t="s">
        <v>14</v>
      </c>
      <c r="P29173" s="128">
        <v>5.5896599165260777E-6</v>
      </c>
    </row>
    <row r="29174" spans="14:16">
      <c r="N29174" s="3">
        <v>29172</v>
      </c>
      <c r="O29174" s="44" t="s">
        <v>23</v>
      </c>
      <c r="P29174" s="128">
        <v>1.4019997785146061E-6</v>
      </c>
    </row>
    <row r="29175" spans="14:16">
      <c r="N29175" s="3">
        <v>29173</v>
      </c>
      <c r="O29175" s="44" t="s">
        <v>89</v>
      </c>
      <c r="P29175" s="128">
        <v>4.2853312949377882E-7</v>
      </c>
    </row>
    <row r="29176" spans="14:16">
      <c r="N29176" s="3">
        <v>29174</v>
      </c>
      <c r="O29176" s="44" t="s">
        <v>23</v>
      </c>
      <c r="P29176" s="128">
        <v>3.6256002260483159E-6</v>
      </c>
    </row>
    <row r="29177" spans="14:16">
      <c r="N29177" s="3">
        <v>29175</v>
      </c>
      <c r="O29177" s="44" t="s">
        <v>14</v>
      </c>
      <c r="P29177" s="128">
        <v>5.5623225176959192E-6</v>
      </c>
    </row>
    <row r="29178" spans="14:16">
      <c r="N29178" s="3">
        <v>29176</v>
      </c>
      <c r="O29178" s="44" t="s">
        <v>18</v>
      </c>
      <c r="P29178" s="128">
        <v>1.2528008174819048E-6</v>
      </c>
    </row>
    <row r="29179" spans="14:16">
      <c r="N29179" s="3">
        <v>29177</v>
      </c>
      <c r="O29179" s="44" t="s">
        <v>89</v>
      </c>
      <c r="P29179" s="128">
        <v>3.7983569145103263E-7</v>
      </c>
    </row>
    <row r="29180" spans="14:16">
      <c r="N29180" s="3">
        <v>29178</v>
      </c>
      <c r="O29180" s="44" t="s">
        <v>18</v>
      </c>
      <c r="P29180" s="128">
        <v>2.4784425872895471E-6</v>
      </c>
    </row>
    <row r="29181" spans="14:16">
      <c r="N29181" s="3">
        <v>29179</v>
      </c>
      <c r="O29181" s="44" t="s">
        <v>21</v>
      </c>
      <c r="P29181" s="128">
        <v>2.1134756492923346E-6</v>
      </c>
    </row>
    <row r="29182" spans="14:16">
      <c r="N29182" s="3">
        <v>29180</v>
      </c>
      <c r="O29182" s="44" t="s">
        <v>23</v>
      </c>
      <c r="P29182" s="128">
        <v>1.2403298445427959E-6</v>
      </c>
    </row>
    <row r="29183" spans="14:16">
      <c r="N29183" s="3">
        <v>29181</v>
      </c>
      <c r="O29183" s="44" t="s">
        <v>89</v>
      </c>
      <c r="P29183" s="128">
        <v>3.7911734226491465E-7</v>
      </c>
    </row>
    <row r="29184" spans="14:16">
      <c r="N29184" s="3">
        <v>29182</v>
      </c>
      <c r="O29184" s="44" t="s">
        <v>23</v>
      </c>
      <c r="P29184" s="128">
        <v>2.4492393847500332E-6</v>
      </c>
    </row>
    <row r="29185" spans="14:16">
      <c r="N29185" s="3">
        <v>29183</v>
      </c>
      <c r="O29185" s="44" t="s">
        <v>21</v>
      </c>
      <c r="P29185" s="128">
        <v>2.1055828488553096E-6</v>
      </c>
    </row>
    <row r="29186" spans="14:16">
      <c r="N29186" s="3">
        <v>29184</v>
      </c>
      <c r="O29186" s="44" t="s">
        <v>13</v>
      </c>
      <c r="P29186" s="128">
        <v>5.5970630538291562E-6</v>
      </c>
    </row>
    <row r="29187" spans="14:16">
      <c r="N29187" s="3">
        <v>29185</v>
      </c>
      <c r="O29187" s="44" t="s">
        <v>8</v>
      </c>
      <c r="P29187" s="128">
        <v>9.2172414189086746E-6</v>
      </c>
    </row>
    <row r="29188" spans="14:16">
      <c r="N29188" s="3">
        <v>29186</v>
      </c>
      <c r="O29188" s="44" t="s">
        <v>13</v>
      </c>
      <c r="P29188" s="128">
        <v>2.0042384766037215E-6</v>
      </c>
    </row>
    <row r="29189" spans="14:16">
      <c r="N29189" s="3">
        <v>29187</v>
      </c>
      <c r="O29189" s="44" t="s">
        <v>59</v>
      </c>
      <c r="P29189" s="128">
        <v>5.7454452599557543E-7</v>
      </c>
    </row>
    <row r="29190" spans="14:16">
      <c r="N29190" s="3">
        <v>29188</v>
      </c>
      <c r="O29190" s="44" t="s">
        <v>31</v>
      </c>
      <c r="P29190" s="128">
        <v>1.160841118861408E-6</v>
      </c>
    </row>
    <row r="29191" spans="14:16">
      <c r="N29191" s="3">
        <v>29189</v>
      </c>
      <c r="O29191" s="44" t="s">
        <v>8</v>
      </c>
      <c r="P29191" s="128">
        <v>4.7728018335569517E-6</v>
      </c>
    </row>
    <row r="29192" spans="14:16">
      <c r="N29192" s="3">
        <v>29190</v>
      </c>
      <c r="O29192" s="44" t="s">
        <v>31</v>
      </c>
      <c r="P29192" s="128">
        <v>6.0202189072534842E-7</v>
      </c>
    </row>
    <row r="29193" spans="14:16">
      <c r="N29193" s="3">
        <v>29191</v>
      </c>
      <c r="O29193" s="44" t="s">
        <v>59</v>
      </c>
      <c r="P29193" s="128">
        <v>4.3087017770408423E-7</v>
      </c>
    </row>
    <row r="29194" spans="14:16">
      <c r="N29194" s="3">
        <v>29192</v>
      </c>
      <c r="O29194" s="44" t="s">
        <v>13</v>
      </c>
      <c r="P29194" s="128">
        <v>1.2643913787357304E-5</v>
      </c>
    </row>
    <row r="29195" spans="14:16">
      <c r="N29195" s="3">
        <v>29193</v>
      </c>
      <c r="O29195" s="44" t="s">
        <v>8</v>
      </c>
      <c r="P29195" s="128">
        <v>2.0821992665994627E-5</v>
      </c>
    </row>
    <row r="29196" spans="14:16">
      <c r="N29196" s="3">
        <v>29194</v>
      </c>
      <c r="O29196" s="44" t="s">
        <v>13</v>
      </c>
      <c r="P29196" s="128">
        <v>9.2130117691353249E-6</v>
      </c>
    </row>
    <row r="29197" spans="14:16">
      <c r="N29197" s="3">
        <v>29195</v>
      </c>
      <c r="O29197" s="44" t="s">
        <v>19</v>
      </c>
      <c r="P29197" s="128">
        <v>7.6407711497280206E-6</v>
      </c>
    </row>
    <row r="29198" spans="14:16">
      <c r="N29198" s="3">
        <v>29196</v>
      </c>
      <c r="O29198" s="44" t="s">
        <v>31</v>
      </c>
      <c r="P29198" s="128">
        <v>2.6223708553116204E-6</v>
      </c>
    </row>
    <row r="29199" spans="14:16">
      <c r="N29199" s="3">
        <v>29197</v>
      </c>
      <c r="O29199" s="44" t="s">
        <v>8</v>
      </c>
      <c r="P29199" s="128">
        <v>1.0781885843924777E-5</v>
      </c>
    </row>
    <row r="29200" spans="14:16">
      <c r="N29200" s="3">
        <v>29198</v>
      </c>
      <c r="O29200" s="44" t="s">
        <v>31</v>
      </c>
      <c r="P29200" s="128">
        <v>2.1984410478306563E-6</v>
      </c>
    </row>
    <row r="29201" spans="14:16">
      <c r="N29201" s="3">
        <v>29199</v>
      </c>
      <c r="O29201" s="44" t="s">
        <v>19</v>
      </c>
      <c r="P29201" s="128">
        <v>4.5520837859296034E-6</v>
      </c>
    </row>
    <row r="29202" spans="14:16">
      <c r="N29202" s="3">
        <v>29200</v>
      </c>
      <c r="O29202" s="44" t="s">
        <v>13</v>
      </c>
      <c r="P29202" s="128">
        <v>1.8489249098060772E-6</v>
      </c>
    </row>
    <row r="29203" spans="14:16">
      <c r="N29203" s="3">
        <v>29201</v>
      </c>
      <c r="O29203" s="44" t="s">
        <v>46</v>
      </c>
      <c r="P29203" s="128">
        <v>7.7363461981185757E-7</v>
      </c>
    </row>
    <row r="29204" spans="14:16">
      <c r="N29204" s="3">
        <v>29202</v>
      </c>
      <c r="O29204" s="44" t="s">
        <v>13</v>
      </c>
      <c r="P29204" s="128">
        <v>1.3964250306209427E-6</v>
      </c>
    </row>
    <row r="29205" spans="14:16">
      <c r="N29205" s="3">
        <v>29203</v>
      </c>
      <c r="O29205" s="44" t="s">
        <v>59</v>
      </c>
      <c r="P29205" s="128">
        <v>4.0030583519483001E-7</v>
      </c>
    </row>
    <row r="29206" spans="14:16">
      <c r="N29206" s="3">
        <v>29204</v>
      </c>
      <c r="O29206" s="44" t="s">
        <v>31</v>
      </c>
      <c r="P29206" s="128">
        <v>5.137402876973297E-7</v>
      </c>
    </row>
    <row r="29207" spans="14:16">
      <c r="N29207" s="3">
        <v>29205</v>
      </c>
      <c r="O29207" s="44" t="s">
        <v>46</v>
      </c>
      <c r="P29207" s="128">
        <v>5.3668579871475682E-7</v>
      </c>
    </row>
    <row r="29208" spans="14:16">
      <c r="N29208" s="3">
        <v>29206</v>
      </c>
      <c r="O29208" s="44" t="s">
        <v>31</v>
      </c>
      <c r="P29208" s="128">
        <v>4.194503034465203E-7</v>
      </c>
    </row>
    <row r="29209" spans="14:16">
      <c r="N29209" s="3">
        <v>29207</v>
      </c>
      <c r="O29209" s="44" t="s">
        <v>59</v>
      </c>
      <c r="P29209" s="128">
        <v>3.0020274938222374E-7</v>
      </c>
    </row>
    <row r="29210" spans="14:16">
      <c r="N29210" s="3">
        <v>29208</v>
      </c>
      <c r="O29210" s="44" t="s">
        <v>13</v>
      </c>
      <c r="P29210" s="128">
        <v>3.0226643579216278E-6</v>
      </c>
    </row>
    <row r="29211" spans="14:16">
      <c r="N29211" s="3">
        <v>29209</v>
      </c>
      <c r="O29211" s="44" t="s">
        <v>46</v>
      </c>
      <c r="P29211" s="128">
        <v>1.2647554148669109E-6</v>
      </c>
    </row>
    <row r="29212" spans="14:16">
      <c r="N29212" s="3">
        <v>29210</v>
      </c>
      <c r="O29212" s="44" t="s">
        <v>13</v>
      </c>
      <c r="P29212" s="128">
        <v>4.6453579088040001E-6</v>
      </c>
    </row>
    <row r="29213" spans="14:16">
      <c r="N29213" s="3">
        <v>29211</v>
      </c>
      <c r="O29213" s="44" t="s">
        <v>19</v>
      </c>
      <c r="P29213" s="128">
        <v>3.8526073318021764E-6</v>
      </c>
    </row>
    <row r="29214" spans="14:16">
      <c r="N29214" s="3">
        <v>29212</v>
      </c>
      <c r="O29214" s="44" t="s">
        <v>31</v>
      </c>
      <c r="P29214" s="128">
        <v>8.3987426888742185E-7</v>
      </c>
    </row>
    <row r="29215" spans="14:16">
      <c r="N29215" s="3">
        <v>29213</v>
      </c>
      <c r="O29215" s="44" t="s">
        <v>46</v>
      </c>
      <c r="P29215" s="128">
        <v>8.7738611047646151E-7</v>
      </c>
    </row>
    <row r="29216" spans="14:16">
      <c r="N29216" s="3">
        <v>29214</v>
      </c>
      <c r="O29216" s="44" t="s">
        <v>31</v>
      </c>
      <c r="P29216" s="128">
        <v>1.1084915296421009E-6</v>
      </c>
    </row>
    <row r="29217" spans="14:16">
      <c r="N29217" s="3">
        <v>29215</v>
      </c>
      <c r="O29217" s="44" t="s">
        <v>19</v>
      </c>
      <c r="P29217" s="128">
        <v>2.2952384026413956E-6</v>
      </c>
    </row>
    <row r="29218" spans="14:16">
      <c r="N29218" s="3">
        <v>29216</v>
      </c>
      <c r="O29218" s="44" t="s">
        <v>13</v>
      </c>
      <c r="P29218" s="128">
        <v>8.3723428079399688E-6</v>
      </c>
    </row>
    <row r="29219" spans="14:16">
      <c r="N29219" s="3">
        <v>29217</v>
      </c>
      <c r="O29219" s="44" t="s">
        <v>8</v>
      </c>
      <c r="P29219" s="128">
        <v>1.3787571117293679E-5</v>
      </c>
    </row>
    <row r="29220" spans="14:16">
      <c r="N29220" s="3">
        <v>29218</v>
      </c>
      <c r="O29220" s="44" t="s">
        <v>13</v>
      </c>
      <c r="P29220" s="128">
        <v>2.9980315450457177E-6</v>
      </c>
    </row>
    <row r="29221" spans="14:16">
      <c r="N29221" s="3">
        <v>29219</v>
      </c>
      <c r="O29221" s="44" t="s">
        <v>59</v>
      </c>
      <c r="P29221" s="128">
        <v>8.5942996957474749E-7</v>
      </c>
    </row>
    <row r="29222" spans="14:16">
      <c r="N29222" s="3">
        <v>29220</v>
      </c>
      <c r="O29222" s="44" t="s">
        <v>23</v>
      </c>
      <c r="P29222" s="128">
        <v>5.1728177096920069E-6</v>
      </c>
    </row>
    <row r="29223" spans="14:16">
      <c r="N29223" s="3">
        <v>29221</v>
      </c>
      <c r="O29223" s="44" t="s">
        <v>8</v>
      </c>
      <c r="P29223" s="128">
        <v>1.1394321744234389E-5</v>
      </c>
    </row>
    <row r="29224" spans="14:16">
      <c r="N29224" s="3">
        <v>29222</v>
      </c>
      <c r="O29224" s="44" t="s">
        <v>23</v>
      </c>
      <c r="P29224" s="128">
        <v>2.084593824859486E-6</v>
      </c>
    </row>
    <row r="29225" spans="14:16">
      <c r="N29225" s="3">
        <v>29223</v>
      </c>
      <c r="O29225" s="44" t="s">
        <v>59</v>
      </c>
      <c r="P29225" s="128">
        <v>7.9931190990512058E-7</v>
      </c>
    </row>
    <row r="29226" spans="14:16">
      <c r="N29226" s="3">
        <v>29224</v>
      </c>
      <c r="O29226" s="44" t="s">
        <v>13</v>
      </c>
      <c r="P29226" s="128">
        <v>1.8913344309989821E-5</v>
      </c>
    </row>
    <row r="29227" spans="14:16">
      <c r="N29227" s="3">
        <v>29225</v>
      </c>
      <c r="O29227" s="44" t="s">
        <v>8</v>
      </c>
      <c r="P29227" s="128">
        <v>3.1146488590092643E-5</v>
      </c>
    </row>
    <row r="29228" spans="14:16">
      <c r="N29228" s="3">
        <v>29226</v>
      </c>
      <c r="O29228" s="44" t="s">
        <v>13</v>
      </c>
      <c r="P29228" s="128">
        <v>1.3781244213787421E-5</v>
      </c>
    </row>
    <row r="29229" spans="14:16">
      <c r="N29229" s="3">
        <v>29227</v>
      </c>
      <c r="O29229" s="44" t="s">
        <v>19</v>
      </c>
      <c r="P29229" s="128">
        <v>1.1429414814038157E-5</v>
      </c>
    </row>
    <row r="29230" spans="14:16">
      <c r="N29230" s="3">
        <v>29228</v>
      </c>
      <c r="O29230" s="44" t="s">
        <v>23</v>
      </c>
      <c r="P29230" s="128">
        <v>1.1685532310434679E-5</v>
      </c>
    </row>
    <row r="29231" spans="14:16">
      <c r="N29231" s="3">
        <v>29229</v>
      </c>
      <c r="O29231" s="44" t="s">
        <v>8</v>
      </c>
      <c r="P29231" s="128">
        <v>2.5740074823875273E-5</v>
      </c>
    </row>
    <row r="29232" spans="14:16">
      <c r="N29232" s="3">
        <v>29230</v>
      </c>
      <c r="O29232" s="44" t="s">
        <v>23</v>
      </c>
      <c r="P29232" s="128">
        <v>8.9355558512129903E-6</v>
      </c>
    </row>
    <row r="29233" spans="14:16">
      <c r="N29233" s="3">
        <v>29231</v>
      </c>
      <c r="O29233" s="44" t="s">
        <v>19</v>
      </c>
      <c r="P29233" s="128">
        <v>9.9123740301288695E-6</v>
      </c>
    </row>
    <row r="29234" spans="14:16">
      <c r="N29234" s="3">
        <v>29232</v>
      </c>
      <c r="O29234" s="44" t="s">
        <v>13</v>
      </c>
      <c r="P29234" s="128">
        <v>2.7657064110517111E-6</v>
      </c>
    </row>
    <row r="29235" spans="14:16">
      <c r="N29235" s="3">
        <v>29233</v>
      </c>
      <c r="O29235" s="44" t="s">
        <v>46</v>
      </c>
      <c r="P29235" s="128">
        <v>1.1572380341014619E-6</v>
      </c>
    </row>
    <row r="29236" spans="14:16">
      <c r="N29236" s="3">
        <v>29234</v>
      </c>
      <c r="O29236" s="44" t="s">
        <v>13</v>
      </c>
      <c r="P29236" s="128">
        <v>2.0888364039329732E-6</v>
      </c>
    </row>
    <row r="29237" spans="14:16">
      <c r="N29237" s="3">
        <v>29235</v>
      </c>
      <c r="O29237" s="44" t="s">
        <v>59</v>
      </c>
      <c r="P29237" s="128">
        <v>5.9879576985950772E-7</v>
      </c>
    </row>
    <row r="29238" spans="14:16">
      <c r="N29238" s="3">
        <v>29236</v>
      </c>
      <c r="O29238" s="44" t="s">
        <v>23</v>
      </c>
      <c r="P29238" s="128">
        <v>1.8804294975586286E-6</v>
      </c>
    </row>
    <row r="29239" spans="14:16">
      <c r="N29239" s="3">
        <v>29237</v>
      </c>
      <c r="O29239" s="44" t="s">
        <v>46</v>
      </c>
      <c r="P29239" s="128">
        <v>1.0524324220380773E-6</v>
      </c>
    </row>
    <row r="29240" spans="14:16">
      <c r="N29240" s="3">
        <v>29238</v>
      </c>
      <c r="O29240" s="44" t="s">
        <v>23</v>
      </c>
      <c r="P29240" s="128">
        <v>1.4524114917923488E-6</v>
      </c>
    </row>
    <row r="29241" spans="14:16">
      <c r="N29241" s="3">
        <v>29239</v>
      </c>
      <c r="O29241" s="44" t="s">
        <v>59</v>
      </c>
      <c r="P29241" s="128">
        <v>5.5690935549564024E-7</v>
      </c>
    </row>
    <row r="29242" spans="14:16">
      <c r="N29242" s="3">
        <v>29240</v>
      </c>
      <c r="O29242" s="44" t="s">
        <v>13</v>
      </c>
      <c r="P29242" s="128">
        <v>4.5214395397150855E-6</v>
      </c>
    </row>
    <row r="29243" spans="14:16">
      <c r="N29243" s="3">
        <v>29241</v>
      </c>
      <c r="O29243" s="44" t="s">
        <v>46</v>
      </c>
      <c r="P29243" s="128">
        <v>1.8918789728873625E-6</v>
      </c>
    </row>
    <row r="29244" spans="14:16">
      <c r="N29244" s="3">
        <v>29242</v>
      </c>
      <c r="O29244" s="44" t="s">
        <v>13</v>
      </c>
      <c r="P29244" s="128">
        <v>6.9487387410214002E-6</v>
      </c>
    </row>
    <row r="29245" spans="14:16">
      <c r="N29245" s="3">
        <v>29243</v>
      </c>
      <c r="O29245" s="44" t="s">
        <v>19</v>
      </c>
      <c r="P29245" s="128">
        <v>5.7629061841930955E-6</v>
      </c>
    </row>
    <row r="29246" spans="14:16">
      <c r="N29246" s="3">
        <v>29244</v>
      </c>
      <c r="O29246" s="44" t="s">
        <v>23</v>
      </c>
      <c r="P29246" s="128">
        <v>3.0741687721926419E-6</v>
      </c>
    </row>
    <row r="29247" spans="14:16">
      <c r="N29247" s="3">
        <v>29245</v>
      </c>
      <c r="O29247" s="44" t="s">
        <v>46</v>
      </c>
      <c r="P29247" s="128">
        <v>1.7205403823291445E-6</v>
      </c>
    </row>
    <row r="29248" spans="14:16">
      <c r="N29248" s="3">
        <v>29246</v>
      </c>
      <c r="O29248" s="44" t="s">
        <v>23</v>
      </c>
      <c r="P29248" s="128">
        <v>4.5054598955416142E-6</v>
      </c>
    </row>
    <row r="29249" spans="14:16">
      <c r="N29249" s="3">
        <v>29247</v>
      </c>
      <c r="O29249" s="44" t="s">
        <v>19</v>
      </c>
      <c r="P29249" s="128">
        <v>4.9979883071618124E-6</v>
      </c>
    </row>
    <row r="29250" spans="14:16">
      <c r="N29250" s="3">
        <v>29248</v>
      </c>
      <c r="O29250" s="44" t="s">
        <v>18</v>
      </c>
      <c r="P29250" s="128">
        <v>3.2061390310569798E-6</v>
      </c>
    </row>
    <row r="29251" spans="14:16">
      <c r="N29251" s="3">
        <v>29249</v>
      </c>
      <c r="O29251" s="44" t="s">
        <v>8</v>
      </c>
      <c r="P29251" s="128">
        <v>7.0052064860260144E-6</v>
      </c>
    </row>
    <row r="29252" spans="14:16">
      <c r="N29252" s="3">
        <v>29250</v>
      </c>
      <c r="O29252" s="44" t="s">
        <v>18</v>
      </c>
      <c r="P29252" s="128">
        <v>1.2877465578477455E-6</v>
      </c>
    </row>
    <row r="29253" spans="14:16">
      <c r="N29253" s="3">
        <v>29251</v>
      </c>
      <c r="O29253" s="44" t="s">
        <v>59</v>
      </c>
      <c r="P29253" s="128">
        <v>4.8978166169043289E-7</v>
      </c>
    </row>
    <row r="29254" spans="14:16">
      <c r="N29254" s="3">
        <v>29252</v>
      </c>
      <c r="O29254" s="44" t="s">
        <v>31</v>
      </c>
      <c r="P29254" s="128">
        <v>1.061627879365375E-6</v>
      </c>
    </row>
    <row r="29255" spans="14:16">
      <c r="N29255" s="3">
        <v>29253</v>
      </c>
      <c r="O29255" s="44" t="s">
        <v>8</v>
      </c>
      <c r="P29255" s="128">
        <v>4.3648862939659348E-6</v>
      </c>
    </row>
    <row r="29256" spans="14:16">
      <c r="N29256" s="3">
        <v>29254</v>
      </c>
      <c r="O29256" s="44" t="s">
        <v>31</v>
      </c>
      <c r="P29256" s="128">
        <v>5.5056907685106696E-7</v>
      </c>
    </row>
    <row r="29257" spans="14:16">
      <c r="N29257" s="3">
        <v>29255</v>
      </c>
      <c r="O29257" s="44" t="s">
        <v>59</v>
      </c>
      <c r="P29257" s="128">
        <v>3.9404513296912315E-7</v>
      </c>
    </row>
    <row r="29258" spans="14:16">
      <c r="N29258" s="3">
        <v>29256</v>
      </c>
      <c r="O29258" s="44" t="s">
        <v>18</v>
      </c>
      <c r="P29258" s="128">
        <v>7.2427530490713504E-6</v>
      </c>
    </row>
    <row r="29259" spans="14:16">
      <c r="N29259" s="3">
        <v>29257</v>
      </c>
      <c r="O29259" s="44" t="s">
        <v>8</v>
      </c>
      <c r="P29259" s="128">
        <v>1.5824947123179705E-5</v>
      </c>
    </row>
    <row r="29260" spans="14:16">
      <c r="N29260" s="3">
        <v>29258</v>
      </c>
      <c r="O29260" s="44" t="s">
        <v>18</v>
      </c>
      <c r="P29260" s="128">
        <v>5.5310310494317661E-6</v>
      </c>
    </row>
    <row r="29261" spans="14:16">
      <c r="N29261" s="3">
        <v>29259</v>
      </c>
      <c r="O29261" s="44" t="s">
        <v>19</v>
      </c>
      <c r="P29261" s="128">
        <v>6.0861056829159121E-6</v>
      </c>
    </row>
    <row r="29262" spans="14:16">
      <c r="N29262" s="3">
        <v>29260</v>
      </c>
      <c r="O29262" s="44" t="s">
        <v>31</v>
      </c>
      <c r="P29262" s="128">
        <v>2.3982455176679672E-6</v>
      </c>
    </row>
    <row r="29263" spans="14:16">
      <c r="N29263" s="3">
        <v>29261</v>
      </c>
      <c r="O29263" s="44" t="s">
        <v>8</v>
      </c>
      <c r="P29263" s="128">
        <v>9.8603938282892504E-6</v>
      </c>
    </row>
    <row r="29264" spans="14:16">
      <c r="N29264" s="3">
        <v>29262</v>
      </c>
      <c r="O29264" s="44" t="s">
        <v>31</v>
      </c>
      <c r="P29264" s="128">
        <v>2.0105475845027317E-6</v>
      </c>
    </row>
    <row r="29265" spans="14:16">
      <c r="N29265" s="3">
        <v>29263</v>
      </c>
      <c r="O29265" s="44" t="s">
        <v>19</v>
      </c>
      <c r="P29265" s="128">
        <v>4.1630322856670926E-6</v>
      </c>
    </row>
    <row r="29266" spans="14:16">
      <c r="N29266" s="3">
        <v>29264</v>
      </c>
      <c r="O29266" s="44" t="s">
        <v>18</v>
      </c>
      <c r="P29266" s="128">
        <v>1.1623938677418414E-6</v>
      </c>
    </row>
    <row r="29267" spans="14:16">
      <c r="N29267" s="3">
        <v>29265</v>
      </c>
      <c r="O29267" s="44" t="s">
        <v>46</v>
      </c>
      <c r="P29267" s="128">
        <v>6.45309055154693E-7</v>
      </c>
    </row>
    <row r="29268" spans="14:16">
      <c r="N29268" s="3">
        <v>29266</v>
      </c>
      <c r="O29268" s="44" t="s">
        <v>18</v>
      </c>
      <c r="P29268" s="128">
        <v>8.9721934164329498E-7</v>
      </c>
    </row>
    <row r="29269" spans="14:16">
      <c r="N29269" s="3">
        <v>29267</v>
      </c>
      <c r="O29269" s="44" t="s">
        <v>59</v>
      </c>
      <c r="P29269" s="128">
        <v>3.412484990721333E-7</v>
      </c>
    </row>
    <row r="29270" spans="14:16">
      <c r="N29270" s="3">
        <v>29268</v>
      </c>
      <c r="O29270" s="44" t="s">
        <v>31</v>
      </c>
      <c r="P29270" s="128">
        <v>4.6983260957160214E-7</v>
      </c>
    </row>
    <row r="29271" spans="14:16">
      <c r="N29271" s="3">
        <v>29269</v>
      </c>
      <c r="O29271" s="44" t="s">
        <v>46</v>
      </c>
      <c r="P29271" s="128">
        <v>4.9081704388099221E-7</v>
      </c>
    </row>
    <row r="29272" spans="14:16">
      <c r="N29272" s="3">
        <v>29270</v>
      </c>
      <c r="O29272" s="44" t="s">
        <v>31</v>
      </c>
      <c r="P29272" s="128">
        <v>3.8360127748046837E-7</v>
      </c>
    </row>
    <row r="29273" spans="14:16">
      <c r="N29273" s="3">
        <v>29271</v>
      </c>
      <c r="O29273" s="44" t="s">
        <v>59</v>
      </c>
      <c r="P29273" s="128">
        <v>2.7454541627445151E-7</v>
      </c>
    </row>
    <row r="29274" spans="14:16">
      <c r="N29274" s="3">
        <v>29272</v>
      </c>
      <c r="O29274" s="44" t="s">
        <v>18</v>
      </c>
      <c r="P29274" s="128">
        <v>1.9003078466060814E-6</v>
      </c>
    </row>
    <row r="29275" spans="14:16">
      <c r="N29275" s="3">
        <v>29273</v>
      </c>
      <c r="O29275" s="44" t="s">
        <v>46</v>
      </c>
      <c r="P29275" s="128">
        <v>1.0549658726079655E-6</v>
      </c>
    </row>
    <row r="29276" spans="14:16">
      <c r="N29276" s="3">
        <v>29274</v>
      </c>
      <c r="O29276" s="44" t="s">
        <v>18</v>
      </c>
      <c r="P29276" s="128">
        <v>2.7888403350785883E-6</v>
      </c>
    </row>
    <row r="29277" spans="14:16">
      <c r="N29277" s="3">
        <v>29275</v>
      </c>
      <c r="O29277" s="44" t="s">
        <v>19</v>
      </c>
      <c r="P29277" s="128">
        <v>3.0687184469540561E-6</v>
      </c>
    </row>
    <row r="29278" spans="14:16">
      <c r="N29278" s="3">
        <v>29276</v>
      </c>
      <c r="O29278" s="44" t="s">
        <v>31</v>
      </c>
      <c r="P29278" s="128">
        <v>7.6809300129464965E-7</v>
      </c>
    </row>
    <row r="29279" spans="14:16">
      <c r="N29279" s="3">
        <v>29277</v>
      </c>
      <c r="O29279" s="44" t="s">
        <v>46</v>
      </c>
      <c r="P29279" s="128">
        <v>8.0239883022352366E-7</v>
      </c>
    </row>
    <row r="29280" spans="14:16">
      <c r="N29280" s="3">
        <v>29278</v>
      </c>
      <c r="O29280" s="44" t="s">
        <v>31</v>
      </c>
      <c r="P29280" s="128">
        <v>1.0137524358739757E-6</v>
      </c>
    </row>
    <row r="29281" spans="14:16">
      <c r="N29281" s="3">
        <v>29279</v>
      </c>
      <c r="O29281" s="44" t="s">
        <v>19</v>
      </c>
      <c r="P29281" s="128">
        <v>2.0990719905098996E-6</v>
      </c>
    </row>
    <row r="29282" spans="14:16">
      <c r="N29282" s="3">
        <v>29280</v>
      </c>
      <c r="O29282" s="44" t="s">
        <v>18</v>
      </c>
      <c r="P29282" s="128">
        <v>4.6009106253023655E-6</v>
      </c>
    </row>
    <row r="29283" spans="14:16">
      <c r="N29283" s="3">
        <v>29281</v>
      </c>
      <c r="O29283" s="44" t="s">
        <v>8</v>
      </c>
      <c r="P29283" s="128">
        <v>1.0052692238791853E-5</v>
      </c>
    </row>
    <row r="29284" spans="14:16">
      <c r="N29284" s="3">
        <v>29282</v>
      </c>
      <c r="O29284" s="44" t="s">
        <v>18</v>
      </c>
      <c r="P29284" s="128">
        <v>1.8479569236724544E-6</v>
      </c>
    </row>
    <row r="29285" spans="14:16">
      <c r="N29285" s="3">
        <v>29283</v>
      </c>
      <c r="O29285" s="44" t="s">
        <v>59</v>
      </c>
      <c r="P29285" s="128">
        <v>7.0285213133968835E-7</v>
      </c>
    </row>
    <row r="29286" spans="14:16">
      <c r="N29286" s="3">
        <v>29284</v>
      </c>
      <c r="O29286" s="44" t="s">
        <v>23</v>
      </c>
      <c r="P29286" s="128">
        <v>4.5383851442879573E-6</v>
      </c>
    </row>
    <row r="29287" spans="14:16">
      <c r="N29287" s="3">
        <v>29285</v>
      </c>
      <c r="O29287" s="44" t="s">
        <v>8</v>
      </c>
      <c r="P29287" s="128">
        <v>9.9968379779517793E-6</v>
      </c>
    </row>
    <row r="29288" spans="14:16">
      <c r="N29288" s="3">
        <v>29286</v>
      </c>
      <c r="O29288" s="44" t="s">
        <v>23</v>
      </c>
      <c r="P29288" s="128">
        <v>1.8289238433611837E-6</v>
      </c>
    </row>
    <row r="29289" spans="14:16">
      <c r="N29289" s="3">
        <v>29287</v>
      </c>
      <c r="O29289" s="44" t="s">
        <v>59</v>
      </c>
      <c r="P29289" s="128">
        <v>7.0127839432057268E-7</v>
      </c>
    </row>
    <row r="29290" spans="14:16">
      <c r="N29290" s="3">
        <v>29288</v>
      </c>
      <c r="O29290" s="44" t="s">
        <v>18</v>
      </c>
      <c r="P29290" s="128">
        <v>1.0393579048544155E-5</v>
      </c>
    </row>
    <row r="29291" spans="14:16">
      <c r="N29291" s="3">
        <v>29289</v>
      </c>
      <c r="O29291" s="44" t="s">
        <v>8</v>
      </c>
      <c r="P29291" s="128">
        <v>2.2709298211525886E-5</v>
      </c>
    </row>
    <row r="29292" spans="14:16">
      <c r="N29292" s="3">
        <v>29290</v>
      </c>
      <c r="O29292" s="44" t="s">
        <v>18</v>
      </c>
      <c r="P29292" s="128">
        <v>7.9372039944937913E-6</v>
      </c>
    </row>
    <row r="29293" spans="14:16">
      <c r="N29293" s="3">
        <v>29291</v>
      </c>
      <c r="O29293" s="44" t="s">
        <v>19</v>
      </c>
      <c r="P29293" s="128">
        <v>8.7337535995778493E-6</v>
      </c>
    </row>
    <row r="29294" spans="14:16">
      <c r="N29294" s="3">
        <v>29292</v>
      </c>
      <c r="O29294" s="44" t="s">
        <v>23</v>
      </c>
      <c r="P29294" s="128">
        <v>1.0252332329710364E-5</v>
      </c>
    </row>
    <row r="29295" spans="14:16">
      <c r="N29295" s="3">
        <v>29293</v>
      </c>
      <c r="O29295" s="44" t="s">
        <v>8</v>
      </c>
      <c r="P29295" s="128">
        <v>2.2583121955884939E-5</v>
      </c>
    </row>
    <row r="29296" spans="14:16">
      <c r="N29296" s="3">
        <v>29294</v>
      </c>
      <c r="O29296" s="44" t="s">
        <v>23</v>
      </c>
      <c r="P29296" s="128">
        <v>7.8396332921453199E-6</v>
      </c>
    </row>
    <row r="29297" spans="14:16">
      <c r="N29297" s="3">
        <v>29295</v>
      </c>
      <c r="O29297" s="44" t="s">
        <v>19</v>
      </c>
      <c r="P29297" s="128">
        <v>8.6966472757535319E-6</v>
      </c>
    </row>
    <row r="29298" spans="14:16">
      <c r="N29298" s="3">
        <v>29296</v>
      </c>
      <c r="O29298" s="44" t="s">
        <v>18</v>
      </c>
      <c r="P29298" s="128">
        <v>1.668071859976899E-6</v>
      </c>
    </row>
    <row r="29299" spans="14:16">
      <c r="N29299" s="3">
        <v>29297</v>
      </c>
      <c r="O29299" s="44" t="s">
        <v>46</v>
      </c>
      <c r="P29299" s="128">
        <v>9.2603884600919888E-7</v>
      </c>
    </row>
    <row r="29300" spans="14:16">
      <c r="N29300" s="3">
        <v>29298</v>
      </c>
      <c r="O29300" s="44" t="s">
        <v>18</v>
      </c>
      <c r="P29300" s="128">
        <v>1.2875380519080382E-6</v>
      </c>
    </row>
    <row r="29301" spans="14:16">
      <c r="N29301" s="3">
        <v>29299</v>
      </c>
      <c r="O29301" s="44" t="s">
        <v>59</v>
      </c>
      <c r="P29301" s="128">
        <v>4.8970235851932376E-7</v>
      </c>
    </row>
    <row r="29302" spans="14:16">
      <c r="N29302" s="3">
        <v>29300</v>
      </c>
      <c r="O29302" s="44" t="s">
        <v>23</v>
      </c>
      <c r="P29302" s="128">
        <v>1.6497997369230846E-6</v>
      </c>
    </row>
    <row r="29303" spans="14:16">
      <c r="N29303" s="3">
        <v>29301</v>
      </c>
      <c r="O29303" s="44" t="s">
        <v>46</v>
      </c>
      <c r="P29303" s="128">
        <v>9.2335433753937351E-7</v>
      </c>
    </row>
    <row r="29304" spans="14:16">
      <c r="N29304" s="3">
        <v>29302</v>
      </c>
      <c r="O29304" s="44" t="s">
        <v>23</v>
      </c>
      <c r="P29304" s="128">
        <v>1.274277020315872E-6</v>
      </c>
    </row>
    <row r="29305" spans="14:16">
      <c r="N29305" s="3">
        <v>29303</v>
      </c>
      <c r="O29305" s="44" t="s">
        <v>59</v>
      </c>
      <c r="P29305" s="128">
        <v>4.8860587933744926E-7</v>
      </c>
    </row>
    <row r="29306" spans="14:16">
      <c r="N29306" s="3">
        <v>29304</v>
      </c>
      <c r="O29306" s="44" t="s">
        <v>18</v>
      </c>
      <c r="P29306" s="128">
        <v>2.7270016920984834E-6</v>
      </c>
    </row>
    <row r="29307" spans="14:16">
      <c r="N29307" s="3">
        <v>29305</v>
      </c>
      <c r="O29307" s="44" t="s">
        <v>46</v>
      </c>
      <c r="P29307" s="128">
        <v>1.5139092988781581E-6</v>
      </c>
    </row>
    <row r="29308" spans="14:16">
      <c r="N29308" s="3">
        <v>29306</v>
      </c>
      <c r="O29308" s="44" t="s">
        <v>18</v>
      </c>
      <c r="P29308" s="128">
        <v>4.0020738357390492E-6</v>
      </c>
    </row>
    <row r="29309" spans="14:16">
      <c r="N29309" s="3">
        <v>29307</v>
      </c>
      <c r="O29309" s="44" t="s">
        <v>19</v>
      </c>
      <c r="P29309" s="128">
        <v>4.4037077531218782E-6</v>
      </c>
    </row>
    <row r="29310" spans="14:16">
      <c r="N29310" s="3">
        <v>29308</v>
      </c>
      <c r="O29310" s="44" t="s">
        <v>23</v>
      </c>
      <c r="P29310" s="128">
        <v>2.6971300110986765E-6</v>
      </c>
    </row>
    <row r="29311" spans="14:16">
      <c r="N29311" s="3">
        <v>29309</v>
      </c>
      <c r="O29311" s="44" t="s">
        <v>46</v>
      </c>
      <c r="P29311" s="128">
        <v>1.5095206035735275E-6</v>
      </c>
    </row>
    <row r="29312" spans="14:16">
      <c r="N29312" s="3">
        <v>29310</v>
      </c>
      <c r="O29312" s="44" t="s">
        <v>23</v>
      </c>
      <c r="P29312" s="128">
        <v>3.9528770209319225E-6</v>
      </c>
    </row>
    <row r="29313" spans="14:16">
      <c r="N29313" s="3">
        <v>29311</v>
      </c>
      <c r="O29313" s="44" t="s">
        <v>19</v>
      </c>
      <c r="P29313" s="128">
        <v>4.384998110806929E-6</v>
      </c>
    </row>
    <row r="29314" spans="14:16">
      <c r="N29314" s="3">
        <v>29312</v>
      </c>
      <c r="O29314" s="44" t="s">
        <v>13</v>
      </c>
      <c r="P29314" s="128">
        <v>5.2085730120401675E-6</v>
      </c>
    </row>
    <row r="29315" spans="14:16">
      <c r="N29315" s="3">
        <v>29313</v>
      </c>
      <c r="O29315" s="44" t="s">
        <v>8</v>
      </c>
      <c r="P29315" s="128">
        <v>8.5774761581687101E-6</v>
      </c>
    </row>
    <row r="29316" spans="14:16">
      <c r="N29316" s="3">
        <v>29314</v>
      </c>
      <c r="O29316" s="44" t="s">
        <v>13</v>
      </c>
      <c r="P29316" s="128">
        <v>1.865125037637156E-6</v>
      </c>
    </row>
    <row r="29317" spans="14:16">
      <c r="N29317" s="3">
        <v>29315</v>
      </c>
      <c r="O29317" s="44" t="s">
        <v>59</v>
      </c>
      <c r="P29317" s="128">
        <v>5.346656065038692E-7</v>
      </c>
    </row>
    <row r="29318" spans="14:16">
      <c r="N29318" s="3">
        <v>29316</v>
      </c>
      <c r="O29318" s="44" t="s">
        <v>31</v>
      </c>
      <c r="P29318" s="128">
        <v>1.0802675733358997E-6</v>
      </c>
    </row>
    <row r="29319" spans="14:16">
      <c r="N29319" s="3">
        <v>29317</v>
      </c>
      <c r="O29319" s="44" t="s">
        <v>8</v>
      </c>
      <c r="P29319" s="128">
        <v>4.4415234531033702E-6</v>
      </c>
    </row>
    <row r="29320" spans="14:16">
      <c r="N29320" s="3">
        <v>29318</v>
      </c>
      <c r="O29320" s="44" t="s">
        <v>31</v>
      </c>
      <c r="P29320" s="128">
        <v>5.6023577768062033E-7</v>
      </c>
    </row>
    <row r="29321" spans="14:16">
      <c r="N29321" s="3">
        <v>29319</v>
      </c>
      <c r="O29321" s="44" t="s">
        <v>59</v>
      </c>
      <c r="P29321" s="128">
        <v>4.0096364069850739E-7</v>
      </c>
    </row>
    <row r="29322" spans="14:16">
      <c r="N29322" s="3">
        <v>29320</v>
      </c>
      <c r="O29322" s="44" t="s">
        <v>13</v>
      </c>
      <c r="P29322" s="128">
        <v>9.8618223849942719E-6</v>
      </c>
    </row>
    <row r="29323" spans="14:16">
      <c r="N29323" s="3">
        <v>29321</v>
      </c>
      <c r="O29323" s="44" t="s">
        <v>8</v>
      </c>
      <c r="P29323" s="128">
        <v>1.6240445547723949E-5</v>
      </c>
    </row>
    <row r="29324" spans="14:16">
      <c r="N29324" s="3">
        <v>29322</v>
      </c>
      <c r="O29324" s="44" t="s">
        <v>13</v>
      </c>
      <c r="P29324" s="128">
        <v>6.201474829949844E-6</v>
      </c>
    </row>
    <row r="29325" spans="14:16">
      <c r="N29325" s="3">
        <v>29323</v>
      </c>
      <c r="O29325" s="44" t="s">
        <v>21</v>
      </c>
      <c r="P29325" s="128">
        <v>3.9858003785739143E-6</v>
      </c>
    </row>
    <row r="29326" spans="14:16">
      <c r="N29326" s="3">
        <v>29324</v>
      </c>
      <c r="O29326" s="44" t="s">
        <v>31</v>
      </c>
      <c r="P29326" s="128">
        <v>2.045360007795022E-6</v>
      </c>
    </row>
    <row r="29327" spans="14:16">
      <c r="N29327" s="3">
        <v>29325</v>
      </c>
      <c r="O29327" s="44" t="s">
        <v>8</v>
      </c>
      <c r="P29327" s="128">
        <v>8.409503968177088E-6</v>
      </c>
    </row>
    <row r="29328" spans="14:16">
      <c r="N29328" s="3">
        <v>29326</v>
      </c>
      <c r="O29328" s="44" t="s">
        <v>31</v>
      </c>
      <c r="P29328" s="128">
        <v>1.5665661949750219E-6</v>
      </c>
    </row>
    <row r="29329" spans="14:16">
      <c r="N29329" s="3">
        <v>29327</v>
      </c>
      <c r="O29329" s="44" t="s">
        <v>21</v>
      </c>
      <c r="P29329" s="128">
        <v>2.5137909933521563E-6</v>
      </c>
    </row>
    <row r="29330" spans="14:16">
      <c r="N29330" s="3">
        <v>29328</v>
      </c>
      <c r="O29330" s="44" t="s">
        <v>13</v>
      </c>
      <c r="P29330" s="128">
        <v>1.7205917271052221E-6</v>
      </c>
    </row>
    <row r="29331" spans="14:16">
      <c r="N29331" s="3">
        <v>29329</v>
      </c>
      <c r="O29331" s="44" t="s">
        <v>46</v>
      </c>
      <c r="P29331" s="128">
        <v>7.1993693177625478E-7</v>
      </c>
    </row>
    <row r="29332" spans="14:16">
      <c r="N29332" s="3">
        <v>29330</v>
      </c>
      <c r="O29332" s="44" t="s">
        <v>13</v>
      </c>
      <c r="P29332" s="128">
        <v>1.2994996943716081E-6</v>
      </c>
    </row>
    <row r="29333" spans="14:16">
      <c r="N29333" s="3">
        <v>29331</v>
      </c>
      <c r="O29333" s="44" t="s">
        <v>59</v>
      </c>
      <c r="P29333" s="128">
        <v>3.7252075770909008E-7</v>
      </c>
    </row>
    <row r="29334" spans="14:16">
      <c r="N29334" s="3">
        <v>29332</v>
      </c>
      <c r="O29334" s="44" t="s">
        <v>31</v>
      </c>
      <c r="P29334" s="128">
        <v>4.7808176752045226E-7</v>
      </c>
    </row>
    <row r="29335" spans="14:16">
      <c r="N29335" s="3">
        <v>29333</v>
      </c>
      <c r="O29335" s="44" t="s">
        <v>46</v>
      </c>
      <c r="P29335" s="128">
        <v>4.9943463924682626E-7</v>
      </c>
    </row>
    <row r="29336" spans="14:16">
      <c r="N29336" s="3">
        <v>29334</v>
      </c>
      <c r="O29336" s="44" t="s">
        <v>31</v>
      </c>
      <c r="P29336" s="128">
        <v>3.9033641561871374E-7</v>
      </c>
    </row>
    <row r="29337" spans="14:16">
      <c r="N29337" s="3">
        <v>29335</v>
      </c>
      <c r="O29337" s="44" t="s">
        <v>59</v>
      </c>
      <c r="P29337" s="128">
        <v>2.7936578943894038E-7</v>
      </c>
    </row>
    <row r="29338" spans="14:16">
      <c r="N29338" s="3">
        <v>29336</v>
      </c>
      <c r="O29338" s="44" t="s">
        <v>13</v>
      </c>
      <c r="P29338" s="128">
        <v>2.5632698229777946E-6</v>
      </c>
    </row>
    <row r="29339" spans="14:16">
      <c r="N29339" s="3">
        <v>29337</v>
      </c>
      <c r="O29339" s="44" t="s">
        <v>46</v>
      </c>
      <c r="P29339" s="128">
        <v>1.0725337002369784E-6</v>
      </c>
    </row>
    <row r="29340" spans="14:16">
      <c r="N29340" s="3">
        <v>29338</v>
      </c>
      <c r="O29340" s="44" t="s">
        <v>13</v>
      </c>
      <c r="P29340" s="128">
        <v>3.3997054310520973E-6</v>
      </c>
    </row>
    <row r="29341" spans="14:16">
      <c r="N29341" s="3">
        <v>29339</v>
      </c>
      <c r="O29341" s="44" t="s">
        <v>21</v>
      </c>
      <c r="P29341" s="128">
        <v>2.1850523570111524E-6</v>
      </c>
    </row>
    <row r="29342" spans="14:16">
      <c r="N29342" s="3">
        <v>29340</v>
      </c>
      <c r="O29342" s="44" t="s">
        <v>31</v>
      </c>
      <c r="P29342" s="128">
        <v>7.1222739729360481E-7</v>
      </c>
    </row>
    <row r="29343" spans="14:16">
      <c r="N29343" s="3">
        <v>29341</v>
      </c>
      <c r="O29343" s="44" t="s">
        <v>46</v>
      </c>
      <c r="P29343" s="128">
        <v>7.4403806502372063E-7</v>
      </c>
    </row>
    <row r="29344" spans="14:16">
      <c r="N29344" s="3">
        <v>29342</v>
      </c>
      <c r="O29344" s="44" t="s">
        <v>31</v>
      </c>
      <c r="P29344" s="128">
        <v>8.5880596909594733E-7</v>
      </c>
    </row>
    <row r="29345" spans="14:16">
      <c r="N29345" s="3">
        <v>29343</v>
      </c>
      <c r="O29345" s="44" t="s">
        <v>21</v>
      </c>
      <c r="P29345" s="128">
        <v>1.378083299049412E-6</v>
      </c>
    </row>
    <row r="29346" spans="14:16">
      <c r="N29346" s="3">
        <v>29344</v>
      </c>
      <c r="O29346" s="44" t="s">
        <v>13</v>
      </c>
      <c r="P29346" s="128">
        <v>7.7912216420629578E-6</v>
      </c>
    </row>
    <row r="29347" spans="14:16">
      <c r="N29347" s="3">
        <v>29345</v>
      </c>
      <c r="O29347" s="44" t="s">
        <v>8</v>
      </c>
      <c r="P29347" s="128">
        <v>1.2830580990862707E-5</v>
      </c>
    </row>
    <row r="29348" spans="14:16">
      <c r="N29348" s="3">
        <v>29346</v>
      </c>
      <c r="O29348" s="44" t="s">
        <v>13</v>
      </c>
      <c r="P29348" s="128">
        <v>2.7899393029147835E-6</v>
      </c>
    </row>
    <row r="29349" spans="14:16">
      <c r="N29349" s="3">
        <v>29347</v>
      </c>
      <c r="O29349" s="44" t="s">
        <v>59</v>
      </c>
      <c r="P29349" s="128">
        <v>7.9977725857546999E-7</v>
      </c>
    </row>
    <row r="29350" spans="14:16">
      <c r="N29350" s="3">
        <v>29348</v>
      </c>
      <c r="O29350" s="44" t="s">
        <v>23</v>
      </c>
      <c r="P29350" s="128">
        <v>4.8137743777019846E-6</v>
      </c>
    </row>
    <row r="29351" spans="14:16">
      <c r="N29351" s="3">
        <v>29349</v>
      </c>
      <c r="O29351" s="44" t="s">
        <v>8</v>
      </c>
      <c r="P29351" s="128">
        <v>1.0603446156805297E-5</v>
      </c>
    </row>
    <row r="29352" spans="14:16">
      <c r="N29352" s="3">
        <v>29350</v>
      </c>
      <c r="O29352" s="44" t="s">
        <v>23</v>
      </c>
      <c r="P29352" s="128">
        <v>1.9399029513881415E-6</v>
      </c>
    </row>
    <row r="29353" spans="14:16">
      <c r="N29353" s="3">
        <v>29351</v>
      </c>
      <c r="O29353" s="44" t="s">
        <v>59</v>
      </c>
      <c r="P29353" s="128">
        <v>7.438319708200971E-7</v>
      </c>
    </row>
    <row r="29354" spans="14:16">
      <c r="N29354" s="3">
        <v>29352</v>
      </c>
      <c r="O29354" s="44" t="s">
        <v>13</v>
      </c>
      <c r="P29354" s="128">
        <v>1.4751764795949789E-5</v>
      </c>
    </row>
    <row r="29355" spans="14:16">
      <c r="N29355" s="3">
        <v>29353</v>
      </c>
      <c r="O29355" s="44" t="s">
        <v>8</v>
      </c>
      <c r="P29355" s="128">
        <v>2.429320094691533E-5</v>
      </c>
    </row>
    <row r="29356" spans="14:16">
      <c r="N29356" s="3">
        <v>29354</v>
      </c>
      <c r="O29356" s="44" t="s">
        <v>13</v>
      </c>
      <c r="P29356" s="128">
        <v>9.2764495757521134E-6</v>
      </c>
    </row>
    <row r="29357" spans="14:16">
      <c r="N29357" s="3">
        <v>29355</v>
      </c>
      <c r="O29357" s="44" t="s">
        <v>21</v>
      </c>
      <c r="P29357" s="128">
        <v>5.9621424330047046E-6</v>
      </c>
    </row>
    <row r="29358" spans="14:16">
      <c r="N29358" s="3">
        <v>29356</v>
      </c>
      <c r="O29358" s="44" t="s">
        <v>23</v>
      </c>
      <c r="P29358" s="128">
        <v>9.1143174540503512E-6</v>
      </c>
    </row>
    <row r="29359" spans="14:16">
      <c r="N29359" s="3">
        <v>29357</v>
      </c>
      <c r="O29359" s="44" t="s">
        <v>8</v>
      </c>
      <c r="P29359" s="128">
        <v>2.0076382230899125E-5</v>
      </c>
    </row>
    <row r="29360" spans="14:16">
      <c r="N29360" s="3">
        <v>29358</v>
      </c>
      <c r="O29360" s="44" t="s">
        <v>23</v>
      </c>
      <c r="P29360" s="128">
        <v>6.1261002982499015E-6</v>
      </c>
    </row>
    <row r="29361" spans="14:16">
      <c r="N29361" s="3">
        <v>29359</v>
      </c>
      <c r="O29361" s="44" t="s">
        <v>21</v>
      </c>
      <c r="P29361" s="128">
        <v>5.2665377662456814E-6</v>
      </c>
    </row>
    <row r="29362" spans="14:16">
      <c r="N29362" s="3">
        <v>29360</v>
      </c>
      <c r="O29362" s="44" t="s">
        <v>13</v>
      </c>
      <c r="P29362" s="128">
        <v>2.573739769105363E-6</v>
      </c>
    </row>
    <row r="29363" spans="14:16">
      <c r="N29363" s="3">
        <v>29361</v>
      </c>
      <c r="O29363" s="44" t="s">
        <v>46</v>
      </c>
      <c r="P29363" s="128">
        <v>1.0769145773341999E-6</v>
      </c>
    </row>
    <row r="29364" spans="14:16">
      <c r="N29364" s="3">
        <v>29362</v>
      </c>
      <c r="O29364" s="44" t="s">
        <v>13</v>
      </c>
      <c r="P29364" s="128">
        <v>1.9438510546435615E-6</v>
      </c>
    </row>
    <row r="29365" spans="14:16">
      <c r="N29365" s="3">
        <v>29363</v>
      </c>
      <c r="O29365" s="44" t="s">
        <v>59</v>
      </c>
      <c r="P29365" s="128">
        <v>5.5723358065089388E-7</v>
      </c>
    </row>
    <row r="29366" spans="14:16">
      <c r="N29366" s="3">
        <v>29364</v>
      </c>
      <c r="O29366" s="44" t="s">
        <v>23</v>
      </c>
      <c r="P29366" s="128">
        <v>1.7499095932691787E-6</v>
      </c>
    </row>
    <row r="29367" spans="14:16">
      <c r="N29367" s="3">
        <v>29365</v>
      </c>
      <c r="O29367" s="44" t="s">
        <v>46</v>
      </c>
      <c r="P29367" s="128">
        <v>9.7938348339195222E-7</v>
      </c>
    </row>
    <row r="29368" spans="14:16">
      <c r="N29368" s="3">
        <v>29366</v>
      </c>
      <c r="O29368" s="44" t="s">
        <v>23</v>
      </c>
      <c r="P29368" s="128">
        <v>1.3516001563268326E-6</v>
      </c>
    </row>
    <row r="29369" spans="14:16">
      <c r="N29369" s="3">
        <v>29367</v>
      </c>
      <c r="O29369" s="44" t="s">
        <v>59</v>
      </c>
      <c r="P29369" s="128">
        <v>5.1825448655662319E-7</v>
      </c>
    </row>
    <row r="29370" spans="14:16">
      <c r="N29370" s="3">
        <v>29368</v>
      </c>
      <c r="O29370" s="44" t="s">
        <v>13</v>
      </c>
      <c r="P29370" s="128">
        <v>3.834256191295849E-6</v>
      </c>
    </row>
    <row r="29371" spans="14:16">
      <c r="N29371" s="3">
        <v>29369</v>
      </c>
      <c r="O29371" s="44" t="s">
        <v>46</v>
      </c>
      <c r="P29371" s="128">
        <v>1.6043449439628913E-6</v>
      </c>
    </row>
    <row r="29372" spans="14:16">
      <c r="N29372" s="3">
        <v>29370</v>
      </c>
      <c r="O29372" s="44" t="s">
        <v>13</v>
      </c>
      <c r="P29372" s="128">
        <v>5.0854348148374978E-6</v>
      </c>
    </row>
    <row r="29373" spans="14:16">
      <c r="N29373" s="3">
        <v>29371</v>
      </c>
      <c r="O29373" s="44" t="s">
        <v>21</v>
      </c>
      <c r="P29373" s="128">
        <v>3.268501213985609E-6</v>
      </c>
    </row>
    <row r="29374" spans="14:16">
      <c r="N29374" s="3">
        <v>29372</v>
      </c>
      <c r="O29374" s="44" t="s">
        <v>23</v>
      </c>
      <c r="P29374" s="128">
        <v>2.6069464258745235E-6</v>
      </c>
    </row>
    <row r="29375" spans="14:16">
      <c r="N29375" s="3">
        <v>29373</v>
      </c>
      <c r="O29375" s="44" t="s">
        <v>46</v>
      </c>
      <c r="P29375" s="128">
        <v>1.4590469595742402E-6</v>
      </c>
    </row>
    <row r="29376" spans="14:16">
      <c r="N29376" s="3">
        <v>29374</v>
      </c>
      <c r="O29376" s="44" t="s">
        <v>23</v>
      </c>
      <c r="P29376" s="128">
        <v>3.3583844208392133E-6</v>
      </c>
    </row>
    <row r="29377" spans="14:16">
      <c r="N29377" s="3">
        <v>29375</v>
      </c>
      <c r="O29377" s="44" t="s">
        <v>21</v>
      </c>
      <c r="P29377" s="128">
        <v>2.8871643500472349E-6</v>
      </c>
    </row>
    <row r="29378" spans="14:16">
      <c r="N29378" s="3">
        <v>29376</v>
      </c>
      <c r="O29378" s="44" t="s">
        <v>18</v>
      </c>
      <c r="P29378" s="128">
        <v>2.9836021265808876E-6</v>
      </c>
    </row>
    <row r="29379" spans="14:16">
      <c r="N29379" s="3">
        <v>29377</v>
      </c>
      <c r="O29379" s="44" t="s">
        <v>8</v>
      </c>
      <c r="P29379" s="128">
        <v>6.5189777381410116E-6</v>
      </c>
    </row>
    <row r="29380" spans="14:16">
      <c r="N29380" s="3">
        <v>29378</v>
      </c>
      <c r="O29380" s="44" t="s">
        <v>18</v>
      </c>
      <c r="P29380" s="128">
        <v>1.1983645535250246E-6</v>
      </c>
    </row>
    <row r="29381" spans="14:16">
      <c r="N29381" s="3">
        <v>29379</v>
      </c>
      <c r="O29381" s="44" t="s">
        <v>59</v>
      </c>
      <c r="P29381" s="128">
        <v>4.5578610073504515E-7</v>
      </c>
    </row>
    <row r="29382" spans="14:16">
      <c r="N29382" s="3">
        <v>29380</v>
      </c>
      <c r="O29382" s="44" t="s">
        <v>31</v>
      </c>
      <c r="P29382" s="128">
        <v>9.8794068748411638E-7</v>
      </c>
    </row>
    <row r="29383" spans="14:16">
      <c r="N29383" s="3">
        <v>29381</v>
      </c>
      <c r="O29383" s="44" t="s">
        <v>8</v>
      </c>
      <c r="P29383" s="128">
        <v>4.0619211777185983E-6</v>
      </c>
    </row>
    <row r="29384" spans="14:16">
      <c r="N29384" s="3">
        <v>29382</v>
      </c>
      <c r="O29384" s="44" t="s">
        <v>31</v>
      </c>
      <c r="P29384" s="128">
        <v>5.1235428426850598E-7</v>
      </c>
    </row>
    <row r="29385" spans="14:16">
      <c r="N29385" s="3">
        <v>29383</v>
      </c>
      <c r="O29385" s="44" t="s">
        <v>59</v>
      </c>
      <c r="P29385" s="128">
        <v>3.6669460847053035E-7</v>
      </c>
    </row>
    <row r="29386" spans="14:16">
      <c r="N29386" s="3">
        <v>29384</v>
      </c>
      <c r="O29386" s="44" t="s">
        <v>18</v>
      </c>
      <c r="P29386" s="128">
        <v>5.6491008519638283E-6</v>
      </c>
    </row>
    <row r="29387" spans="14:16">
      <c r="N29387" s="3">
        <v>29385</v>
      </c>
      <c r="O29387" s="44" t="s">
        <v>8</v>
      </c>
      <c r="P29387" s="128">
        <v>1.2342920112028291E-5</v>
      </c>
    </row>
    <row r="29388" spans="14:16">
      <c r="N29388" s="3">
        <v>29386</v>
      </c>
      <c r="O29388" s="44" t="s">
        <v>18</v>
      </c>
      <c r="P29388" s="128">
        <v>3.7900458206110546E-6</v>
      </c>
    </row>
    <row r="29389" spans="14:16">
      <c r="N29389" s="3">
        <v>29387</v>
      </c>
      <c r="O29389" s="44" t="s">
        <v>21</v>
      </c>
      <c r="P29389" s="128">
        <v>3.2319366979259586E-6</v>
      </c>
    </row>
    <row r="29390" spans="14:16">
      <c r="N29390" s="3">
        <v>29388</v>
      </c>
      <c r="O29390" s="44" t="s">
        <v>31</v>
      </c>
      <c r="P29390" s="128">
        <v>1.8705498731333432E-6</v>
      </c>
    </row>
    <row r="29391" spans="14:16">
      <c r="N29391" s="3">
        <v>29389</v>
      </c>
      <c r="O29391" s="44" t="s">
        <v>8</v>
      </c>
      <c r="P29391" s="128">
        <v>7.6907715614064341E-6</v>
      </c>
    </row>
    <row r="29392" spans="14:16">
      <c r="N29392" s="3">
        <v>29390</v>
      </c>
      <c r="O29392" s="44" t="s">
        <v>31</v>
      </c>
      <c r="P29392" s="128">
        <v>1.4326769791614986E-6</v>
      </c>
    </row>
    <row r="29393" spans="14:16">
      <c r="N29393" s="3">
        <v>29391</v>
      </c>
      <c r="O29393" s="44" t="s">
        <v>21</v>
      </c>
      <c r="P29393" s="128">
        <v>2.2989456163112041E-6</v>
      </c>
    </row>
    <row r="29394" spans="14:16">
      <c r="N29394" s="3">
        <v>29392</v>
      </c>
      <c r="O29394" s="44" t="s">
        <v>18</v>
      </c>
      <c r="P29394" s="128">
        <v>1.0817125465004535E-6</v>
      </c>
    </row>
    <row r="29395" spans="14:16">
      <c r="N29395" s="3">
        <v>29393</v>
      </c>
      <c r="O29395" s="44" t="s">
        <v>46</v>
      </c>
      <c r="P29395" s="128">
        <v>6.0051839630507547E-7</v>
      </c>
    </row>
    <row r="29396" spans="14:16">
      <c r="N29396" s="3">
        <v>29394</v>
      </c>
      <c r="O29396" s="44" t="s">
        <v>18</v>
      </c>
      <c r="P29396" s="128">
        <v>8.3494368453944469E-7</v>
      </c>
    </row>
    <row r="29397" spans="14:16">
      <c r="N29397" s="3">
        <v>29395</v>
      </c>
      <c r="O29397" s="44" t="s">
        <v>59</v>
      </c>
      <c r="P29397" s="128">
        <v>3.1756256907814005E-7</v>
      </c>
    </row>
    <row r="29398" spans="14:16">
      <c r="N29398" s="3">
        <v>29396</v>
      </c>
      <c r="O29398" s="44" t="s">
        <v>31</v>
      </c>
      <c r="P29398" s="128">
        <v>4.3722170482193529E-7</v>
      </c>
    </row>
    <row r="29399" spans="14:16">
      <c r="N29399" s="3">
        <v>29397</v>
      </c>
      <c r="O29399" s="44" t="s">
        <v>46</v>
      </c>
      <c r="P29399" s="128">
        <v>4.5674961743711357E-7</v>
      </c>
    </row>
    <row r="29400" spans="14:16">
      <c r="N29400" s="3">
        <v>29398</v>
      </c>
      <c r="O29400" s="44" t="s">
        <v>31</v>
      </c>
      <c r="P29400" s="128">
        <v>3.5697565706392799E-7</v>
      </c>
    </row>
    <row r="29401" spans="14:16">
      <c r="N29401" s="3">
        <v>29399</v>
      </c>
      <c r="O29401" s="44" t="s">
        <v>59</v>
      </c>
      <c r="P29401" s="128">
        <v>2.5548932217373048E-7</v>
      </c>
    </row>
    <row r="29402" spans="14:16">
      <c r="N29402" s="3">
        <v>29400</v>
      </c>
      <c r="O29402" s="44" t="s">
        <v>18</v>
      </c>
      <c r="P29402" s="128">
        <v>1.611492769552014E-6</v>
      </c>
    </row>
    <row r="29403" spans="14:16">
      <c r="N29403" s="3">
        <v>29401</v>
      </c>
      <c r="O29403" s="44" t="s">
        <v>46</v>
      </c>
      <c r="P29403" s="128">
        <v>8.9462866707000356E-7</v>
      </c>
    </row>
    <row r="29404" spans="14:16">
      <c r="N29404" s="3">
        <v>29402</v>
      </c>
      <c r="O29404" s="44" t="s">
        <v>18</v>
      </c>
      <c r="P29404" s="128">
        <v>2.0777379113174468E-6</v>
      </c>
    </row>
    <row r="29405" spans="14:16">
      <c r="N29405" s="3">
        <v>29403</v>
      </c>
      <c r="O29405" s="44" t="s">
        <v>21</v>
      </c>
      <c r="P29405" s="128">
        <v>1.7717773668436111E-6</v>
      </c>
    </row>
    <row r="29406" spans="14:16">
      <c r="N29406" s="3">
        <v>29404</v>
      </c>
      <c r="O29406" s="44" t="s">
        <v>31</v>
      </c>
      <c r="P29406" s="128">
        <v>6.513556843647633E-7</v>
      </c>
    </row>
    <row r="29407" spans="14:16">
      <c r="N29407" s="3">
        <v>29405</v>
      </c>
      <c r="O29407" s="44" t="s">
        <v>46</v>
      </c>
      <c r="P29407" s="128">
        <v>6.804475998515641E-7</v>
      </c>
    </row>
    <row r="29408" spans="14:16">
      <c r="N29408" s="3">
        <v>29406</v>
      </c>
      <c r="O29408" s="44" t="s">
        <v>31</v>
      </c>
      <c r="P29408" s="128">
        <v>7.8540667188970158E-7</v>
      </c>
    </row>
    <row r="29409" spans="14:16">
      <c r="N29409" s="3">
        <v>29407</v>
      </c>
      <c r="O29409" s="44" t="s">
        <v>21</v>
      </c>
      <c r="P29409" s="128">
        <v>1.2603030910841937E-6</v>
      </c>
    </row>
    <row r="29410" spans="14:16">
      <c r="N29410" s="3">
        <v>29408</v>
      </c>
      <c r="O29410" s="44" t="s">
        <v>18</v>
      </c>
      <c r="P29410" s="128">
        <v>4.2815631489739909E-6</v>
      </c>
    </row>
    <row r="29411" spans="14:16">
      <c r="N29411" s="3">
        <v>29409</v>
      </c>
      <c r="O29411" s="44" t="s">
        <v>8</v>
      </c>
      <c r="P29411" s="128">
        <v>9.3549386508153355E-6</v>
      </c>
    </row>
    <row r="29412" spans="14:16">
      <c r="N29412" s="3">
        <v>29410</v>
      </c>
      <c r="O29412" s="44" t="s">
        <v>18</v>
      </c>
      <c r="P29412" s="128">
        <v>1.7196909285251216E-6</v>
      </c>
    </row>
    <row r="29413" spans="14:16">
      <c r="N29413" s="3">
        <v>29411</v>
      </c>
      <c r="O29413" s="44" t="s">
        <v>59</v>
      </c>
      <c r="P29413" s="128">
        <v>6.5406742921116174E-7</v>
      </c>
    </row>
    <row r="29414" spans="14:16">
      <c r="N29414" s="3">
        <v>29412</v>
      </c>
      <c r="O29414" s="44" t="s">
        <v>23</v>
      </c>
      <c r="P29414" s="128">
        <v>4.2233775380840669E-6</v>
      </c>
    </row>
    <row r="29415" spans="14:16">
      <c r="N29415" s="3">
        <v>29413</v>
      </c>
      <c r="O29415" s="44" t="s">
        <v>8</v>
      </c>
      <c r="P29415" s="128">
        <v>9.3029612132161589E-6</v>
      </c>
    </row>
    <row r="29416" spans="14:16">
      <c r="N29416" s="3">
        <v>29414</v>
      </c>
      <c r="O29416" s="44" t="s">
        <v>23</v>
      </c>
      <c r="P29416" s="128">
        <v>1.7019789271608607E-6</v>
      </c>
    </row>
    <row r="29417" spans="14:16">
      <c r="N29417" s="3">
        <v>29415</v>
      </c>
      <c r="O29417" s="44" t="s">
        <v>59</v>
      </c>
      <c r="P29417" s="128">
        <v>6.5260292468673876E-7</v>
      </c>
    </row>
    <row r="29418" spans="14:16">
      <c r="N29418" s="3">
        <v>29416</v>
      </c>
      <c r="O29418" s="44" t="s">
        <v>18</v>
      </c>
      <c r="P29418" s="128">
        <v>8.1066378848319882E-6</v>
      </c>
    </row>
    <row r="29419" spans="14:16">
      <c r="N29419" s="3">
        <v>29417</v>
      </c>
      <c r="O29419" s="44" t="s">
        <v>8</v>
      </c>
      <c r="P29419" s="128">
        <v>1.7712479633787906E-5</v>
      </c>
    </row>
    <row r="29420" spans="14:16">
      <c r="N29420" s="3">
        <v>29418</v>
      </c>
      <c r="O29420" s="44" t="s">
        <v>18</v>
      </c>
      <c r="P29420" s="128">
        <v>5.4388352836600137E-6</v>
      </c>
    </row>
    <row r="29421" spans="14:16">
      <c r="N29421" s="3">
        <v>29419</v>
      </c>
      <c r="O29421" s="44" t="s">
        <v>21</v>
      </c>
      <c r="P29421" s="128">
        <v>4.6379310908703763E-6</v>
      </c>
    </row>
    <row r="29422" spans="14:16">
      <c r="N29422" s="3">
        <v>29420</v>
      </c>
      <c r="O29422" s="44" t="s">
        <v>23</v>
      </c>
      <c r="P29422" s="128">
        <v>7.9964702518483672E-6</v>
      </c>
    </row>
    <row r="29423" spans="14:16">
      <c r="N29423" s="3">
        <v>29421</v>
      </c>
      <c r="O29423" s="44" t="s">
        <v>8</v>
      </c>
      <c r="P29423" s="128">
        <v>1.7614066449131514E-5</v>
      </c>
    </row>
    <row r="29424" spans="14:16">
      <c r="N29424" s="3">
        <v>29422</v>
      </c>
      <c r="O29424" s="44" t="s">
        <v>23</v>
      </c>
      <c r="P29424" s="128">
        <v>5.3747501161510595E-6</v>
      </c>
    </row>
    <row r="29425" spans="14:16">
      <c r="N29425" s="3">
        <v>29423</v>
      </c>
      <c r="O29425" s="44" t="s">
        <v>21</v>
      </c>
      <c r="P29425" s="128">
        <v>4.6206106809791278E-6</v>
      </c>
    </row>
    <row r="29426" spans="14:16">
      <c r="N29426" s="3">
        <v>29424</v>
      </c>
      <c r="O29426" s="44" t="s">
        <v>18</v>
      </c>
      <c r="P29426" s="128">
        <v>1.5522916194548414E-6</v>
      </c>
    </row>
    <row r="29427" spans="14:16">
      <c r="N29427" s="3">
        <v>29425</v>
      </c>
      <c r="O29427" s="44" t="s">
        <v>46</v>
      </c>
      <c r="P29427" s="128">
        <v>8.6176283794489482E-7</v>
      </c>
    </row>
    <row r="29428" spans="14:16">
      <c r="N29428" s="3">
        <v>29426</v>
      </c>
      <c r="O29428" s="44" t="s">
        <v>18</v>
      </c>
      <c r="P29428" s="128">
        <v>1.1981705199041839E-6</v>
      </c>
    </row>
    <row r="29429" spans="14:16">
      <c r="N29429" s="3">
        <v>29427</v>
      </c>
      <c r="O29429" s="44" t="s">
        <v>59</v>
      </c>
      <c r="P29429" s="128">
        <v>4.5571230196722081E-7</v>
      </c>
    </row>
    <row r="29430" spans="14:16">
      <c r="N29430" s="3">
        <v>29428</v>
      </c>
      <c r="O29430" s="44" t="s">
        <v>23</v>
      </c>
      <c r="P29430" s="128">
        <v>1.5352877575909544E-6</v>
      </c>
    </row>
    <row r="29431" spans="14:16">
      <c r="N29431" s="3">
        <v>29429</v>
      </c>
      <c r="O29431" s="44" t="s">
        <v>46</v>
      </c>
      <c r="P29431" s="128">
        <v>8.5926466019844976E-7</v>
      </c>
    </row>
    <row r="29432" spans="14:16">
      <c r="N29432" s="3">
        <v>29430</v>
      </c>
      <c r="O29432" s="44" t="s">
        <v>23</v>
      </c>
      <c r="P29432" s="128">
        <v>1.1858299315280149E-6</v>
      </c>
    </row>
    <row r="29433" spans="14:16">
      <c r="N29433" s="3">
        <v>29431</v>
      </c>
      <c r="O29433" s="44" t="s">
        <v>59</v>
      </c>
      <c r="P29433" s="128">
        <v>4.5469192899302898E-7</v>
      </c>
    </row>
    <row r="29434" spans="14:16">
      <c r="N29434" s="3">
        <v>29432</v>
      </c>
      <c r="O29434" s="44" t="s">
        <v>18</v>
      </c>
      <c r="P29434" s="128">
        <v>2.3125429478288992E-6</v>
      </c>
    </row>
    <row r="29435" spans="14:16">
      <c r="N29435" s="3">
        <v>29433</v>
      </c>
      <c r="O29435" s="44" t="s">
        <v>46</v>
      </c>
      <c r="P29435" s="128">
        <v>1.2838203521902481E-6</v>
      </c>
    </row>
    <row r="29436" spans="14:16">
      <c r="N29436" s="3">
        <v>29434</v>
      </c>
      <c r="O29436" s="44" t="s">
        <v>18</v>
      </c>
      <c r="P29436" s="128">
        <v>2.9816194307776092E-6</v>
      </c>
    </row>
    <row r="29437" spans="14:16">
      <c r="N29437" s="3">
        <v>29435</v>
      </c>
      <c r="O29437" s="44" t="s">
        <v>21</v>
      </c>
      <c r="P29437" s="128">
        <v>2.5425564000241094E-6</v>
      </c>
    </row>
    <row r="29438" spans="14:16">
      <c r="N29438" s="3">
        <v>29436</v>
      </c>
      <c r="O29438" s="44" t="s">
        <v>23</v>
      </c>
      <c r="P29438" s="128">
        <v>2.2872112637906906E-6</v>
      </c>
    </row>
    <row r="29439" spans="14:16">
      <c r="N29439" s="3">
        <v>29437</v>
      </c>
      <c r="O29439" s="44" t="s">
        <v>46</v>
      </c>
      <c r="P29439" s="128">
        <v>1.2800986653257697E-6</v>
      </c>
    </row>
    <row r="29440" spans="14:16">
      <c r="N29440" s="3">
        <v>29438</v>
      </c>
      <c r="O29440" s="44" t="s">
        <v>23</v>
      </c>
      <c r="P29440" s="128">
        <v>2.9464873536501048E-6</v>
      </c>
    </row>
    <row r="29441" spans="14:16">
      <c r="N29441" s="3">
        <v>29439</v>
      </c>
      <c r="O29441" s="44" t="s">
        <v>21</v>
      </c>
      <c r="P29441" s="128">
        <v>2.5330611923211049E-6</v>
      </c>
    </row>
    <row r="29442" spans="14:16">
      <c r="N29442" s="3">
        <v>29440</v>
      </c>
      <c r="O29442" s="44" t="s">
        <v>13</v>
      </c>
      <c r="P29442" s="128">
        <v>3.5016837899638865E-5</v>
      </c>
    </row>
    <row r="29443" spans="14:16">
      <c r="N29443" s="3">
        <v>29441</v>
      </c>
      <c r="O29443" s="44" t="s">
        <v>8</v>
      </c>
      <c r="P29443" s="128">
        <v>5.7665716027078047E-5</v>
      </c>
    </row>
    <row r="29444" spans="14:16">
      <c r="N29444" s="3">
        <v>29442</v>
      </c>
      <c r="O29444" s="44" t="s">
        <v>13</v>
      </c>
      <c r="P29444" s="128">
        <v>3.0066647973499825E-5</v>
      </c>
    </row>
    <row r="29445" spans="14:16">
      <c r="N29445" s="3">
        <v>29443</v>
      </c>
      <c r="O29445" s="44" t="s">
        <v>14</v>
      </c>
      <c r="P29445" s="128">
        <v>3.4485833185197037E-5</v>
      </c>
    </row>
    <row r="29446" spans="14:16">
      <c r="N29446" s="3">
        <v>29444</v>
      </c>
      <c r="O29446" s="44" t="s">
        <v>31</v>
      </c>
      <c r="P29446" s="128">
        <v>7.2625562541404411E-6</v>
      </c>
    </row>
    <row r="29447" spans="14:16">
      <c r="N29447" s="3">
        <v>29445</v>
      </c>
      <c r="O29447" s="44" t="s">
        <v>8</v>
      </c>
      <c r="P29447" s="128">
        <v>2.9860022394856571E-5</v>
      </c>
    </row>
    <row r="29448" spans="14:16">
      <c r="N29448" s="3">
        <v>29446</v>
      </c>
      <c r="O29448" s="44" t="s">
        <v>31</v>
      </c>
      <c r="P29448" s="128">
        <v>6.6920402475977542E-6</v>
      </c>
    </row>
    <row r="29449" spans="14:16">
      <c r="N29449" s="3">
        <v>29447</v>
      </c>
      <c r="O29449" s="44" t="s">
        <v>14</v>
      </c>
      <c r="P29449" s="128">
        <v>1.9163468230258751E-5</v>
      </c>
    </row>
    <row r="29450" spans="14:16">
      <c r="N29450" s="3">
        <v>29448</v>
      </c>
      <c r="O29450" s="44" t="s">
        <v>13</v>
      </c>
      <c r="P29450" s="128">
        <v>2.8567533960783381E-5</v>
      </c>
    </row>
    <row r="29451" spans="14:16">
      <c r="N29451" s="3">
        <v>29449</v>
      </c>
      <c r="O29451" s="44" t="s">
        <v>8</v>
      </c>
      <c r="P29451" s="128">
        <v>4.7045004626001142E-5</v>
      </c>
    </row>
    <row r="29452" spans="14:16">
      <c r="N29452" s="3">
        <v>29450</v>
      </c>
      <c r="O29452" s="44" t="s">
        <v>13</v>
      </c>
      <c r="P29452" s="128">
        <v>2.0815787818724143E-5</v>
      </c>
    </row>
    <row r="29453" spans="14:16">
      <c r="N29453" s="3">
        <v>29451</v>
      </c>
      <c r="O29453" s="44" t="s">
        <v>19</v>
      </c>
      <c r="P29453" s="128">
        <v>1.7263482888082179E-5</v>
      </c>
    </row>
    <row r="29454" spans="14:16">
      <c r="N29454" s="3">
        <v>29452</v>
      </c>
      <c r="O29454" s="44" t="s">
        <v>31</v>
      </c>
      <c r="P29454" s="128">
        <v>5.9249588162955329E-6</v>
      </c>
    </row>
    <row r="29455" spans="14:16">
      <c r="N29455" s="3">
        <v>29453</v>
      </c>
      <c r="O29455" s="44" t="s">
        <v>8</v>
      </c>
      <c r="P29455" s="128">
        <v>2.4360486411698958E-5</v>
      </c>
    </row>
    <row r="29456" spans="14:16">
      <c r="N29456" s="3">
        <v>29454</v>
      </c>
      <c r="O29456" s="44" t="s">
        <v>31</v>
      </c>
      <c r="P29456" s="128">
        <v>4.9671359953023786E-6</v>
      </c>
    </row>
    <row r="29457" spans="14:16">
      <c r="N29457" s="3">
        <v>29455</v>
      </c>
      <c r="O29457" s="44" t="s">
        <v>19</v>
      </c>
      <c r="P29457" s="128">
        <v>1.0284933157081841E-5</v>
      </c>
    </row>
    <row r="29458" spans="14:16">
      <c r="N29458" s="3">
        <v>29456</v>
      </c>
      <c r="O29458" s="44" t="s">
        <v>13</v>
      </c>
      <c r="P29458" s="128">
        <v>7.5285159032033571E-6</v>
      </c>
    </row>
    <row r="29459" spans="14:16">
      <c r="N29459" s="3">
        <v>29457</v>
      </c>
      <c r="O29459" s="44" t="s">
        <v>46</v>
      </c>
      <c r="P29459" s="128">
        <v>3.1501119962373869E-6</v>
      </c>
    </row>
    <row r="29460" spans="14:16">
      <c r="N29460" s="3">
        <v>29458</v>
      </c>
      <c r="O29460" s="44" t="s">
        <v>13</v>
      </c>
      <c r="P29460" s="128">
        <v>1.3634104384658742E-5</v>
      </c>
    </row>
    <row r="29461" spans="14:16">
      <c r="N29461" s="3">
        <v>29459</v>
      </c>
      <c r="O29461" s="44" t="s">
        <v>14</v>
      </c>
      <c r="P29461" s="128">
        <v>1.5638040191687335E-5</v>
      </c>
    </row>
    <row r="29462" spans="14:16">
      <c r="N29462" s="3">
        <v>29460</v>
      </c>
      <c r="O29462" s="44" t="s">
        <v>31</v>
      </c>
      <c r="P29462" s="128">
        <v>2.0918653351104857E-6</v>
      </c>
    </row>
    <row r="29463" spans="14:16">
      <c r="N29463" s="3">
        <v>29461</v>
      </c>
      <c r="O29463" s="44" t="s">
        <v>46</v>
      </c>
      <c r="P29463" s="128">
        <v>2.1852956543655529E-6</v>
      </c>
    </row>
    <row r="29464" spans="14:16">
      <c r="N29464" s="3">
        <v>29462</v>
      </c>
      <c r="O29464" s="44" t="s">
        <v>31</v>
      </c>
      <c r="P29464" s="128">
        <v>3.0345908650176936E-6</v>
      </c>
    </row>
    <row r="29465" spans="14:16">
      <c r="N29465" s="3">
        <v>29463</v>
      </c>
      <c r="O29465" s="44" t="s">
        <v>14</v>
      </c>
      <c r="P29465" s="128">
        <v>8.6899186917585135E-6</v>
      </c>
    </row>
    <row r="29466" spans="14:16">
      <c r="N29466" s="3">
        <v>29464</v>
      </c>
      <c r="O29466" s="44" t="s">
        <v>13</v>
      </c>
      <c r="P29466" s="128">
        <v>6.8293780034562824E-6</v>
      </c>
    </row>
    <row r="29467" spans="14:16">
      <c r="N29467" s="3">
        <v>29465</v>
      </c>
      <c r="O29467" s="44" t="s">
        <v>46</v>
      </c>
      <c r="P29467" s="128">
        <v>2.8575758957185087E-6</v>
      </c>
    </row>
    <row r="29468" spans="14:16">
      <c r="N29468" s="3">
        <v>29466</v>
      </c>
      <c r="O29468" s="44" t="s">
        <v>13</v>
      </c>
      <c r="P29468" s="128">
        <v>1.0495675789283344E-5</v>
      </c>
    </row>
    <row r="29469" spans="14:16">
      <c r="N29469" s="3">
        <v>29467</v>
      </c>
      <c r="O29469" s="44" t="s">
        <v>19</v>
      </c>
      <c r="P29469" s="128">
        <v>8.7045429634984233E-6</v>
      </c>
    </row>
    <row r="29470" spans="14:16">
      <c r="N29470" s="3">
        <v>29468</v>
      </c>
      <c r="O29470" s="44" t="s">
        <v>31</v>
      </c>
      <c r="P29470" s="128">
        <v>1.8976036299156326E-6</v>
      </c>
    </row>
    <row r="29471" spans="14:16">
      <c r="N29471" s="3">
        <v>29469</v>
      </c>
      <c r="O29471" s="44" t="s">
        <v>46</v>
      </c>
      <c r="P29471" s="128">
        <v>1.982357514397029E-6</v>
      </c>
    </row>
    <row r="29472" spans="14:16">
      <c r="N29472" s="3">
        <v>29470</v>
      </c>
      <c r="O29472" s="44" t="s">
        <v>31</v>
      </c>
      <c r="P29472" s="128">
        <v>2.5045148164451466E-6</v>
      </c>
    </row>
    <row r="29473" spans="14:16">
      <c r="N29473" s="3">
        <v>29471</v>
      </c>
      <c r="O29473" s="44" t="s">
        <v>19</v>
      </c>
      <c r="P29473" s="128">
        <v>5.185838982951249E-6</v>
      </c>
    </row>
    <row r="29474" spans="14:16">
      <c r="N29474" s="3">
        <v>29472</v>
      </c>
      <c r="O29474" s="44" t="s">
        <v>13</v>
      </c>
      <c r="P29474" s="128">
        <v>5.2379787064444571E-5</v>
      </c>
    </row>
    <row r="29475" spans="14:16">
      <c r="N29475" s="3">
        <v>29473</v>
      </c>
      <c r="O29475" s="44" t="s">
        <v>8</v>
      </c>
      <c r="P29475" s="128">
        <v>8.6259014451108606E-5</v>
      </c>
    </row>
    <row r="29476" spans="14:16">
      <c r="N29476" s="3">
        <v>29474</v>
      </c>
      <c r="O29476" s="44" t="s">
        <v>13</v>
      </c>
      <c r="P29476" s="128">
        <v>4.4975066655284051E-5</v>
      </c>
    </row>
    <row r="29477" spans="14:16">
      <c r="N29477" s="3">
        <v>29475</v>
      </c>
      <c r="O29477" s="44" t="s">
        <v>14</v>
      </c>
      <c r="P29477" s="128">
        <v>5.158548593558775E-5</v>
      </c>
    </row>
    <row r="29478" spans="14:16">
      <c r="N29478" s="3">
        <v>29476</v>
      </c>
      <c r="O29478" s="44" t="s">
        <v>23</v>
      </c>
      <c r="P29478" s="128">
        <v>3.2362636883417735E-5</v>
      </c>
    </row>
    <row r="29479" spans="14:16">
      <c r="N29479" s="3">
        <v>29477</v>
      </c>
      <c r="O29479" s="44" t="s">
        <v>8</v>
      </c>
      <c r="P29479" s="128">
        <v>7.128615733946754E-5</v>
      </c>
    </row>
    <row r="29480" spans="14:16">
      <c r="N29480" s="3">
        <v>29478</v>
      </c>
      <c r="O29480" s="44" t="s">
        <v>23</v>
      </c>
      <c r="P29480" s="128">
        <v>2.8486676370768663E-5</v>
      </c>
    </row>
    <row r="29481" spans="14:16">
      <c r="N29481" s="3">
        <v>29479</v>
      </c>
      <c r="O29481" s="44" t="s">
        <v>14</v>
      </c>
      <c r="P29481" s="128">
        <v>4.370368257731105E-5</v>
      </c>
    </row>
    <row r="29482" spans="14:16">
      <c r="N29482" s="3">
        <v>29480</v>
      </c>
      <c r="O29482" s="44" t="s">
        <v>13</v>
      </c>
      <c r="P29482" s="128">
        <v>4.2732623377096955E-5</v>
      </c>
    </row>
    <row r="29483" spans="14:16">
      <c r="N29483" s="3">
        <v>29481</v>
      </c>
      <c r="O29483" s="44" t="s">
        <v>8</v>
      </c>
      <c r="P29483" s="128">
        <v>7.0372068769269532E-5</v>
      </c>
    </row>
    <row r="29484" spans="14:16">
      <c r="N29484" s="3">
        <v>29482</v>
      </c>
      <c r="O29484" s="44" t="s">
        <v>13</v>
      </c>
      <c r="P29484" s="128">
        <v>3.1137207095866142E-5</v>
      </c>
    </row>
    <row r="29485" spans="14:16">
      <c r="N29485" s="3">
        <v>29483</v>
      </c>
      <c r="O29485" s="44" t="s">
        <v>19</v>
      </c>
      <c r="P29485" s="128">
        <v>2.5823506972848423E-5</v>
      </c>
    </row>
    <row r="29486" spans="14:16">
      <c r="N29486" s="3">
        <v>29484</v>
      </c>
      <c r="O29486" s="44" t="s">
        <v>23</v>
      </c>
      <c r="P29486" s="128">
        <v>2.6402176315214113E-5</v>
      </c>
    </row>
    <row r="29487" spans="14:16">
      <c r="N29487" s="3">
        <v>29485</v>
      </c>
      <c r="O29487" s="44" t="s">
        <v>8</v>
      </c>
      <c r="P29487" s="128">
        <v>5.8156870890674833E-5</v>
      </c>
    </row>
    <row r="29488" spans="14:16">
      <c r="N29488" s="3">
        <v>29486</v>
      </c>
      <c r="O29488" s="44" t="s">
        <v>23</v>
      </c>
      <c r="P29488" s="128">
        <v>2.0188906657465976E-5</v>
      </c>
    </row>
    <row r="29489" spans="14:16">
      <c r="N29489" s="3">
        <v>29487</v>
      </c>
      <c r="O29489" s="44" t="s">
        <v>19</v>
      </c>
      <c r="P29489" s="128">
        <v>2.2395920005468443E-5</v>
      </c>
    </row>
    <row r="29490" spans="14:16">
      <c r="N29490" s="3">
        <v>29488</v>
      </c>
      <c r="O29490" s="44" t="s">
        <v>13</v>
      </c>
      <c r="P29490" s="128">
        <v>1.126149828409102E-5</v>
      </c>
    </row>
    <row r="29491" spans="14:16">
      <c r="N29491" s="3">
        <v>29489</v>
      </c>
      <c r="O29491" s="44" t="s">
        <v>46</v>
      </c>
      <c r="P29491" s="128">
        <v>4.7120815438840193E-6</v>
      </c>
    </row>
    <row r="29492" spans="14:16">
      <c r="N29492" s="3">
        <v>29490</v>
      </c>
      <c r="O29492" s="44" t="s">
        <v>13</v>
      </c>
      <c r="P29492" s="128">
        <v>2.0394516675938926E-5</v>
      </c>
    </row>
    <row r="29493" spans="14:16">
      <c r="N29493" s="3">
        <v>29491</v>
      </c>
      <c r="O29493" s="44" t="s">
        <v>14</v>
      </c>
      <c r="P29493" s="128">
        <v>2.3392095473996421E-5</v>
      </c>
    </row>
    <row r="29494" spans="14:16">
      <c r="N29494" s="3">
        <v>29492</v>
      </c>
      <c r="O29494" s="44" t="s">
        <v>23</v>
      </c>
      <c r="P29494" s="128">
        <v>7.6567973648576457E-6</v>
      </c>
    </row>
    <row r="29495" spans="14:16">
      <c r="N29495" s="3">
        <v>29493</v>
      </c>
      <c r="O29495" s="44" t="s">
        <v>46</v>
      </c>
      <c r="P29495" s="128">
        <v>4.2853304557357679E-6</v>
      </c>
    </row>
    <row r="29496" spans="14:16">
      <c r="N29496" s="3">
        <v>29494</v>
      </c>
      <c r="O29496" s="44" t="s">
        <v>23</v>
      </c>
      <c r="P29496" s="128">
        <v>1.2917646142442336E-5</v>
      </c>
    </row>
    <row r="29497" spans="14:16">
      <c r="N29497" s="3">
        <v>29495</v>
      </c>
      <c r="O29497" s="44" t="s">
        <v>14</v>
      </c>
      <c r="P29497" s="128">
        <v>1.981799137629944E-5</v>
      </c>
    </row>
    <row r="29498" spans="14:16">
      <c r="N29498" s="3">
        <v>29496</v>
      </c>
      <c r="O29498" s="44" t="s">
        <v>13</v>
      </c>
      <c r="P29498" s="128">
        <v>1.0215695849776627E-5</v>
      </c>
    </row>
    <row r="29499" spans="14:16">
      <c r="N29499" s="3">
        <v>29497</v>
      </c>
      <c r="O29499" s="44" t="s">
        <v>46</v>
      </c>
      <c r="P29499" s="128">
        <v>4.2744926702753079E-6</v>
      </c>
    </row>
    <row r="29500" spans="14:16">
      <c r="N29500" s="3">
        <v>29498</v>
      </c>
      <c r="O29500" s="44" t="s">
        <v>13</v>
      </c>
      <c r="P29500" s="128">
        <v>1.5699911697217456E-5</v>
      </c>
    </row>
    <row r="29501" spans="14:16">
      <c r="N29501" s="3">
        <v>29499</v>
      </c>
      <c r="O29501" s="44" t="s">
        <v>19</v>
      </c>
      <c r="P29501" s="128">
        <v>1.3020653327639815E-5</v>
      </c>
    </row>
    <row r="29502" spans="14:16">
      <c r="N29502" s="3">
        <v>29500</v>
      </c>
      <c r="O29502" s="44" t="s">
        <v>23</v>
      </c>
      <c r="P29502" s="128">
        <v>6.9457465684878374E-6</v>
      </c>
    </row>
    <row r="29503" spans="14:16">
      <c r="N29503" s="3">
        <v>29501</v>
      </c>
      <c r="O29503" s="44" t="s">
        <v>46</v>
      </c>
      <c r="P29503" s="128">
        <v>3.8873719506244906E-6</v>
      </c>
    </row>
    <row r="29504" spans="14:16">
      <c r="N29504" s="3">
        <v>29502</v>
      </c>
      <c r="O29504" s="44" t="s">
        <v>23</v>
      </c>
      <c r="P29504" s="128">
        <v>1.0179591599519612E-5</v>
      </c>
    </row>
    <row r="29505" spans="14:16">
      <c r="N29505" s="3">
        <v>29503</v>
      </c>
      <c r="O29505" s="44" t="s">
        <v>19</v>
      </c>
      <c r="P29505" s="128">
        <v>1.129240542933864E-5</v>
      </c>
    </row>
    <row r="29506" spans="14:16">
      <c r="N29506" s="3">
        <v>29504</v>
      </c>
      <c r="O29506" s="44" t="s">
        <v>18</v>
      </c>
      <c r="P29506" s="128">
        <v>2.0058528848879094E-5</v>
      </c>
    </row>
    <row r="29507" spans="14:16">
      <c r="N29507" s="3">
        <v>29505</v>
      </c>
      <c r="O29507" s="44" t="s">
        <v>8</v>
      </c>
      <c r="P29507" s="128">
        <v>4.3826588626128278E-5</v>
      </c>
    </row>
    <row r="29508" spans="14:16">
      <c r="N29508" s="3">
        <v>29506</v>
      </c>
      <c r="O29508" s="44" t="s">
        <v>18</v>
      </c>
      <c r="P29508" s="128">
        <v>1.7644381690286215E-5</v>
      </c>
    </row>
    <row r="29509" spans="14:16">
      <c r="N29509" s="3">
        <v>29507</v>
      </c>
      <c r="O29509" s="44" t="s">
        <v>14</v>
      </c>
      <c r="P29509" s="128">
        <v>2.6850970103615635E-5</v>
      </c>
    </row>
    <row r="29510" spans="14:16">
      <c r="N29510" s="3">
        <v>29508</v>
      </c>
      <c r="O29510" s="44" t="s">
        <v>31</v>
      </c>
      <c r="P29510" s="128">
        <v>6.6418496636449401E-6</v>
      </c>
    </row>
    <row r="29511" spans="14:16">
      <c r="N29511" s="3">
        <v>29509</v>
      </c>
      <c r="O29511" s="44" t="s">
        <v>8</v>
      </c>
      <c r="P29511" s="128">
        <v>2.7307985337344741E-5</v>
      </c>
    </row>
    <row r="29512" spans="14:16">
      <c r="N29512" s="3">
        <v>29510</v>
      </c>
      <c r="O29512" s="44" t="s">
        <v>31</v>
      </c>
      <c r="P29512" s="128">
        <v>6.1200937675719412E-6</v>
      </c>
    </row>
    <row r="29513" spans="14:16">
      <c r="N29513" s="3">
        <v>29511</v>
      </c>
      <c r="O29513" s="44" t="s">
        <v>14</v>
      </c>
      <c r="P29513" s="128">
        <v>1.7525630172826643E-5</v>
      </c>
    </row>
    <row r="29514" spans="14:16">
      <c r="N29514" s="3">
        <v>29512</v>
      </c>
      <c r="O29514" s="44" t="s">
        <v>18</v>
      </c>
      <c r="P29514" s="128">
        <v>1.636420472162669E-5</v>
      </c>
    </row>
    <row r="29515" spans="14:16">
      <c r="N29515" s="3">
        <v>29513</v>
      </c>
      <c r="O29515" s="44" t="s">
        <v>8</v>
      </c>
      <c r="P29515" s="128">
        <v>3.5754729269118689E-5</v>
      </c>
    </row>
    <row r="29516" spans="14:16">
      <c r="N29516" s="3">
        <v>29514</v>
      </c>
      <c r="O29516" s="44" t="s">
        <v>18</v>
      </c>
      <c r="P29516" s="128">
        <v>1.2496756937775235E-5</v>
      </c>
    </row>
    <row r="29517" spans="14:16">
      <c r="N29517" s="3">
        <v>29515</v>
      </c>
      <c r="O29517" s="44" t="s">
        <v>19</v>
      </c>
      <c r="P29517" s="128">
        <v>1.3750887083670669E-5</v>
      </c>
    </row>
    <row r="29518" spans="14:16">
      <c r="N29518" s="3">
        <v>29516</v>
      </c>
      <c r="O29518" s="44" t="s">
        <v>31</v>
      </c>
      <c r="P29518" s="128">
        <v>5.4185722415144553E-6</v>
      </c>
    </row>
    <row r="29519" spans="14:16">
      <c r="N29519" s="3">
        <v>29517</v>
      </c>
      <c r="O29519" s="44" t="s">
        <v>8</v>
      </c>
      <c r="P29519" s="128">
        <v>2.2278476450702475E-5</v>
      </c>
    </row>
    <row r="29520" spans="14:16">
      <c r="N29520" s="3">
        <v>29518</v>
      </c>
      <c r="O29520" s="44" t="s">
        <v>31</v>
      </c>
      <c r="P29520" s="128">
        <v>4.542611359584217E-6</v>
      </c>
    </row>
    <row r="29521" spans="14:16">
      <c r="N29521" s="3">
        <v>29519</v>
      </c>
      <c r="O29521" s="44" t="s">
        <v>19</v>
      </c>
      <c r="P29521" s="128">
        <v>9.4059140390176062E-6</v>
      </c>
    </row>
    <row r="29522" spans="14:16">
      <c r="N29522" s="3">
        <v>29520</v>
      </c>
      <c r="O29522" s="44" t="s">
        <v>18</v>
      </c>
      <c r="P29522" s="128">
        <v>4.7330752442501111E-6</v>
      </c>
    </row>
    <row r="29523" spans="14:16">
      <c r="N29523" s="3">
        <v>29521</v>
      </c>
      <c r="O29523" s="44" t="s">
        <v>46</v>
      </c>
      <c r="P29523" s="128">
        <v>2.6275915579085299E-6</v>
      </c>
    </row>
    <row r="29524" spans="14:16">
      <c r="N29524" s="3">
        <v>29522</v>
      </c>
      <c r="O29524" s="44" t="s">
        <v>18</v>
      </c>
      <c r="P29524" s="128">
        <v>8.0010695565449637E-6</v>
      </c>
    </row>
    <row r="29525" spans="14:16">
      <c r="N29525" s="3">
        <v>29523</v>
      </c>
      <c r="O29525" s="44" t="s">
        <v>14</v>
      </c>
      <c r="P29525" s="128">
        <v>1.2175914306932739E-5</v>
      </c>
    </row>
    <row r="29526" spans="14:16">
      <c r="N29526" s="3">
        <v>29524</v>
      </c>
      <c r="O29526" s="44" t="s">
        <v>31</v>
      </c>
      <c r="P29526" s="128">
        <v>1.9130805443982746E-6</v>
      </c>
    </row>
    <row r="29527" spans="14:16">
      <c r="N29527" s="3">
        <v>29525</v>
      </c>
      <c r="O29527" s="44" t="s">
        <v>46</v>
      </c>
      <c r="P29527" s="128">
        <v>1.9985256842090304E-6</v>
      </c>
    </row>
    <row r="29528" spans="14:16">
      <c r="N29528" s="3">
        <v>29526</v>
      </c>
      <c r="O29528" s="44" t="s">
        <v>31</v>
      </c>
      <c r="P29528" s="128">
        <v>2.7752344506284654E-6</v>
      </c>
    </row>
    <row r="29529" spans="14:16">
      <c r="N29529" s="3">
        <v>29527</v>
      </c>
      <c r="O29529" s="44" t="s">
        <v>14</v>
      </c>
      <c r="P29529" s="128">
        <v>7.9472201688011934E-6</v>
      </c>
    </row>
    <row r="29530" spans="14:16">
      <c r="N29530" s="3">
        <v>29528</v>
      </c>
      <c r="O29530" s="44" t="s">
        <v>18</v>
      </c>
      <c r="P29530" s="128">
        <v>4.2935367843257715E-6</v>
      </c>
    </row>
    <row r="29531" spans="14:16">
      <c r="N29531" s="3">
        <v>29529</v>
      </c>
      <c r="O29531" s="44" t="s">
        <v>46</v>
      </c>
      <c r="P29531" s="128">
        <v>2.3835794754730452E-6</v>
      </c>
    </row>
    <row r="29532" spans="14:16">
      <c r="N29532" s="3">
        <v>29530</v>
      </c>
      <c r="O29532" s="44" t="s">
        <v>18</v>
      </c>
      <c r="P29532" s="128">
        <v>6.30107831510388E-6</v>
      </c>
    </row>
    <row r="29533" spans="14:16">
      <c r="N29533" s="3">
        <v>29531</v>
      </c>
      <c r="O29533" s="44" t="s">
        <v>19</v>
      </c>
      <c r="P29533" s="128">
        <v>6.9334321574621709E-6</v>
      </c>
    </row>
    <row r="29534" spans="14:16">
      <c r="N29534" s="3">
        <v>29532</v>
      </c>
      <c r="O29534" s="44" t="s">
        <v>31</v>
      </c>
      <c r="P29534" s="128">
        <v>1.7354217427095515E-6</v>
      </c>
    </row>
    <row r="29535" spans="14:16">
      <c r="N29535" s="3">
        <v>29533</v>
      </c>
      <c r="O29535" s="44" t="s">
        <v>46</v>
      </c>
      <c r="P29535" s="128">
        <v>1.8129319938438459E-6</v>
      </c>
    </row>
    <row r="29536" spans="14:16">
      <c r="N29536" s="3">
        <v>29534</v>
      </c>
      <c r="O29536" s="44" t="s">
        <v>31</v>
      </c>
      <c r="P29536" s="128">
        <v>2.2904622434719776E-6</v>
      </c>
    </row>
    <row r="29537" spans="14:16">
      <c r="N29537" s="3">
        <v>29535</v>
      </c>
      <c r="O29537" s="44" t="s">
        <v>19</v>
      </c>
      <c r="P29537" s="128">
        <v>4.7426225283962519E-6</v>
      </c>
    </row>
    <row r="29538" spans="14:16">
      <c r="N29538" s="3">
        <v>29536</v>
      </c>
      <c r="O29538" s="44" t="s">
        <v>18</v>
      </c>
      <c r="P29538" s="128">
        <v>2.8784621507295367E-5</v>
      </c>
    </row>
    <row r="29539" spans="14:16">
      <c r="N29539" s="3">
        <v>29537</v>
      </c>
      <c r="O29539" s="44" t="s">
        <v>8</v>
      </c>
      <c r="P29539" s="128">
        <v>6.2892536888593161E-5</v>
      </c>
    </row>
    <row r="29540" spans="14:16">
      <c r="N29540" s="3">
        <v>29538</v>
      </c>
      <c r="O29540" s="44" t="s">
        <v>18</v>
      </c>
      <c r="P29540" s="128">
        <v>2.5320244196947814E-5</v>
      </c>
    </row>
    <row r="29541" spans="14:16">
      <c r="N29541" s="3">
        <v>29539</v>
      </c>
      <c r="O29541" s="44" t="s">
        <v>14</v>
      </c>
      <c r="P29541" s="128">
        <v>3.8531988928962267E-5</v>
      </c>
    </row>
    <row r="29542" spans="14:16">
      <c r="N29542" s="3">
        <v>29540</v>
      </c>
      <c r="O29542" s="44" t="s">
        <v>23</v>
      </c>
      <c r="P29542" s="128">
        <v>2.8393444096531597E-5</v>
      </c>
    </row>
    <row r="29543" spans="14:16">
      <c r="N29543" s="3">
        <v>29541</v>
      </c>
      <c r="O29543" s="44" t="s">
        <v>8</v>
      </c>
      <c r="P29543" s="128">
        <v>6.2543096551932506E-5</v>
      </c>
    </row>
    <row r="29544" spans="14:16">
      <c r="N29544" s="3">
        <v>29542</v>
      </c>
      <c r="O29544" s="44" t="s">
        <v>23</v>
      </c>
      <c r="P29544" s="128">
        <v>2.4992860005293508E-5</v>
      </c>
    </row>
    <row r="29545" spans="14:16">
      <c r="N29545" s="3">
        <v>29543</v>
      </c>
      <c r="O29545" s="44" t="s">
        <v>14</v>
      </c>
      <c r="P29545" s="128">
        <v>3.8343540192402124E-5</v>
      </c>
    </row>
    <row r="29546" spans="14:16">
      <c r="N29546" s="3">
        <v>29544</v>
      </c>
      <c r="O29546" s="44" t="s">
        <v>18</v>
      </c>
      <c r="P29546" s="128">
        <v>2.3483149872491396E-5</v>
      </c>
    </row>
    <row r="29547" spans="14:16">
      <c r="N29547" s="3">
        <v>29545</v>
      </c>
      <c r="O29547" s="44" t="s">
        <v>8</v>
      </c>
      <c r="P29547" s="128">
        <v>5.1309164139667691E-5</v>
      </c>
    </row>
    <row r="29548" spans="14:16">
      <c r="N29548" s="3">
        <v>29546</v>
      </c>
      <c r="O29548" s="44" t="s">
        <v>18</v>
      </c>
      <c r="P29548" s="128">
        <v>1.7933240330465668E-5</v>
      </c>
    </row>
    <row r="29549" spans="14:16">
      <c r="N29549" s="3">
        <v>29547</v>
      </c>
      <c r="O29549" s="44" t="s">
        <v>19</v>
      </c>
      <c r="P29549" s="128">
        <v>1.9732956642786675E-5</v>
      </c>
    </row>
    <row r="29550" spans="14:16">
      <c r="N29550" s="3">
        <v>29548</v>
      </c>
      <c r="O29550" s="44" t="s">
        <v>23</v>
      </c>
      <c r="P29550" s="128">
        <v>2.3164018430677209E-5</v>
      </c>
    </row>
    <row r="29551" spans="14:16">
      <c r="N29551" s="3">
        <v>29549</v>
      </c>
      <c r="O29551" s="44" t="s">
        <v>8</v>
      </c>
      <c r="P29551" s="128">
        <v>5.1024082753580455E-5</v>
      </c>
    </row>
    <row r="29552" spans="14:16">
      <c r="N29552" s="3">
        <v>29550</v>
      </c>
      <c r="O29552" s="44" t="s">
        <v>23</v>
      </c>
      <c r="P29552" s="128">
        <v>1.7712790049026349E-5</v>
      </c>
    </row>
    <row r="29553" spans="14:16">
      <c r="N29553" s="3">
        <v>29551</v>
      </c>
      <c r="O29553" s="44" t="s">
        <v>19</v>
      </c>
      <c r="P29553" s="128">
        <v>1.9649118981138667E-5</v>
      </c>
    </row>
    <row r="29554" spans="14:16">
      <c r="N29554" s="3">
        <v>29552</v>
      </c>
      <c r="O29554" s="44" t="s">
        <v>18</v>
      </c>
      <c r="P29554" s="128">
        <v>6.7921122479978063E-6</v>
      </c>
    </row>
    <row r="29555" spans="14:16">
      <c r="N29555" s="3">
        <v>29553</v>
      </c>
      <c r="O29555" s="44" t="s">
        <v>46</v>
      </c>
      <c r="P29555" s="128">
        <v>3.7706767550097873E-6</v>
      </c>
    </row>
    <row r="29556" spans="14:16">
      <c r="N29556" s="3">
        <v>29554</v>
      </c>
      <c r="O29556" s="44" t="s">
        <v>18</v>
      </c>
      <c r="P29556" s="128">
        <v>1.1481787152678467E-5</v>
      </c>
    </row>
    <row r="29557" spans="14:16">
      <c r="N29557" s="3">
        <v>29555</v>
      </c>
      <c r="O29557" s="44" t="s">
        <v>14</v>
      </c>
      <c r="P29557" s="128">
        <v>1.7472821036419473E-5</v>
      </c>
    </row>
    <row r="29558" spans="14:16">
      <c r="N29558" s="3">
        <v>29556</v>
      </c>
      <c r="O29558" s="44" t="s">
        <v>23</v>
      </c>
      <c r="P29558" s="128">
        <v>6.7177111902445395E-6</v>
      </c>
    </row>
    <row r="29559" spans="14:16">
      <c r="N29559" s="3">
        <v>29557</v>
      </c>
      <c r="O29559" s="44" t="s">
        <v>46</v>
      </c>
      <c r="P29559" s="128">
        <v>3.7597458812895092E-6</v>
      </c>
    </row>
    <row r="29560" spans="14:16">
      <c r="N29560" s="3">
        <v>29558</v>
      </c>
      <c r="O29560" s="44" t="s">
        <v>23</v>
      </c>
      <c r="P29560" s="128">
        <v>1.1333330622145494E-5</v>
      </c>
    </row>
    <row r="29561" spans="14:16">
      <c r="N29561" s="3">
        <v>29559</v>
      </c>
      <c r="O29561" s="44" t="s">
        <v>14</v>
      </c>
      <c r="P29561" s="128">
        <v>1.738736655716782E-5</v>
      </c>
    </row>
    <row r="29562" spans="14:16">
      <c r="N29562" s="3">
        <v>29560</v>
      </c>
      <c r="O29562" s="44" t="s">
        <v>18</v>
      </c>
      <c r="P29562" s="128">
        <v>6.1613606957707511E-6</v>
      </c>
    </row>
    <row r="29563" spans="14:16">
      <c r="N29563" s="3">
        <v>29561</v>
      </c>
      <c r="O29563" s="44" t="s">
        <v>46</v>
      </c>
      <c r="P29563" s="128">
        <v>3.4205117210220175E-6</v>
      </c>
    </row>
    <row r="29564" spans="14:16">
      <c r="N29564" s="3">
        <v>29562</v>
      </c>
      <c r="O29564" s="44" t="s">
        <v>18</v>
      </c>
      <c r="P29564" s="128">
        <v>9.042246106609512E-6</v>
      </c>
    </row>
    <row r="29565" spans="14:16">
      <c r="N29565" s="3">
        <v>29563</v>
      </c>
      <c r="O29565" s="44" t="s">
        <v>19</v>
      </c>
      <c r="P29565" s="128">
        <v>9.9496938136722597E-6</v>
      </c>
    </row>
    <row r="29566" spans="14:16">
      <c r="N29566" s="3">
        <v>29564</v>
      </c>
      <c r="O29566" s="44" t="s">
        <v>23</v>
      </c>
      <c r="P29566" s="128">
        <v>6.0938689146830828E-6</v>
      </c>
    </row>
    <row r="29567" spans="14:16">
      <c r="N29567" s="3">
        <v>29565</v>
      </c>
      <c r="O29567" s="44" t="s">
        <v>46</v>
      </c>
      <c r="P29567" s="128">
        <v>3.410595946186229E-6</v>
      </c>
    </row>
    <row r="29568" spans="14:16">
      <c r="N29568" s="3">
        <v>29566</v>
      </c>
      <c r="O29568" s="44" t="s">
        <v>23</v>
      </c>
      <c r="P29568" s="128">
        <v>8.9310913090206334E-6</v>
      </c>
    </row>
    <row r="29569" spans="14:16">
      <c r="N29569" s="3">
        <v>29567</v>
      </c>
      <c r="O29569" s="44" t="s">
        <v>19</v>
      </c>
      <c r="P29569" s="128">
        <v>9.9074214325713373E-6</v>
      </c>
    </row>
    <row r="29570" spans="14:16">
      <c r="N29570" s="3">
        <v>29568</v>
      </c>
      <c r="O29570" s="44" t="s">
        <v>13</v>
      </c>
      <c r="P29570" s="128">
        <v>2.9966818977397039E-5</v>
      </c>
    </row>
    <row r="29571" spans="14:16">
      <c r="N29571" s="3">
        <v>29569</v>
      </c>
      <c r="O29571" s="44" t="s">
        <v>8</v>
      </c>
      <c r="P29571" s="128">
        <v>4.9349346686819279E-5</v>
      </c>
    </row>
    <row r="29572" spans="14:16">
      <c r="N29572" s="3">
        <v>29570</v>
      </c>
      <c r="O29572" s="44" t="s">
        <v>13</v>
      </c>
      <c r="P29572" s="128">
        <v>2.5730529971362232E-5</v>
      </c>
    </row>
    <row r="29573" spans="14:16">
      <c r="N29573" s="3">
        <v>29571</v>
      </c>
      <c r="O29573" s="44" t="s">
        <v>14</v>
      </c>
      <c r="P29573" s="128">
        <v>2.9512394103299916E-5</v>
      </c>
    </row>
    <row r="29574" spans="14:16">
      <c r="N29574" s="3">
        <v>29572</v>
      </c>
      <c r="O29574" s="44" t="s">
        <v>31</v>
      </c>
      <c r="P29574" s="128">
        <v>6.2151730891507434E-6</v>
      </c>
    </row>
    <row r="29575" spans="14:16">
      <c r="N29575" s="3">
        <v>29573</v>
      </c>
      <c r="O29575" s="44" t="s">
        <v>8</v>
      </c>
      <c r="P29575" s="128">
        <v>2.5553703287895017E-5</v>
      </c>
    </row>
    <row r="29576" spans="14:16">
      <c r="N29576" s="3">
        <v>29574</v>
      </c>
      <c r="O29576" s="44" t="s">
        <v>31</v>
      </c>
      <c r="P29576" s="128">
        <v>5.7269351180131924E-6</v>
      </c>
    </row>
    <row r="29577" spans="14:16">
      <c r="N29577" s="3">
        <v>29575</v>
      </c>
      <c r="O29577" s="44" t="s">
        <v>14</v>
      </c>
      <c r="P29577" s="128">
        <v>1.6399772734510263E-5</v>
      </c>
    </row>
    <row r="29578" spans="14:16">
      <c r="N29578" s="3">
        <v>29576</v>
      </c>
      <c r="O29578" s="44" t="s">
        <v>13</v>
      </c>
      <c r="P29578" s="128">
        <v>2.0490547590532785E-5</v>
      </c>
    </row>
    <row r="29579" spans="14:16">
      <c r="N29579" s="3">
        <v>29577</v>
      </c>
      <c r="O29579" s="44" t="s">
        <v>8</v>
      </c>
      <c r="P29579" s="128">
        <v>3.3743826383797437E-5</v>
      </c>
    </row>
    <row r="29580" spans="14:16">
      <c r="N29580" s="3">
        <v>29578</v>
      </c>
      <c r="O29580" s="44" t="s">
        <v>13</v>
      </c>
      <c r="P29580" s="128">
        <v>1.2885206219889983E-5</v>
      </c>
    </row>
    <row r="29581" spans="14:16">
      <c r="N29581" s="3">
        <v>29579</v>
      </c>
      <c r="O29581" s="44" t="s">
        <v>21</v>
      </c>
      <c r="P29581" s="128">
        <v>8.2815557972128095E-6</v>
      </c>
    </row>
    <row r="29582" spans="14:16">
      <c r="N29582" s="3">
        <v>29580</v>
      </c>
      <c r="O29582" s="44" t="s">
        <v>31</v>
      </c>
      <c r="P29582" s="128">
        <v>4.2497770638485033E-6</v>
      </c>
    </row>
    <row r="29583" spans="14:16">
      <c r="N29583" s="3">
        <v>29581</v>
      </c>
      <c r="O29583" s="44" t="s">
        <v>8</v>
      </c>
      <c r="P29583" s="128">
        <v>1.7472971479886067E-5</v>
      </c>
    </row>
    <row r="29584" spans="14:16">
      <c r="N29584" s="3">
        <v>29582</v>
      </c>
      <c r="O29584" s="44" t="s">
        <v>31</v>
      </c>
      <c r="P29584" s="128">
        <v>3.2549561246102477E-6</v>
      </c>
    </row>
    <row r="29585" spans="14:16">
      <c r="N29585" s="3">
        <v>29583</v>
      </c>
      <c r="O29585" s="44" t="s">
        <v>21</v>
      </c>
      <c r="P29585" s="128">
        <v>5.2230664851874589E-6</v>
      </c>
    </row>
    <row r="29586" spans="14:16">
      <c r="N29586" s="3">
        <v>29584</v>
      </c>
      <c r="O29586" s="44" t="s">
        <v>13</v>
      </c>
      <c r="P29586" s="128">
        <v>6.4427768688410469E-6</v>
      </c>
    </row>
    <row r="29587" spans="14:16">
      <c r="N29587" s="3">
        <v>29585</v>
      </c>
      <c r="O29587" s="44" t="s">
        <v>46</v>
      </c>
      <c r="P29587" s="128">
        <v>2.6958126893218465E-6</v>
      </c>
    </row>
    <row r="29588" spans="14:16">
      <c r="N29588" s="3">
        <v>29586</v>
      </c>
      <c r="O29588" s="44" t="s">
        <v>13</v>
      </c>
      <c r="P29588" s="128">
        <v>1.1667836461561753E-5</v>
      </c>
    </row>
    <row r="29589" spans="14:16">
      <c r="N29589" s="3">
        <v>29587</v>
      </c>
      <c r="O29589" s="44" t="s">
        <v>14</v>
      </c>
      <c r="P29589" s="128">
        <v>1.3382770909488281E-5</v>
      </c>
    </row>
    <row r="29590" spans="14:16">
      <c r="N29590" s="3">
        <v>29588</v>
      </c>
      <c r="O29590" s="44" t="s">
        <v>31</v>
      </c>
      <c r="P29590" s="128">
        <v>1.7901830542784229E-6</v>
      </c>
    </row>
    <row r="29591" spans="14:16">
      <c r="N29591" s="3">
        <v>29589</v>
      </c>
      <c r="O29591" s="44" t="s">
        <v>46</v>
      </c>
      <c r="P29591" s="128">
        <v>1.8701391448923583E-6</v>
      </c>
    </row>
    <row r="29592" spans="14:16">
      <c r="N29592" s="3">
        <v>29590</v>
      </c>
      <c r="O29592" s="44" t="s">
        <v>31</v>
      </c>
      <c r="P29592" s="128">
        <v>2.5969516546034496E-6</v>
      </c>
    </row>
    <row r="29593" spans="14:16">
      <c r="N29593" s="3">
        <v>29591</v>
      </c>
      <c r="O29593" s="44" t="s">
        <v>14</v>
      </c>
      <c r="P29593" s="128">
        <v>7.4366857770133491E-6</v>
      </c>
    </row>
    <row r="29594" spans="14:16">
      <c r="N29594" s="3">
        <v>29592</v>
      </c>
      <c r="O29594" s="44" t="s">
        <v>13</v>
      </c>
      <c r="P29594" s="128">
        <v>5.3258718566075205E-6</v>
      </c>
    </row>
    <row r="29595" spans="14:16">
      <c r="N29595" s="3">
        <v>29593</v>
      </c>
      <c r="O29595" s="44" t="s">
        <v>46</v>
      </c>
      <c r="P29595" s="128">
        <v>2.2284727882136559E-6</v>
      </c>
    </row>
    <row r="29596" spans="14:16">
      <c r="N29596" s="3">
        <v>29594</v>
      </c>
      <c r="O29596" s="44" t="s">
        <v>13</v>
      </c>
      <c r="P29596" s="128">
        <v>7.0637883353854624E-6</v>
      </c>
    </row>
    <row r="29597" spans="14:16">
      <c r="N29597" s="3">
        <v>29595</v>
      </c>
      <c r="O29597" s="44" t="s">
        <v>21</v>
      </c>
      <c r="P29597" s="128">
        <v>4.5400249123599343E-6</v>
      </c>
    </row>
    <row r="29598" spans="14:16">
      <c r="N29598" s="3">
        <v>29596</v>
      </c>
      <c r="O29598" s="44" t="s">
        <v>31</v>
      </c>
      <c r="P29598" s="128">
        <v>1.4798410283409691E-6</v>
      </c>
    </row>
    <row r="29599" spans="14:16">
      <c r="N29599" s="3">
        <v>29597</v>
      </c>
      <c r="O29599" s="44" t="s">
        <v>46</v>
      </c>
      <c r="P29599" s="128">
        <v>1.5459361145800368E-6</v>
      </c>
    </row>
    <row r="29600" spans="14:16">
      <c r="N29600" s="3">
        <v>29598</v>
      </c>
      <c r="O29600" s="44" t="s">
        <v>31</v>
      </c>
      <c r="P29600" s="128">
        <v>1.7843968278692903E-6</v>
      </c>
    </row>
    <row r="29601" spans="14:16">
      <c r="N29601" s="3">
        <v>29599</v>
      </c>
      <c r="O29601" s="44" t="s">
        <v>21</v>
      </c>
      <c r="P29601" s="128">
        <v>2.8633329947066171E-6</v>
      </c>
    </row>
    <row r="29602" spans="14:16">
      <c r="N29602" s="3">
        <v>29600</v>
      </c>
      <c r="O29602" s="44" t="s">
        <v>13</v>
      </c>
      <c r="P29602" s="128">
        <v>4.4825737878833486E-5</v>
      </c>
    </row>
    <row r="29603" spans="14:16">
      <c r="N29603" s="3">
        <v>29601</v>
      </c>
      <c r="O29603" s="44" t="s">
        <v>8</v>
      </c>
      <c r="P29603" s="128">
        <v>7.3819008976013406E-5</v>
      </c>
    </row>
    <row r="29604" spans="14:16">
      <c r="N29604" s="3">
        <v>29602</v>
      </c>
      <c r="O29604" s="44" t="s">
        <v>13</v>
      </c>
      <c r="P29604" s="128">
        <v>3.8488903104787847E-5</v>
      </c>
    </row>
    <row r="29605" spans="14:16">
      <c r="N29605" s="3">
        <v>29603</v>
      </c>
      <c r="O29605" s="44" t="s">
        <v>14</v>
      </c>
      <c r="P29605" s="128">
        <v>4.4145988376316587E-5</v>
      </c>
    </row>
    <row r="29606" spans="14:16">
      <c r="N29606" s="3">
        <v>29604</v>
      </c>
      <c r="O29606" s="44" t="s">
        <v>23</v>
      </c>
      <c r="P29606" s="128">
        <v>2.7695398536445627E-5</v>
      </c>
    </row>
    <row r="29607" spans="14:16">
      <c r="N29607" s="3">
        <v>29605</v>
      </c>
      <c r="O29607" s="44" t="s">
        <v>8</v>
      </c>
      <c r="P29607" s="128">
        <v>6.1005490521692657E-5</v>
      </c>
    </row>
    <row r="29608" spans="14:16">
      <c r="N29608" s="3">
        <v>29606</v>
      </c>
      <c r="O29608" s="44" t="s">
        <v>23</v>
      </c>
      <c r="P29608" s="128">
        <v>2.4378416935223101E-5</v>
      </c>
    </row>
    <row r="29609" spans="14:16">
      <c r="N29609" s="3">
        <v>29607</v>
      </c>
      <c r="O29609" s="44" t="s">
        <v>14</v>
      </c>
      <c r="P29609" s="128">
        <v>3.7400874065028243E-5</v>
      </c>
    </row>
    <row r="29610" spans="14:16">
      <c r="N29610" s="3">
        <v>29608</v>
      </c>
      <c r="O29610" s="44" t="s">
        <v>13</v>
      </c>
      <c r="P29610" s="128">
        <v>3.065069789288553E-5</v>
      </c>
    </row>
    <row r="29611" spans="14:16">
      <c r="N29611" s="3">
        <v>29609</v>
      </c>
      <c r="O29611" s="44" t="s">
        <v>8</v>
      </c>
      <c r="P29611" s="128">
        <v>5.0475558238259004E-5</v>
      </c>
    </row>
    <row r="29612" spans="14:16">
      <c r="N29612" s="3">
        <v>29610</v>
      </c>
      <c r="O29612" s="44" t="s">
        <v>13</v>
      </c>
      <c r="P29612" s="128">
        <v>1.9274280562216463E-5</v>
      </c>
    </row>
    <row r="29613" spans="14:16">
      <c r="N29613" s="3">
        <v>29611</v>
      </c>
      <c r="O29613" s="44" t="s">
        <v>21</v>
      </c>
      <c r="P29613" s="128">
        <v>1.2387929785767355E-5</v>
      </c>
    </row>
    <row r="29614" spans="14:16">
      <c r="N29614" s="3">
        <v>29612</v>
      </c>
      <c r="O29614" s="44" t="s">
        <v>23</v>
      </c>
      <c r="P29614" s="128">
        <v>1.8937408143915866E-5</v>
      </c>
    </row>
    <row r="29615" spans="14:16">
      <c r="N29615" s="3">
        <v>29613</v>
      </c>
      <c r="O29615" s="44" t="s">
        <v>8</v>
      </c>
      <c r="P29615" s="128">
        <v>4.1714000667251343E-5</v>
      </c>
    </row>
    <row r="29616" spans="14:16">
      <c r="N29616" s="3">
        <v>29614</v>
      </c>
      <c r="O29616" s="44" t="s">
        <v>23</v>
      </c>
      <c r="P29616" s="128">
        <v>1.2728595669768757E-5</v>
      </c>
    </row>
    <row r="29617" spans="14:16">
      <c r="N29617" s="3">
        <v>29615</v>
      </c>
      <c r="O29617" s="44" t="s">
        <v>21</v>
      </c>
      <c r="P29617" s="128">
        <v>1.0942626882106237E-5</v>
      </c>
    </row>
    <row r="29618" spans="14:16">
      <c r="N29618" s="3">
        <v>29616</v>
      </c>
      <c r="O29618" s="44" t="s">
        <v>13</v>
      </c>
      <c r="P29618" s="128">
        <v>9.6374001976090328E-6</v>
      </c>
    </row>
    <row r="29619" spans="14:16">
      <c r="N29619" s="3">
        <v>29617</v>
      </c>
      <c r="O29619" s="44" t="s">
        <v>46</v>
      </c>
      <c r="P29619" s="128">
        <v>4.0325198704981386E-6</v>
      </c>
    </row>
    <row r="29620" spans="14:16">
      <c r="N29620" s="3">
        <v>29618</v>
      </c>
      <c r="O29620" s="44" t="s">
        <v>13</v>
      </c>
      <c r="P29620" s="128">
        <v>1.7453283220803615E-5</v>
      </c>
    </row>
    <row r="29621" spans="14:16">
      <c r="N29621" s="3">
        <v>29619</v>
      </c>
      <c r="O29621" s="44" t="s">
        <v>14</v>
      </c>
      <c r="P29621" s="128">
        <v>2.0018560573068447E-5</v>
      </c>
    </row>
    <row r="29622" spans="14:16">
      <c r="N29622" s="3">
        <v>29620</v>
      </c>
      <c r="O29622" s="44" t="s">
        <v>23</v>
      </c>
      <c r="P29622" s="128">
        <v>6.5525579790191776E-6</v>
      </c>
    </row>
    <row r="29623" spans="14:16">
      <c r="N29623" s="3">
        <v>29621</v>
      </c>
      <c r="O29623" s="44" t="s">
        <v>46</v>
      </c>
      <c r="P29623" s="128">
        <v>3.6673134905389197E-6</v>
      </c>
    </row>
    <row r="29624" spans="14:16">
      <c r="N29624" s="3">
        <v>29622</v>
      </c>
      <c r="O29624" s="44" t="s">
        <v>23</v>
      </c>
      <c r="P29624" s="128">
        <v>1.1054703587859742E-5</v>
      </c>
    </row>
    <row r="29625" spans="14:16">
      <c r="N29625" s="3">
        <v>29623</v>
      </c>
      <c r="O29625" s="44" t="s">
        <v>14</v>
      </c>
      <c r="P29625" s="128">
        <v>1.6959902598038582E-5</v>
      </c>
    </row>
    <row r="29626" spans="14:16">
      <c r="N29626" s="3">
        <v>29624</v>
      </c>
      <c r="O29626" s="44" t="s">
        <v>13</v>
      </c>
      <c r="P29626" s="128">
        <v>7.9666826165505121E-6</v>
      </c>
    </row>
    <row r="29627" spans="14:16">
      <c r="N29627" s="3">
        <v>29625</v>
      </c>
      <c r="O29627" s="44" t="s">
        <v>46</v>
      </c>
      <c r="P29627" s="128">
        <v>3.3334514801162054E-6</v>
      </c>
    </row>
    <row r="29628" spans="14:16">
      <c r="N29628" s="3">
        <v>29626</v>
      </c>
      <c r="O29628" s="44" t="s">
        <v>13</v>
      </c>
      <c r="P29628" s="128">
        <v>1.0566337541277931E-5</v>
      </c>
    </row>
    <row r="29629" spans="14:16">
      <c r="N29629" s="3">
        <v>29627</v>
      </c>
      <c r="O29629" s="44" t="s">
        <v>21</v>
      </c>
      <c r="P29629" s="128">
        <v>6.7911768292230517E-6</v>
      </c>
    </row>
    <row r="29630" spans="14:16">
      <c r="N29630" s="3">
        <v>29628</v>
      </c>
      <c r="O29630" s="44" t="s">
        <v>23</v>
      </c>
      <c r="P29630" s="128">
        <v>5.4166215654655904E-6</v>
      </c>
    </row>
    <row r="29631" spans="14:16">
      <c r="N29631" s="3">
        <v>29629</v>
      </c>
      <c r="O29631" s="44" t="s">
        <v>46</v>
      </c>
      <c r="P29631" s="128">
        <v>3.0315564400621175E-6</v>
      </c>
    </row>
    <row r="29632" spans="14:16">
      <c r="N29632" s="3">
        <v>29630</v>
      </c>
      <c r="O29632" s="44" t="s">
        <v>23</v>
      </c>
      <c r="P29632" s="128">
        <v>6.977932994130857E-6</v>
      </c>
    </row>
    <row r="29633" spans="14:16">
      <c r="N29633" s="3">
        <v>29631</v>
      </c>
      <c r="O29633" s="44" t="s">
        <v>21</v>
      </c>
      <c r="P29633" s="128">
        <v>5.9988485096172098E-6</v>
      </c>
    </row>
    <row r="29634" spans="14:16">
      <c r="N29634" s="3">
        <v>29632</v>
      </c>
      <c r="O29634" s="44" t="s">
        <v>18</v>
      </c>
      <c r="P29634" s="128">
        <v>1.7165750508085006E-5</v>
      </c>
    </row>
    <row r="29635" spans="14:16">
      <c r="N29635" s="3">
        <v>29633</v>
      </c>
      <c r="O29635" s="44" t="s">
        <v>8</v>
      </c>
      <c r="P29635" s="128">
        <v>3.750605498760866E-5</v>
      </c>
    </row>
    <row r="29636" spans="14:16">
      <c r="N29636" s="3">
        <v>29634</v>
      </c>
      <c r="O29636" s="44" t="s">
        <v>18</v>
      </c>
      <c r="P29636" s="128">
        <v>1.5099764107665442E-5</v>
      </c>
    </row>
    <row r="29637" spans="14:16">
      <c r="N29637" s="3">
        <v>29635</v>
      </c>
      <c r="O29637" s="44" t="s">
        <v>14</v>
      </c>
      <c r="P29637" s="128">
        <v>2.2978607113775058E-5</v>
      </c>
    </row>
    <row r="29638" spans="14:16">
      <c r="N29638" s="3">
        <v>29636</v>
      </c>
      <c r="O29638" s="44" t="s">
        <v>31</v>
      </c>
      <c r="P29638" s="128">
        <v>5.6839828632152416E-6</v>
      </c>
    </row>
    <row r="29639" spans="14:16">
      <c r="N29639" s="3">
        <v>29637</v>
      </c>
      <c r="O29639" s="44" t="s">
        <v>8</v>
      </c>
      <c r="P29639" s="128">
        <v>2.33697130388253E-5</v>
      </c>
    </row>
    <row r="29640" spans="14:16">
      <c r="N29640" s="3">
        <v>29638</v>
      </c>
      <c r="O29640" s="44" t="s">
        <v>31</v>
      </c>
      <c r="P29640" s="128">
        <v>5.2374729718075321E-6</v>
      </c>
    </row>
    <row r="29641" spans="14:16">
      <c r="N29641" s="3">
        <v>29639</v>
      </c>
      <c r="O29641" s="44" t="s">
        <v>14</v>
      </c>
      <c r="P29641" s="128">
        <v>1.4998138562914614E-5</v>
      </c>
    </row>
    <row r="29642" spans="14:16">
      <c r="N29642" s="3">
        <v>29640</v>
      </c>
      <c r="O29642" s="44" t="s">
        <v>18</v>
      </c>
      <c r="P29642" s="128">
        <v>1.1737503002184868E-5</v>
      </c>
    </row>
    <row r="29643" spans="14:16">
      <c r="N29643" s="3">
        <v>29641</v>
      </c>
      <c r="O29643" s="44" t="s">
        <v>8</v>
      </c>
      <c r="P29643" s="128">
        <v>2.5645685157186801E-5</v>
      </c>
    </row>
    <row r="29644" spans="14:16">
      <c r="N29644" s="3">
        <v>29642</v>
      </c>
      <c r="O29644" s="44" t="s">
        <v>18</v>
      </c>
      <c r="P29644" s="128">
        <v>7.8748238637615506E-6</v>
      </c>
    </row>
    <row r="29645" spans="14:16">
      <c r="N29645" s="3">
        <v>29643</v>
      </c>
      <c r="O29645" s="44" t="s">
        <v>21</v>
      </c>
      <c r="P29645" s="128">
        <v>6.7152043641759159E-6</v>
      </c>
    </row>
    <row r="29646" spans="14:16">
      <c r="N29646" s="3">
        <v>29644</v>
      </c>
      <c r="O29646" s="44" t="s">
        <v>31</v>
      </c>
      <c r="P29646" s="128">
        <v>3.8865627162606931E-6</v>
      </c>
    </row>
    <row r="29647" spans="14:16">
      <c r="N29647" s="3">
        <v>29645</v>
      </c>
      <c r="O29647" s="44" t="s">
        <v>8</v>
      </c>
      <c r="P29647" s="128">
        <v>1.5979614571714504E-5</v>
      </c>
    </row>
    <row r="29648" spans="14:16">
      <c r="N29648" s="3">
        <v>29646</v>
      </c>
      <c r="O29648" s="44" t="s">
        <v>31</v>
      </c>
      <c r="P29648" s="128">
        <v>2.9767658225155207E-6</v>
      </c>
    </row>
    <row r="29649" spans="14:16">
      <c r="N29649" s="3">
        <v>29647</v>
      </c>
      <c r="O29649" s="44" t="s">
        <v>21</v>
      </c>
      <c r="P29649" s="128">
        <v>4.7766683195135276E-6</v>
      </c>
    </row>
    <row r="29650" spans="14:16">
      <c r="N29650" s="3">
        <v>29648</v>
      </c>
      <c r="O29650" s="44" t="s">
        <v>18</v>
      </c>
      <c r="P29650" s="128">
        <v>4.0504859250099553E-6</v>
      </c>
    </row>
    <row r="29651" spans="14:16">
      <c r="N29651" s="3">
        <v>29649</v>
      </c>
      <c r="O29651" s="44" t="s">
        <v>46</v>
      </c>
      <c r="P29651" s="128">
        <v>2.2486485155529612E-6</v>
      </c>
    </row>
    <row r="29652" spans="14:16">
      <c r="N29652" s="3">
        <v>29650</v>
      </c>
      <c r="O29652" s="44" t="s">
        <v>18</v>
      </c>
      <c r="P29652" s="128">
        <v>6.8471803111901798E-6</v>
      </c>
    </row>
    <row r="29653" spans="14:16">
      <c r="N29653" s="3">
        <v>29651</v>
      </c>
      <c r="O29653" s="44" t="s">
        <v>14</v>
      </c>
      <c r="P29653" s="128">
        <v>1.0419941999500621E-5</v>
      </c>
    </row>
    <row r="29654" spans="14:16">
      <c r="N29654" s="3">
        <v>29652</v>
      </c>
      <c r="O29654" s="44" t="s">
        <v>31</v>
      </c>
      <c r="P29654" s="128">
        <v>1.6371820473188564E-6</v>
      </c>
    </row>
    <row r="29655" spans="14:16">
      <c r="N29655" s="3">
        <v>29653</v>
      </c>
      <c r="O29655" s="44" t="s">
        <v>46</v>
      </c>
      <c r="P29655" s="128">
        <v>1.7103045561115106E-6</v>
      </c>
    </row>
    <row r="29656" spans="14:16">
      <c r="N29656" s="3">
        <v>29654</v>
      </c>
      <c r="O29656" s="44" t="s">
        <v>31</v>
      </c>
      <c r="P29656" s="128">
        <v>2.3749988117195712E-6</v>
      </c>
    </row>
    <row r="29657" spans="14:16">
      <c r="N29657" s="3">
        <v>29655</v>
      </c>
      <c r="O29657" s="44" t="s">
        <v>14</v>
      </c>
      <c r="P29657" s="128">
        <v>6.8010969138489863E-6</v>
      </c>
    </row>
    <row r="29658" spans="14:16">
      <c r="N29658" s="3">
        <v>29656</v>
      </c>
      <c r="O29658" s="44" t="s">
        <v>18</v>
      </c>
      <c r="P29658" s="128">
        <v>3.3483029806487654E-6</v>
      </c>
    </row>
    <row r="29659" spans="14:16">
      <c r="N29659" s="3">
        <v>29657</v>
      </c>
      <c r="O29659" s="44" t="s">
        <v>46</v>
      </c>
      <c r="P29659" s="128">
        <v>1.8588279693970044E-6</v>
      </c>
    </row>
    <row r="29660" spans="14:16">
      <c r="N29660" s="3">
        <v>29658</v>
      </c>
      <c r="O29660" s="44" t="s">
        <v>18</v>
      </c>
      <c r="P29660" s="128">
        <v>4.3170507326602073E-6</v>
      </c>
    </row>
    <row r="29661" spans="14:16">
      <c r="N29661" s="3">
        <v>29659</v>
      </c>
      <c r="O29661" s="44" t="s">
        <v>21</v>
      </c>
      <c r="P29661" s="128">
        <v>3.6813366777299736E-6</v>
      </c>
    </row>
    <row r="29662" spans="14:16">
      <c r="N29662" s="3">
        <v>29660</v>
      </c>
      <c r="O29662" s="44" t="s">
        <v>31</v>
      </c>
      <c r="P29662" s="128">
        <v>1.353363924820675E-6</v>
      </c>
    </row>
    <row r="29663" spans="14:16">
      <c r="N29663" s="3">
        <v>29661</v>
      </c>
      <c r="O29663" s="44" t="s">
        <v>46</v>
      </c>
      <c r="P29663" s="128">
        <v>1.4138100833003786E-6</v>
      </c>
    </row>
    <row r="29664" spans="14:16">
      <c r="N29664" s="3">
        <v>29662</v>
      </c>
      <c r="O29664" s="44" t="s">
        <v>31</v>
      </c>
      <c r="P29664" s="128">
        <v>1.6318903504858906E-6</v>
      </c>
    </row>
    <row r="29665" spans="14:16">
      <c r="N29665" s="3">
        <v>29663</v>
      </c>
      <c r="O29665" s="44" t="s">
        <v>21</v>
      </c>
      <c r="P29665" s="128">
        <v>2.618613422368107E-6</v>
      </c>
    </row>
    <row r="29666" spans="14:16">
      <c r="N29666" s="3">
        <v>29664</v>
      </c>
      <c r="O29666" s="44" t="s">
        <v>18</v>
      </c>
      <c r="P29666" s="128">
        <v>2.4633393355340795E-5</v>
      </c>
    </row>
    <row r="29667" spans="14:16">
      <c r="N29667" s="3">
        <v>29665</v>
      </c>
      <c r="O29667" s="44" t="s">
        <v>8</v>
      </c>
      <c r="P29667" s="128">
        <v>5.382237177929689E-5</v>
      </c>
    </row>
    <row r="29668" spans="14:16">
      <c r="N29668" s="3">
        <v>29666</v>
      </c>
      <c r="O29668" s="44" t="s">
        <v>18</v>
      </c>
      <c r="P29668" s="128">
        <v>2.1668637713322717E-5</v>
      </c>
    </row>
    <row r="29669" spans="14:16">
      <c r="N29669" s="3">
        <v>29667</v>
      </c>
      <c r="O29669" s="44" t="s">
        <v>14</v>
      </c>
      <c r="P29669" s="128">
        <v>3.2975025911325577E-5</v>
      </c>
    </row>
    <row r="29670" spans="14:16">
      <c r="N29670" s="3">
        <v>29668</v>
      </c>
      <c r="O29670" s="44" t="s">
        <v>23</v>
      </c>
      <c r="P29670" s="128">
        <v>2.4298630328193629E-5</v>
      </c>
    </row>
    <row r="29671" spans="14:16">
      <c r="N29671" s="3">
        <v>29669</v>
      </c>
      <c r="O29671" s="44" t="s">
        <v>8</v>
      </c>
      <c r="P29671" s="128">
        <v>5.352332663586838E-5</v>
      </c>
    </row>
    <row r="29672" spans="14:16">
      <c r="N29672" s="3">
        <v>29670</v>
      </c>
      <c r="O29672" s="44" t="s">
        <v>23</v>
      </c>
      <c r="P29672" s="128">
        <v>2.1388467846600764E-5</v>
      </c>
    </row>
    <row r="29673" spans="14:16">
      <c r="N29673" s="3">
        <v>29671</v>
      </c>
      <c r="O29673" s="44" t="s">
        <v>14</v>
      </c>
      <c r="P29673" s="128">
        <v>3.2813754662585114E-5</v>
      </c>
    </row>
    <row r="29674" spans="14:16">
      <c r="N29674" s="3">
        <v>29672</v>
      </c>
      <c r="O29674" s="44" t="s">
        <v>18</v>
      </c>
      <c r="P29674" s="128">
        <v>1.6843686987419047E-5</v>
      </c>
    </row>
    <row r="29675" spans="14:16">
      <c r="N29675" s="3">
        <v>29673</v>
      </c>
      <c r="O29675" s="44" t="s">
        <v>8</v>
      </c>
      <c r="P29675" s="128">
        <v>3.6802367018363683E-5</v>
      </c>
    </row>
    <row r="29676" spans="14:16">
      <c r="N29676" s="3">
        <v>29674</v>
      </c>
      <c r="O29676" s="44" t="s">
        <v>18</v>
      </c>
      <c r="P29676" s="128">
        <v>1.1300620601977018E-5</v>
      </c>
    </row>
    <row r="29677" spans="14:16">
      <c r="N29677" s="3">
        <v>29675</v>
      </c>
      <c r="O29677" s="44" t="s">
        <v>21</v>
      </c>
      <c r="P29677" s="128">
        <v>9.636530047802752E-6</v>
      </c>
    </row>
    <row r="29678" spans="14:16">
      <c r="N29678" s="3">
        <v>29676</v>
      </c>
      <c r="O29678" s="44" t="s">
        <v>23</v>
      </c>
      <c r="P29678" s="128">
        <v>1.661478455554986E-5</v>
      </c>
    </row>
    <row r="29679" spans="14:16">
      <c r="N29679" s="3">
        <v>29677</v>
      </c>
      <c r="O29679" s="44" t="s">
        <v>8</v>
      </c>
      <c r="P29679" s="128">
        <v>3.6597887565680981E-5</v>
      </c>
    </row>
    <row r="29680" spans="14:16">
      <c r="N29680" s="3">
        <v>29678</v>
      </c>
      <c r="O29680" s="44" t="s">
        <v>23</v>
      </c>
      <c r="P29680" s="128">
        <v>1.1167466695586702E-5</v>
      </c>
    </row>
    <row r="29681" spans="14:16">
      <c r="N29681" s="3">
        <v>29679</v>
      </c>
      <c r="O29681" s="44" t="s">
        <v>21</v>
      </c>
      <c r="P29681" s="128">
        <v>9.6005423095015467E-6</v>
      </c>
    </row>
    <row r="29682" spans="14:16">
      <c r="N29682" s="3">
        <v>29680</v>
      </c>
      <c r="O29682" s="44" t="s">
        <v>18</v>
      </c>
      <c r="P29682" s="128">
        <v>5.8125750472749179E-6</v>
      </c>
    </row>
    <row r="29683" spans="14:16">
      <c r="N29683" s="3">
        <v>29681</v>
      </c>
      <c r="O29683" s="44" t="s">
        <v>46</v>
      </c>
      <c r="P29683" s="128">
        <v>3.2268815380620792E-6</v>
      </c>
    </row>
    <row r="29684" spans="14:16">
      <c r="N29684" s="3">
        <v>29682</v>
      </c>
      <c r="O29684" s="44" t="s">
        <v>18</v>
      </c>
      <c r="P29684" s="128">
        <v>9.8259196940471627E-6</v>
      </c>
    </row>
    <row r="29685" spans="14:16">
      <c r="N29685" s="3">
        <v>29683</v>
      </c>
      <c r="O29685" s="44" t="s">
        <v>14</v>
      </c>
      <c r="P29685" s="128">
        <v>1.4952945395113397E-5</v>
      </c>
    </row>
    <row r="29686" spans="14:16">
      <c r="N29686" s="3">
        <v>29684</v>
      </c>
      <c r="O29686" s="44" t="s">
        <v>23</v>
      </c>
      <c r="P29686" s="128">
        <v>5.748903877541972E-6</v>
      </c>
    </row>
    <row r="29687" spans="14:16">
      <c r="N29687" s="3">
        <v>29685</v>
      </c>
      <c r="O29687" s="44" t="s">
        <v>46</v>
      </c>
      <c r="P29687" s="128">
        <v>3.2175270807870064E-6</v>
      </c>
    </row>
    <row r="29688" spans="14:16">
      <c r="N29688" s="3">
        <v>29686</v>
      </c>
      <c r="O29688" s="44" t="s">
        <v>23</v>
      </c>
      <c r="P29688" s="128">
        <v>9.6988731003700152E-6</v>
      </c>
    </row>
    <row r="29689" spans="14:16">
      <c r="N29689" s="3">
        <v>29687</v>
      </c>
      <c r="O29689" s="44" t="s">
        <v>14</v>
      </c>
      <c r="P29689" s="128">
        <v>1.4879814893784827E-5</v>
      </c>
    </row>
    <row r="29690" spans="14:16">
      <c r="N29690" s="3">
        <v>29688</v>
      </c>
      <c r="O29690" s="44" t="s">
        <v>18</v>
      </c>
      <c r="P29690" s="128">
        <v>4.8049203765564038E-6</v>
      </c>
    </row>
    <row r="29691" spans="14:16">
      <c r="N29691" s="3">
        <v>29689</v>
      </c>
      <c r="O29691" s="44" t="s">
        <v>46</v>
      </c>
      <c r="P29691" s="128">
        <v>2.6674767601043272E-6</v>
      </c>
    </row>
    <row r="29692" spans="14:16">
      <c r="N29692" s="3">
        <v>29690</v>
      </c>
      <c r="O29692" s="44" t="s">
        <v>18</v>
      </c>
      <c r="P29692" s="128">
        <v>6.1951039532174033E-6</v>
      </c>
    </row>
    <row r="29693" spans="14:16">
      <c r="N29693" s="3">
        <v>29691</v>
      </c>
      <c r="O29693" s="44" t="s">
        <v>21</v>
      </c>
      <c r="P29693" s="128">
        <v>5.2828342351389848E-6</v>
      </c>
    </row>
    <row r="29694" spans="14:16">
      <c r="N29694" s="3">
        <v>29692</v>
      </c>
      <c r="O29694" s="44" t="s">
        <v>23</v>
      </c>
      <c r="P29694" s="128">
        <v>4.7522870946872175E-6</v>
      </c>
    </row>
    <row r="29695" spans="14:16">
      <c r="N29695" s="3">
        <v>29693</v>
      </c>
      <c r="O29695" s="44" t="s">
        <v>46</v>
      </c>
      <c r="P29695" s="128">
        <v>2.6597439700745967E-6</v>
      </c>
    </row>
    <row r="29696" spans="14:16">
      <c r="N29696" s="3">
        <v>29694</v>
      </c>
      <c r="O29696" s="44" t="s">
        <v>23</v>
      </c>
      <c r="P29696" s="128">
        <v>6.1221077593870662E-6</v>
      </c>
    </row>
    <row r="29697" spans="14:16">
      <c r="N29697" s="3">
        <v>29695</v>
      </c>
      <c r="O29697" s="44" t="s">
        <v>21</v>
      </c>
      <c r="P29697" s="128">
        <v>5.2631054266363662E-6</v>
      </c>
    </row>
    <row r="29698" spans="14:16">
      <c r="N29698" s="3">
        <v>29696</v>
      </c>
      <c r="O29698" s="44" t="s">
        <v>13</v>
      </c>
      <c r="P29698" s="128">
        <v>6.5546493908385848E-7</v>
      </c>
    </row>
    <row r="29699" spans="14:16">
      <c r="N29699" s="3">
        <v>29697</v>
      </c>
      <c r="O29699" s="44" t="s">
        <v>52</v>
      </c>
      <c r="P29699" s="128">
        <v>2.3675171713458049E-7</v>
      </c>
    </row>
    <row r="29700" spans="14:16">
      <c r="N29700" s="3">
        <v>29698</v>
      </c>
      <c r="O29700" s="44" t="s">
        <v>13</v>
      </c>
      <c r="P29700" s="128">
        <v>5.5034566174183536E-7</v>
      </c>
    </row>
    <row r="29701" spans="14:16">
      <c r="N29701" s="3">
        <v>29699</v>
      </c>
      <c r="O29701" s="44" t="s">
        <v>59</v>
      </c>
      <c r="P29701" s="128">
        <v>1.5776470267899303E-7</v>
      </c>
    </row>
    <row r="29702" spans="14:16">
      <c r="N29702" s="3">
        <v>29700</v>
      </c>
      <c r="O29702" s="44" t="s">
        <v>31</v>
      </c>
      <c r="P29702" s="128">
        <v>1.8790952962546306E-7</v>
      </c>
    </row>
    <row r="29703" spans="14:16">
      <c r="N29703" s="3">
        <v>29701</v>
      </c>
      <c r="O29703" s="44" t="s">
        <v>52</v>
      </c>
      <c r="P29703" s="128">
        <v>1.6945419838102727E-7</v>
      </c>
    </row>
    <row r="29704" spans="14:16">
      <c r="N29704" s="3">
        <v>29702</v>
      </c>
      <c r="O29704" s="44" t="s">
        <v>31</v>
      </c>
      <c r="P29704" s="128">
        <v>1.6530973719043189E-7</v>
      </c>
    </row>
    <row r="29705" spans="14:16">
      <c r="N29705" s="3">
        <v>29703</v>
      </c>
      <c r="O29705" s="44" t="s">
        <v>59</v>
      </c>
      <c r="P29705" s="128">
        <v>1.1831303302549128E-7</v>
      </c>
    </row>
    <row r="29706" spans="14:16">
      <c r="N29706" s="3">
        <v>29704</v>
      </c>
      <c r="O29706" s="44" t="s">
        <v>13</v>
      </c>
      <c r="P29706" s="128">
        <v>1.0319246937524021E-6</v>
      </c>
    </row>
    <row r="29707" spans="14:16">
      <c r="N29707" s="3">
        <v>29705</v>
      </c>
      <c r="O29707" s="44" t="s">
        <v>52</v>
      </c>
      <c r="P29707" s="128">
        <v>3.7272770613929194E-7</v>
      </c>
    </row>
    <row r="29708" spans="14:16">
      <c r="N29708" s="3">
        <v>29706</v>
      </c>
      <c r="O29708" s="44" t="s">
        <v>13</v>
      </c>
      <c r="P29708" s="128">
        <v>1.7630514676455801E-6</v>
      </c>
    </row>
    <row r="29709" spans="14:16">
      <c r="N29709" s="3">
        <v>29707</v>
      </c>
      <c r="O29709" s="44" t="s">
        <v>19</v>
      </c>
      <c r="P29709" s="128">
        <v>1.4621790492661342E-6</v>
      </c>
    </row>
    <row r="29710" spans="14:16">
      <c r="N29710" s="3">
        <v>29708</v>
      </c>
      <c r="O29710" s="44" t="s">
        <v>31</v>
      </c>
      <c r="P29710" s="128">
        <v>2.9583349505000104E-7</v>
      </c>
    </row>
    <row r="29711" spans="14:16">
      <c r="N29711" s="3">
        <v>29709</v>
      </c>
      <c r="O29711" s="44" t="s">
        <v>52</v>
      </c>
      <c r="P29711" s="128">
        <v>2.667785282517281E-7</v>
      </c>
    </row>
    <row r="29712" spans="14:16">
      <c r="N29712" s="3">
        <v>29710</v>
      </c>
      <c r="O29712" s="44" t="s">
        <v>31</v>
      </c>
      <c r="P29712" s="128">
        <v>4.2070549924782081E-7</v>
      </c>
    </row>
    <row r="29713" spans="14:16">
      <c r="N29713" s="3">
        <v>29711</v>
      </c>
      <c r="O29713" s="44" t="s">
        <v>19</v>
      </c>
      <c r="P29713" s="128">
        <v>8.7111122841668365E-7</v>
      </c>
    </row>
    <row r="29714" spans="14:16">
      <c r="N29714" s="3">
        <v>29712</v>
      </c>
      <c r="O29714" s="44" t="s">
        <v>13</v>
      </c>
      <c r="P29714" s="128">
        <v>3.6555850480506164E-7</v>
      </c>
    </row>
    <row r="29715" spans="14:16">
      <c r="N29715" s="3">
        <v>29713</v>
      </c>
      <c r="O29715" s="44" t="s">
        <v>89</v>
      </c>
      <c r="P29715" s="128">
        <v>8.3535833171383899E-8</v>
      </c>
    </row>
    <row r="29716" spans="14:16">
      <c r="N29716" s="3">
        <v>29714</v>
      </c>
      <c r="O29716" s="44" t="s">
        <v>13</v>
      </c>
      <c r="P29716" s="128">
        <v>4.378552442520106E-7</v>
      </c>
    </row>
    <row r="29717" spans="14:16">
      <c r="N29717" s="3">
        <v>29715</v>
      </c>
      <c r="O29717" s="44" t="s">
        <v>59</v>
      </c>
      <c r="P29717" s="128">
        <v>1.2551766503841464E-7</v>
      </c>
    </row>
    <row r="29718" spans="14:16">
      <c r="N29718" s="3">
        <v>29716</v>
      </c>
      <c r="O29718" s="44" t="s">
        <v>31</v>
      </c>
      <c r="P29718" s="128">
        <v>1.1453348408581166E-7</v>
      </c>
    </row>
    <row r="29719" spans="14:16">
      <c r="N29719" s="3">
        <v>29717</v>
      </c>
      <c r="O29719" s="44" t="s">
        <v>89</v>
      </c>
      <c r="P29719" s="128">
        <v>6.5344380474673539E-8</v>
      </c>
    </row>
    <row r="29720" spans="14:16">
      <c r="N29720" s="3">
        <v>29718</v>
      </c>
      <c r="O29720" s="44" t="s">
        <v>31</v>
      </c>
      <c r="P29720" s="128">
        <v>1.3152049772803732E-7</v>
      </c>
    </row>
    <row r="29721" spans="14:16">
      <c r="N29721" s="3">
        <v>29719</v>
      </c>
      <c r="O29721" s="44" t="s">
        <v>59</v>
      </c>
      <c r="P29721" s="128">
        <v>9.4129899760841033E-8</v>
      </c>
    </row>
    <row r="29722" spans="14:16">
      <c r="N29722" s="3">
        <v>29720</v>
      </c>
      <c r="O29722" s="44" t="s">
        <v>13</v>
      </c>
      <c r="P29722" s="128">
        <v>5.1504925500572985E-7</v>
      </c>
    </row>
    <row r="29723" spans="14:16">
      <c r="N29723" s="3">
        <v>29721</v>
      </c>
      <c r="O29723" s="44" t="s">
        <v>89</v>
      </c>
      <c r="P29723" s="128">
        <v>1.1769680660048611E-7</v>
      </c>
    </row>
    <row r="29724" spans="14:16">
      <c r="N29724" s="3">
        <v>29722</v>
      </c>
      <c r="O29724" s="44" t="s">
        <v>13</v>
      </c>
      <c r="P29724" s="128">
        <v>1.2553167705946435E-6</v>
      </c>
    </row>
    <row r="29725" spans="14:16">
      <c r="N29725" s="3">
        <v>29723</v>
      </c>
      <c r="O29725" s="44" t="s">
        <v>19</v>
      </c>
      <c r="P29725" s="128">
        <v>1.0410914915643821E-6</v>
      </c>
    </row>
    <row r="29726" spans="14:16">
      <c r="N29726" s="3">
        <v>29724</v>
      </c>
      <c r="O29726" s="44" t="s">
        <v>31</v>
      </c>
      <c r="P29726" s="128">
        <v>1.6137057372817851E-7</v>
      </c>
    </row>
    <row r="29727" spans="14:16">
      <c r="N29727" s="3">
        <v>29725</v>
      </c>
      <c r="O29727" s="44" t="s">
        <v>89</v>
      </c>
      <c r="P29727" s="128">
        <v>9.2066178299527707E-8</v>
      </c>
    </row>
    <row r="29728" spans="14:16">
      <c r="N29728" s="3">
        <v>29726</v>
      </c>
      <c r="O29728" s="44" t="s">
        <v>31</v>
      </c>
      <c r="P29728" s="128">
        <v>2.9954807240678212E-7</v>
      </c>
    </row>
    <row r="29729" spans="14:16">
      <c r="N29729" s="3">
        <v>29727</v>
      </c>
      <c r="O29729" s="44" t="s">
        <v>19</v>
      </c>
      <c r="P29729" s="128">
        <v>6.2024311493587709E-7</v>
      </c>
    </row>
    <row r="29730" spans="14:16">
      <c r="N29730" s="3">
        <v>29728</v>
      </c>
      <c r="O29730" s="44" t="s">
        <v>13</v>
      </c>
      <c r="P29730" s="128">
        <v>9.8047442307107141E-7</v>
      </c>
    </row>
    <row r="29731" spans="14:16">
      <c r="N29731" s="3">
        <v>29729</v>
      </c>
      <c r="O29731" s="44" t="s">
        <v>52</v>
      </c>
      <c r="P29731" s="128">
        <v>3.5414404253728562E-7</v>
      </c>
    </row>
    <row r="29732" spans="14:16">
      <c r="N29732" s="3">
        <v>29730</v>
      </c>
      <c r="O29732" s="44" t="s">
        <v>13</v>
      </c>
      <c r="P29732" s="128">
        <v>8.232322020765751E-7</v>
      </c>
    </row>
    <row r="29733" spans="14:16">
      <c r="N29733" s="3">
        <v>29731</v>
      </c>
      <c r="O29733" s="44" t="s">
        <v>59</v>
      </c>
      <c r="P29733" s="128">
        <v>2.359916551087638E-7</v>
      </c>
    </row>
    <row r="29734" spans="14:16">
      <c r="N29734" s="3">
        <v>29732</v>
      </c>
      <c r="O29734" s="44" t="s">
        <v>23</v>
      </c>
      <c r="P29734" s="128">
        <v>6.727555684815878E-7</v>
      </c>
    </row>
    <row r="29735" spans="14:16">
      <c r="N29735" s="3">
        <v>29733</v>
      </c>
      <c r="O29735" s="44" t="s">
        <v>52</v>
      </c>
      <c r="P29735" s="128">
        <v>3.2502855252716703E-7</v>
      </c>
    </row>
    <row r="29736" spans="14:16">
      <c r="N29736" s="3">
        <v>29734</v>
      </c>
      <c r="O29736" s="44" t="s">
        <v>23</v>
      </c>
      <c r="P29736" s="128">
        <v>5.7241050972601949E-7</v>
      </c>
    </row>
    <row r="29737" spans="14:16">
      <c r="N29737" s="3">
        <v>29735</v>
      </c>
      <c r="O29737" s="44" t="s">
        <v>59</v>
      </c>
      <c r="P29737" s="128">
        <v>2.1948378255879599E-7</v>
      </c>
    </row>
    <row r="29738" spans="14:16">
      <c r="N29738" s="3">
        <v>29736</v>
      </c>
      <c r="O29738" s="44" t="s">
        <v>13</v>
      </c>
      <c r="P29738" s="128">
        <v>1.5436001354608447E-6</v>
      </c>
    </row>
    <row r="29739" spans="14:16">
      <c r="N29739" s="3">
        <v>29737</v>
      </c>
      <c r="O29739" s="44" t="s">
        <v>52</v>
      </c>
      <c r="P29739" s="128">
        <v>5.575431435742611E-7</v>
      </c>
    </row>
    <row r="29740" spans="14:16">
      <c r="N29740" s="3">
        <v>29738</v>
      </c>
      <c r="O29740" s="44" t="s">
        <v>13</v>
      </c>
      <c r="P29740" s="128">
        <v>2.6372529902217237E-6</v>
      </c>
    </row>
    <row r="29741" spans="14:16">
      <c r="N29741" s="3">
        <v>29739</v>
      </c>
      <c r="O29741" s="44" t="s">
        <v>19</v>
      </c>
      <c r="P29741" s="128">
        <v>2.1871942712292131E-6</v>
      </c>
    </row>
    <row r="29742" spans="14:16">
      <c r="N29742" s="3">
        <v>29740</v>
      </c>
      <c r="O29742" s="44" t="s">
        <v>23</v>
      </c>
      <c r="P29742" s="128">
        <v>1.0591460238070296E-6</v>
      </c>
    </row>
    <row r="29743" spans="14:16">
      <c r="N29743" s="3">
        <v>29741</v>
      </c>
      <c r="O29743" s="44" t="s">
        <v>52</v>
      </c>
      <c r="P29743" s="128">
        <v>5.1170546207426131E-7</v>
      </c>
    </row>
    <row r="29744" spans="14:16">
      <c r="N29744" s="3">
        <v>29742</v>
      </c>
      <c r="O29744" s="44" t="s">
        <v>23</v>
      </c>
      <c r="P29744" s="128">
        <v>1.7099560113976349E-6</v>
      </c>
    </row>
    <row r="29745" spans="14:16">
      <c r="N29745" s="3">
        <v>29743</v>
      </c>
      <c r="O29745" s="44" t="s">
        <v>19</v>
      </c>
      <c r="P29745" s="128">
        <v>1.8968851901630452E-6</v>
      </c>
    </row>
    <row r="29746" spans="14:16">
      <c r="N29746" s="3">
        <v>29744</v>
      </c>
      <c r="O29746" s="44" t="s">
        <v>13</v>
      </c>
      <c r="P29746" s="128">
        <v>5.468191244499364E-7</v>
      </c>
    </row>
    <row r="29747" spans="14:16">
      <c r="N29747" s="3">
        <v>29745</v>
      </c>
      <c r="O29747" s="44" t="s">
        <v>89</v>
      </c>
      <c r="P29747" s="128">
        <v>1.2495671843096894E-7</v>
      </c>
    </row>
    <row r="29748" spans="14:16">
      <c r="N29748" s="3">
        <v>29746</v>
      </c>
      <c r="O29748" s="44" t="s">
        <v>13</v>
      </c>
      <c r="P29748" s="128">
        <v>6.5496389264797731E-7</v>
      </c>
    </row>
    <row r="29749" spans="14:16">
      <c r="N29749" s="3">
        <v>29747</v>
      </c>
      <c r="O29749" s="44" t="s">
        <v>59</v>
      </c>
      <c r="P29749" s="128">
        <v>1.8775506190426878E-7</v>
      </c>
    </row>
    <row r="29750" spans="14:16">
      <c r="N29750" s="3">
        <v>29748</v>
      </c>
      <c r="O29750" s="44" t="s">
        <v>23</v>
      </c>
      <c r="P29750" s="128">
        <v>3.8465753625378718E-7</v>
      </c>
    </row>
    <row r="29751" spans="14:16">
      <c r="N29751" s="3">
        <v>29749</v>
      </c>
      <c r="O29751" s="44" t="s">
        <v>89</v>
      </c>
      <c r="P29751" s="128">
        <v>1.1757384011062082E-7</v>
      </c>
    </row>
    <row r="29752" spans="14:16">
      <c r="N29752" s="3">
        <v>29750</v>
      </c>
      <c r="O29752" s="44" t="s">
        <v>23</v>
      </c>
      <c r="P29752" s="128">
        <v>4.5541004676089365E-7</v>
      </c>
    </row>
    <row r="29753" spans="14:16">
      <c r="N29753" s="3">
        <v>29751</v>
      </c>
      <c r="O29753" s="44" t="s">
        <v>59</v>
      </c>
      <c r="P29753" s="128">
        <v>1.74621391431478E-7</v>
      </c>
    </row>
    <row r="29754" spans="14:16">
      <c r="N29754" s="3">
        <v>29752</v>
      </c>
      <c r="O29754" s="44" t="s">
        <v>13</v>
      </c>
      <c r="P29754" s="128">
        <v>7.7043422316494147E-7</v>
      </c>
    </row>
    <row r="29755" spans="14:16">
      <c r="N29755" s="3">
        <v>29753</v>
      </c>
      <c r="O29755" s="44" t="s">
        <v>89</v>
      </c>
      <c r="P29755" s="128">
        <v>1.7605626429113288E-7</v>
      </c>
    </row>
    <row r="29756" spans="14:16">
      <c r="N29756" s="3">
        <v>29754</v>
      </c>
      <c r="O29756" s="44" t="s">
        <v>13</v>
      </c>
      <c r="P29756" s="128">
        <v>1.8777602172597027E-6</v>
      </c>
    </row>
    <row r="29757" spans="14:16">
      <c r="N29757" s="3">
        <v>29755</v>
      </c>
      <c r="O29757" s="44" t="s">
        <v>19</v>
      </c>
      <c r="P29757" s="128">
        <v>1.5573122507246649E-6</v>
      </c>
    </row>
    <row r="29758" spans="14:16">
      <c r="N29758" s="3">
        <v>29756</v>
      </c>
      <c r="O29758" s="44" t="s">
        <v>23</v>
      </c>
      <c r="P29758" s="128">
        <v>5.4195860546453737E-7</v>
      </c>
    </row>
    <row r="29759" spans="14:16">
      <c r="N29759" s="3">
        <v>29757</v>
      </c>
      <c r="O29759" s="44" t="s">
        <v>89</v>
      </c>
      <c r="P29759" s="128">
        <v>1.6565424675163944E-7</v>
      </c>
    </row>
    <row r="29760" spans="14:16">
      <c r="N29760" s="3">
        <v>29758</v>
      </c>
      <c r="O29760" s="44" t="s">
        <v>23</v>
      </c>
      <c r="P29760" s="128">
        <v>1.2175120791868382E-6</v>
      </c>
    </row>
    <row r="29761" spans="14:16">
      <c r="N29761" s="3">
        <v>29759</v>
      </c>
      <c r="O29761" s="44" t="s">
        <v>19</v>
      </c>
      <c r="P29761" s="128">
        <v>1.3506082124103726E-6</v>
      </c>
    </row>
    <row r="29762" spans="14:16">
      <c r="N29762" s="3">
        <v>29760</v>
      </c>
      <c r="O29762" s="44" t="s">
        <v>18</v>
      </c>
      <c r="P29762" s="128">
        <v>4.1575466916640624E-7</v>
      </c>
    </row>
    <row r="29763" spans="14:16">
      <c r="N29763" s="3">
        <v>29761</v>
      </c>
      <c r="O29763" s="44" t="s">
        <v>52</v>
      </c>
      <c r="P29763" s="128">
        <v>1.992409635687687E-7</v>
      </c>
    </row>
    <row r="29764" spans="14:16">
      <c r="N29764" s="3">
        <v>29762</v>
      </c>
      <c r="O29764" s="44" t="s">
        <v>18</v>
      </c>
      <c r="P29764" s="128">
        <v>3.5360349569549432E-7</v>
      </c>
    </row>
    <row r="29765" spans="14:16">
      <c r="N29765" s="3">
        <v>29763</v>
      </c>
      <c r="O29765" s="44" t="s">
        <v>59</v>
      </c>
      <c r="P29765" s="128">
        <v>1.3448959086385823E-7</v>
      </c>
    </row>
    <row r="29766" spans="14:16">
      <c r="N29766" s="3">
        <v>29764</v>
      </c>
      <c r="O29766" s="44" t="s">
        <v>31</v>
      </c>
      <c r="P29766" s="128">
        <v>1.7184952549276673E-7</v>
      </c>
    </row>
    <row r="29767" spans="14:16">
      <c r="N29767" s="3">
        <v>29765</v>
      </c>
      <c r="O29767" s="44" t="s">
        <v>52</v>
      </c>
      <c r="P29767" s="128">
        <v>1.5497151018673322E-7</v>
      </c>
    </row>
    <row r="29768" spans="14:16">
      <c r="N29768" s="3">
        <v>29766</v>
      </c>
      <c r="O29768" s="44" t="s">
        <v>31</v>
      </c>
      <c r="P29768" s="128">
        <v>1.5118126234540988E-7</v>
      </c>
    </row>
    <row r="29769" spans="14:16">
      <c r="N29769" s="3">
        <v>29767</v>
      </c>
      <c r="O29769" s="44" t="s">
        <v>59</v>
      </c>
      <c r="P29769" s="128">
        <v>1.0820121058025141E-7</v>
      </c>
    </row>
    <row r="29770" spans="14:16">
      <c r="N29770" s="3">
        <v>29768</v>
      </c>
      <c r="O29770" s="44" t="s">
        <v>18</v>
      </c>
      <c r="P29770" s="128">
        <v>6.5453921952763102E-7</v>
      </c>
    </row>
    <row r="29771" spans="14:16">
      <c r="N29771" s="3">
        <v>29769</v>
      </c>
      <c r="O29771" s="44" t="s">
        <v>52</v>
      </c>
      <c r="P29771" s="128">
        <v>3.1367302513694171E-7</v>
      </c>
    </row>
    <row r="29772" spans="14:16">
      <c r="N29772" s="3">
        <v>29770</v>
      </c>
      <c r="O29772" s="44" t="s">
        <v>18</v>
      </c>
      <c r="P29772" s="128">
        <v>1.0584478402559513E-6</v>
      </c>
    </row>
    <row r="29773" spans="14:16">
      <c r="N29773" s="3">
        <v>29771</v>
      </c>
      <c r="O29773" s="44" t="s">
        <v>19</v>
      </c>
      <c r="P29773" s="128">
        <v>1.1646699065834432E-6</v>
      </c>
    </row>
    <row r="29774" spans="14:16">
      <c r="N29774" s="3">
        <v>29772</v>
      </c>
      <c r="O29774" s="44" t="s">
        <v>31</v>
      </c>
      <c r="P29774" s="128">
        <v>2.7054958761559489E-7</v>
      </c>
    </row>
    <row r="29775" spans="14:16">
      <c r="N29775" s="3">
        <v>29773</v>
      </c>
      <c r="O29775" s="44" t="s">
        <v>52</v>
      </c>
      <c r="P29775" s="128">
        <v>2.4397785244365657E-7</v>
      </c>
    </row>
    <row r="29776" spans="14:16">
      <c r="N29776" s="3">
        <v>29774</v>
      </c>
      <c r="O29776" s="44" t="s">
        <v>31</v>
      </c>
      <c r="P29776" s="128">
        <v>3.8474919586057361E-7</v>
      </c>
    </row>
    <row r="29777" spans="14:16">
      <c r="N29777" s="3">
        <v>29775</v>
      </c>
      <c r="O29777" s="44" t="s">
        <v>19</v>
      </c>
      <c r="P29777" s="128">
        <v>7.9666024151732443E-7</v>
      </c>
    </row>
    <row r="29778" spans="14:16">
      <c r="N29778" s="3">
        <v>29776</v>
      </c>
      <c r="O29778" s="44" t="s">
        <v>18</v>
      </c>
      <c r="P29778" s="128">
        <v>2.3753729634373222E-7</v>
      </c>
    </row>
    <row r="29779" spans="14:16">
      <c r="N29779" s="3">
        <v>29777</v>
      </c>
      <c r="O29779" s="44" t="s">
        <v>89</v>
      </c>
      <c r="P29779" s="128">
        <v>7.2018745472628615E-8</v>
      </c>
    </row>
    <row r="29780" spans="14:16">
      <c r="N29780" s="3">
        <v>29778</v>
      </c>
      <c r="O29780" s="44" t="s">
        <v>18</v>
      </c>
      <c r="P29780" s="128">
        <v>2.8132709266043818E-7</v>
      </c>
    </row>
    <row r="29781" spans="14:16">
      <c r="N29781" s="3">
        <v>29779</v>
      </c>
      <c r="O29781" s="44" t="s">
        <v>59</v>
      </c>
      <c r="P29781" s="128">
        <v>1.0699997610714563E-7</v>
      </c>
    </row>
    <row r="29782" spans="14:16">
      <c r="N29782" s="3">
        <v>29780</v>
      </c>
      <c r="O29782" s="44" t="s">
        <v>31</v>
      </c>
      <c r="P29782" s="128">
        <v>1.0474468715030497E-7</v>
      </c>
    </row>
    <row r="29783" spans="14:16">
      <c r="N29783" s="3">
        <v>29781</v>
      </c>
      <c r="O29783" s="44" t="s">
        <v>89</v>
      </c>
      <c r="P29783" s="128">
        <v>5.9759613046627522E-8</v>
      </c>
    </row>
    <row r="29784" spans="14:16">
      <c r="N29784" s="3">
        <v>29782</v>
      </c>
      <c r="O29784" s="44" t="s">
        <v>31</v>
      </c>
      <c r="P29784" s="128">
        <v>1.2027987708864464E-7</v>
      </c>
    </row>
    <row r="29785" spans="14:16">
      <c r="N29785" s="3">
        <v>29783</v>
      </c>
      <c r="O29785" s="44" t="s">
        <v>59</v>
      </c>
      <c r="P29785" s="128">
        <v>8.6084929491464438E-8</v>
      </c>
    </row>
    <row r="29786" spans="14:16">
      <c r="N29786" s="3">
        <v>29784</v>
      </c>
      <c r="O29786" s="44" t="s">
        <v>18</v>
      </c>
      <c r="P29786" s="128">
        <v>3.3467531437452284E-7</v>
      </c>
    </row>
    <row r="29787" spans="14:16">
      <c r="N29787" s="3">
        <v>29785</v>
      </c>
      <c r="O29787" s="44" t="s">
        <v>89</v>
      </c>
      <c r="P29787" s="128">
        <v>1.0146994452202671E-7</v>
      </c>
    </row>
    <row r="29788" spans="14:16">
      <c r="N29788" s="3">
        <v>29786</v>
      </c>
      <c r="O29788" s="44" t="s">
        <v>18</v>
      </c>
      <c r="P29788" s="128">
        <v>7.5362934608332021E-7</v>
      </c>
    </row>
    <row r="29789" spans="14:16">
      <c r="N29789" s="3">
        <v>29787</v>
      </c>
      <c r="O29789" s="44" t="s">
        <v>19</v>
      </c>
      <c r="P29789" s="128">
        <v>8.2926091085334114E-7</v>
      </c>
    </row>
    <row r="29790" spans="14:16">
      <c r="N29790" s="3">
        <v>29788</v>
      </c>
      <c r="O29790" s="44" t="s">
        <v>31</v>
      </c>
      <c r="P29790" s="128">
        <v>1.475787661166345E-7</v>
      </c>
    </row>
    <row r="29791" spans="14:16">
      <c r="N29791" s="3">
        <v>29789</v>
      </c>
      <c r="O29791" s="44" t="s">
        <v>89</v>
      </c>
      <c r="P29791" s="128">
        <v>8.4197587457333346E-8</v>
      </c>
    </row>
    <row r="29792" spans="14:16">
      <c r="N29792" s="3">
        <v>29790</v>
      </c>
      <c r="O29792" s="44" t="s">
        <v>31</v>
      </c>
      <c r="P29792" s="128">
        <v>2.7394669236829877E-7</v>
      </c>
    </row>
    <row r="29793" spans="14:16">
      <c r="N29793" s="3">
        <v>29791</v>
      </c>
      <c r="O29793" s="44" t="s">
        <v>19</v>
      </c>
      <c r="P29793" s="128">
        <v>5.6723299347476301E-7</v>
      </c>
    </row>
    <row r="29794" spans="14:16">
      <c r="N29794" s="3">
        <v>29792</v>
      </c>
      <c r="O29794" s="44" t="s">
        <v>18</v>
      </c>
      <c r="P29794" s="128">
        <v>5.9662106239234788E-7</v>
      </c>
    </row>
    <row r="29795" spans="14:16">
      <c r="N29795" s="3">
        <v>29793</v>
      </c>
      <c r="O29795" s="44" t="s">
        <v>52</v>
      </c>
      <c r="P29795" s="128">
        <v>2.8591706641518311E-7</v>
      </c>
    </row>
    <row r="29796" spans="14:16">
      <c r="N29796" s="3">
        <v>29794</v>
      </c>
      <c r="O29796" s="44" t="s">
        <v>18</v>
      </c>
      <c r="P29796" s="128">
        <v>5.0743216832774512E-7</v>
      </c>
    </row>
    <row r="29797" spans="14:16">
      <c r="N29797" s="3">
        <v>29795</v>
      </c>
      <c r="O29797" s="44" t="s">
        <v>59</v>
      </c>
      <c r="P29797" s="128">
        <v>1.9299680444428495E-7</v>
      </c>
    </row>
    <row r="29798" spans="14:16">
      <c r="N29798" s="3">
        <v>29796</v>
      </c>
      <c r="O29798" s="44" t="s">
        <v>23</v>
      </c>
      <c r="P29798" s="128">
        <v>5.9024385723339711E-7</v>
      </c>
    </row>
    <row r="29799" spans="14:16">
      <c r="N29799" s="3">
        <v>29797</v>
      </c>
      <c r="O29799" s="44" t="s">
        <v>52</v>
      </c>
      <c r="P29799" s="128">
        <v>2.8516465049500873E-7</v>
      </c>
    </row>
    <row r="29800" spans="14:16">
      <c r="N29800" s="3">
        <v>29798</v>
      </c>
      <c r="O29800" s="44" t="s">
        <v>23</v>
      </c>
      <c r="P29800" s="128">
        <v>5.022058575363059E-7</v>
      </c>
    </row>
    <row r="29801" spans="14:16">
      <c r="N29801" s="3">
        <v>29799</v>
      </c>
      <c r="O29801" s="44" t="s">
        <v>59</v>
      </c>
      <c r="P29801" s="128">
        <v>1.9256467056834997E-7</v>
      </c>
    </row>
    <row r="29802" spans="14:16">
      <c r="N29802" s="3">
        <v>29800</v>
      </c>
      <c r="O29802" s="44" t="s">
        <v>18</v>
      </c>
      <c r="P29802" s="128">
        <v>9.3928442298679442E-7</v>
      </c>
    </row>
    <row r="29803" spans="14:16">
      <c r="N29803" s="3">
        <v>29801</v>
      </c>
      <c r="O29803" s="44" t="s">
        <v>52</v>
      </c>
      <c r="P29803" s="128">
        <v>4.5013068374253011E-7</v>
      </c>
    </row>
    <row r="29804" spans="14:16">
      <c r="N29804" s="3">
        <v>29802</v>
      </c>
      <c r="O29804" s="44" t="s">
        <v>18</v>
      </c>
      <c r="P29804" s="128">
        <v>1.5189060322678818E-6</v>
      </c>
    </row>
    <row r="29805" spans="14:16">
      <c r="N29805" s="3">
        <v>29803</v>
      </c>
      <c r="O29805" s="44" t="s">
        <v>19</v>
      </c>
      <c r="P29805" s="128">
        <v>1.6713380474966824E-6</v>
      </c>
    </row>
    <row r="29806" spans="14:16">
      <c r="N29806" s="3">
        <v>29804</v>
      </c>
      <c r="O29806" s="44" t="s">
        <v>23</v>
      </c>
      <c r="P29806" s="128">
        <v>9.2924453360713586E-7</v>
      </c>
    </row>
    <row r="29807" spans="14:16">
      <c r="N29807" s="3">
        <v>29805</v>
      </c>
      <c r="O29807" s="44" t="s">
        <v>52</v>
      </c>
      <c r="P29807" s="128">
        <v>4.4894612523801936E-7</v>
      </c>
    </row>
    <row r="29808" spans="14:16">
      <c r="N29808" s="3">
        <v>29806</v>
      </c>
      <c r="O29808" s="44" t="s">
        <v>23</v>
      </c>
      <c r="P29808" s="128">
        <v>1.5002343780591056E-6</v>
      </c>
    </row>
    <row r="29809" spans="14:16">
      <c r="N29809" s="3">
        <v>29807</v>
      </c>
      <c r="O29809" s="44" t="s">
        <v>19</v>
      </c>
      <c r="P29809" s="128">
        <v>1.6642371818604785E-6</v>
      </c>
    </row>
    <row r="29810" spans="14:16">
      <c r="N29810" s="3">
        <v>29808</v>
      </c>
      <c r="O29810" s="44" t="s">
        <v>18</v>
      </c>
      <c r="P29810" s="128">
        <v>3.4087351174324397E-7</v>
      </c>
    </row>
    <row r="29811" spans="14:16">
      <c r="N29811" s="3">
        <v>29809</v>
      </c>
      <c r="O29811" s="44" t="s">
        <v>89</v>
      </c>
      <c r="P29811" s="128">
        <v>1.0334917109216117E-7</v>
      </c>
    </row>
    <row r="29812" spans="14:16">
      <c r="N29812" s="3">
        <v>29810</v>
      </c>
      <c r="O29812" s="44" t="s">
        <v>18</v>
      </c>
      <c r="P29812" s="128">
        <v>4.0371325050745431E-7</v>
      </c>
    </row>
    <row r="29813" spans="14:16">
      <c r="N29813" s="3">
        <v>29811</v>
      </c>
      <c r="O29813" s="44" t="s">
        <v>59</v>
      </c>
      <c r="P29813" s="128">
        <v>1.5354834029644936E-7</v>
      </c>
    </row>
    <row r="29814" spans="14:16">
      <c r="N29814" s="3">
        <v>29812</v>
      </c>
      <c r="O29814" s="44" t="s">
        <v>23</v>
      </c>
      <c r="P29814" s="128">
        <v>3.3748029529471589E-7</v>
      </c>
    </row>
    <row r="29815" spans="14:16">
      <c r="N29815" s="3">
        <v>29813</v>
      </c>
      <c r="O29815" s="44" t="s">
        <v>89</v>
      </c>
      <c r="P29815" s="128">
        <v>1.0315371607144838E-7</v>
      </c>
    </row>
    <row r="29816" spans="14:16">
      <c r="N29816" s="3">
        <v>29814</v>
      </c>
      <c r="O29816" s="44" t="s">
        <v>23</v>
      </c>
      <c r="P29816" s="128">
        <v>3.9955519540281351E-7</v>
      </c>
    </row>
    <row r="29817" spans="14:16">
      <c r="N29817" s="3">
        <v>29815</v>
      </c>
      <c r="O29817" s="44" t="s">
        <v>59</v>
      </c>
      <c r="P29817" s="128">
        <v>1.5320453439962766E-7</v>
      </c>
    </row>
    <row r="29818" spans="14:16">
      <c r="N29818" s="3">
        <v>29816</v>
      </c>
      <c r="O29818" s="44" t="s">
        <v>18</v>
      </c>
      <c r="P29818" s="128">
        <v>4.8026963117208198E-7</v>
      </c>
    </row>
    <row r="29819" spans="14:16">
      <c r="N29819" s="3">
        <v>29817</v>
      </c>
      <c r="O29819" s="44" t="s">
        <v>89</v>
      </c>
      <c r="P29819" s="128">
        <v>1.4561257056476581E-7</v>
      </c>
    </row>
    <row r="29820" spans="14:16">
      <c r="N29820" s="3">
        <v>29818</v>
      </c>
      <c r="O29820" s="44" t="s">
        <v>18</v>
      </c>
      <c r="P29820" s="128">
        <v>1.0814818797147787E-6</v>
      </c>
    </row>
    <row r="29821" spans="14:16">
      <c r="N29821" s="3">
        <v>29819</v>
      </c>
      <c r="O29821" s="44" t="s">
        <v>19</v>
      </c>
      <c r="P29821" s="128">
        <v>1.1900155604403819E-6</v>
      </c>
    </row>
    <row r="29822" spans="14:16">
      <c r="N29822" s="3">
        <v>29820</v>
      </c>
      <c r="O29822" s="44" t="s">
        <v>23</v>
      </c>
      <c r="P29822" s="128">
        <v>4.7548879970211092E-7</v>
      </c>
    </row>
    <row r="29823" spans="14:16">
      <c r="N29823" s="3">
        <v>29821</v>
      </c>
      <c r="O29823" s="44" t="s">
        <v>89</v>
      </c>
      <c r="P29823" s="128">
        <v>1.4533718656608428E-7</v>
      </c>
    </row>
    <row r="29824" spans="14:16">
      <c r="N29824" s="3">
        <v>29822</v>
      </c>
      <c r="O29824" s="44" t="s">
        <v>23</v>
      </c>
      <c r="P29824" s="128">
        <v>1.0681874064148463E-6</v>
      </c>
    </row>
    <row r="29825" spans="14:16">
      <c r="N29825" s="3">
        <v>29823</v>
      </c>
      <c r="O29825" s="44" t="s">
        <v>19</v>
      </c>
      <c r="P29825" s="128">
        <v>1.1849596469390195E-6</v>
      </c>
    </row>
    <row r="29826" spans="14:16">
      <c r="N29826" s="3">
        <v>29824</v>
      </c>
      <c r="O29826" s="44" t="s">
        <v>13</v>
      </c>
      <c r="P29826" s="128">
        <v>6.0996936414984089E-7</v>
      </c>
    </row>
    <row r="29827" spans="14:16">
      <c r="N29827" s="3">
        <v>29825</v>
      </c>
      <c r="O29827" s="44" t="s">
        <v>52</v>
      </c>
      <c r="P29827" s="128">
        <v>2.2031886947882569E-7</v>
      </c>
    </row>
    <row r="29828" spans="14:16">
      <c r="N29828" s="3">
        <v>29826</v>
      </c>
      <c r="O29828" s="44" t="s">
        <v>13</v>
      </c>
      <c r="P29828" s="128">
        <v>5.1214637631799081E-7</v>
      </c>
    </row>
    <row r="29829" spans="14:16">
      <c r="N29829" s="3">
        <v>29827</v>
      </c>
      <c r="O29829" s="44" t="s">
        <v>59</v>
      </c>
      <c r="P29829" s="128">
        <v>1.4681431399350935E-7</v>
      </c>
    </row>
    <row r="29830" spans="14:16">
      <c r="N29830" s="3">
        <v>29828</v>
      </c>
      <c r="O29830" s="44" t="s">
        <v>31</v>
      </c>
      <c r="P29830" s="128">
        <v>1.7486679983759638E-7</v>
      </c>
    </row>
    <row r="29831" spans="14:16">
      <c r="N29831" s="3">
        <v>29829</v>
      </c>
      <c r="O29831" s="44" t="s">
        <v>52</v>
      </c>
      <c r="P29831" s="128">
        <v>1.5769244619470387E-7</v>
      </c>
    </row>
    <row r="29832" spans="14:16">
      <c r="N29832" s="3">
        <v>29830</v>
      </c>
      <c r="O29832" s="44" t="s">
        <v>31</v>
      </c>
      <c r="P29832" s="128">
        <v>1.538356504968218E-7</v>
      </c>
    </row>
    <row r="29833" spans="14:16">
      <c r="N29833" s="3">
        <v>29831</v>
      </c>
      <c r="O29833" s="44" t="s">
        <v>59</v>
      </c>
      <c r="P29833" s="128">
        <v>1.1010096989484458E-7</v>
      </c>
    </row>
    <row r="29834" spans="14:16">
      <c r="N29834" s="3">
        <v>29832</v>
      </c>
      <c r="O29834" s="44" t="s">
        <v>13</v>
      </c>
      <c r="P29834" s="128">
        <v>8.8255042983747587E-7</v>
      </c>
    </row>
    <row r="29835" spans="14:16">
      <c r="N29835" s="3">
        <v>29833</v>
      </c>
      <c r="O29835" s="44" t="s">
        <v>52</v>
      </c>
      <c r="P29835" s="128">
        <v>3.1877422767101291E-7</v>
      </c>
    </row>
    <row r="29836" spans="14:16">
      <c r="N29836" s="3">
        <v>29834</v>
      </c>
      <c r="O29836" s="44" t="s">
        <v>13</v>
      </c>
      <c r="P29836" s="128">
        <v>1.3012903976379794E-6</v>
      </c>
    </row>
    <row r="29837" spans="14:16">
      <c r="N29837" s="3">
        <v>29835</v>
      </c>
      <c r="O29837" s="44" t="s">
        <v>21</v>
      </c>
      <c r="P29837" s="128">
        <v>8.3636294619646251E-7</v>
      </c>
    </row>
    <row r="29838" spans="14:16">
      <c r="N29838" s="3">
        <v>29836</v>
      </c>
      <c r="O29838" s="44" t="s">
        <v>31</v>
      </c>
      <c r="P29838" s="128">
        <v>2.5301068944023751E-7</v>
      </c>
    </row>
    <row r="29839" spans="14:16">
      <c r="N29839" s="3">
        <v>29837</v>
      </c>
      <c r="O29839" s="44" t="s">
        <v>52</v>
      </c>
      <c r="P29839" s="128">
        <v>2.2816151818580679E-7</v>
      </c>
    </row>
    <row r="29840" spans="14:16">
      <c r="N29840" s="3">
        <v>29838</v>
      </c>
      <c r="O29840" s="44" t="s">
        <v>31</v>
      </c>
      <c r="P29840" s="128">
        <v>3.2872140945249148E-7</v>
      </c>
    </row>
    <row r="29841" spans="14:16">
      <c r="N29841" s="3">
        <v>29839</v>
      </c>
      <c r="O29841" s="44" t="s">
        <v>21</v>
      </c>
      <c r="P29841" s="128">
        <v>5.274829247907235E-7</v>
      </c>
    </row>
    <row r="29842" spans="14:16">
      <c r="N29842" s="3">
        <v>29840</v>
      </c>
      <c r="O29842" s="44" t="s">
        <v>13</v>
      </c>
      <c r="P29842" s="128">
        <v>3.4018522645493115E-7</v>
      </c>
    </row>
    <row r="29843" spans="14:16">
      <c r="N29843" s="3">
        <v>29841</v>
      </c>
      <c r="O29843" s="44" t="s">
        <v>89</v>
      </c>
      <c r="P29843" s="128">
        <v>7.7737642404634061E-8</v>
      </c>
    </row>
    <row r="29844" spans="14:16">
      <c r="N29844" s="3">
        <v>29842</v>
      </c>
      <c r="O29844" s="44" t="s">
        <v>13</v>
      </c>
      <c r="P29844" s="128">
        <v>4.0746387640407855E-7</v>
      </c>
    </row>
    <row r="29845" spans="14:16">
      <c r="N29845" s="3">
        <v>29843</v>
      </c>
      <c r="O29845" s="44" t="s">
        <v>59</v>
      </c>
      <c r="P29845" s="128">
        <v>1.1680553110905504E-7</v>
      </c>
    </row>
    <row r="29846" spans="14:16">
      <c r="N29846" s="3">
        <v>29844</v>
      </c>
      <c r="O29846" s="44" t="s">
        <v>31</v>
      </c>
      <c r="P29846" s="128">
        <v>1.0658375802576757E-7</v>
      </c>
    </row>
    <row r="29847" spans="14:16">
      <c r="N29847" s="3">
        <v>29845</v>
      </c>
      <c r="O29847" s="44" t="s">
        <v>89</v>
      </c>
      <c r="P29847" s="128">
        <v>6.080885159870094E-8</v>
      </c>
    </row>
    <row r="29848" spans="14:16">
      <c r="N29848" s="3">
        <v>29846</v>
      </c>
      <c r="O29848" s="44" t="s">
        <v>31</v>
      </c>
      <c r="P29848" s="128">
        <v>1.2239170943905808E-7</v>
      </c>
    </row>
    <row r="29849" spans="14:16">
      <c r="N29849" s="3">
        <v>29847</v>
      </c>
      <c r="O29849" s="44" t="s">
        <v>59</v>
      </c>
      <c r="P29849" s="128">
        <v>8.7596378816018975E-8</v>
      </c>
    </row>
    <row r="29850" spans="14:16">
      <c r="N29850" s="3">
        <v>29848</v>
      </c>
      <c r="O29850" s="44" t="s">
        <v>13</v>
      </c>
      <c r="P29850" s="128">
        <v>4.5101016287897299E-7</v>
      </c>
    </row>
    <row r="29851" spans="14:16">
      <c r="N29851" s="3">
        <v>29849</v>
      </c>
      <c r="O29851" s="44" t="s">
        <v>89</v>
      </c>
      <c r="P29851" s="128">
        <v>1.0306287291810506E-7</v>
      </c>
    </row>
    <row r="29852" spans="14:16">
      <c r="N29852" s="3">
        <v>29850</v>
      </c>
      <c r="O29852" s="44" t="s">
        <v>13</v>
      </c>
      <c r="P29852" s="128">
        <v>9.4865566533434701E-7</v>
      </c>
    </row>
    <row r="29853" spans="14:16">
      <c r="N29853" s="3">
        <v>29851</v>
      </c>
      <c r="O29853" s="44" t="s">
        <v>21</v>
      </c>
      <c r="P29853" s="128">
        <v>6.0971820634745857E-7</v>
      </c>
    </row>
    <row r="29854" spans="14:16">
      <c r="N29854" s="3">
        <v>29852</v>
      </c>
      <c r="O29854" s="44" t="s">
        <v>31</v>
      </c>
      <c r="P29854" s="128">
        <v>1.4130642464517193E-7</v>
      </c>
    </row>
    <row r="29855" spans="14:16">
      <c r="N29855" s="3">
        <v>29853</v>
      </c>
      <c r="O29855" s="44" t="s">
        <v>89</v>
      </c>
      <c r="P29855" s="128">
        <v>8.0619050832434703E-8</v>
      </c>
    </row>
    <row r="29856" spans="14:16">
      <c r="N29856" s="3">
        <v>29854</v>
      </c>
      <c r="O29856" s="44" t="s">
        <v>31</v>
      </c>
      <c r="P29856" s="128">
        <v>2.3964168794285749E-7</v>
      </c>
    </row>
    <row r="29857" spans="14:16">
      <c r="N29857" s="3">
        <v>29855</v>
      </c>
      <c r="O29857" s="44" t="s">
        <v>21</v>
      </c>
      <c r="P29857" s="128">
        <v>3.8454111847604899E-7</v>
      </c>
    </row>
    <row r="29858" spans="14:16">
      <c r="N29858" s="3">
        <v>29856</v>
      </c>
      <c r="O29858" s="44" t="s">
        <v>13</v>
      </c>
      <c r="P29858" s="128">
        <v>9.1242006207341835E-7</v>
      </c>
    </row>
    <row r="29859" spans="14:16">
      <c r="N29859" s="3">
        <v>29857</v>
      </c>
      <c r="O29859" s="44" t="s">
        <v>52</v>
      </c>
      <c r="P29859" s="128">
        <v>3.2956303772074928E-7</v>
      </c>
    </row>
    <row r="29860" spans="14:16">
      <c r="N29860" s="3">
        <v>29858</v>
      </c>
      <c r="O29860" s="44" t="s">
        <v>13</v>
      </c>
      <c r="P29860" s="128">
        <v>7.6609196450716397E-7</v>
      </c>
    </row>
    <row r="29861" spans="14:16">
      <c r="N29861" s="3">
        <v>29859</v>
      </c>
      <c r="O29861" s="44" t="s">
        <v>59</v>
      </c>
      <c r="P29861" s="128">
        <v>2.1961156307239934E-7</v>
      </c>
    </row>
    <row r="29862" spans="14:16">
      <c r="N29862" s="3">
        <v>29860</v>
      </c>
      <c r="O29862" s="44" t="s">
        <v>23</v>
      </c>
      <c r="P29862" s="128">
        <v>6.2605985746322029E-7</v>
      </c>
    </row>
    <row r="29863" spans="14:16">
      <c r="N29863" s="3">
        <v>29861</v>
      </c>
      <c r="O29863" s="44" t="s">
        <v>52</v>
      </c>
      <c r="P29863" s="128">
        <v>3.0246844292334405E-7</v>
      </c>
    </row>
    <row r="29864" spans="14:16">
      <c r="N29864" s="3">
        <v>29862</v>
      </c>
      <c r="O29864" s="44" t="s">
        <v>23</v>
      </c>
      <c r="P29864" s="128">
        <v>5.3267971150108562E-7</v>
      </c>
    </row>
    <row r="29865" spans="14:16">
      <c r="N29865" s="3">
        <v>29863</v>
      </c>
      <c r="O29865" s="44" t="s">
        <v>59</v>
      </c>
      <c r="P29865" s="128">
        <v>2.0424949574833427E-7</v>
      </c>
    </row>
    <row r="29866" spans="14:16">
      <c r="N29866" s="3">
        <v>29864</v>
      </c>
      <c r="O29866" s="44" t="s">
        <v>13</v>
      </c>
      <c r="P29866" s="128">
        <v>1.3201592822576871E-6</v>
      </c>
    </row>
    <row r="29867" spans="14:16">
      <c r="N29867" s="3">
        <v>29865</v>
      </c>
      <c r="O29867" s="44" t="s">
        <v>52</v>
      </c>
      <c r="P29867" s="128">
        <v>4.7683706378332449E-7</v>
      </c>
    </row>
    <row r="29868" spans="14:16">
      <c r="N29868" s="3">
        <v>29866</v>
      </c>
      <c r="O29868" s="44" t="s">
        <v>13</v>
      </c>
      <c r="P29868" s="128">
        <v>1.9465296704585292E-6</v>
      </c>
    </row>
    <row r="29869" spans="14:16">
      <c r="N29869" s="3">
        <v>29867</v>
      </c>
      <c r="O29869" s="44" t="s">
        <v>21</v>
      </c>
      <c r="P29869" s="128">
        <v>1.2510699325827485E-6</v>
      </c>
    </row>
    <row r="29870" spans="14:16">
      <c r="N29870" s="3">
        <v>29868</v>
      </c>
      <c r="O29870" s="44" t="s">
        <v>23</v>
      </c>
      <c r="P29870" s="128">
        <v>9.0583138888992364E-7</v>
      </c>
    </row>
    <row r="29871" spans="14:16">
      <c r="N29871" s="3">
        <v>29869</v>
      </c>
      <c r="O29871" s="44" t="s">
        <v>52</v>
      </c>
      <c r="P29871" s="128">
        <v>4.3763452724601722E-7</v>
      </c>
    </row>
    <row r="29872" spans="14:16">
      <c r="N29872" s="3">
        <v>29870</v>
      </c>
      <c r="O29872" s="44" t="s">
        <v>23</v>
      </c>
      <c r="P29872" s="128">
        <v>1.2854741350525214E-6</v>
      </c>
    </row>
    <row r="29873" spans="14:16">
      <c r="N29873" s="3">
        <v>29871</v>
      </c>
      <c r="O29873" s="44" t="s">
        <v>21</v>
      </c>
      <c r="P29873" s="128">
        <v>1.1051072868852887E-6</v>
      </c>
    </row>
    <row r="29874" spans="14:16">
      <c r="N29874" s="3">
        <v>29872</v>
      </c>
      <c r="O29874" s="44" t="s">
        <v>13</v>
      </c>
      <c r="P29874" s="128">
        <v>5.088646146533672E-7</v>
      </c>
    </row>
    <row r="29875" spans="14:16">
      <c r="N29875" s="3">
        <v>29873</v>
      </c>
      <c r="O29875" s="44" t="s">
        <v>89</v>
      </c>
      <c r="P29875" s="128">
        <v>1.16283519594688E-7</v>
      </c>
    </row>
    <row r="29876" spans="14:16">
      <c r="N29876" s="3">
        <v>29874</v>
      </c>
      <c r="O29876" s="44" t="s">
        <v>13</v>
      </c>
      <c r="P29876" s="128">
        <v>6.0950309515865536E-7</v>
      </c>
    </row>
    <row r="29877" spans="14:16">
      <c r="N29877" s="3">
        <v>29875</v>
      </c>
      <c r="O29877" s="44" t="s">
        <v>59</v>
      </c>
      <c r="P29877" s="128">
        <v>1.7472305366284251E-7</v>
      </c>
    </row>
    <row r="29878" spans="14:16">
      <c r="N29878" s="3">
        <v>29876</v>
      </c>
      <c r="O29878" s="44" t="s">
        <v>23</v>
      </c>
      <c r="P29878" s="128">
        <v>3.5795860131299727E-7</v>
      </c>
    </row>
    <row r="29879" spans="14:16">
      <c r="N29879" s="3">
        <v>29877</v>
      </c>
      <c r="O29879" s="44" t="s">
        <v>89</v>
      </c>
      <c r="P29879" s="128">
        <v>1.0941308408222156E-7</v>
      </c>
    </row>
    <row r="29880" spans="14:16">
      <c r="N29880" s="3">
        <v>29878</v>
      </c>
      <c r="O29880" s="44" t="s">
        <v>23</v>
      </c>
      <c r="P29880" s="128">
        <v>4.2380020667230887E-7</v>
      </c>
    </row>
    <row r="29881" spans="14:16">
      <c r="N29881" s="3">
        <v>29879</v>
      </c>
      <c r="O29881" s="44" t="s">
        <v>59</v>
      </c>
      <c r="P29881" s="128">
        <v>1.6250098631864735E-7</v>
      </c>
    </row>
    <row r="29882" spans="14:16">
      <c r="N29882" s="3">
        <v>29880</v>
      </c>
      <c r="O29882" s="44" t="s">
        <v>13</v>
      </c>
      <c r="P29882" s="128">
        <v>6.74641621359669E-7</v>
      </c>
    </row>
    <row r="29883" spans="14:16">
      <c r="N29883" s="3">
        <v>29881</v>
      </c>
      <c r="O29883" s="44" t="s">
        <v>89</v>
      </c>
      <c r="P29883" s="128">
        <v>1.5416615724048371E-7</v>
      </c>
    </row>
    <row r="29884" spans="14:16">
      <c r="N29884" s="3">
        <v>29882</v>
      </c>
      <c r="O29884" s="44" t="s">
        <v>13</v>
      </c>
      <c r="P29884" s="128">
        <v>1.4190425157779471E-6</v>
      </c>
    </row>
    <row r="29885" spans="14:16">
      <c r="N29885" s="3">
        <v>29883</v>
      </c>
      <c r="O29885" s="44" t="s">
        <v>21</v>
      </c>
      <c r="P29885" s="128">
        <v>9.1204436874993599E-7</v>
      </c>
    </row>
    <row r="29886" spans="14:16">
      <c r="N29886" s="3">
        <v>29884</v>
      </c>
      <c r="O29886" s="44" t="s">
        <v>23</v>
      </c>
      <c r="P29886" s="128">
        <v>4.7457371610313809E-7</v>
      </c>
    </row>
    <row r="29887" spans="14:16">
      <c r="N29887" s="3">
        <v>29885</v>
      </c>
      <c r="O29887" s="44" t="s">
        <v>89</v>
      </c>
      <c r="P29887" s="128">
        <v>1.4505748349877586E-7</v>
      </c>
    </row>
    <row r="29888" spans="14:16">
      <c r="N29888" s="3">
        <v>29886</v>
      </c>
      <c r="O29888" s="44" t="s">
        <v>23</v>
      </c>
      <c r="P29888" s="128">
        <v>9.3712542801503305E-7</v>
      </c>
    </row>
    <row r="29889" spans="14:16">
      <c r="N29889" s="3">
        <v>29887</v>
      </c>
      <c r="O29889" s="44" t="s">
        <v>21</v>
      </c>
      <c r="P29889" s="128">
        <v>8.0563592139688981E-7</v>
      </c>
    </row>
    <row r="29890" spans="14:16">
      <c r="N29890" s="3">
        <v>29888</v>
      </c>
      <c r="O29890" s="44" t="s">
        <v>18</v>
      </c>
      <c r="P29890" s="128">
        <v>3.8689729392423791E-7</v>
      </c>
    </row>
    <row r="29891" spans="14:16">
      <c r="N29891" s="3">
        <v>29889</v>
      </c>
      <c r="O29891" s="44" t="s">
        <v>52</v>
      </c>
      <c r="P29891" s="128">
        <v>1.8541172321208643E-7</v>
      </c>
    </row>
    <row r="29892" spans="14:16">
      <c r="N29892" s="3">
        <v>29890</v>
      </c>
      <c r="O29892" s="44" t="s">
        <v>18</v>
      </c>
      <c r="P29892" s="128">
        <v>3.29060010031974E-7</v>
      </c>
    </row>
    <row r="29893" spans="14:16">
      <c r="N29893" s="3">
        <v>29891</v>
      </c>
      <c r="O29893" s="44" t="s">
        <v>59</v>
      </c>
      <c r="P29893" s="128">
        <v>1.2515471893685007E-7</v>
      </c>
    </row>
    <row r="29894" spans="14:16">
      <c r="N29894" s="3">
        <v>29892</v>
      </c>
      <c r="O29894" s="44" t="s">
        <v>31</v>
      </c>
      <c r="P29894" s="128">
        <v>1.5992151455238103E-7</v>
      </c>
    </row>
    <row r="29895" spans="14:16">
      <c r="N29895" s="3">
        <v>29893</v>
      </c>
      <c r="O29895" s="44" t="s">
        <v>52</v>
      </c>
      <c r="P29895" s="128">
        <v>1.4421499594175641E-7</v>
      </c>
    </row>
    <row r="29896" spans="14:16">
      <c r="N29896" s="3">
        <v>29894</v>
      </c>
      <c r="O29896" s="44" t="s">
        <v>31</v>
      </c>
      <c r="P29896" s="128">
        <v>1.4068782777777541E-7</v>
      </c>
    </row>
    <row r="29897" spans="14:16">
      <c r="N29897" s="3">
        <v>29895</v>
      </c>
      <c r="O29897" s="44" t="s">
        <v>59</v>
      </c>
      <c r="P29897" s="128">
        <v>1.0069100524297485E-7</v>
      </c>
    </row>
    <row r="29898" spans="14:16">
      <c r="N29898" s="3">
        <v>29896</v>
      </c>
      <c r="O29898" s="44" t="s">
        <v>18</v>
      </c>
      <c r="P29898" s="128">
        <v>5.5979266029484155E-7</v>
      </c>
    </row>
    <row r="29899" spans="14:16">
      <c r="N29899" s="3">
        <v>29897</v>
      </c>
      <c r="O29899" s="44" t="s">
        <v>52</v>
      </c>
      <c r="P29899" s="128">
        <v>2.6826789284049431E-7</v>
      </c>
    </row>
    <row r="29900" spans="14:16">
      <c r="N29900" s="3">
        <v>29898</v>
      </c>
      <c r="O29900" s="44" t="s">
        <v>18</v>
      </c>
      <c r="P29900" s="128">
        <v>7.9528666457701519E-7</v>
      </c>
    </row>
    <row r="29901" spans="14:16">
      <c r="N29901" s="3">
        <v>29899</v>
      </c>
      <c r="O29901" s="44" t="s">
        <v>21</v>
      </c>
      <c r="P29901" s="128">
        <v>6.7817548343074794E-7</v>
      </c>
    </row>
    <row r="29902" spans="14:16">
      <c r="N29902" s="3">
        <v>29900</v>
      </c>
      <c r="O29902" s="44" t="s">
        <v>31</v>
      </c>
      <c r="P29902" s="128">
        <v>2.3138670514244521E-7</v>
      </c>
    </row>
    <row r="29903" spans="14:16">
      <c r="N29903" s="3">
        <v>29901</v>
      </c>
      <c r="O29903" s="44" t="s">
        <v>52</v>
      </c>
      <c r="P29903" s="128">
        <v>2.0866131012137355E-7</v>
      </c>
    </row>
    <row r="29904" spans="14:16">
      <c r="N29904" s="3">
        <v>29902</v>
      </c>
      <c r="O29904" s="44" t="s">
        <v>31</v>
      </c>
      <c r="P29904" s="128">
        <v>3.0062668107530233E-7</v>
      </c>
    </row>
    <row r="29905" spans="14:16">
      <c r="N29905" s="3">
        <v>29903</v>
      </c>
      <c r="O29905" s="44" t="s">
        <v>21</v>
      </c>
      <c r="P29905" s="128">
        <v>4.8240070906195925E-7</v>
      </c>
    </row>
    <row r="29906" spans="14:16">
      <c r="N29906" s="3">
        <v>29904</v>
      </c>
      <c r="O29906" s="44" t="s">
        <v>18</v>
      </c>
      <c r="P29906" s="128">
        <v>2.2104992193048744E-7</v>
      </c>
    </row>
    <row r="29907" spans="14:16">
      <c r="N29907" s="3">
        <v>29905</v>
      </c>
      <c r="O29907" s="44" t="s">
        <v>89</v>
      </c>
      <c r="P29907" s="128">
        <v>6.7019951432044952E-8</v>
      </c>
    </row>
    <row r="29908" spans="14:16">
      <c r="N29908" s="3">
        <v>29906</v>
      </c>
      <c r="O29908" s="44" t="s">
        <v>18</v>
      </c>
      <c r="P29908" s="128">
        <v>2.6180028495201733E-7</v>
      </c>
    </row>
    <row r="29909" spans="14:16">
      <c r="N29909" s="3">
        <v>29907</v>
      </c>
      <c r="O29909" s="44" t="s">
        <v>59</v>
      </c>
      <c r="P29909" s="128">
        <v>9.9573148002922735E-8</v>
      </c>
    </row>
    <row r="29910" spans="14:16">
      <c r="N29910" s="3">
        <v>29908</v>
      </c>
      <c r="O29910" s="44" t="s">
        <v>31</v>
      </c>
      <c r="P29910" s="128">
        <v>9.7474397804474267E-8</v>
      </c>
    </row>
    <row r="29911" spans="14:16">
      <c r="N29911" s="3">
        <v>29909</v>
      </c>
      <c r="O29911" s="44" t="s">
        <v>89</v>
      </c>
      <c r="P29911" s="128">
        <v>5.5611720777682057E-8</v>
      </c>
    </row>
    <row r="29912" spans="14:16">
      <c r="N29912" s="3">
        <v>29910</v>
      </c>
      <c r="O29912" s="44" t="s">
        <v>31</v>
      </c>
      <c r="P29912" s="128">
        <v>1.1193129605120675E-7</v>
      </c>
    </row>
    <row r="29913" spans="14:16">
      <c r="N29913" s="3">
        <v>29911</v>
      </c>
      <c r="O29913" s="44" t="s">
        <v>59</v>
      </c>
      <c r="P29913" s="128">
        <v>8.0109806907726225E-8</v>
      </c>
    </row>
    <row r="29914" spans="14:16">
      <c r="N29914" s="3">
        <v>29912</v>
      </c>
      <c r="O29914" s="44" t="s">
        <v>18</v>
      </c>
      <c r="P29914" s="128">
        <v>2.9306317129989008E-7</v>
      </c>
    </row>
    <row r="29915" spans="14:16">
      <c r="N29915" s="3">
        <v>29913</v>
      </c>
      <c r="O29915" s="44" t="s">
        <v>89</v>
      </c>
      <c r="P29915" s="128">
        <v>8.8853591693265307E-8</v>
      </c>
    </row>
    <row r="29916" spans="14:16">
      <c r="N29916" s="3">
        <v>29914</v>
      </c>
      <c r="O29916" s="44" t="s">
        <v>18</v>
      </c>
      <c r="P29916" s="128">
        <v>5.7977312465017641E-7</v>
      </c>
    </row>
    <row r="29917" spans="14:16">
      <c r="N29917" s="3">
        <v>29915</v>
      </c>
      <c r="O29917" s="44" t="s">
        <v>21</v>
      </c>
      <c r="P29917" s="128">
        <v>4.9439772676046501E-7</v>
      </c>
    </row>
    <row r="29918" spans="14:16">
      <c r="N29918" s="3">
        <v>29916</v>
      </c>
      <c r="O29918" s="44" t="s">
        <v>31</v>
      </c>
      <c r="P29918" s="128">
        <v>1.292294332956577E-7</v>
      </c>
    </row>
    <row r="29919" spans="14:16">
      <c r="N29919" s="3">
        <v>29917</v>
      </c>
      <c r="O29919" s="44" t="s">
        <v>89</v>
      </c>
      <c r="P29919" s="128">
        <v>7.3728808000559137E-8</v>
      </c>
    </row>
    <row r="29920" spans="14:16">
      <c r="N29920" s="3">
        <v>29918</v>
      </c>
      <c r="O29920" s="44" t="s">
        <v>31</v>
      </c>
      <c r="P29920" s="128">
        <v>2.1916030785319603E-7</v>
      </c>
    </row>
    <row r="29921" spans="14:16">
      <c r="N29921" s="3">
        <v>29919</v>
      </c>
      <c r="O29921" s="44" t="s">
        <v>21</v>
      </c>
      <c r="P29921" s="128">
        <v>3.5167566474293427E-7</v>
      </c>
    </row>
    <row r="29922" spans="14:16">
      <c r="N29922" s="3">
        <v>29920</v>
      </c>
      <c r="O29922" s="44" t="s">
        <v>18</v>
      </c>
      <c r="P29922" s="128">
        <v>5.5520981881123017E-7</v>
      </c>
    </row>
    <row r="29923" spans="14:16">
      <c r="N29923" s="3">
        <v>29921</v>
      </c>
      <c r="O29923" s="44" t="s">
        <v>52</v>
      </c>
      <c r="P29923" s="128">
        <v>2.660716703545066E-7</v>
      </c>
    </row>
    <row r="29924" spans="14:16">
      <c r="N29924" s="3">
        <v>29922</v>
      </c>
      <c r="O29924" s="44" t="s">
        <v>18</v>
      </c>
      <c r="P29924" s="128">
        <v>4.7221149234414025E-7</v>
      </c>
    </row>
    <row r="29925" spans="14:16">
      <c r="N29925" s="3">
        <v>29923</v>
      </c>
      <c r="O29925" s="44" t="s">
        <v>59</v>
      </c>
      <c r="P29925" s="128">
        <v>1.7960096882431516E-7</v>
      </c>
    </row>
    <row r="29926" spans="14:16">
      <c r="N29926" s="3">
        <v>29924</v>
      </c>
      <c r="O29926" s="44" t="s">
        <v>23</v>
      </c>
      <c r="P29926" s="128">
        <v>5.4927525306421218E-7</v>
      </c>
    </row>
    <row r="29927" spans="14:16">
      <c r="N29927" s="3">
        <v>29925</v>
      </c>
      <c r="O29927" s="44" t="s">
        <v>52</v>
      </c>
      <c r="P29927" s="128">
        <v>2.6537147934040525E-7</v>
      </c>
    </row>
    <row r="29928" spans="14:16">
      <c r="N29928" s="3">
        <v>29926</v>
      </c>
      <c r="O29928" s="44" t="s">
        <v>23</v>
      </c>
      <c r="P29928" s="128">
        <v>4.6734793781937901E-7</v>
      </c>
    </row>
    <row r="29929" spans="14:16">
      <c r="N29929" s="3">
        <v>29927</v>
      </c>
      <c r="O29929" s="44" t="s">
        <v>59</v>
      </c>
      <c r="P29929" s="128">
        <v>1.7919882919820476E-7</v>
      </c>
    </row>
    <row r="29930" spans="14:16">
      <c r="N29930" s="3">
        <v>29928</v>
      </c>
      <c r="O29930" s="44" t="s">
        <v>18</v>
      </c>
      <c r="P29930" s="128">
        <v>8.033201223553058E-7</v>
      </c>
    </row>
    <row r="29931" spans="14:16">
      <c r="N29931" s="3">
        <v>29929</v>
      </c>
      <c r="O29931" s="44" t="s">
        <v>52</v>
      </c>
      <c r="P29931" s="128">
        <v>3.8497288690266133E-7</v>
      </c>
    </row>
    <row r="29932" spans="14:16">
      <c r="N29932" s="3">
        <v>29930</v>
      </c>
      <c r="O29932" s="44" t="s">
        <v>18</v>
      </c>
      <c r="P29932" s="128">
        <v>1.1412614455485349E-6</v>
      </c>
    </row>
    <row r="29933" spans="14:16">
      <c r="N29933" s="3">
        <v>29931</v>
      </c>
      <c r="O29933" s="44" t="s">
        <v>21</v>
      </c>
      <c r="P29933" s="128">
        <v>9.7320320713211273E-7</v>
      </c>
    </row>
    <row r="29934" spans="14:16">
      <c r="N29934" s="3">
        <v>29932</v>
      </c>
      <c r="O29934" s="44" t="s">
        <v>23</v>
      </c>
      <c r="P29934" s="128">
        <v>7.9473353775161944E-7</v>
      </c>
    </row>
    <row r="29935" spans="14:16">
      <c r="N29935" s="3">
        <v>29933</v>
      </c>
      <c r="O29935" s="44" t="s">
        <v>52</v>
      </c>
      <c r="P29935" s="128">
        <v>3.8395979687423886E-7</v>
      </c>
    </row>
    <row r="29936" spans="14:16">
      <c r="N29936" s="3">
        <v>29934</v>
      </c>
      <c r="O29936" s="44" t="s">
        <v>23</v>
      </c>
      <c r="P29936" s="128">
        <v>1.1278140938463759E-6</v>
      </c>
    </row>
    <row r="29937" spans="14:16">
      <c r="N29937" s="3">
        <v>29935</v>
      </c>
      <c r="O29937" s="44" t="s">
        <v>21</v>
      </c>
      <c r="P29937" s="128">
        <v>9.6956876795551827E-7</v>
      </c>
    </row>
    <row r="29938" spans="14:16">
      <c r="N29938" s="3">
        <v>29936</v>
      </c>
      <c r="O29938" s="44" t="s">
        <v>18</v>
      </c>
      <c r="P29938" s="128">
        <v>3.1721360947873496E-7</v>
      </c>
    </row>
    <row r="29939" spans="14:16">
      <c r="N29939" s="3">
        <v>29937</v>
      </c>
      <c r="O29939" s="44" t="s">
        <v>89</v>
      </c>
      <c r="P29939" s="128">
        <v>9.6175743991142019E-8</v>
      </c>
    </row>
    <row r="29940" spans="14:16">
      <c r="N29940" s="3">
        <v>29938</v>
      </c>
      <c r="O29940" s="44" t="s">
        <v>18</v>
      </c>
      <c r="P29940" s="128">
        <v>3.7569166560622461E-7</v>
      </c>
    </row>
    <row r="29941" spans="14:16">
      <c r="N29941" s="3">
        <v>29939</v>
      </c>
      <c r="O29941" s="44" t="s">
        <v>59</v>
      </c>
      <c r="P29941" s="128">
        <v>1.4289060773837366E-7</v>
      </c>
    </row>
    <row r="29942" spans="14:16">
      <c r="N29942" s="3">
        <v>29940</v>
      </c>
      <c r="O29942" s="44" t="s">
        <v>23</v>
      </c>
      <c r="P29942" s="128">
        <v>3.1405591490787913E-7</v>
      </c>
    </row>
    <row r="29943" spans="14:16">
      <c r="N29943" s="3">
        <v>29941</v>
      </c>
      <c r="O29943" s="44" t="s">
        <v>89</v>
      </c>
      <c r="P29943" s="128">
        <v>9.5993855429915989E-8</v>
      </c>
    </row>
    <row r="29944" spans="14:16">
      <c r="N29944" s="3">
        <v>29942</v>
      </c>
      <c r="O29944" s="44" t="s">
        <v>23</v>
      </c>
      <c r="P29944" s="128">
        <v>3.7182221954275903E-7</v>
      </c>
    </row>
    <row r="29945" spans="14:16">
      <c r="N29945" s="3">
        <v>29943</v>
      </c>
      <c r="O29945" s="44" t="s">
        <v>59</v>
      </c>
      <c r="P29945" s="128">
        <v>1.4257066527956208E-7</v>
      </c>
    </row>
    <row r="29946" spans="14:16">
      <c r="N29946" s="3">
        <v>29944</v>
      </c>
      <c r="O29946" s="44" t="s">
        <v>18</v>
      </c>
      <c r="P29946" s="128">
        <v>4.2055489348942994E-7</v>
      </c>
    </row>
    <row r="29947" spans="14:16">
      <c r="N29947" s="3">
        <v>29945</v>
      </c>
      <c r="O29947" s="44" t="s">
        <v>89</v>
      </c>
      <c r="P29947" s="128">
        <v>1.2750770635890033E-7</v>
      </c>
    </row>
    <row r="29948" spans="14:16">
      <c r="N29948" s="3">
        <v>29946</v>
      </c>
      <c r="O29948" s="44" t="s">
        <v>18</v>
      </c>
      <c r="P29948" s="128">
        <v>8.3199271885235484E-7</v>
      </c>
    </row>
    <row r="29949" spans="14:16">
      <c r="N29949" s="3">
        <v>29947</v>
      </c>
      <c r="O29949" s="44" t="s">
        <v>21</v>
      </c>
      <c r="P29949" s="128">
        <v>7.0947633029739766E-7</v>
      </c>
    </row>
    <row r="29950" spans="14:16">
      <c r="N29950" s="3">
        <v>29948</v>
      </c>
      <c r="O29950" s="44" t="s">
        <v>23</v>
      </c>
      <c r="P29950" s="128">
        <v>4.1636849081238003E-7</v>
      </c>
    </row>
    <row r="29951" spans="14:16">
      <c r="N29951" s="3">
        <v>29949</v>
      </c>
      <c r="O29951" s="44" t="s">
        <v>89</v>
      </c>
      <c r="P29951" s="128">
        <v>1.2726656246655893E-7</v>
      </c>
    </row>
    <row r="29952" spans="14:16">
      <c r="N29952" s="3">
        <v>29950</v>
      </c>
      <c r="O29952" s="44" t="s">
        <v>23</v>
      </c>
      <c r="P29952" s="128">
        <v>8.2218944481056328E-7</v>
      </c>
    </row>
    <row r="29953" spans="14:16">
      <c r="N29953" s="3">
        <v>29951</v>
      </c>
      <c r="O29953" s="44" t="s">
        <v>21</v>
      </c>
      <c r="P29953" s="128">
        <v>7.0682678233988712E-7</v>
      </c>
    </row>
    <row r="29954" spans="14:16">
      <c r="N29954" s="3">
        <v>29952</v>
      </c>
      <c r="O29954" s="44" t="s">
        <v>13</v>
      </c>
      <c r="P29954" s="128">
        <v>2.5453768501218697E-6</v>
      </c>
    </row>
    <row r="29955" spans="14:16">
      <c r="N29955" s="3">
        <v>29953</v>
      </c>
      <c r="O29955" s="44" t="s">
        <v>52</v>
      </c>
      <c r="P29955" s="128">
        <v>9.1938150172188601E-7</v>
      </c>
    </row>
    <row r="29956" spans="14:16">
      <c r="N29956" s="3">
        <v>29954</v>
      </c>
      <c r="O29956" s="44" t="s">
        <v>13</v>
      </c>
      <c r="P29956" s="128">
        <v>5.1245656644995538E-6</v>
      </c>
    </row>
    <row r="29957" spans="14:16">
      <c r="N29957" s="3">
        <v>29955</v>
      </c>
      <c r="O29957" s="44" t="s">
        <v>14</v>
      </c>
      <c r="P29957" s="128">
        <v>5.8777725008880942E-6</v>
      </c>
    </row>
    <row r="29958" spans="14:16">
      <c r="N29958" s="3">
        <v>29956</v>
      </c>
      <c r="O29958" s="44" t="s">
        <v>31</v>
      </c>
      <c r="P29958" s="128">
        <v>7.2971190082945209E-7</v>
      </c>
    </row>
    <row r="29959" spans="14:16">
      <c r="N29959" s="3">
        <v>29957</v>
      </c>
      <c r="O29959" s="44" t="s">
        <v>52</v>
      </c>
      <c r="P29959" s="128">
        <v>6.5804403560911606E-7</v>
      </c>
    </row>
    <row r="29960" spans="14:16">
      <c r="N29960" s="3">
        <v>29958</v>
      </c>
      <c r="O29960" s="44" t="s">
        <v>31</v>
      </c>
      <c r="P29960" s="128">
        <v>1.1405927161722335E-6</v>
      </c>
    </row>
    <row r="29961" spans="14:16">
      <c r="N29961" s="3">
        <v>29959</v>
      </c>
      <c r="O29961" s="44" t="s">
        <v>14</v>
      </c>
      <c r="P29961" s="128">
        <v>3.2662254665723821E-6</v>
      </c>
    </row>
    <row r="29962" spans="14:16">
      <c r="N29962" s="3">
        <v>29960</v>
      </c>
      <c r="O29962" s="44" t="s">
        <v>13</v>
      </c>
      <c r="P29962" s="128">
        <v>2.3315204634833435E-6</v>
      </c>
    </row>
    <row r="29963" spans="14:16">
      <c r="N29963" s="3">
        <v>29961</v>
      </c>
      <c r="O29963" s="44" t="s">
        <v>52</v>
      </c>
      <c r="P29963" s="128">
        <v>8.4213729880901254E-7</v>
      </c>
    </row>
    <row r="29964" spans="14:16">
      <c r="N29964" s="3">
        <v>29962</v>
      </c>
      <c r="O29964" s="44" t="s">
        <v>13</v>
      </c>
      <c r="P29964" s="128">
        <v>3.9834210770193064E-6</v>
      </c>
    </row>
    <row r="29965" spans="14:16">
      <c r="N29965" s="3">
        <v>29963</v>
      </c>
      <c r="O29965" s="44" t="s">
        <v>19</v>
      </c>
      <c r="P29965" s="128">
        <v>3.3036329058509617E-6</v>
      </c>
    </row>
    <row r="29966" spans="14:16">
      <c r="N29966" s="3">
        <v>29964</v>
      </c>
      <c r="O29966" s="44" t="s">
        <v>31</v>
      </c>
      <c r="P29966" s="128">
        <v>6.6840327755386686E-7</v>
      </c>
    </row>
    <row r="29967" spans="14:16">
      <c r="N29967" s="3">
        <v>29965</v>
      </c>
      <c r="O29967" s="44" t="s">
        <v>52</v>
      </c>
      <c r="P29967" s="128">
        <v>6.0275677246862603E-7</v>
      </c>
    </row>
    <row r="29968" spans="14:16">
      <c r="N29968" s="3">
        <v>29966</v>
      </c>
      <c r="O29968" s="44" t="s">
        <v>31</v>
      </c>
      <c r="P29968" s="128">
        <v>9.5053785080912295E-7</v>
      </c>
    </row>
    <row r="29969" spans="14:16">
      <c r="N29969" s="3">
        <v>29967</v>
      </c>
      <c r="O29969" s="44" t="s">
        <v>19</v>
      </c>
      <c r="P29969" s="128">
        <v>1.96818010783152E-6</v>
      </c>
    </row>
    <row r="29970" spans="14:16">
      <c r="N29970" s="3">
        <v>29968</v>
      </c>
      <c r="O29970" s="44" t="s">
        <v>13</v>
      </c>
      <c r="P29970" s="128">
        <v>1.2377409199994776E-6</v>
      </c>
    </row>
    <row r="29971" spans="14:16">
      <c r="N29971" s="3">
        <v>29969</v>
      </c>
      <c r="O29971" s="44" t="s">
        <v>89</v>
      </c>
      <c r="P29971" s="128">
        <v>2.8284314998390902E-7</v>
      </c>
    </row>
    <row r="29972" spans="14:16">
      <c r="N29972" s="3">
        <v>29970</v>
      </c>
      <c r="O29972" s="44" t="s">
        <v>13</v>
      </c>
      <c r="P29972" s="128">
        <v>3.5548583790431419E-6</v>
      </c>
    </row>
    <row r="29973" spans="14:16">
      <c r="N29973" s="3">
        <v>29971</v>
      </c>
      <c r="O29973" s="44" t="s">
        <v>14</v>
      </c>
      <c r="P29973" s="128">
        <v>4.0773501976253625E-6</v>
      </c>
    </row>
    <row r="29974" spans="14:16">
      <c r="N29974" s="3">
        <v>29972</v>
      </c>
      <c r="O29974" s="44" t="s">
        <v>31</v>
      </c>
      <c r="P29974" s="128">
        <v>3.8779778913559869E-7</v>
      </c>
    </row>
    <row r="29975" spans="14:16">
      <c r="N29975" s="3">
        <v>29973</v>
      </c>
      <c r="O29975" s="44" t="s">
        <v>89</v>
      </c>
      <c r="P29975" s="128">
        <v>2.2124889051247274E-7</v>
      </c>
    </row>
    <row r="29976" spans="14:16">
      <c r="N29976" s="3">
        <v>29974</v>
      </c>
      <c r="O29976" s="44" t="s">
        <v>31</v>
      </c>
      <c r="P29976" s="128">
        <v>7.9121741033567226E-7</v>
      </c>
    </row>
    <row r="29977" spans="14:16">
      <c r="N29977" s="3">
        <v>29975</v>
      </c>
      <c r="O29977" s="44" t="s">
        <v>14</v>
      </c>
      <c r="P29977" s="128">
        <v>2.2657469389306406E-6</v>
      </c>
    </row>
    <row r="29978" spans="14:16">
      <c r="N29978" s="3">
        <v>29976</v>
      </c>
      <c r="O29978" s="44" t="s">
        <v>13</v>
      </c>
      <c r="P29978" s="128">
        <v>1.1636972009857138E-6</v>
      </c>
    </row>
    <row r="29979" spans="14:16">
      <c r="N29979" s="3">
        <v>29977</v>
      </c>
      <c r="O29979" s="44" t="s">
        <v>89</v>
      </c>
      <c r="P29979" s="128">
        <v>2.6592300265421969E-7</v>
      </c>
    </row>
    <row r="29980" spans="14:16">
      <c r="N29980" s="3">
        <v>29978</v>
      </c>
      <c r="O29980" s="44" t="s">
        <v>13</v>
      </c>
      <c r="P29980" s="128">
        <v>2.8362503160501821E-6</v>
      </c>
    </row>
    <row r="29981" spans="14:16">
      <c r="N29981" s="3">
        <v>29979</v>
      </c>
      <c r="O29981" s="44" t="s">
        <v>19</v>
      </c>
      <c r="P29981" s="128">
        <v>2.3522318359436041E-6</v>
      </c>
    </row>
    <row r="29982" spans="14:16">
      <c r="N29982" s="3">
        <v>29980</v>
      </c>
      <c r="O29982" s="44" t="s">
        <v>31</v>
      </c>
      <c r="P29982" s="128">
        <v>3.6459908085266727E-7</v>
      </c>
    </row>
    <row r="29983" spans="14:16">
      <c r="N29983" s="3">
        <v>29981</v>
      </c>
      <c r="O29983" s="44" t="s">
        <v>89</v>
      </c>
      <c r="P29983" s="128">
        <v>2.0801341415671048E-7</v>
      </c>
    </row>
    <row r="29984" spans="14:16">
      <c r="N29984" s="3">
        <v>29982</v>
      </c>
      <c r="O29984" s="44" t="s">
        <v>31</v>
      </c>
      <c r="P29984" s="128">
        <v>6.7679595695475835E-7</v>
      </c>
    </row>
    <row r="29985" spans="14:16">
      <c r="N29985" s="3">
        <v>29983</v>
      </c>
      <c r="O29985" s="44" t="s">
        <v>19</v>
      </c>
      <c r="P29985" s="128">
        <v>1.4013711693913836E-6</v>
      </c>
    </row>
    <row r="29986" spans="14:16">
      <c r="N29986" s="3">
        <v>29984</v>
      </c>
      <c r="O29986" s="44" t="s">
        <v>13</v>
      </c>
      <c r="P29986" s="128">
        <v>3.8074910644494604E-6</v>
      </c>
    </row>
    <row r="29987" spans="14:16">
      <c r="N29987" s="3">
        <v>29985</v>
      </c>
      <c r="O29987" s="44" t="s">
        <v>52</v>
      </c>
      <c r="P29987" s="128">
        <v>1.3752528834614827E-6</v>
      </c>
    </row>
    <row r="29988" spans="14:16">
      <c r="N29988" s="3">
        <v>29986</v>
      </c>
      <c r="O29988" s="44" t="s">
        <v>13</v>
      </c>
      <c r="P29988" s="128">
        <v>7.665559610881335E-6</v>
      </c>
    </row>
    <row r="29989" spans="14:16">
      <c r="N29989" s="3">
        <v>29987</v>
      </c>
      <c r="O29989" s="44" t="s">
        <v>14</v>
      </c>
      <c r="P29989" s="128">
        <v>8.7922408326007456E-6</v>
      </c>
    </row>
    <row r="29990" spans="14:16">
      <c r="N29990" s="3">
        <v>29988</v>
      </c>
      <c r="O29990" s="44" t="s">
        <v>23</v>
      </c>
      <c r="P29990" s="128">
        <v>2.6125218111544632E-6</v>
      </c>
    </row>
    <row r="29991" spans="14:16">
      <c r="N29991" s="3">
        <v>29989</v>
      </c>
      <c r="O29991" s="44" t="s">
        <v>52</v>
      </c>
      <c r="P29991" s="128">
        <v>1.2621882634754108E-6</v>
      </c>
    </row>
    <row r="29992" spans="14:16">
      <c r="N29992" s="3">
        <v>29990</v>
      </c>
      <c r="O29992" s="44" t="s">
        <v>23</v>
      </c>
      <c r="P29992" s="128">
        <v>4.8552749795726314E-6</v>
      </c>
    </row>
    <row r="29993" spans="14:16">
      <c r="N29993" s="3">
        <v>29991</v>
      </c>
      <c r="O29993" s="44" t="s">
        <v>14</v>
      </c>
      <c r="P29993" s="128">
        <v>7.4488646471423025E-6</v>
      </c>
    </row>
    <row r="29994" spans="14:16">
      <c r="N29994" s="3">
        <v>29992</v>
      </c>
      <c r="O29994" s="44" t="s">
        <v>13</v>
      </c>
      <c r="P29994" s="128">
        <v>3.4875949040193649E-6</v>
      </c>
    </row>
    <row r="29995" spans="14:16">
      <c r="N29995" s="3">
        <v>29993</v>
      </c>
      <c r="O29995" s="44" t="s">
        <v>52</v>
      </c>
      <c r="P29995" s="128">
        <v>1.259707473218121E-6</v>
      </c>
    </row>
    <row r="29996" spans="14:16">
      <c r="N29996" s="3">
        <v>29994</v>
      </c>
      <c r="O29996" s="44" t="s">
        <v>13</v>
      </c>
      <c r="P29996" s="128">
        <v>5.9585833649600782E-6</v>
      </c>
    </row>
    <row r="29997" spans="14:16">
      <c r="N29997" s="3">
        <v>29995</v>
      </c>
      <c r="O29997" s="44" t="s">
        <v>19</v>
      </c>
      <c r="P29997" s="128">
        <v>4.9417251393036345E-6</v>
      </c>
    </row>
    <row r="29998" spans="14:16">
      <c r="N29998" s="3">
        <v>29996</v>
      </c>
      <c r="O29998" s="44" t="s">
        <v>23</v>
      </c>
      <c r="P29998" s="128">
        <v>2.3930240678159544E-6</v>
      </c>
    </row>
    <row r="29999" spans="14:16">
      <c r="N29999" s="3">
        <v>29997</v>
      </c>
      <c r="O29999" s="44" t="s">
        <v>52</v>
      </c>
      <c r="P29999" s="128">
        <v>1.1561422682541201E-6</v>
      </c>
    </row>
    <row r="30000" spans="14:16">
      <c r="N30000" s="3">
        <v>29998</v>
      </c>
      <c r="O30000" s="44" t="s">
        <v>23</v>
      </c>
      <c r="P30000" s="128">
        <v>3.8634577274555733E-6</v>
      </c>
    </row>
    <row r="30001" spans="14:16">
      <c r="N30001" s="3">
        <v>29999</v>
      </c>
      <c r="O30001" s="44" t="s">
        <v>19</v>
      </c>
      <c r="P30001" s="128">
        <v>4.285803668154868E-6</v>
      </c>
    </row>
    <row r="30002" spans="14:16">
      <c r="N30002" s="3">
        <v>30000</v>
      </c>
      <c r="O30002" s="44" t="s">
        <v>13</v>
      </c>
      <c r="P30002" s="128">
        <v>1.8514694563894646E-6</v>
      </c>
    </row>
    <row r="30003" spans="14:16">
      <c r="N30003" s="3">
        <v>30001</v>
      </c>
      <c r="O30003" s="44" t="s">
        <v>89</v>
      </c>
      <c r="P30003" s="128">
        <v>4.2308971504667785E-7</v>
      </c>
    </row>
    <row r="30004" spans="14:16">
      <c r="N30004" s="3">
        <v>30002</v>
      </c>
      <c r="O30004" s="44" t="s">
        <v>13</v>
      </c>
      <c r="P30004" s="128">
        <v>5.3175196878772638E-6</v>
      </c>
    </row>
    <row r="30005" spans="14:16">
      <c r="N30005" s="3">
        <v>30003</v>
      </c>
      <c r="O30005" s="44" t="s">
        <v>14</v>
      </c>
      <c r="P30005" s="128">
        <v>6.0990868379063466E-6</v>
      </c>
    </row>
    <row r="30006" spans="14:16">
      <c r="N30006" s="3">
        <v>30004</v>
      </c>
      <c r="O30006" s="44" t="s">
        <v>23</v>
      </c>
      <c r="P30006" s="128">
        <v>1.3024081413763967E-6</v>
      </c>
    </row>
    <row r="30007" spans="14:16">
      <c r="N30007" s="3">
        <v>30005</v>
      </c>
      <c r="O30007" s="44" t="s">
        <v>89</v>
      </c>
      <c r="P30007" s="128">
        <v>3.9809210048059118E-7</v>
      </c>
    </row>
    <row r="30008" spans="14:16">
      <c r="N30008" s="3">
        <v>30006</v>
      </c>
      <c r="O30008" s="44" t="s">
        <v>23</v>
      </c>
      <c r="P30008" s="128">
        <v>3.3680542066734972E-6</v>
      </c>
    </row>
    <row r="30009" spans="14:16">
      <c r="N30009" s="3">
        <v>30007</v>
      </c>
      <c r="O30009" s="44" t="s">
        <v>14</v>
      </c>
      <c r="P30009" s="128">
        <v>5.1672006251554114E-6</v>
      </c>
    </row>
    <row r="30010" spans="14:16">
      <c r="N30010" s="3">
        <v>30008</v>
      </c>
      <c r="O30010" s="44" t="s">
        <v>13</v>
      </c>
      <c r="P30010" s="128">
        <v>1.7407114762852555E-6</v>
      </c>
    </row>
    <row r="30011" spans="14:16">
      <c r="N30011" s="3">
        <v>30009</v>
      </c>
      <c r="O30011" s="44" t="s">
        <v>89</v>
      </c>
      <c r="P30011" s="128">
        <v>3.9777978509902548E-7</v>
      </c>
    </row>
    <row r="30012" spans="14:16">
      <c r="N30012" s="3">
        <v>30010</v>
      </c>
      <c r="O30012" s="44" t="s">
        <v>13</v>
      </c>
      <c r="P30012" s="128">
        <v>4.2425928932236432E-6</v>
      </c>
    </row>
    <row r="30013" spans="14:16">
      <c r="N30013" s="3">
        <v>30011</v>
      </c>
      <c r="O30013" s="44" t="s">
        <v>19</v>
      </c>
      <c r="P30013" s="128">
        <v>3.5185759218482767E-6</v>
      </c>
    </row>
    <row r="30014" spans="14:16">
      <c r="N30014" s="3">
        <v>30012</v>
      </c>
      <c r="O30014" s="44" t="s">
        <v>23</v>
      </c>
      <c r="P30014" s="128">
        <v>1.2244959217001231E-6</v>
      </c>
    </row>
    <row r="30015" spans="14:16">
      <c r="N30015" s="3">
        <v>30013</v>
      </c>
      <c r="O30015" s="44" t="s">
        <v>89</v>
      </c>
      <c r="P30015" s="128">
        <v>3.7427756938340783E-7</v>
      </c>
    </row>
    <row r="30016" spans="14:16">
      <c r="N30016" s="3">
        <v>30014</v>
      </c>
      <c r="O30016" s="44" t="s">
        <v>23</v>
      </c>
      <c r="P30016" s="128">
        <v>2.7508347695799666E-6</v>
      </c>
    </row>
    <row r="30017" spans="14:16">
      <c r="N30017" s="3">
        <v>30015</v>
      </c>
      <c r="O30017" s="44" t="s">
        <v>19</v>
      </c>
      <c r="P30017" s="128">
        <v>3.0515508587480313E-6</v>
      </c>
    </row>
    <row r="30018" spans="14:16">
      <c r="N30018" s="3">
        <v>30016</v>
      </c>
      <c r="O30018" s="44" t="s">
        <v>18</v>
      </c>
      <c r="P30018" s="128">
        <v>1.6145063559087741E-6</v>
      </c>
    </row>
    <row r="30019" spans="14:16">
      <c r="N30019" s="3">
        <v>30017</v>
      </c>
      <c r="O30019" s="44" t="s">
        <v>52</v>
      </c>
      <c r="P30019" s="128">
        <v>7.7371542858226925E-7</v>
      </c>
    </row>
    <row r="30020" spans="14:16">
      <c r="N30020" s="3">
        <v>30018</v>
      </c>
      <c r="O30020" s="44" t="s">
        <v>18</v>
      </c>
      <c r="P30020" s="128">
        <v>3.0073120442644497E-6</v>
      </c>
    </row>
    <row r="30021" spans="14:16">
      <c r="N30021" s="3">
        <v>30019</v>
      </c>
      <c r="O30021" s="44" t="s">
        <v>14</v>
      </c>
      <c r="P30021" s="128">
        <v>4.5764848669785315E-6</v>
      </c>
    </row>
    <row r="30022" spans="14:16">
      <c r="N30022" s="3">
        <v>30020</v>
      </c>
      <c r="O30022" s="44" t="s">
        <v>31</v>
      </c>
      <c r="P30022" s="128">
        <v>6.6734584538587191E-7</v>
      </c>
    </row>
    <row r="30023" spans="14:16">
      <c r="N30023" s="3">
        <v>30021</v>
      </c>
      <c r="O30023" s="44" t="s">
        <v>52</v>
      </c>
      <c r="P30023" s="128">
        <v>6.0180319485749025E-7</v>
      </c>
    </row>
    <row r="30024" spans="14:16">
      <c r="N30024" s="3">
        <v>30022</v>
      </c>
      <c r="O30024" s="44" t="s">
        <v>31</v>
      </c>
      <c r="P30024" s="128">
        <v>1.0431100404827127E-6</v>
      </c>
    </row>
    <row r="30025" spans="14:16">
      <c r="N30025" s="3">
        <v>30023</v>
      </c>
      <c r="O30025" s="44" t="s">
        <v>14</v>
      </c>
      <c r="P30025" s="128">
        <v>2.9870720112046647E-6</v>
      </c>
    </row>
    <row r="30026" spans="14:16">
      <c r="N30026" s="3">
        <v>30024</v>
      </c>
      <c r="O30026" s="44" t="s">
        <v>18</v>
      </c>
      <c r="P30026" s="128">
        <v>1.4788594494544104E-6</v>
      </c>
    </row>
    <row r="30027" spans="14:16">
      <c r="N30027" s="3">
        <v>30025</v>
      </c>
      <c r="O30027" s="44" t="s">
        <v>52</v>
      </c>
      <c r="P30027" s="128">
        <v>7.0870973567861912E-7</v>
      </c>
    </row>
    <row r="30028" spans="14:16">
      <c r="N30028" s="3">
        <v>30026</v>
      </c>
      <c r="O30028" s="44" t="s">
        <v>18</v>
      </c>
      <c r="P30028" s="128">
        <v>2.391446598794754E-6</v>
      </c>
    </row>
    <row r="30029" spans="14:16">
      <c r="N30029" s="3">
        <v>30027</v>
      </c>
      <c r="O30029" s="44" t="s">
        <v>19</v>
      </c>
      <c r="P30029" s="128">
        <v>2.6314436865817187E-6</v>
      </c>
    </row>
    <row r="30030" spans="14:16">
      <c r="N30030" s="3">
        <v>30028</v>
      </c>
      <c r="O30030" s="44" t="s">
        <v>31</v>
      </c>
      <c r="P30030" s="128">
        <v>6.1127706675860398E-7</v>
      </c>
    </row>
    <row r="30031" spans="14:16">
      <c r="N30031" s="3">
        <v>30029</v>
      </c>
      <c r="O30031" s="44" t="s">
        <v>52</v>
      </c>
      <c r="P30031" s="128">
        <v>5.5124115068961706E-7</v>
      </c>
    </row>
    <row r="30032" spans="14:16">
      <c r="N30032" s="3">
        <v>30030</v>
      </c>
      <c r="O30032" s="44" t="s">
        <v>31</v>
      </c>
      <c r="P30032" s="128">
        <v>8.6929853398093473E-7</v>
      </c>
    </row>
    <row r="30033" spans="14:16">
      <c r="N30033" s="3">
        <v>30031</v>
      </c>
      <c r="O30033" s="44" t="s">
        <v>19</v>
      </c>
      <c r="P30033" s="128">
        <v>1.799966283185866E-6</v>
      </c>
    </row>
    <row r="30034" spans="14:16">
      <c r="N30034" s="3">
        <v>30032</v>
      </c>
      <c r="O30034" s="44" t="s">
        <v>18</v>
      </c>
      <c r="P30034" s="128">
        <v>8.0427517851749492E-7</v>
      </c>
    </row>
    <row r="30035" spans="14:16">
      <c r="N30035" s="3">
        <v>30033</v>
      </c>
      <c r="O30035" s="44" t="s">
        <v>89</v>
      </c>
      <c r="P30035" s="128">
        <v>2.4384755683918432E-7</v>
      </c>
    </row>
    <row r="30036" spans="14:16">
      <c r="N30036" s="3">
        <v>30034</v>
      </c>
      <c r="O30036" s="44" t="s">
        <v>18</v>
      </c>
      <c r="P30036" s="128">
        <v>2.0861413666742117E-6</v>
      </c>
    </row>
    <row r="30037" spans="14:16">
      <c r="N30037" s="3">
        <v>30035</v>
      </c>
      <c r="O30037" s="44" t="s">
        <v>14</v>
      </c>
      <c r="P30037" s="128">
        <v>3.1746603792482609E-6</v>
      </c>
    </row>
    <row r="30038" spans="14:16">
      <c r="N30038" s="3">
        <v>30036</v>
      </c>
      <c r="O30038" s="44" t="s">
        <v>31</v>
      </c>
      <c r="P30038" s="128">
        <v>3.5465399856477559E-7</v>
      </c>
    </row>
    <row r="30039" spans="14:16">
      <c r="N30039" s="3">
        <v>30037</v>
      </c>
      <c r="O30039" s="44" t="s">
        <v>89</v>
      </c>
      <c r="P30039" s="128">
        <v>2.0233948180357401E-7</v>
      </c>
    </row>
    <row r="30040" spans="14:16">
      <c r="N30040" s="3">
        <v>30038</v>
      </c>
      <c r="O30040" s="44" t="s">
        <v>31</v>
      </c>
      <c r="P30040" s="128">
        <v>7.2359468303078565E-7</v>
      </c>
    </row>
    <row r="30041" spans="14:16">
      <c r="N30041" s="3">
        <v>30039</v>
      </c>
      <c r="O30041" s="44" t="s">
        <v>14</v>
      </c>
      <c r="P30041" s="128">
        <v>2.0721010643685695E-6</v>
      </c>
    </row>
    <row r="30042" spans="14:16">
      <c r="N30042" s="3">
        <v>30040</v>
      </c>
      <c r="O30042" s="44" t="s">
        <v>18</v>
      </c>
      <c r="P30042" s="128">
        <v>7.5616210059815191E-7</v>
      </c>
    </row>
    <row r="30043" spans="14:16">
      <c r="N30043" s="3">
        <v>30041</v>
      </c>
      <c r="O30043" s="44" t="s">
        <v>89</v>
      </c>
      <c r="P30043" s="128">
        <v>2.2926019070378904E-7</v>
      </c>
    </row>
    <row r="30044" spans="14:16">
      <c r="N30044" s="3">
        <v>30042</v>
      </c>
      <c r="O30044" s="44" t="s">
        <v>18</v>
      </c>
      <c r="P30044" s="128">
        <v>1.7027427029442005E-6</v>
      </c>
    </row>
    <row r="30045" spans="14:16">
      <c r="N30045" s="3">
        <v>30043</v>
      </c>
      <c r="O30045" s="44" t="s">
        <v>19</v>
      </c>
      <c r="P30045" s="128">
        <v>1.8736239135733934E-6</v>
      </c>
    </row>
    <row r="30046" spans="14:16">
      <c r="N30046" s="3">
        <v>30044</v>
      </c>
      <c r="O30046" s="44" t="s">
        <v>31</v>
      </c>
      <c r="P30046" s="128">
        <v>3.334380069202163E-7</v>
      </c>
    </row>
    <row r="30047" spans="14:16">
      <c r="N30047" s="3">
        <v>30045</v>
      </c>
      <c r="O30047" s="44" t="s">
        <v>89</v>
      </c>
      <c r="P30047" s="128">
        <v>1.9023519770504009E-7</v>
      </c>
    </row>
    <row r="30048" spans="14:16">
      <c r="N30048" s="3">
        <v>30046</v>
      </c>
      <c r="O30048" s="44" t="s">
        <v>31</v>
      </c>
      <c r="P30048" s="128">
        <v>6.1895245169267762E-7</v>
      </c>
    </row>
    <row r="30049" spans="14:16">
      <c r="N30049" s="3">
        <v>30047</v>
      </c>
      <c r="O30049" s="44" t="s">
        <v>19</v>
      </c>
      <c r="P30049" s="128">
        <v>1.2816006244023901E-6</v>
      </c>
    </row>
    <row r="30050" spans="14:16">
      <c r="N30050" s="3">
        <v>30048</v>
      </c>
      <c r="O30050" s="44" t="s">
        <v>18</v>
      </c>
      <c r="P30050" s="128">
        <v>2.316867539293828E-6</v>
      </c>
    </row>
    <row r="30051" spans="14:16">
      <c r="N30051" s="3">
        <v>30049</v>
      </c>
      <c r="O30051" s="44" t="s">
        <v>52</v>
      </c>
      <c r="P30051" s="128">
        <v>1.1103060415789161E-6</v>
      </c>
    </row>
    <row r="30052" spans="14:16">
      <c r="N30052" s="3">
        <v>30050</v>
      </c>
      <c r="O30052" s="44" t="s">
        <v>18</v>
      </c>
      <c r="P30052" s="128">
        <v>4.3155876286171527E-6</v>
      </c>
    </row>
    <row r="30053" spans="14:16">
      <c r="N30053" s="3">
        <v>30051</v>
      </c>
      <c r="O30053" s="44" t="s">
        <v>14</v>
      </c>
      <c r="P30053" s="128">
        <v>6.5674001180402356E-6</v>
      </c>
    </row>
    <row r="30054" spans="14:16">
      <c r="N30054" s="3">
        <v>30052</v>
      </c>
      <c r="O30054" s="44" t="s">
        <v>23</v>
      </c>
      <c r="P30054" s="128">
        <v>2.2921028426454323E-6</v>
      </c>
    </row>
    <row r="30055" spans="14:16">
      <c r="N30055" s="3">
        <v>30053</v>
      </c>
      <c r="O30055" s="44" t="s">
        <v>52</v>
      </c>
      <c r="P30055" s="128">
        <v>1.1073841735266726E-6</v>
      </c>
    </row>
    <row r="30056" spans="14:16">
      <c r="N30056" s="3">
        <v>30054</v>
      </c>
      <c r="O30056" s="44" t="s">
        <v>23</v>
      </c>
      <c r="P30056" s="128">
        <v>4.2597881996575198E-6</v>
      </c>
    </row>
    <row r="30057" spans="14:16">
      <c r="N30057" s="3">
        <v>30055</v>
      </c>
      <c r="O30057" s="44" t="s">
        <v>14</v>
      </c>
      <c r="P30057" s="128">
        <v>6.5352808766221156E-6</v>
      </c>
    </row>
    <row r="30058" spans="14:16">
      <c r="N30058" s="3">
        <v>30056</v>
      </c>
      <c r="O30058" s="44" t="s">
        <v>18</v>
      </c>
      <c r="P30058" s="128">
        <v>2.1222099504775594E-6</v>
      </c>
    </row>
    <row r="30059" spans="14:16">
      <c r="N30059" s="3">
        <v>30057</v>
      </c>
      <c r="O30059" s="44" t="s">
        <v>52</v>
      </c>
      <c r="P30059" s="128">
        <v>1.0170208221020345E-6</v>
      </c>
    </row>
    <row r="30060" spans="14:16">
      <c r="N30060" s="3">
        <v>30058</v>
      </c>
      <c r="O30060" s="44" t="s">
        <v>18</v>
      </c>
      <c r="P30060" s="128">
        <v>3.4318012911032877E-6</v>
      </c>
    </row>
    <row r="30061" spans="14:16">
      <c r="N30061" s="3">
        <v>30059</v>
      </c>
      <c r="O30061" s="44" t="s">
        <v>19</v>
      </c>
      <c r="P30061" s="128">
        <v>3.7762046811448743E-6</v>
      </c>
    </row>
    <row r="30062" spans="14:16">
      <c r="N30062" s="3">
        <v>30060</v>
      </c>
      <c r="O30062" s="44" t="s">
        <v>23</v>
      </c>
      <c r="P30062" s="128">
        <v>2.0995259235504944E-6</v>
      </c>
    </row>
    <row r="30063" spans="14:16">
      <c r="N30063" s="3">
        <v>30061</v>
      </c>
      <c r="O30063" s="44" t="s">
        <v>52</v>
      </c>
      <c r="P30063" s="128">
        <v>1.0143444423136828E-6</v>
      </c>
    </row>
    <row r="30064" spans="14:16">
      <c r="N30064" s="3">
        <v>30062</v>
      </c>
      <c r="O30064" s="44" t="s">
        <v>23</v>
      </c>
      <c r="P30064" s="128">
        <v>3.3896147399543413E-6</v>
      </c>
    </row>
    <row r="30065" spans="14:16">
      <c r="N30065" s="3">
        <v>30063</v>
      </c>
      <c r="O30065" s="44" t="s">
        <v>19</v>
      </c>
      <c r="P30065" s="128">
        <v>3.7601610554428351E-6</v>
      </c>
    </row>
    <row r="30066" spans="14:16">
      <c r="N30066" s="3">
        <v>30064</v>
      </c>
      <c r="O30066" s="44" t="s">
        <v>18</v>
      </c>
      <c r="P30066" s="128">
        <v>1.1541602465343422E-6</v>
      </c>
    </row>
    <row r="30067" spans="14:16">
      <c r="N30067" s="3">
        <v>30065</v>
      </c>
      <c r="O30067" s="44" t="s">
        <v>89</v>
      </c>
      <c r="P30067" s="128">
        <v>3.4992893456824244E-7</v>
      </c>
    </row>
    <row r="30068" spans="14:16">
      <c r="N30068" s="3">
        <v>30066</v>
      </c>
      <c r="O30068" s="44" t="s">
        <v>18</v>
      </c>
      <c r="P30068" s="128">
        <v>2.9936786542441125E-6</v>
      </c>
    </row>
    <row r="30069" spans="14:16">
      <c r="N30069" s="3">
        <v>30067</v>
      </c>
      <c r="O30069" s="44" t="s">
        <v>14</v>
      </c>
      <c r="P30069" s="128">
        <v>4.555737767178002E-6</v>
      </c>
    </row>
    <row r="30070" spans="14:16">
      <c r="N30070" s="3">
        <v>30068</v>
      </c>
      <c r="O30070" s="44" t="s">
        <v>23</v>
      </c>
      <c r="P30070" s="128">
        <v>1.1426711885763055E-6</v>
      </c>
    </row>
    <row r="30071" spans="14:16">
      <c r="N30071" s="3">
        <v>30069</v>
      </c>
      <c r="O30071" s="44" t="s">
        <v>89</v>
      </c>
      <c r="P30071" s="128">
        <v>3.4926714534989398E-7</v>
      </c>
    </row>
    <row r="30072" spans="14:16">
      <c r="N30072" s="3">
        <v>30070</v>
      </c>
      <c r="O30072" s="44" t="s">
        <v>23</v>
      </c>
      <c r="P30072" s="128">
        <v>2.9549711655378769E-6</v>
      </c>
    </row>
    <row r="30073" spans="14:16">
      <c r="N30073" s="3">
        <v>30071</v>
      </c>
      <c r="O30073" s="44" t="s">
        <v>14</v>
      </c>
      <c r="P30073" s="128">
        <v>4.5334569804813469E-6</v>
      </c>
    </row>
    <row r="30074" spans="14:16">
      <c r="N30074" s="3">
        <v>30072</v>
      </c>
      <c r="O30074" s="44" t="s">
        <v>18</v>
      </c>
      <c r="P30074" s="128">
        <v>1.0851164623219875E-6</v>
      </c>
    </row>
    <row r="30075" spans="14:16">
      <c r="N30075" s="3">
        <v>30073</v>
      </c>
      <c r="O30075" s="44" t="s">
        <v>89</v>
      </c>
      <c r="P30075" s="128">
        <v>3.289956041052182E-7</v>
      </c>
    </row>
    <row r="30076" spans="14:16">
      <c r="N30076" s="3">
        <v>30074</v>
      </c>
      <c r="O30076" s="44" t="s">
        <v>18</v>
      </c>
      <c r="P30076" s="128">
        <v>2.443489480101967E-6</v>
      </c>
    </row>
    <row r="30077" spans="14:16">
      <c r="N30077" s="3">
        <v>30075</v>
      </c>
      <c r="O30077" s="44" t="s">
        <v>19</v>
      </c>
      <c r="P30077" s="128">
        <v>2.6887094066343462E-6</v>
      </c>
    </row>
    <row r="30078" spans="14:16">
      <c r="N30078" s="3">
        <v>30076</v>
      </c>
      <c r="O30078" s="44" t="s">
        <v>23</v>
      </c>
      <c r="P30078" s="128">
        <v>1.0743146989063161E-6</v>
      </c>
    </row>
    <row r="30079" spans="14:16">
      <c r="N30079" s="3">
        <v>30077</v>
      </c>
      <c r="O30079" s="44" t="s">
        <v>89</v>
      </c>
      <c r="P30079" s="128">
        <v>3.2837340421783393E-7</v>
      </c>
    </row>
    <row r="30080" spans="14:16">
      <c r="N30080" s="3">
        <v>30078</v>
      </c>
      <c r="O30080" s="44" t="s">
        <v>23</v>
      </c>
      <c r="P30080" s="128">
        <v>2.4134520784023206E-6</v>
      </c>
    </row>
    <row r="30081" spans="14:16">
      <c r="N30081" s="3">
        <v>30079</v>
      </c>
      <c r="O30081" s="44" t="s">
        <v>19</v>
      </c>
      <c r="P30081" s="128">
        <v>2.677286125593204E-6</v>
      </c>
    </row>
    <row r="30082" spans="14:16">
      <c r="N30082" s="3">
        <v>30080</v>
      </c>
      <c r="O30082" s="44" t="s">
        <v>13</v>
      </c>
      <c r="P30082" s="128">
        <v>2.1782905559740965E-6</v>
      </c>
    </row>
    <row r="30083" spans="14:16">
      <c r="N30083" s="3">
        <v>30081</v>
      </c>
      <c r="O30083" s="44" t="s">
        <v>52</v>
      </c>
      <c r="P30083" s="128">
        <v>7.8679117492648706E-7</v>
      </c>
    </row>
    <row r="30084" spans="14:16">
      <c r="N30084" s="3">
        <v>30082</v>
      </c>
      <c r="O30084" s="44" t="s">
        <v>13</v>
      </c>
      <c r="P30084" s="128">
        <v>4.3855168203930337E-6</v>
      </c>
    </row>
    <row r="30085" spans="14:16">
      <c r="N30085" s="3">
        <v>30083</v>
      </c>
      <c r="O30085" s="44" t="s">
        <v>14</v>
      </c>
      <c r="P30085" s="128">
        <v>5.0300985208676523E-6</v>
      </c>
    </row>
    <row r="30086" spans="14:16">
      <c r="N30086" s="3">
        <v>30084</v>
      </c>
      <c r="O30086" s="44" t="s">
        <v>31</v>
      </c>
      <c r="P30086" s="128">
        <v>6.2447513109211971E-7</v>
      </c>
    </row>
    <row r="30087" spans="14:16">
      <c r="N30087" s="3">
        <v>30085</v>
      </c>
      <c r="O30087" s="44" t="s">
        <v>52</v>
      </c>
      <c r="P30087" s="128">
        <v>5.6314298140716928E-7</v>
      </c>
    </row>
    <row r="30088" spans="14:16">
      <c r="N30088" s="3">
        <v>30086</v>
      </c>
      <c r="O30088" s="44" t="s">
        <v>31</v>
      </c>
      <c r="P30088" s="128">
        <v>9.7609999938981998E-7</v>
      </c>
    </row>
    <row r="30089" spans="14:16">
      <c r="N30089" s="3">
        <v>30087</v>
      </c>
      <c r="O30089" s="44" t="s">
        <v>14</v>
      </c>
      <c r="P30089" s="128">
        <v>2.7951806378595994E-6</v>
      </c>
    </row>
    <row r="30090" spans="14:16">
      <c r="N30090" s="3">
        <v>30088</v>
      </c>
      <c r="O30090" s="44" t="s">
        <v>13</v>
      </c>
      <c r="P30090" s="128">
        <v>1.8337322330147067E-6</v>
      </c>
    </row>
    <row r="30091" spans="14:16">
      <c r="N30091" s="3">
        <v>30089</v>
      </c>
      <c r="O30091" s="44" t="s">
        <v>52</v>
      </c>
      <c r="P30091" s="128">
        <v>6.623378750632424E-7</v>
      </c>
    </row>
    <row r="30092" spans="14:16">
      <c r="N30092" s="3">
        <v>30090</v>
      </c>
      <c r="O30092" s="44" t="s">
        <v>13</v>
      </c>
      <c r="P30092" s="128">
        <v>2.7037754059002794E-6</v>
      </c>
    </row>
    <row r="30093" spans="14:16">
      <c r="N30093" s="3">
        <v>30091</v>
      </c>
      <c r="O30093" s="44" t="s">
        <v>21</v>
      </c>
      <c r="P30093" s="128">
        <v>1.7377655044845733E-6</v>
      </c>
    </row>
    <row r="30094" spans="14:16">
      <c r="N30094" s="3">
        <v>30092</v>
      </c>
      <c r="O30094" s="44" t="s">
        <v>31</v>
      </c>
      <c r="P30094" s="128">
        <v>5.2569670903596484E-7</v>
      </c>
    </row>
    <row r="30095" spans="14:16">
      <c r="N30095" s="3">
        <v>30093</v>
      </c>
      <c r="O30095" s="44" t="s">
        <v>52</v>
      </c>
      <c r="P30095" s="128">
        <v>4.7406597525303147E-7</v>
      </c>
    </row>
    <row r="30096" spans="14:16">
      <c r="N30096" s="3">
        <v>30094</v>
      </c>
      <c r="O30096" s="44" t="s">
        <v>31</v>
      </c>
      <c r="P30096" s="128">
        <v>6.8300577940465555E-7</v>
      </c>
    </row>
    <row r="30097" spans="14:16">
      <c r="N30097" s="3">
        <v>30095</v>
      </c>
      <c r="O30097" s="44" t="s">
        <v>21</v>
      </c>
      <c r="P30097" s="128">
        <v>1.0959854630989712E-6</v>
      </c>
    </row>
    <row r="30098" spans="14:16">
      <c r="N30098" s="3">
        <v>30096</v>
      </c>
      <c r="O30098" s="44" t="s">
        <v>13</v>
      </c>
      <c r="P30098" s="128">
        <v>1.0592377928825988E-6</v>
      </c>
    </row>
    <row r="30099" spans="14:16">
      <c r="N30099" s="3">
        <v>30097</v>
      </c>
      <c r="O30099" s="44" t="s">
        <v>89</v>
      </c>
      <c r="P30099" s="128">
        <v>2.4205239487520873E-7</v>
      </c>
    </row>
    <row r="30100" spans="14:16">
      <c r="N30100" s="3">
        <v>30098</v>
      </c>
      <c r="O30100" s="44" t="s">
        <v>13</v>
      </c>
      <c r="P30100" s="128">
        <v>3.0421878137708008E-6</v>
      </c>
    </row>
    <row r="30101" spans="14:16">
      <c r="N30101" s="3">
        <v>30099</v>
      </c>
      <c r="O30101" s="44" t="s">
        <v>14</v>
      </c>
      <c r="P30101" s="128">
        <v>3.4893274952434632E-6</v>
      </c>
    </row>
    <row r="30102" spans="14:16">
      <c r="N30102" s="3">
        <v>30100</v>
      </c>
      <c r="O30102" s="44" t="s">
        <v>31</v>
      </c>
      <c r="P30102" s="128">
        <v>3.3187080398773303E-7</v>
      </c>
    </row>
    <row r="30103" spans="14:16">
      <c r="N30103" s="3">
        <v>30101</v>
      </c>
      <c r="O30103" s="44" t="s">
        <v>89</v>
      </c>
      <c r="P30103" s="128">
        <v>1.8934106700152909E-7</v>
      </c>
    </row>
    <row r="30104" spans="14:16">
      <c r="N30104" s="3">
        <v>30102</v>
      </c>
      <c r="O30104" s="44" t="s">
        <v>31</v>
      </c>
      <c r="P30104" s="128">
        <v>6.7711050824319253E-7</v>
      </c>
    </row>
    <row r="30105" spans="14:16">
      <c r="N30105" s="3">
        <v>30103</v>
      </c>
      <c r="O30105" s="44" t="s">
        <v>14</v>
      </c>
      <c r="P30105" s="128">
        <v>1.9389879966353612E-6</v>
      </c>
    </row>
    <row r="30106" spans="14:16">
      <c r="N30106" s="3">
        <v>30104</v>
      </c>
      <c r="O30106" s="44" t="s">
        <v>13</v>
      </c>
      <c r="P30106" s="128">
        <v>9.3709304888184778E-7</v>
      </c>
    </row>
    <row r="30107" spans="14:16">
      <c r="N30107" s="3">
        <v>30105</v>
      </c>
      <c r="O30107" s="44" t="s">
        <v>89</v>
      </c>
      <c r="P30107" s="128">
        <v>2.1414041136644246E-7</v>
      </c>
    </row>
    <row r="30108" spans="14:16">
      <c r="N30108" s="3">
        <v>30106</v>
      </c>
      <c r="O30108" s="44" t="s">
        <v>13</v>
      </c>
      <c r="P30108" s="128">
        <v>1.9710833655998028E-6</v>
      </c>
    </row>
    <row r="30109" spans="14:16">
      <c r="N30109" s="3">
        <v>30107</v>
      </c>
      <c r="O30109" s="44" t="s">
        <v>21</v>
      </c>
      <c r="P30109" s="128">
        <v>1.2668510378960902E-6</v>
      </c>
    </row>
    <row r="30110" spans="14:16">
      <c r="N30110" s="3">
        <v>30108</v>
      </c>
      <c r="O30110" s="44" t="s">
        <v>31</v>
      </c>
      <c r="P30110" s="128">
        <v>2.9360151765110219E-7</v>
      </c>
    </row>
    <row r="30111" spans="14:16">
      <c r="N30111" s="3">
        <v>30109</v>
      </c>
      <c r="O30111" s="44" t="s">
        <v>89</v>
      </c>
      <c r="P30111" s="128">
        <v>1.6750742746078614E-7</v>
      </c>
    </row>
    <row r="30112" spans="14:16">
      <c r="N30112" s="3">
        <v>30110</v>
      </c>
      <c r="O30112" s="44" t="s">
        <v>31</v>
      </c>
      <c r="P30112" s="128">
        <v>4.9791906807613636E-7</v>
      </c>
    </row>
    <row r="30113" spans="14:16">
      <c r="N30113" s="3">
        <v>30111</v>
      </c>
      <c r="O30113" s="44" t="s">
        <v>21</v>
      </c>
      <c r="P30113" s="128">
        <v>7.9898600695136787E-7</v>
      </c>
    </row>
    <row r="30114" spans="14:16">
      <c r="N30114" s="3">
        <v>30112</v>
      </c>
      <c r="O30114" s="44" t="s">
        <v>13</v>
      </c>
      <c r="P30114" s="128">
        <v>3.2583866028517233E-6</v>
      </c>
    </row>
    <row r="30115" spans="14:16">
      <c r="N30115" s="3">
        <v>30113</v>
      </c>
      <c r="O30115" s="44" t="s">
        <v>52</v>
      </c>
      <c r="P30115" s="128">
        <v>1.1769182107462245E-6</v>
      </c>
    </row>
    <row r="30116" spans="14:16">
      <c r="N30116" s="3">
        <v>30114</v>
      </c>
      <c r="O30116" s="44" t="s">
        <v>13</v>
      </c>
      <c r="P30116" s="128">
        <v>6.5600565613063595E-6</v>
      </c>
    </row>
    <row r="30117" spans="14:16">
      <c r="N30117" s="3">
        <v>30115</v>
      </c>
      <c r="O30117" s="44" t="s">
        <v>14</v>
      </c>
      <c r="P30117" s="128">
        <v>7.5242513384951445E-6</v>
      </c>
    </row>
    <row r="30118" spans="14:16">
      <c r="N30118" s="3">
        <v>30116</v>
      </c>
      <c r="O30118" s="44" t="s">
        <v>23</v>
      </c>
      <c r="P30118" s="128">
        <v>2.2357520805776312E-6</v>
      </c>
    </row>
    <row r="30119" spans="14:16">
      <c r="N30119" s="3">
        <v>30117</v>
      </c>
      <c r="O30119" s="44" t="s">
        <v>52</v>
      </c>
      <c r="P30119" s="128">
        <v>1.0801594168887771E-6</v>
      </c>
    </row>
    <row r="30120" spans="14:16">
      <c r="N30120" s="3">
        <v>30118</v>
      </c>
      <c r="O30120" s="44" t="s">
        <v>23</v>
      </c>
      <c r="P30120" s="128">
        <v>4.1550623964204E-6</v>
      </c>
    </row>
    <row r="30121" spans="14:16">
      <c r="N30121" s="3">
        <v>30119</v>
      </c>
      <c r="O30121" s="44" t="s">
        <v>14</v>
      </c>
      <c r="P30121" s="128">
        <v>6.3746126679915878E-6</v>
      </c>
    </row>
    <row r="30122" spans="14:16">
      <c r="N30122" s="3">
        <v>30120</v>
      </c>
      <c r="O30122" s="44" t="s">
        <v>13</v>
      </c>
      <c r="P30122" s="128">
        <v>2.7429805105134693E-6</v>
      </c>
    </row>
    <row r="30123" spans="14:16">
      <c r="N30123" s="3">
        <v>30121</v>
      </c>
      <c r="O30123" s="44" t="s">
        <v>52</v>
      </c>
      <c r="P30123" s="128">
        <v>9.9075527493266699E-7</v>
      </c>
    </row>
    <row r="30124" spans="14:16">
      <c r="N30124" s="3">
        <v>30122</v>
      </c>
      <c r="O30124" s="44" t="s">
        <v>13</v>
      </c>
      <c r="P30124" s="128">
        <v>4.0444308660034505E-6</v>
      </c>
    </row>
    <row r="30125" spans="14:16">
      <c r="N30125" s="3">
        <v>30123</v>
      </c>
      <c r="O30125" s="44" t="s">
        <v>21</v>
      </c>
      <c r="P30125" s="128">
        <v>2.5994290904770078E-6</v>
      </c>
    </row>
    <row r="30126" spans="14:16">
      <c r="N30126" s="3">
        <v>30124</v>
      </c>
      <c r="O30126" s="44" t="s">
        <v>23</v>
      </c>
      <c r="P30126" s="128">
        <v>1.8821045906575793E-6</v>
      </c>
    </row>
    <row r="30127" spans="14:16">
      <c r="N30127" s="3">
        <v>30125</v>
      </c>
      <c r="O30127" s="44" t="s">
        <v>52</v>
      </c>
      <c r="P30127" s="128">
        <v>9.0930162374852427E-7</v>
      </c>
    </row>
    <row r="30128" spans="14:16">
      <c r="N30128" s="3">
        <v>30126</v>
      </c>
      <c r="O30128" s="44" t="s">
        <v>23</v>
      </c>
      <c r="P30128" s="128">
        <v>2.6709129319517721E-6</v>
      </c>
    </row>
    <row r="30129" spans="14:16">
      <c r="N30129" s="3">
        <v>30127</v>
      </c>
      <c r="O30129" s="44" t="s">
        <v>21</v>
      </c>
      <c r="P30129" s="128">
        <v>2.2961530405397519E-6</v>
      </c>
    </row>
    <row r="30130" spans="14:16">
      <c r="N30130" s="3">
        <v>30128</v>
      </c>
      <c r="O30130" s="44" t="s">
        <v>13</v>
      </c>
      <c r="P30130" s="128">
        <v>1.5844563178668678E-6</v>
      </c>
    </row>
    <row r="30131" spans="14:16">
      <c r="N30131" s="3">
        <v>30129</v>
      </c>
      <c r="O30131" s="44" t="s">
        <v>89</v>
      </c>
      <c r="P30131" s="128">
        <v>3.6207303864330497E-7</v>
      </c>
    </row>
    <row r="30132" spans="14:16">
      <c r="N30132" s="3">
        <v>30130</v>
      </c>
      <c r="O30132" s="44" t="s">
        <v>13</v>
      </c>
      <c r="P30132" s="128">
        <v>4.5506436175667974E-6</v>
      </c>
    </row>
    <row r="30133" spans="14:16">
      <c r="N30133" s="3">
        <v>30131</v>
      </c>
      <c r="O30133" s="44" t="s">
        <v>14</v>
      </c>
      <c r="P30133" s="128">
        <v>5.2194955958844396E-6</v>
      </c>
    </row>
    <row r="30134" spans="14:16">
      <c r="N30134" s="3">
        <v>30132</v>
      </c>
      <c r="O30134" s="44" t="s">
        <v>23</v>
      </c>
      <c r="P30134" s="128">
        <v>1.1145789096998139E-6</v>
      </c>
    </row>
    <row r="30135" spans="14:16">
      <c r="N30135" s="3">
        <v>30133</v>
      </c>
      <c r="O30135" s="44" t="s">
        <v>89</v>
      </c>
      <c r="P30135" s="128">
        <v>3.4068050192380904E-7</v>
      </c>
    </row>
    <row r="30136" spans="14:16">
      <c r="N30136" s="3">
        <v>30134</v>
      </c>
      <c r="O30136" s="44" t="s">
        <v>23</v>
      </c>
      <c r="P30136" s="128">
        <v>2.8823239553131147E-6</v>
      </c>
    </row>
    <row r="30137" spans="14:16">
      <c r="N30137" s="3">
        <v>30135</v>
      </c>
      <c r="O30137" s="44" t="s">
        <v>14</v>
      </c>
      <c r="P30137" s="128">
        <v>4.4220031002719967E-6</v>
      </c>
    </row>
    <row r="30138" spans="14:16">
      <c r="N30138" s="3">
        <v>30136</v>
      </c>
      <c r="O30138" s="44" t="s">
        <v>13</v>
      </c>
      <c r="P30138" s="128">
        <v>1.4017466254572512E-6</v>
      </c>
    </row>
    <row r="30139" spans="14:16">
      <c r="N30139" s="3">
        <v>30137</v>
      </c>
      <c r="O30139" s="44" t="s">
        <v>89</v>
      </c>
      <c r="P30139" s="128">
        <v>3.2032101760343435E-7</v>
      </c>
    </row>
    <row r="30140" spans="14:16">
      <c r="N30140" s="3">
        <v>30138</v>
      </c>
      <c r="O30140" s="44" t="s">
        <v>13</v>
      </c>
      <c r="P30140" s="128">
        <v>2.9484366141881485E-6</v>
      </c>
    </row>
    <row r="30141" spans="14:16">
      <c r="N30141" s="3">
        <v>30139</v>
      </c>
      <c r="O30141" s="44" t="s">
        <v>21</v>
      </c>
      <c r="P30141" s="128">
        <v>1.8950137016241601E-6</v>
      </c>
    </row>
    <row r="30142" spans="14:16">
      <c r="N30142" s="3">
        <v>30140</v>
      </c>
      <c r="O30142" s="44" t="s">
        <v>23</v>
      </c>
      <c r="P30142" s="128">
        <v>9.860525707524186E-7</v>
      </c>
    </row>
    <row r="30143" spans="14:16">
      <c r="N30143" s="3">
        <v>30141</v>
      </c>
      <c r="O30143" s="44" t="s">
        <v>89</v>
      </c>
      <c r="P30143" s="128">
        <v>3.013953357664653E-7</v>
      </c>
    </row>
    <row r="30144" spans="14:16">
      <c r="N30144" s="3">
        <v>30142</v>
      </c>
      <c r="O30144" s="44" t="s">
        <v>23</v>
      </c>
      <c r="P30144" s="128">
        <v>1.9471262441573163E-6</v>
      </c>
    </row>
    <row r="30145" spans="14:16">
      <c r="N30145" s="3">
        <v>30143</v>
      </c>
      <c r="O30145" s="44" t="s">
        <v>21</v>
      </c>
      <c r="P30145" s="128">
        <v>1.673921973401602E-6</v>
      </c>
    </row>
    <row r="30146" spans="14:16">
      <c r="N30146" s="3">
        <v>30144</v>
      </c>
      <c r="O30146" s="44" t="s">
        <v>18</v>
      </c>
      <c r="P30146" s="128">
        <v>1.3816672951464345E-6</v>
      </c>
    </row>
    <row r="30147" spans="14:16">
      <c r="N30147" s="3">
        <v>30145</v>
      </c>
      <c r="O30147" s="44" t="s">
        <v>52</v>
      </c>
      <c r="P30147" s="128">
        <v>6.6213260759856186E-7</v>
      </c>
    </row>
    <row r="30148" spans="14:16">
      <c r="N30148" s="3">
        <v>30146</v>
      </c>
      <c r="O30148" s="44" t="s">
        <v>18</v>
      </c>
      <c r="P30148" s="128">
        <v>2.5736069001235548E-6</v>
      </c>
    </row>
    <row r="30149" spans="14:16">
      <c r="N30149" s="3">
        <v>30147</v>
      </c>
      <c r="O30149" s="44" t="s">
        <v>14</v>
      </c>
      <c r="P30149" s="128">
        <v>3.9164785225497755E-6</v>
      </c>
    </row>
    <row r="30150" spans="14:16">
      <c r="N30150" s="3">
        <v>30148</v>
      </c>
      <c r="O30150" s="44" t="s">
        <v>31</v>
      </c>
      <c r="P30150" s="128">
        <v>5.711033132492715E-7</v>
      </c>
    </row>
    <row r="30151" spans="14:16">
      <c r="N30151" s="3">
        <v>30149</v>
      </c>
      <c r="O30151" s="44" t="s">
        <v>52</v>
      </c>
      <c r="P30151" s="128">
        <v>5.1501301893680112E-7</v>
      </c>
    </row>
    <row r="30152" spans="14:16">
      <c r="N30152" s="3">
        <v>30150</v>
      </c>
      <c r="O30152" s="44" t="s">
        <v>31</v>
      </c>
      <c r="P30152" s="128">
        <v>8.9267597052140248E-7</v>
      </c>
    </row>
    <row r="30153" spans="14:16">
      <c r="N30153" s="3">
        <v>30151</v>
      </c>
      <c r="O30153" s="44" t="s">
        <v>14</v>
      </c>
      <c r="P30153" s="128">
        <v>2.5562858213745983E-6</v>
      </c>
    </row>
    <row r="30154" spans="14:16">
      <c r="N30154" s="3">
        <v>30152</v>
      </c>
      <c r="O30154" s="44" t="s">
        <v>18</v>
      </c>
      <c r="P30154" s="128">
        <v>1.1631174948005379E-6</v>
      </c>
    </row>
    <row r="30155" spans="14:16">
      <c r="N30155" s="3">
        <v>30153</v>
      </c>
      <c r="O30155" s="44" t="s">
        <v>52</v>
      </c>
      <c r="P30155" s="128">
        <v>5.573975894784168E-7</v>
      </c>
    </row>
    <row r="30156" spans="14:16">
      <c r="N30156" s="3">
        <v>30154</v>
      </c>
      <c r="O30156" s="44" t="s">
        <v>18</v>
      </c>
      <c r="P30156" s="128">
        <v>1.6524186516913102E-6</v>
      </c>
    </row>
    <row r="30157" spans="14:16">
      <c r="N30157" s="3">
        <v>30155</v>
      </c>
      <c r="O30157" s="44" t="s">
        <v>21</v>
      </c>
      <c r="P30157" s="128">
        <v>1.409089159739353E-6</v>
      </c>
    </row>
    <row r="30158" spans="14:16">
      <c r="N30158" s="3">
        <v>30156</v>
      </c>
      <c r="O30158" s="44" t="s">
        <v>31</v>
      </c>
      <c r="P30158" s="128">
        <v>4.8076715524223119E-7</v>
      </c>
    </row>
    <row r="30159" spans="14:16">
      <c r="N30159" s="3">
        <v>30157</v>
      </c>
      <c r="O30159" s="44" t="s">
        <v>52</v>
      </c>
      <c r="P30159" s="128">
        <v>4.3354912899776471E-7</v>
      </c>
    </row>
    <row r="30160" spans="14:16">
      <c r="N30160" s="3">
        <v>30158</v>
      </c>
      <c r="O30160" s="44" t="s">
        <v>31</v>
      </c>
      <c r="P30160" s="128">
        <v>6.2463154121802647E-7</v>
      </c>
    </row>
    <row r="30161" spans="14:16">
      <c r="N30161" s="3">
        <v>30159</v>
      </c>
      <c r="O30161" s="44" t="s">
        <v>21</v>
      </c>
      <c r="P30161" s="128">
        <v>1.0023152213511072E-6</v>
      </c>
    </row>
    <row r="30162" spans="14:16">
      <c r="N30162" s="3">
        <v>30160</v>
      </c>
      <c r="O30162" s="44" t="s">
        <v>18</v>
      </c>
      <c r="P30162" s="128">
        <v>6.882851259078429E-7</v>
      </c>
    </row>
    <row r="30163" spans="14:16">
      <c r="N30163" s="3">
        <v>30161</v>
      </c>
      <c r="O30163" s="44" t="s">
        <v>89</v>
      </c>
      <c r="P30163" s="128">
        <v>2.0868062429919562E-7</v>
      </c>
    </row>
    <row r="30164" spans="14:16">
      <c r="N30164" s="3">
        <v>30162</v>
      </c>
      <c r="O30164" s="44" t="s">
        <v>18</v>
      </c>
      <c r="P30164" s="128">
        <v>1.7852845786806609E-6</v>
      </c>
    </row>
    <row r="30165" spans="14:16">
      <c r="N30165" s="3">
        <v>30163</v>
      </c>
      <c r="O30165" s="44" t="s">
        <v>14</v>
      </c>
      <c r="P30165" s="128">
        <v>2.7168207812570202E-6</v>
      </c>
    </row>
    <row r="30166" spans="14:16">
      <c r="N30166" s="3">
        <v>30164</v>
      </c>
      <c r="O30166" s="44" t="s">
        <v>31</v>
      </c>
      <c r="P30166" s="128">
        <v>3.0350690730730625E-7</v>
      </c>
    </row>
    <row r="30167" spans="14:16">
      <c r="N30167" s="3">
        <v>30165</v>
      </c>
      <c r="O30167" s="44" t="s">
        <v>89</v>
      </c>
      <c r="P30167" s="128">
        <v>1.7315871411823166E-7</v>
      </c>
    </row>
    <row r="30168" spans="14:16">
      <c r="N30168" s="3">
        <v>30166</v>
      </c>
      <c r="O30168" s="44" t="s">
        <v>31</v>
      </c>
      <c r="P30168" s="128">
        <v>6.1924011932597077E-7</v>
      </c>
    </row>
    <row r="30169" spans="14:16">
      <c r="N30169" s="3">
        <v>30167</v>
      </c>
      <c r="O30169" s="44" t="s">
        <v>14</v>
      </c>
      <c r="P30169" s="128">
        <v>1.7732691248927721E-6</v>
      </c>
    </row>
    <row r="30170" spans="14:16">
      <c r="N30170" s="3">
        <v>30168</v>
      </c>
      <c r="O30170" s="44" t="s">
        <v>18</v>
      </c>
      <c r="P30170" s="128">
        <v>6.0891634670789604E-7</v>
      </c>
    </row>
    <row r="30171" spans="14:16">
      <c r="N30171" s="3">
        <v>30169</v>
      </c>
      <c r="O30171" s="44" t="s">
        <v>89</v>
      </c>
      <c r="P30171" s="128">
        <v>1.8461686675182193E-7</v>
      </c>
    </row>
    <row r="30172" spans="14:16">
      <c r="N30172" s="3">
        <v>30170</v>
      </c>
      <c r="O30172" s="44" t="s">
        <v>18</v>
      </c>
      <c r="P30172" s="128">
        <v>1.2046322006805482E-6</v>
      </c>
    </row>
    <row r="30173" spans="14:16">
      <c r="N30173" s="3">
        <v>30171</v>
      </c>
      <c r="O30173" s="44" t="s">
        <v>21</v>
      </c>
      <c r="P30173" s="128">
        <v>1.027242202643099E-6</v>
      </c>
    </row>
    <row r="30174" spans="14:16">
      <c r="N30174" s="3">
        <v>30172</v>
      </c>
      <c r="O30174" s="44" t="s">
        <v>31</v>
      </c>
      <c r="P30174" s="128">
        <v>2.6850836992069752E-7</v>
      </c>
    </row>
    <row r="30175" spans="14:16">
      <c r="N30175" s="3">
        <v>30173</v>
      </c>
      <c r="O30175" s="44" t="s">
        <v>89</v>
      </c>
      <c r="P30175" s="128">
        <v>1.5319112331889653E-7</v>
      </c>
    </row>
    <row r="30176" spans="14:16">
      <c r="N30176" s="3">
        <v>30174</v>
      </c>
      <c r="O30176" s="44" t="s">
        <v>31</v>
      </c>
      <c r="P30176" s="128">
        <v>4.5536357710668086E-7</v>
      </c>
    </row>
    <row r="30177" spans="14:16">
      <c r="N30177" s="3">
        <v>30175</v>
      </c>
      <c r="O30177" s="44" t="s">
        <v>21</v>
      </c>
      <c r="P30177" s="128">
        <v>7.3069932346500428E-7</v>
      </c>
    </row>
    <row r="30178" spans="14:16">
      <c r="N30178" s="3">
        <v>30176</v>
      </c>
      <c r="O30178" s="44" t="s">
        <v>18</v>
      </c>
      <c r="P30178" s="128">
        <v>1.9827361437836025E-6</v>
      </c>
    </row>
    <row r="30179" spans="14:16">
      <c r="N30179" s="3">
        <v>30177</v>
      </c>
      <c r="O30179" s="44" t="s">
        <v>52</v>
      </c>
      <c r="P30179" s="128">
        <v>9.5018117435009166E-7</v>
      </c>
    </row>
    <row r="30180" spans="14:16">
      <c r="N30180" s="3">
        <v>30178</v>
      </c>
      <c r="O30180" s="44" t="s">
        <v>18</v>
      </c>
      <c r="P30180" s="128">
        <v>3.693207068511407E-6</v>
      </c>
    </row>
    <row r="30181" spans="14:16">
      <c r="N30181" s="3">
        <v>30179</v>
      </c>
      <c r="O30181" s="44" t="s">
        <v>14</v>
      </c>
      <c r="P30181" s="128">
        <v>5.6202701983972507E-6</v>
      </c>
    </row>
    <row r="30182" spans="14:16">
      <c r="N30182" s="3">
        <v>30180</v>
      </c>
      <c r="O30182" s="44" t="s">
        <v>23</v>
      </c>
      <c r="P30182" s="128">
        <v>1.9615429342876565E-6</v>
      </c>
    </row>
    <row r="30183" spans="14:16">
      <c r="N30183" s="3">
        <v>30181</v>
      </c>
      <c r="O30183" s="44" t="s">
        <v>52</v>
      </c>
      <c r="P30183" s="128">
        <v>9.4768068897650149E-7</v>
      </c>
    </row>
    <row r="30184" spans="14:16">
      <c r="N30184" s="3">
        <v>30182</v>
      </c>
      <c r="O30184" s="44" t="s">
        <v>23</v>
      </c>
      <c r="P30184" s="128">
        <v>3.6454548588039533E-6</v>
      </c>
    </row>
    <row r="30185" spans="14:16">
      <c r="N30185" s="3">
        <v>30183</v>
      </c>
      <c r="O30185" s="44" t="s">
        <v>14</v>
      </c>
      <c r="P30185" s="128">
        <v>5.5927830935927922E-6</v>
      </c>
    </row>
    <row r="30186" spans="14:16">
      <c r="N30186" s="3">
        <v>30184</v>
      </c>
      <c r="O30186" s="44" t="s">
        <v>18</v>
      </c>
      <c r="P30186" s="128">
        <v>1.6691102876279978E-6</v>
      </c>
    </row>
    <row r="30187" spans="14:16">
      <c r="N30187" s="3">
        <v>30185</v>
      </c>
      <c r="O30187" s="44" t="s">
        <v>52</v>
      </c>
      <c r="P30187" s="128">
        <v>7.9988312019760244E-7</v>
      </c>
    </row>
    <row r="30188" spans="14:16">
      <c r="N30188" s="3">
        <v>30186</v>
      </c>
      <c r="O30188" s="44" t="s">
        <v>18</v>
      </c>
      <c r="P30188" s="128">
        <v>2.3712728794259344E-6</v>
      </c>
    </row>
    <row r="30189" spans="14:16">
      <c r="N30189" s="3">
        <v>30187</v>
      </c>
      <c r="O30189" s="44" t="s">
        <v>21</v>
      </c>
      <c r="P30189" s="128">
        <v>2.0220873843096778E-6</v>
      </c>
    </row>
    <row r="30190" spans="14:16">
      <c r="N30190" s="3">
        <v>30188</v>
      </c>
      <c r="O30190" s="44" t="s">
        <v>23</v>
      </c>
      <c r="P30190" s="128">
        <v>1.6512693842337437E-6</v>
      </c>
    </row>
    <row r="30191" spans="14:16">
      <c r="N30191" s="3">
        <v>30189</v>
      </c>
      <c r="O30191" s="44" t="s">
        <v>52</v>
      </c>
      <c r="P30191" s="128">
        <v>7.9777815737932324E-7</v>
      </c>
    </row>
    <row r="30192" spans="14:16">
      <c r="N30192" s="3">
        <v>30190</v>
      </c>
      <c r="O30192" s="44" t="s">
        <v>23</v>
      </c>
      <c r="P30192" s="128">
        <v>2.3433324451671513E-6</v>
      </c>
    </row>
    <row r="30193" spans="14:16">
      <c r="N30193" s="3">
        <v>30191</v>
      </c>
      <c r="O30193" s="44" t="s">
        <v>21</v>
      </c>
      <c r="P30193" s="128">
        <v>2.0145358744562635E-6</v>
      </c>
    </row>
    <row r="30194" spans="14:16">
      <c r="N30194" s="3">
        <v>30192</v>
      </c>
      <c r="O30194" s="44" t="s">
        <v>18</v>
      </c>
      <c r="P30194" s="128">
        <v>9.8771086292629712E-7</v>
      </c>
    </row>
    <row r="30195" spans="14:16">
      <c r="N30195" s="3">
        <v>30193</v>
      </c>
      <c r="O30195" s="44" t="s">
        <v>89</v>
      </c>
      <c r="P30195" s="128">
        <v>2.9946327727290532E-7</v>
      </c>
    </row>
    <row r="30196" spans="14:16">
      <c r="N30196" s="3">
        <v>30194</v>
      </c>
      <c r="O30196" s="44" t="s">
        <v>18</v>
      </c>
      <c r="P30196" s="128">
        <v>2.5619396750029248E-6</v>
      </c>
    </row>
    <row r="30197" spans="14:16">
      <c r="N30197" s="3">
        <v>30195</v>
      </c>
      <c r="O30197" s="44" t="s">
        <v>14</v>
      </c>
      <c r="P30197" s="128">
        <v>3.8987235046406663E-6</v>
      </c>
    </row>
    <row r="30198" spans="14:16">
      <c r="N30198" s="3">
        <v>30196</v>
      </c>
      <c r="O30198" s="44" t="s">
        <v>23</v>
      </c>
      <c r="P30198" s="128">
        <v>9.7787872099971665E-7</v>
      </c>
    </row>
    <row r="30199" spans="14:16">
      <c r="N30199" s="3">
        <v>30197</v>
      </c>
      <c r="O30199" s="44" t="s">
        <v>89</v>
      </c>
      <c r="P30199" s="128">
        <v>2.9889692922730848E-7</v>
      </c>
    </row>
    <row r="30200" spans="14:16">
      <c r="N30200" s="3">
        <v>30198</v>
      </c>
      <c r="O30200" s="44" t="s">
        <v>23</v>
      </c>
      <c r="P30200" s="128">
        <v>2.5288144593437072E-6</v>
      </c>
    </row>
    <row r="30201" spans="14:16">
      <c r="N30201" s="3">
        <v>30199</v>
      </c>
      <c r="O30201" s="44" t="s">
        <v>14</v>
      </c>
      <c r="P30201" s="128">
        <v>3.879655983366293E-6</v>
      </c>
    </row>
    <row r="30202" spans="14:16">
      <c r="N30202" s="3">
        <v>30200</v>
      </c>
      <c r="O30202" s="44" t="s">
        <v>18</v>
      </c>
      <c r="P30202" s="128">
        <v>8.7381416162887201E-7</v>
      </c>
    </row>
    <row r="30203" spans="14:16">
      <c r="N30203" s="3">
        <v>30201</v>
      </c>
      <c r="O30203" s="44" t="s">
        <v>89</v>
      </c>
      <c r="P30203" s="128">
        <v>2.6493102626571439E-7</v>
      </c>
    </row>
    <row r="30204" spans="14:16">
      <c r="N30204" s="3">
        <v>30202</v>
      </c>
      <c r="O30204" s="44" t="s">
        <v>18</v>
      </c>
      <c r="P30204" s="128">
        <v>1.7286851998633763E-6</v>
      </c>
    </row>
    <row r="30205" spans="14:16">
      <c r="N30205" s="3">
        <v>30203</v>
      </c>
      <c r="O30205" s="44" t="s">
        <v>21</v>
      </c>
      <c r="P30205" s="128">
        <v>1.474124958124951E-6</v>
      </c>
    </row>
    <row r="30206" spans="14:16">
      <c r="N30206" s="3">
        <v>30204</v>
      </c>
      <c r="O30206" s="44" t="s">
        <v>23</v>
      </c>
      <c r="P30206" s="128">
        <v>8.6511580143352398E-7</v>
      </c>
    </row>
    <row r="30207" spans="14:16">
      <c r="N30207" s="3">
        <v>30205</v>
      </c>
      <c r="O30207" s="44" t="s">
        <v>89</v>
      </c>
      <c r="P30207" s="128">
        <v>2.6442998597018984E-7</v>
      </c>
    </row>
    <row r="30208" spans="14:16">
      <c r="N30208" s="3">
        <v>30206</v>
      </c>
      <c r="O30208" s="44" t="s">
        <v>23</v>
      </c>
      <c r="P30208" s="128">
        <v>1.7083163019604883E-6</v>
      </c>
    </row>
    <row r="30209" spans="14:16">
      <c r="N30209" s="3">
        <v>30207</v>
      </c>
      <c r="O30209" s="44" t="s">
        <v>21</v>
      </c>
      <c r="P30209" s="128">
        <v>1.4686198205958696E-6</v>
      </c>
    </row>
    <row r="30210" spans="14:16">
      <c r="N30210" s="3">
        <v>30208</v>
      </c>
      <c r="O30210" s="44" t="s">
        <v>13</v>
      </c>
      <c r="P30210" s="128">
        <v>9.0783513531780707E-7</v>
      </c>
    </row>
    <row r="30211" spans="14:16">
      <c r="N30211" s="3">
        <v>30209</v>
      </c>
      <c r="O30211" s="44" t="s">
        <v>52</v>
      </c>
      <c r="P30211" s="128">
        <v>3.2790697769739486E-7</v>
      </c>
    </row>
    <row r="30212" spans="14:16">
      <c r="N30212" s="3">
        <v>30210</v>
      </c>
      <c r="O30212" s="44" t="s">
        <v>13</v>
      </c>
      <c r="P30212" s="128">
        <v>7.6224233899877089E-7</v>
      </c>
    </row>
    <row r="30213" spans="14:16">
      <c r="N30213" s="3">
        <v>30211</v>
      </c>
      <c r="O30213" s="44" t="s">
        <v>59</v>
      </c>
      <c r="P30213" s="128">
        <v>2.1850801113045271E-7</v>
      </c>
    </row>
    <row r="30214" spans="14:16">
      <c r="N30214" s="3">
        <v>30212</v>
      </c>
      <c r="O30214" s="44" t="s">
        <v>31</v>
      </c>
      <c r="P30214" s="128">
        <v>2.6025934124481494E-7</v>
      </c>
    </row>
    <row r="30215" spans="14:16">
      <c r="N30215" s="3">
        <v>30213</v>
      </c>
      <c r="O30215" s="44" t="s">
        <v>52</v>
      </c>
      <c r="P30215" s="128">
        <v>2.3469825149218087E-7</v>
      </c>
    </row>
    <row r="30216" spans="14:16">
      <c r="N30216" s="3">
        <v>30214</v>
      </c>
      <c r="O30216" s="44" t="s">
        <v>31</v>
      </c>
      <c r="P30216" s="128">
        <v>2.2895807034528019E-7</v>
      </c>
    </row>
    <row r="30217" spans="14:16">
      <c r="N30217" s="3">
        <v>30215</v>
      </c>
      <c r="O30217" s="44" t="s">
        <v>59</v>
      </c>
      <c r="P30217" s="128">
        <v>1.6386647392106425E-7</v>
      </c>
    </row>
    <row r="30218" spans="14:16">
      <c r="N30218" s="3">
        <v>30216</v>
      </c>
      <c r="O30218" s="44" t="s">
        <v>13</v>
      </c>
      <c r="P30218" s="128">
        <v>1.4292411967906106E-6</v>
      </c>
    </row>
    <row r="30219" spans="14:16">
      <c r="N30219" s="3">
        <v>30217</v>
      </c>
      <c r="O30219" s="44" t="s">
        <v>52</v>
      </c>
      <c r="P30219" s="128">
        <v>5.1623708205141551E-7</v>
      </c>
    </row>
    <row r="30220" spans="14:16">
      <c r="N30220" s="3">
        <v>30218</v>
      </c>
      <c r="O30220" s="44" t="s">
        <v>13</v>
      </c>
      <c r="P30220" s="128">
        <v>2.4418698427094845E-6</v>
      </c>
    </row>
    <row r="30221" spans="14:16">
      <c r="N30221" s="3">
        <v>30219</v>
      </c>
      <c r="O30221" s="44" t="s">
        <v>19</v>
      </c>
      <c r="P30221" s="128">
        <v>2.0251541095465933E-6</v>
      </c>
    </row>
    <row r="30222" spans="14:16">
      <c r="N30222" s="3">
        <v>30220</v>
      </c>
      <c r="O30222" s="44" t="s">
        <v>31</v>
      </c>
      <c r="P30222" s="128">
        <v>4.097366998540521E-7</v>
      </c>
    </row>
    <row r="30223" spans="14:16">
      <c r="N30223" s="3">
        <v>30221</v>
      </c>
      <c r="O30223" s="44" t="s">
        <v>52</v>
      </c>
      <c r="P30223" s="128">
        <v>3.6949485297230772E-7</v>
      </c>
    </row>
    <row r="30224" spans="14:16">
      <c r="N30224" s="3">
        <v>30222</v>
      </c>
      <c r="O30224" s="44" t="s">
        <v>31</v>
      </c>
      <c r="P30224" s="128">
        <v>5.8268751090243701E-7</v>
      </c>
    </row>
    <row r="30225" spans="14:16">
      <c r="N30225" s="3">
        <v>30223</v>
      </c>
      <c r="O30225" s="44" t="s">
        <v>19</v>
      </c>
      <c r="P30225" s="128">
        <v>1.2065105740542821E-6</v>
      </c>
    </row>
    <row r="30226" spans="14:16">
      <c r="N30226" s="3">
        <v>30224</v>
      </c>
      <c r="O30226" s="44" t="s">
        <v>13</v>
      </c>
      <c r="P30226" s="128">
        <v>1.0742514365167524E-6</v>
      </c>
    </row>
    <row r="30227" spans="14:16">
      <c r="N30227" s="3">
        <v>30225</v>
      </c>
      <c r="O30227" s="44" t="s">
        <v>46</v>
      </c>
      <c r="P30227" s="128">
        <v>4.4949261988100231E-7</v>
      </c>
    </row>
    <row r="30228" spans="14:16">
      <c r="N30228" s="3">
        <v>30226</v>
      </c>
      <c r="O30228" s="44" t="s">
        <v>13</v>
      </c>
      <c r="P30228" s="128">
        <v>8.1134262791117654E-7</v>
      </c>
    </row>
    <row r="30229" spans="14:16">
      <c r="N30229" s="3">
        <v>30227</v>
      </c>
      <c r="O30229" s="44" t="s">
        <v>59</v>
      </c>
      <c r="P30229" s="128">
        <v>2.3258333327835779E-7</v>
      </c>
    </row>
    <row r="30230" spans="14:16">
      <c r="N30230" s="3">
        <v>30228</v>
      </c>
      <c r="O30230" s="44" t="s">
        <v>31</v>
      </c>
      <c r="P30230" s="128">
        <v>2.9849034924477824E-7</v>
      </c>
    </row>
    <row r="30231" spans="14:16">
      <c r="N30231" s="3">
        <v>30229</v>
      </c>
      <c r="O30231" s="44" t="s">
        <v>46</v>
      </c>
      <c r="P30231" s="128">
        <v>3.1182201460411803E-7</v>
      </c>
    </row>
    <row r="30232" spans="14:16">
      <c r="N30232" s="3">
        <v>30230</v>
      </c>
      <c r="O30232" s="44" t="s">
        <v>31</v>
      </c>
      <c r="P30232" s="128">
        <v>2.437065392082756E-7</v>
      </c>
    </row>
    <row r="30233" spans="14:16">
      <c r="N30233" s="3">
        <v>30231</v>
      </c>
      <c r="O30233" s="44" t="s">
        <v>59</v>
      </c>
      <c r="P30233" s="128">
        <v>1.7442202928833758E-7</v>
      </c>
    </row>
    <row r="30234" spans="14:16">
      <c r="N30234" s="3">
        <v>30232</v>
      </c>
      <c r="O30234" s="44" t="s">
        <v>13</v>
      </c>
      <c r="P30234" s="128">
        <v>1.7562106018388079E-6</v>
      </c>
    </row>
    <row r="30235" spans="14:16">
      <c r="N30235" s="3">
        <v>30233</v>
      </c>
      <c r="O30235" s="44" t="s">
        <v>46</v>
      </c>
      <c r="P30235" s="128">
        <v>7.3484072503821809E-7</v>
      </c>
    </row>
    <row r="30236" spans="14:16">
      <c r="N30236" s="3">
        <v>30234</v>
      </c>
      <c r="O30236" s="44" t="s">
        <v>13</v>
      </c>
      <c r="P30236" s="128">
        <v>2.6990184296833093E-6</v>
      </c>
    </row>
    <row r="30237" spans="14:16">
      <c r="N30237" s="3">
        <v>30235</v>
      </c>
      <c r="O30237" s="44" t="s">
        <v>19</v>
      </c>
      <c r="P30237" s="128">
        <v>2.2384191692011657E-6</v>
      </c>
    </row>
    <row r="30238" spans="14:16">
      <c r="N30238" s="3">
        <v>30236</v>
      </c>
      <c r="O30238" s="44" t="s">
        <v>31</v>
      </c>
      <c r="P30238" s="128">
        <v>4.8797878976080209E-7</v>
      </c>
    </row>
    <row r="30239" spans="14:16">
      <c r="N30239" s="3">
        <v>30237</v>
      </c>
      <c r="O30239" s="44" t="s">
        <v>46</v>
      </c>
      <c r="P30239" s="128">
        <v>5.0977369852085619E-7</v>
      </c>
    </row>
    <row r="30240" spans="14:16">
      <c r="N30240" s="3">
        <v>30238</v>
      </c>
      <c r="O30240" s="44" t="s">
        <v>31</v>
      </c>
      <c r="P30240" s="128">
        <v>6.4404920490230965E-7</v>
      </c>
    </row>
    <row r="30241" spans="14:16">
      <c r="N30241" s="3">
        <v>30239</v>
      </c>
      <c r="O30241" s="44" t="s">
        <v>19</v>
      </c>
      <c r="P30241" s="128">
        <v>1.3335658674448511E-6</v>
      </c>
    </row>
    <row r="30242" spans="14:16">
      <c r="N30242" s="3">
        <v>30240</v>
      </c>
      <c r="O30242" s="44" t="s">
        <v>13</v>
      </c>
      <c r="P30242" s="128">
        <v>1.3579813007061492E-6</v>
      </c>
    </row>
    <row r="30243" spans="14:16">
      <c r="N30243" s="3">
        <v>30241</v>
      </c>
      <c r="O30243" s="44" t="s">
        <v>52</v>
      </c>
      <c r="P30243" s="128">
        <v>4.9049824881281631E-7</v>
      </c>
    </row>
    <row r="30244" spans="14:16">
      <c r="N30244" s="3">
        <v>30242</v>
      </c>
      <c r="O30244" s="44" t="s">
        <v>13</v>
      </c>
      <c r="P30244" s="128">
        <v>1.1401969396177707E-6</v>
      </c>
    </row>
    <row r="30245" spans="14:16">
      <c r="N30245" s="3">
        <v>30243</v>
      </c>
      <c r="O30245" s="44" t="s">
        <v>59</v>
      </c>
      <c r="P30245" s="128">
        <v>3.2685427301265365E-7</v>
      </c>
    </row>
    <row r="30246" spans="14:16">
      <c r="N30246" s="3">
        <v>30244</v>
      </c>
      <c r="O30246" s="44" t="s">
        <v>23</v>
      </c>
      <c r="P30246" s="128">
        <v>9.3178308423626095E-7</v>
      </c>
    </row>
    <row r="30247" spans="14:16">
      <c r="N30247" s="3">
        <v>30245</v>
      </c>
      <c r="O30247" s="44" t="s">
        <v>52</v>
      </c>
      <c r="P30247" s="128">
        <v>4.5017257578730832E-7</v>
      </c>
    </row>
    <row r="30248" spans="14:16">
      <c r="N30248" s="3">
        <v>30246</v>
      </c>
      <c r="O30248" s="44" t="s">
        <v>23</v>
      </c>
      <c r="P30248" s="128">
        <v>7.9280269861691654E-7</v>
      </c>
    </row>
    <row r="30249" spans="14:16">
      <c r="N30249" s="3">
        <v>30247</v>
      </c>
      <c r="O30249" s="44" t="s">
        <v>59</v>
      </c>
      <c r="P30249" s="128">
        <v>3.0399046166805959E-7</v>
      </c>
    </row>
    <row r="30250" spans="14:16">
      <c r="N30250" s="3">
        <v>30248</v>
      </c>
      <c r="O30250" s="44" t="s">
        <v>13</v>
      </c>
      <c r="P30250" s="128">
        <v>2.1379243256112566E-6</v>
      </c>
    </row>
    <row r="30251" spans="14:16">
      <c r="N30251" s="3">
        <v>30249</v>
      </c>
      <c r="O30251" s="44" t="s">
        <v>52</v>
      </c>
      <c r="P30251" s="128">
        <v>7.7221102916612061E-7</v>
      </c>
    </row>
    <row r="30252" spans="14:16">
      <c r="N30252" s="3">
        <v>30250</v>
      </c>
      <c r="O30252" s="44" t="s">
        <v>13</v>
      </c>
      <c r="P30252" s="128">
        <v>3.6526605505270561E-6</v>
      </c>
    </row>
    <row r="30253" spans="14:16">
      <c r="N30253" s="3">
        <v>30251</v>
      </c>
      <c r="O30253" s="44" t="s">
        <v>19</v>
      </c>
      <c r="P30253" s="128">
        <v>3.0293181050431003E-6</v>
      </c>
    </row>
    <row r="30254" spans="14:16">
      <c r="N30254" s="3">
        <v>30252</v>
      </c>
      <c r="O30254" s="44" t="s">
        <v>23</v>
      </c>
      <c r="P30254" s="128">
        <v>1.4669434114784232E-6</v>
      </c>
    </row>
    <row r="30255" spans="14:16">
      <c r="N30255" s="3">
        <v>30253</v>
      </c>
      <c r="O30255" s="44" t="s">
        <v>52</v>
      </c>
      <c r="P30255" s="128">
        <v>7.0872470776902305E-7</v>
      </c>
    </row>
    <row r="30256" spans="14:16">
      <c r="N30256" s="3">
        <v>30254</v>
      </c>
      <c r="O30256" s="44" t="s">
        <v>23</v>
      </c>
      <c r="P30256" s="128">
        <v>2.3683313239673756E-6</v>
      </c>
    </row>
    <row r="30257" spans="14:16">
      <c r="N30257" s="3">
        <v>30255</v>
      </c>
      <c r="O30257" s="44" t="s">
        <v>19</v>
      </c>
      <c r="P30257" s="128">
        <v>2.6272328550493175E-6</v>
      </c>
    </row>
    <row r="30258" spans="14:16">
      <c r="N30258" s="3">
        <v>30256</v>
      </c>
      <c r="O30258" s="44" t="s">
        <v>13</v>
      </c>
      <c r="P30258" s="128">
        <v>1.6069144124233305E-6</v>
      </c>
    </row>
    <row r="30259" spans="14:16">
      <c r="N30259" s="3">
        <v>30257</v>
      </c>
      <c r="O30259" s="44" t="s">
        <v>46</v>
      </c>
      <c r="P30259" s="128">
        <v>6.7237161116278422E-7</v>
      </c>
    </row>
    <row r="30260" spans="14:16">
      <c r="N30260" s="3">
        <v>30258</v>
      </c>
      <c r="O30260" s="44" t="s">
        <v>13</v>
      </c>
      <c r="P30260" s="128">
        <v>1.2136433965881483E-6</v>
      </c>
    </row>
    <row r="30261" spans="14:16">
      <c r="N30261" s="3">
        <v>30259</v>
      </c>
      <c r="O30261" s="44" t="s">
        <v>59</v>
      </c>
      <c r="P30261" s="128">
        <v>3.4790878339088323E-7</v>
      </c>
    </row>
    <row r="30262" spans="14:16">
      <c r="N30262" s="3">
        <v>30260</v>
      </c>
      <c r="O30262" s="44" t="s">
        <v>23</v>
      </c>
      <c r="P30262" s="128">
        <v>1.092556046114768E-6</v>
      </c>
    </row>
    <row r="30263" spans="14:16">
      <c r="N30263" s="3">
        <v>30261</v>
      </c>
      <c r="O30263" s="44" t="s">
        <v>46</v>
      </c>
      <c r="P30263" s="128">
        <v>6.1147807313050318E-7</v>
      </c>
    </row>
    <row r="30264" spans="14:16">
      <c r="N30264" s="3">
        <v>30262</v>
      </c>
      <c r="O30264" s="44" t="s">
        <v>23</v>
      </c>
      <c r="P30264" s="128">
        <v>8.4387155108155033E-7</v>
      </c>
    </row>
    <row r="30265" spans="14:16">
      <c r="N30265" s="3">
        <v>30263</v>
      </c>
      <c r="O30265" s="44" t="s">
        <v>59</v>
      </c>
      <c r="P30265" s="128">
        <v>3.2357218618118905E-7</v>
      </c>
    </row>
    <row r="30266" spans="14:16">
      <c r="N30266" s="3">
        <v>30264</v>
      </c>
      <c r="O30266" s="44" t="s">
        <v>13</v>
      </c>
      <c r="P30266" s="128">
        <v>2.6270201103905376E-6</v>
      </c>
    </row>
    <row r="30267" spans="14:16">
      <c r="N30267" s="3">
        <v>30265</v>
      </c>
      <c r="O30267" s="44" t="s">
        <v>46</v>
      </c>
      <c r="P30267" s="128">
        <v>1.0992083526816938E-6</v>
      </c>
    </row>
    <row r="30268" spans="14:16">
      <c r="N30268" s="3">
        <v>30266</v>
      </c>
      <c r="O30268" s="44" t="s">
        <v>13</v>
      </c>
      <c r="P30268" s="128">
        <v>4.0373151634939984E-6</v>
      </c>
    </row>
    <row r="30269" spans="14:16">
      <c r="N30269" s="3">
        <v>30267</v>
      </c>
      <c r="O30269" s="44" t="s">
        <v>19</v>
      </c>
      <c r="P30269" s="128">
        <v>3.3483297315357316E-6</v>
      </c>
    </row>
    <row r="30270" spans="14:16">
      <c r="N30270" s="3">
        <v>30268</v>
      </c>
      <c r="O30270" s="44" t="s">
        <v>23</v>
      </c>
      <c r="P30270" s="128">
        <v>1.7861353925775488E-6</v>
      </c>
    </row>
    <row r="30271" spans="14:16">
      <c r="N30271" s="3">
        <v>30269</v>
      </c>
      <c r="O30271" s="44" t="s">
        <v>46</v>
      </c>
      <c r="P30271" s="128">
        <v>9.9965821624201212E-7</v>
      </c>
    </row>
    <row r="30272" spans="14:16">
      <c r="N30272" s="3">
        <v>30270</v>
      </c>
      <c r="O30272" s="44" t="s">
        <v>23</v>
      </c>
      <c r="P30272" s="128">
        <v>2.6177357118639482E-6</v>
      </c>
    </row>
    <row r="30273" spans="14:16">
      <c r="N30273" s="3">
        <v>30271</v>
      </c>
      <c r="O30273" s="44" t="s">
        <v>19</v>
      </c>
      <c r="P30273" s="128">
        <v>2.9039016620883978E-6</v>
      </c>
    </row>
    <row r="30274" spans="14:16">
      <c r="N30274" s="3">
        <v>30272</v>
      </c>
      <c r="O30274" s="44" t="s">
        <v>18</v>
      </c>
      <c r="P30274" s="128">
        <v>5.7583048891865478E-7</v>
      </c>
    </row>
    <row r="30275" spans="14:16">
      <c r="N30275" s="3">
        <v>30273</v>
      </c>
      <c r="O30275" s="44" t="s">
        <v>52</v>
      </c>
      <c r="P30275" s="128">
        <v>2.7595365722400957E-7</v>
      </c>
    </row>
    <row r="30276" spans="14:16">
      <c r="N30276" s="3">
        <v>30274</v>
      </c>
      <c r="O30276" s="44" t="s">
        <v>18</v>
      </c>
      <c r="P30276" s="128">
        <v>4.8974957808155022E-7</v>
      </c>
    </row>
    <row r="30277" spans="14:16">
      <c r="N30277" s="3">
        <v>30275</v>
      </c>
      <c r="O30277" s="44" t="s">
        <v>59</v>
      </c>
      <c r="P30277" s="128">
        <v>1.8627140620424064E-7</v>
      </c>
    </row>
    <row r="30278" spans="14:16">
      <c r="N30278" s="3">
        <v>30276</v>
      </c>
      <c r="O30278" s="44" t="s">
        <v>31</v>
      </c>
      <c r="P30278" s="128">
        <v>2.3801583872370511E-7</v>
      </c>
    </row>
    <row r="30279" spans="14:16">
      <c r="N30279" s="3">
        <v>30277</v>
      </c>
      <c r="O30279" s="44" t="s">
        <v>52</v>
      </c>
      <c r="P30279" s="128">
        <v>2.1463937051677841E-7</v>
      </c>
    </row>
    <row r="30280" spans="14:16">
      <c r="N30280" s="3">
        <v>30278</v>
      </c>
      <c r="O30280" s="44" t="s">
        <v>31</v>
      </c>
      <c r="P30280" s="128">
        <v>2.0938978361023052E-7</v>
      </c>
    </row>
    <row r="30281" spans="14:16">
      <c r="N30281" s="3">
        <v>30279</v>
      </c>
      <c r="O30281" s="44" t="s">
        <v>59</v>
      </c>
      <c r="P30281" s="128">
        <v>1.4986134999984483E-7</v>
      </c>
    </row>
    <row r="30282" spans="14:16">
      <c r="N30282" s="3">
        <v>30280</v>
      </c>
      <c r="O30282" s="44" t="s">
        <v>18</v>
      </c>
      <c r="P30282" s="128">
        <v>9.0655299086051726E-7</v>
      </c>
    </row>
    <row r="30283" spans="14:16">
      <c r="N30283" s="3">
        <v>30281</v>
      </c>
      <c r="O30283" s="44" t="s">
        <v>52</v>
      </c>
      <c r="P30283" s="128">
        <v>4.3444488978884874E-7</v>
      </c>
    </row>
    <row r="30284" spans="14:16">
      <c r="N30284" s="3">
        <v>30282</v>
      </c>
      <c r="O30284" s="44" t="s">
        <v>18</v>
      </c>
      <c r="P30284" s="128">
        <v>1.4659764100100367E-6</v>
      </c>
    </row>
    <row r="30285" spans="14:16">
      <c r="N30285" s="3">
        <v>30283</v>
      </c>
      <c r="O30285" s="44" t="s">
        <v>19</v>
      </c>
      <c r="P30285" s="128">
        <v>1.6130965963207468E-6</v>
      </c>
    </row>
    <row r="30286" spans="14:16">
      <c r="N30286" s="3">
        <v>30284</v>
      </c>
      <c r="O30286" s="44" t="s">
        <v>31</v>
      </c>
      <c r="P30286" s="128">
        <v>3.7471786336348522E-7</v>
      </c>
    </row>
    <row r="30287" spans="14:16">
      <c r="N30287" s="3">
        <v>30285</v>
      </c>
      <c r="O30287" s="44" t="s">
        <v>52</v>
      </c>
      <c r="P30287" s="128">
        <v>3.3791535363785157E-7</v>
      </c>
    </row>
    <row r="30288" spans="14:16">
      <c r="N30288" s="3">
        <v>30286</v>
      </c>
      <c r="O30288" s="44" t="s">
        <v>31</v>
      </c>
      <c r="P30288" s="128">
        <v>5.3288714233243551E-7</v>
      </c>
    </row>
    <row r="30289" spans="14:16">
      <c r="N30289" s="3">
        <v>30287</v>
      </c>
      <c r="O30289" s="44" t="s">
        <v>19</v>
      </c>
      <c r="P30289" s="128">
        <v>1.1033941177251405E-6</v>
      </c>
    </row>
    <row r="30290" spans="14:16">
      <c r="N30290" s="3">
        <v>30288</v>
      </c>
      <c r="O30290" s="44" t="s">
        <v>18</v>
      </c>
      <c r="P30290" s="128">
        <v>6.7536722318858599E-7</v>
      </c>
    </row>
    <row r="30291" spans="14:16">
      <c r="N30291" s="3">
        <v>30289</v>
      </c>
      <c r="O30291" s="44" t="s">
        <v>46</v>
      </c>
      <c r="P30291" s="128">
        <v>3.7493365783573407E-7</v>
      </c>
    </row>
    <row r="30292" spans="14:16">
      <c r="N30292" s="3">
        <v>30290</v>
      </c>
      <c r="O30292" s="44" t="s">
        <v>18</v>
      </c>
      <c r="P30292" s="128">
        <v>5.2129708541382356E-7</v>
      </c>
    </row>
    <row r="30293" spans="14:16">
      <c r="N30293" s="3">
        <v>30291</v>
      </c>
      <c r="O30293" s="44" t="s">
        <v>59</v>
      </c>
      <c r="P30293" s="128">
        <v>1.9827018847178278E-7</v>
      </c>
    </row>
    <row r="30294" spans="14:16">
      <c r="N30294" s="3">
        <v>30292</v>
      </c>
      <c r="O30294" s="44" t="s">
        <v>31</v>
      </c>
      <c r="P30294" s="128">
        <v>2.7297936929609814E-7</v>
      </c>
    </row>
    <row r="30295" spans="14:16">
      <c r="N30295" s="3">
        <v>30293</v>
      </c>
      <c r="O30295" s="44" t="s">
        <v>46</v>
      </c>
      <c r="P30295" s="128">
        <v>2.8517162144316775E-7</v>
      </c>
    </row>
    <row r="30296" spans="14:16">
      <c r="N30296" s="3">
        <v>30294</v>
      </c>
      <c r="O30296" s="44" t="s">
        <v>31</v>
      </c>
      <c r="P30296" s="128">
        <v>2.2287774976555191E-7</v>
      </c>
    </row>
    <row r="30297" spans="14:16">
      <c r="N30297" s="3">
        <v>30295</v>
      </c>
      <c r="O30297" s="44" t="s">
        <v>59</v>
      </c>
      <c r="P30297" s="128">
        <v>1.5951475706650133E-7</v>
      </c>
    </row>
    <row r="30298" spans="14:16">
      <c r="N30298" s="3">
        <v>30296</v>
      </c>
      <c r="O30298" s="44" t="s">
        <v>18</v>
      </c>
      <c r="P30298" s="128">
        <v>1.1041056471323923E-6</v>
      </c>
    </row>
    <row r="30299" spans="14:16">
      <c r="N30299" s="3">
        <v>30297</v>
      </c>
      <c r="O30299" s="44" t="s">
        <v>46</v>
      </c>
      <c r="P30299" s="128">
        <v>6.1295004362514699E-7</v>
      </c>
    </row>
    <row r="30300" spans="14:16">
      <c r="N30300" s="3">
        <v>30298</v>
      </c>
      <c r="O30300" s="44" t="s">
        <v>18</v>
      </c>
      <c r="P30300" s="128">
        <v>1.6203555483971808E-6</v>
      </c>
    </row>
    <row r="30301" spans="14:16">
      <c r="N30301" s="3">
        <v>30299</v>
      </c>
      <c r="O30301" s="44" t="s">
        <v>19</v>
      </c>
      <c r="P30301" s="128">
        <v>1.7829686767818006E-6</v>
      </c>
    </row>
    <row r="30302" spans="14:16">
      <c r="N30302" s="3">
        <v>30300</v>
      </c>
      <c r="O30302" s="44" t="s">
        <v>31</v>
      </c>
      <c r="P30302" s="128">
        <v>4.4627286140343236E-7</v>
      </c>
    </row>
    <row r="30303" spans="14:16">
      <c r="N30303" s="3">
        <v>30301</v>
      </c>
      <c r="O30303" s="44" t="s">
        <v>46</v>
      </c>
      <c r="P30303" s="128">
        <v>4.6620503161341995E-7</v>
      </c>
    </row>
    <row r="30304" spans="14:16">
      <c r="N30304" s="3">
        <v>30302</v>
      </c>
      <c r="O30304" s="44" t="s">
        <v>31</v>
      </c>
      <c r="P30304" s="128">
        <v>5.8900445590524101E-7</v>
      </c>
    </row>
    <row r="30305" spans="14:16">
      <c r="N30305" s="3">
        <v>30303</v>
      </c>
      <c r="O30305" s="44" t="s">
        <v>19</v>
      </c>
      <c r="P30305" s="128">
        <v>1.2195904166783306E-6</v>
      </c>
    </row>
    <row r="30306" spans="14:16">
      <c r="N30306" s="3">
        <v>30304</v>
      </c>
      <c r="O30306" s="44" t="s">
        <v>18</v>
      </c>
      <c r="P30306" s="128">
        <v>8.2633491223413234E-7</v>
      </c>
    </row>
    <row r="30307" spans="14:16">
      <c r="N30307" s="3">
        <v>30305</v>
      </c>
      <c r="O30307" s="44" t="s">
        <v>52</v>
      </c>
      <c r="P30307" s="128">
        <v>3.9600220118789625E-7</v>
      </c>
    </row>
    <row r="30308" spans="14:16">
      <c r="N30308" s="3">
        <v>30306</v>
      </c>
      <c r="O30308" s="44" t="s">
        <v>18</v>
      </c>
      <c r="P30308" s="128">
        <v>7.0280609034908381E-7</v>
      </c>
    </row>
    <row r="30309" spans="14:16">
      <c r="N30309" s="3">
        <v>30307</v>
      </c>
      <c r="O30309" s="44" t="s">
        <v>59</v>
      </c>
      <c r="P30309" s="128">
        <v>2.673053425610703E-7</v>
      </c>
    </row>
    <row r="30310" spans="14:16">
      <c r="N30310" s="3">
        <v>30308</v>
      </c>
      <c r="O30310" s="44" t="s">
        <v>23</v>
      </c>
      <c r="P30310" s="128">
        <v>8.175023255262644E-7</v>
      </c>
    </row>
    <row r="30311" spans="14:16">
      <c r="N30311" s="3">
        <v>30309</v>
      </c>
      <c r="O30311" s="44" t="s">
        <v>52</v>
      </c>
      <c r="P30311" s="128">
        <v>3.9496008654838319E-7</v>
      </c>
    </row>
    <row r="30312" spans="14:16">
      <c r="N30312" s="3">
        <v>30310</v>
      </c>
      <c r="O30312" s="44" t="s">
        <v>23</v>
      </c>
      <c r="P30312" s="128">
        <v>6.9556752077556727E-7</v>
      </c>
    </row>
    <row r="30313" spans="14:16">
      <c r="N30313" s="3">
        <v>30311</v>
      </c>
      <c r="O30313" s="44" t="s">
        <v>59</v>
      </c>
      <c r="P30313" s="128">
        <v>2.6670682646609318E-7</v>
      </c>
    </row>
    <row r="30314" spans="14:16">
      <c r="N30314" s="3">
        <v>30312</v>
      </c>
      <c r="O30314" s="44" t="s">
        <v>18</v>
      </c>
      <c r="P30314" s="128">
        <v>1.3009321329009038E-6</v>
      </c>
    </row>
    <row r="30315" spans="14:16">
      <c r="N30315" s="3">
        <v>30313</v>
      </c>
      <c r="O30315" s="44" t="s">
        <v>52</v>
      </c>
      <c r="P30315" s="128">
        <v>6.2344211844077904E-7</v>
      </c>
    </row>
    <row r="30316" spans="14:16">
      <c r="N30316" s="3">
        <v>30314</v>
      </c>
      <c r="O30316" s="44" t="s">
        <v>18</v>
      </c>
      <c r="P30316" s="128">
        <v>2.1037223825674849E-6</v>
      </c>
    </row>
    <row r="30317" spans="14:16">
      <c r="N30317" s="3">
        <v>30315</v>
      </c>
      <c r="O30317" s="44" t="s">
        <v>19</v>
      </c>
      <c r="P30317" s="128">
        <v>2.3148444898237817E-6</v>
      </c>
    </row>
    <row r="30318" spans="14:16">
      <c r="N30318" s="3">
        <v>30316</v>
      </c>
      <c r="O30318" s="44" t="s">
        <v>23</v>
      </c>
      <c r="P30318" s="128">
        <v>1.2870266380527771E-6</v>
      </c>
    </row>
    <row r="30319" spans="14:16">
      <c r="N30319" s="3">
        <v>30317</v>
      </c>
      <c r="O30319" s="44" t="s">
        <v>52</v>
      </c>
      <c r="P30319" s="128">
        <v>6.2180147564493785E-7</v>
      </c>
    </row>
    <row r="30320" spans="14:16">
      <c r="N30320" s="3">
        <v>30318</v>
      </c>
      <c r="O30320" s="44" t="s">
        <v>23</v>
      </c>
      <c r="P30320" s="128">
        <v>2.0778616801645098E-6</v>
      </c>
    </row>
    <row r="30321" spans="14:16">
      <c r="N30321" s="3">
        <v>30319</v>
      </c>
      <c r="O30321" s="44" t="s">
        <v>19</v>
      </c>
      <c r="P30321" s="128">
        <v>2.3050096154753123E-6</v>
      </c>
    </row>
    <row r="30322" spans="14:16">
      <c r="N30322" s="3">
        <v>30320</v>
      </c>
      <c r="O30322" s="44" t="s">
        <v>18</v>
      </c>
      <c r="P30322" s="128">
        <v>9.6917326511724088E-7</v>
      </c>
    </row>
    <row r="30323" spans="14:16">
      <c r="N30323" s="3">
        <v>30321</v>
      </c>
      <c r="O30323" s="44" t="s">
        <v>46</v>
      </c>
      <c r="P30323" s="128">
        <v>5.3804162371312125E-7</v>
      </c>
    </row>
    <row r="30324" spans="14:16">
      <c r="N30324" s="3">
        <v>30322</v>
      </c>
      <c r="O30324" s="44" t="s">
        <v>18</v>
      </c>
      <c r="P30324" s="128">
        <v>7.480777583213268E-7</v>
      </c>
    </row>
    <row r="30325" spans="14:16">
      <c r="N30325" s="3">
        <v>30323</v>
      </c>
      <c r="O30325" s="44" t="s">
        <v>59</v>
      </c>
      <c r="P30325" s="128">
        <v>2.845239735345451E-7</v>
      </c>
    </row>
    <row r="30326" spans="14:16">
      <c r="N30326" s="3">
        <v>30324</v>
      </c>
      <c r="O30326" s="44" t="s">
        <v>23</v>
      </c>
      <c r="P30326" s="128">
        <v>9.5855690404456174E-7</v>
      </c>
    </row>
    <row r="30327" spans="14:16">
      <c r="N30327" s="3">
        <v>30325</v>
      </c>
      <c r="O30327" s="44" t="s">
        <v>46</v>
      </c>
      <c r="P30327" s="128">
        <v>5.3648188644918116E-7</v>
      </c>
    </row>
    <row r="30328" spans="14:16">
      <c r="N30328" s="3">
        <v>30326</v>
      </c>
      <c r="O30328" s="44" t="s">
        <v>23</v>
      </c>
      <c r="P30328" s="128">
        <v>7.403729120282056E-7</v>
      </c>
    </row>
    <row r="30329" spans="14:16">
      <c r="N30329" s="3">
        <v>30327</v>
      </c>
      <c r="O30329" s="44" t="s">
        <v>59</v>
      </c>
      <c r="P30329" s="128">
        <v>2.8388690367303133E-7</v>
      </c>
    </row>
    <row r="30330" spans="14:16">
      <c r="N30330" s="3">
        <v>30328</v>
      </c>
      <c r="O30330" s="44" t="s">
        <v>18</v>
      </c>
      <c r="P30330" s="128">
        <v>1.5844264250989337E-6</v>
      </c>
    </row>
    <row r="30331" spans="14:16">
      <c r="N30331" s="3">
        <v>30329</v>
      </c>
      <c r="O30331" s="44" t="s">
        <v>46</v>
      </c>
      <c r="P30331" s="128">
        <v>8.7960264392051832E-7</v>
      </c>
    </row>
    <row r="30332" spans="14:16">
      <c r="N30332" s="3">
        <v>30330</v>
      </c>
      <c r="O30332" s="44" t="s">
        <v>18</v>
      </c>
      <c r="P30332" s="128">
        <v>2.3252613149874783E-6</v>
      </c>
    </row>
    <row r="30333" spans="14:16">
      <c r="N30333" s="3">
        <v>30331</v>
      </c>
      <c r="O30333" s="44" t="s">
        <v>19</v>
      </c>
      <c r="P30333" s="128">
        <v>2.5586162827387689E-6</v>
      </c>
    </row>
    <row r="30334" spans="14:16">
      <c r="N30334" s="3">
        <v>30332</v>
      </c>
      <c r="O30334" s="44" t="s">
        <v>23</v>
      </c>
      <c r="P30334" s="128">
        <v>1.5670705573430177E-6</v>
      </c>
    </row>
    <row r="30335" spans="14:16">
      <c r="N30335" s="3">
        <v>30333</v>
      </c>
      <c r="O30335" s="44" t="s">
        <v>46</v>
      </c>
      <c r="P30335" s="128">
        <v>8.7705275008198025E-7</v>
      </c>
    </row>
    <row r="30336" spans="14:16">
      <c r="N30336" s="3">
        <v>30334</v>
      </c>
      <c r="O30336" s="44" t="s">
        <v>23</v>
      </c>
      <c r="P30336" s="128">
        <v>2.2966772720670186E-6</v>
      </c>
    </row>
    <row r="30337" spans="14:16">
      <c r="N30337" s="3">
        <v>30335</v>
      </c>
      <c r="O30337" s="44" t="s">
        <v>19</v>
      </c>
      <c r="P30337" s="128">
        <v>2.547745716807751E-6</v>
      </c>
    </row>
    <row r="30338" spans="14:16">
      <c r="N30338" s="3">
        <v>30336</v>
      </c>
      <c r="O30338" s="44" t="s">
        <v>13</v>
      </c>
      <c r="P30338" s="128">
        <v>8.4482263996708166E-7</v>
      </c>
    </row>
    <row r="30339" spans="14:16">
      <c r="N30339" s="3">
        <v>30337</v>
      </c>
      <c r="O30339" s="44" t="s">
        <v>52</v>
      </c>
      <c r="P30339" s="128">
        <v>3.051470776849391E-7</v>
      </c>
    </row>
    <row r="30340" spans="14:16">
      <c r="N30340" s="3">
        <v>30338</v>
      </c>
      <c r="O30340" s="44" t="s">
        <v>13</v>
      </c>
      <c r="P30340" s="128">
        <v>7.0933538489033365E-7</v>
      </c>
    </row>
    <row r="30341" spans="14:16">
      <c r="N30341" s="3">
        <v>30339</v>
      </c>
      <c r="O30341" s="44" t="s">
        <v>59</v>
      </c>
      <c r="P30341" s="128">
        <v>2.0334145224789318E-7</v>
      </c>
    </row>
    <row r="30342" spans="14:16">
      <c r="N30342" s="3">
        <v>30340</v>
      </c>
      <c r="O30342" s="44" t="s">
        <v>31</v>
      </c>
      <c r="P30342" s="128">
        <v>2.421948382396181E-7</v>
      </c>
    </row>
    <row r="30343" spans="14:16">
      <c r="N30343" s="3">
        <v>30341</v>
      </c>
      <c r="O30343" s="44" t="s">
        <v>52</v>
      </c>
      <c r="P30343" s="128">
        <v>2.1840793411445867E-7</v>
      </c>
    </row>
    <row r="30344" spans="14:16">
      <c r="N30344" s="3">
        <v>30342</v>
      </c>
      <c r="O30344" s="44" t="s">
        <v>31</v>
      </c>
      <c r="P30344" s="128">
        <v>2.1306617678236745E-7</v>
      </c>
    </row>
    <row r="30345" spans="14:16">
      <c r="N30345" s="3">
        <v>30343</v>
      </c>
      <c r="O30345" s="44" t="s">
        <v>59</v>
      </c>
      <c r="P30345" s="128">
        <v>1.5249256358824137E-7</v>
      </c>
    </row>
    <row r="30346" spans="14:16">
      <c r="N30346" s="3">
        <v>30344</v>
      </c>
      <c r="O30346" s="44" t="s">
        <v>13</v>
      </c>
      <c r="P30346" s="128">
        <v>1.2223541506524259E-6</v>
      </c>
    </row>
    <row r="30347" spans="14:16">
      <c r="N30347" s="3">
        <v>30345</v>
      </c>
      <c r="O30347" s="44" t="s">
        <v>52</v>
      </c>
      <c r="P30347" s="128">
        <v>4.4151018133483891E-7</v>
      </c>
    </row>
    <row r="30348" spans="14:16">
      <c r="N30348" s="3">
        <v>30346</v>
      </c>
      <c r="O30348" s="44" t="s">
        <v>13</v>
      </c>
      <c r="P30348" s="128">
        <v>1.8023193519375999E-6</v>
      </c>
    </row>
    <row r="30349" spans="14:16">
      <c r="N30349" s="3">
        <v>30347</v>
      </c>
      <c r="O30349" s="44" t="s">
        <v>21</v>
      </c>
      <c r="P30349" s="128">
        <v>1.158383344647402E-6</v>
      </c>
    </row>
    <row r="30350" spans="14:16">
      <c r="N30350" s="3">
        <v>30348</v>
      </c>
      <c r="O30350" s="44" t="s">
        <v>31</v>
      </c>
      <c r="P30350" s="128">
        <v>3.5042605605399674E-7</v>
      </c>
    </row>
    <row r="30351" spans="14:16">
      <c r="N30351" s="3">
        <v>30349</v>
      </c>
      <c r="O30351" s="44" t="s">
        <v>52</v>
      </c>
      <c r="P30351" s="128">
        <v>3.1600933991379849E-7</v>
      </c>
    </row>
    <row r="30352" spans="14:16">
      <c r="N30352" s="3">
        <v>30350</v>
      </c>
      <c r="O30352" s="44" t="s">
        <v>31</v>
      </c>
      <c r="P30352" s="128">
        <v>4.5528727386894336E-7</v>
      </c>
    </row>
    <row r="30353" spans="14:16">
      <c r="N30353" s="3">
        <v>30351</v>
      </c>
      <c r="O30353" s="44" t="s">
        <v>21</v>
      </c>
      <c r="P30353" s="128">
        <v>7.305768834478486E-7</v>
      </c>
    </row>
    <row r="30354" spans="14:16">
      <c r="N30354" s="3">
        <v>30352</v>
      </c>
      <c r="O30354" s="44" t="s">
        <v>13</v>
      </c>
      <c r="P30354" s="128">
        <v>9.9968804828070988E-7</v>
      </c>
    </row>
    <row r="30355" spans="14:16">
      <c r="N30355" s="3">
        <v>30353</v>
      </c>
      <c r="O30355" s="44" t="s">
        <v>46</v>
      </c>
      <c r="P30355" s="128">
        <v>4.1829350616690078E-7</v>
      </c>
    </row>
    <row r="30356" spans="14:16">
      <c r="N30356" s="3">
        <v>30354</v>
      </c>
      <c r="O30356" s="44" t="s">
        <v>13</v>
      </c>
      <c r="P30356" s="128">
        <v>7.5502764121350797E-7</v>
      </c>
    </row>
    <row r="30357" spans="14:16">
      <c r="N30357" s="3">
        <v>30355</v>
      </c>
      <c r="O30357" s="44" t="s">
        <v>59</v>
      </c>
      <c r="P30357" s="128">
        <v>2.164398115785414E-7</v>
      </c>
    </row>
    <row r="30358" spans="14:16">
      <c r="N30358" s="3">
        <v>30356</v>
      </c>
      <c r="O30358" s="44" t="s">
        <v>31</v>
      </c>
      <c r="P30358" s="128">
        <v>2.7777224635108639E-7</v>
      </c>
    </row>
    <row r="30359" spans="14:16">
      <c r="N30359" s="3">
        <v>30357</v>
      </c>
      <c r="O30359" s="44" t="s">
        <v>46</v>
      </c>
      <c r="P30359" s="128">
        <v>2.9017856583121128E-7</v>
      </c>
    </row>
    <row r="30360" spans="14:16">
      <c r="N30360" s="3">
        <v>30358</v>
      </c>
      <c r="O30360" s="44" t="s">
        <v>31</v>
      </c>
      <c r="P30360" s="128">
        <v>2.2679095996774866E-7</v>
      </c>
    </row>
    <row r="30361" spans="14:16">
      <c r="N30361" s="3">
        <v>30359</v>
      </c>
      <c r="O30361" s="44" t="s">
        <v>59</v>
      </c>
      <c r="P30361" s="128">
        <v>1.6231546182689213E-7</v>
      </c>
    </row>
    <row r="30362" spans="14:16">
      <c r="N30362" s="3">
        <v>30360</v>
      </c>
      <c r="O30362" s="44" t="s">
        <v>13</v>
      </c>
      <c r="P30362" s="128">
        <v>1.4892959010448651E-6</v>
      </c>
    </row>
    <row r="30363" spans="14:16">
      <c r="N30363" s="3">
        <v>30361</v>
      </c>
      <c r="O30363" s="44" t="s">
        <v>46</v>
      </c>
      <c r="P30363" s="128">
        <v>6.2315719912770629E-7</v>
      </c>
    </row>
    <row r="30364" spans="14:16">
      <c r="N30364" s="3">
        <v>30362</v>
      </c>
      <c r="O30364" s="44" t="s">
        <v>13</v>
      </c>
      <c r="P30364" s="128">
        <v>1.9752767803991414E-6</v>
      </c>
    </row>
    <row r="30365" spans="14:16">
      <c r="N30365" s="3">
        <v>30363</v>
      </c>
      <c r="O30365" s="44" t="s">
        <v>21</v>
      </c>
      <c r="P30365" s="128">
        <v>1.2695462216633451E-6</v>
      </c>
    </row>
    <row r="30366" spans="14:16">
      <c r="N30366" s="3">
        <v>30364</v>
      </c>
      <c r="O30366" s="44" t="s">
        <v>31</v>
      </c>
      <c r="P30366" s="128">
        <v>4.1381415795273749E-7</v>
      </c>
    </row>
    <row r="30367" spans="14:16">
      <c r="N30367" s="3">
        <v>30365</v>
      </c>
      <c r="O30367" s="44" t="s">
        <v>46</v>
      </c>
      <c r="P30367" s="128">
        <v>4.3229660433246534E-7</v>
      </c>
    </row>
    <row r="30368" spans="14:16">
      <c r="N30368" s="3">
        <v>30366</v>
      </c>
      <c r="O30368" s="44" t="s">
        <v>31</v>
      </c>
      <c r="P30368" s="128">
        <v>4.9897837445829344E-7</v>
      </c>
    </row>
    <row r="30369" spans="14:16">
      <c r="N30369" s="3">
        <v>30367</v>
      </c>
      <c r="O30369" s="44" t="s">
        <v>21</v>
      </c>
      <c r="P30369" s="128">
        <v>8.0068582330844773E-7</v>
      </c>
    </row>
    <row r="30370" spans="14:16">
      <c r="N30370" s="3">
        <v>30368</v>
      </c>
      <c r="O30370" s="44" t="s">
        <v>13</v>
      </c>
      <c r="P30370" s="128">
        <v>1.2637243292934238E-6</v>
      </c>
    </row>
    <row r="30371" spans="14:16">
      <c r="N30371" s="3">
        <v>30369</v>
      </c>
      <c r="O30371" s="44" t="s">
        <v>52</v>
      </c>
      <c r="P30371" s="128">
        <v>4.56452949814737E-7</v>
      </c>
    </row>
    <row r="30372" spans="14:16">
      <c r="N30372" s="3">
        <v>30370</v>
      </c>
      <c r="O30372" s="44" t="s">
        <v>13</v>
      </c>
      <c r="P30372" s="128">
        <v>1.061056298810313E-6</v>
      </c>
    </row>
    <row r="30373" spans="14:16">
      <c r="N30373" s="3">
        <v>30371</v>
      </c>
      <c r="O30373" s="44" t="s">
        <v>59</v>
      </c>
      <c r="P30373" s="128">
        <v>3.0416744083649584E-7</v>
      </c>
    </row>
    <row r="30374" spans="14:16">
      <c r="N30374" s="3">
        <v>30372</v>
      </c>
      <c r="O30374" s="44" t="s">
        <v>23</v>
      </c>
      <c r="P30374" s="128">
        <v>8.6710837075673913E-7</v>
      </c>
    </row>
    <row r="30375" spans="14:16">
      <c r="N30375" s="3">
        <v>30373</v>
      </c>
      <c r="O30375" s="44" t="s">
        <v>52</v>
      </c>
      <c r="P30375" s="128">
        <v>4.1892626658944765E-7</v>
      </c>
    </row>
    <row r="30376" spans="14:16">
      <c r="N30376" s="3">
        <v>30374</v>
      </c>
      <c r="O30376" s="44" t="s">
        <v>23</v>
      </c>
      <c r="P30376" s="128">
        <v>7.3777456143961645E-7</v>
      </c>
    </row>
    <row r="30377" spans="14:16">
      <c r="N30377" s="3">
        <v>30375</v>
      </c>
      <c r="O30377" s="44" t="s">
        <v>59</v>
      </c>
      <c r="P30377" s="128">
        <v>2.8289059803938673E-7</v>
      </c>
    </row>
    <row r="30378" spans="14:16">
      <c r="N30378" s="3">
        <v>30376</v>
      </c>
      <c r="O30378" s="44" t="s">
        <v>13</v>
      </c>
      <c r="P30378" s="128">
        <v>1.8284532233327213E-6</v>
      </c>
    </row>
    <row r="30379" spans="14:16">
      <c r="N30379" s="3">
        <v>30377</v>
      </c>
      <c r="O30379" s="44" t="s">
        <v>52</v>
      </c>
      <c r="P30379" s="128">
        <v>6.6043111463647269E-7</v>
      </c>
    </row>
    <row r="30380" spans="14:16">
      <c r="N30380" s="3">
        <v>30378</v>
      </c>
      <c r="O30380" s="44" t="s">
        <v>13</v>
      </c>
      <c r="P30380" s="128">
        <v>2.6959916868334036E-6</v>
      </c>
    </row>
    <row r="30381" spans="14:16">
      <c r="N30381" s="3">
        <v>30379</v>
      </c>
      <c r="O30381" s="44" t="s">
        <v>21</v>
      </c>
      <c r="P30381" s="128">
        <v>1.7327627670303088E-6</v>
      </c>
    </row>
    <row r="30382" spans="14:16">
      <c r="N30382" s="3">
        <v>30380</v>
      </c>
      <c r="O30382" s="44" t="s">
        <v>23</v>
      </c>
      <c r="P30382" s="128">
        <v>1.254598854146785E-6</v>
      </c>
    </row>
    <row r="30383" spans="14:16">
      <c r="N30383" s="3">
        <v>30381</v>
      </c>
      <c r="O30383" s="44" t="s">
        <v>52</v>
      </c>
      <c r="P30383" s="128">
        <v>6.0613463294838887E-7</v>
      </c>
    </row>
    <row r="30384" spans="14:16">
      <c r="N30384" s="3">
        <v>30382</v>
      </c>
      <c r="O30384" s="44" t="s">
        <v>23</v>
      </c>
      <c r="P30384" s="128">
        <v>1.7804134374815802E-6</v>
      </c>
    </row>
    <row r="30385" spans="14:16">
      <c r="N30385" s="3">
        <v>30383</v>
      </c>
      <c r="O30385" s="44" t="s">
        <v>21</v>
      </c>
      <c r="P30385" s="128">
        <v>1.5306008964147614E-6</v>
      </c>
    </row>
    <row r="30386" spans="14:16">
      <c r="N30386" s="3">
        <v>30384</v>
      </c>
      <c r="O30386" s="44" t="s">
        <v>13</v>
      </c>
      <c r="P30386" s="128">
        <v>1.4953790873376893E-6</v>
      </c>
    </row>
    <row r="30387" spans="14:16">
      <c r="N30387" s="3">
        <v>30385</v>
      </c>
      <c r="O30387" s="44" t="s">
        <v>46</v>
      </c>
      <c r="P30387" s="128">
        <v>6.2570255047752788E-7</v>
      </c>
    </row>
    <row r="30388" spans="14:16">
      <c r="N30388" s="3">
        <v>30386</v>
      </c>
      <c r="O30388" s="44" t="s">
        <v>13</v>
      </c>
      <c r="P30388" s="128">
        <v>1.12940486482194E-6</v>
      </c>
    </row>
    <row r="30389" spans="14:16">
      <c r="N30389" s="3">
        <v>30387</v>
      </c>
      <c r="O30389" s="44" t="s">
        <v>59</v>
      </c>
      <c r="P30389" s="128">
        <v>3.2376056556692769E-7</v>
      </c>
    </row>
    <row r="30390" spans="14:16">
      <c r="N30390" s="3">
        <v>30388</v>
      </c>
      <c r="O30390" s="44" t="s">
        <v>23</v>
      </c>
      <c r="P30390" s="128">
        <v>1.0167221418099809E-6</v>
      </c>
    </row>
    <row r="30391" spans="14:16">
      <c r="N30391" s="3">
        <v>30389</v>
      </c>
      <c r="O30391" s="44" t="s">
        <v>46</v>
      </c>
      <c r="P30391" s="128">
        <v>5.6903561002103339E-7</v>
      </c>
    </row>
    <row r="30392" spans="14:16">
      <c r="N30392" s="3">
        <v>30390</v>
      </c>
      <c r="O30392" s="44" t="s">
        <v>23</v>
      </c>
      <c r="P30392" s="128">
        <v>7.8529874405913774E-7</v>
      </c>
    </row>
    <row r="30393" spans="14:16">
      <c r="N30393" s="3">
        <v>30391</v>
      </c>
      <c r="O30393" s="44" t="s">
        <v>59</v>
      </c>
      <c r="P30393" s="128">
        <v>3.0111316241777344E-7</v>
      </c>
    </row>
    <row r="30394" spans="14:16">
      <c r="N30394" s="3">
        <v>30392</v>
      </c>
      <c r="O30394" s="44" t="s">
        <v>13</v>
      </c>
      <c r="P30394" s="128">
        <v>2.2277568978746842E-6</v>
      </c>
    </row>
    <row r="30395" spans="14:16">
      <c r="N30395" s="3">
        <v>30393</v>
      </c>
      <c r="O30395" s="44" t="s">
        <v>46</v>
      </c>
      <c r="P30395" s="128">
        <v>9.3214702856769298E-7</v>
      </c>
    </row>
    <row r="30396" spans="14:16">
      <c r="N30396" s="3">
        <v>30394</v>
      </c>
      <c r="O30396" s="44" t="s">
        <v>13</v>
      </c>
      <c r="P30396" s="128">
        <v>2.9547093157636517E-6</v>
      </c>
    </row>
    <row r="30397" spans="14:16">
      <c r="N30397" s="3">
        <v>30395</v>
      </c>
      <c r="O30397" s="44" t="s">
        <v>21</v>
      </c>
      <c r="P30397" s="128">
        <v>1.8990452807242764E-6</v>
      </c>
    </row>
    <row r="30398" spans="14:16">
      <c r="N30398" s="3">
        <v>30396</v>
      </c>
      <c r="O30398" s="44" t="s">
        <v>23</v>
      </c>
      <c r="P30398" s="128">
        <v>1.5146726230280762E-6</v>
      </c>
    </row>
    <row r="30399" spans="14:16">
      <c r="N30399" s="3">
        <v>30397</v>
      </c>
      <c r="O30399" s="44" t="s">
        <v>46</v>
      </c>
      <c r="P30399" s="128">
        <v>8.4772685140167271E-7</v>
      </c>
    </row>
    <row r="30400" spans="14:16">
      <c r="N30400" s="3">
        <v>30398</v>
      </c>
      <c r="O30400" s="44" t="s">
        <v>23</v>
      </c>
      <c r="P30400" s="128">
        <v>1.9512686909715561E-6</v>
      </c>
    </row>
    <row r="30401" spans="14:16">
      <c r="N30401" s="3">
        <v>30399</v>
      </c>
      <c r="O30401" s="44" t="s">
        <v>21</v>
      </c>
      <c r="P30401" s="128">
        <v>1.6774831871476598E-6</v>
      </c>
    </row>
    <row r="30402" spans="14:16">
      <c r="N30402" s="3">
        <v>30400</v>
      </c>
      <c r="O30402" s="44" t="s">
        <v>18</v>
      </c>
      <c r="P30402" s="128">
        <v>5.3586231122404445E-7</v>
      </c>
    </row>
    <row r="30403" spans="14:16">
      <c r="N30403" s="3">
        <v>30401</v>
      </c>
      <c r="O30403" s="44" t="s">
        <v>52</v>
      </c>
      <c r="P30403" s="128">
        <v>2.5679981764854925E-7</v>
      </c>
    </row>
    <row r="30404" spans="14:16">
      <c r="N30404" s="3">
        <v>30402</v>
      </c>
      <c r="O30404" s="44" t="s">
        <v>18</v>
      </c>
      <c r="P30404" s="128">
        <v>4.5575624403739008E-7</v>
      </c>
    </row>
    <row r="30405" spans="14:16">
      <c r="N30405" s="3">
        <v>30403</v>
      </c>
      <c r="O30405" s="44" t="s">
        <v>59</v>
      </c>
      <c r="P30405" s="128">
        <v>1.7334237794702419E-7</v>
      </c>
    </row>
    <row r="30406" spans="14:16">
      <c r="N30406" s="3">
        <v>30404</v>
      </c>
      <c r="O30406" s="44" t="s">
        <v>31</v>
      </c>
      <c r="P30406" s="128">
        <v>2.214952488638225E-7</v>
      </c>
    </row>
    <row r="30407" spans="14:16">
      <c r="N30407" s="3">
        <v>30405</v>
      </c>
      <c r="O30407" s="44" t="s">
        <v>52</v>
      </c>
      <c r="P30407" s="128">
        <v>1.9974133252441051E-7</v>
      </c>
    </row>
    <row r="30408" spans="14:16">
      <c r="N30408" s="3">
        <v>30406</v>
      </c>
      <c r="O30408" s="44" t="s">
        <v>31</v>
      </c>
      <c r="P30408" s="128">
        <v>1.9485611747093733E-7</v>
      </c>
    </row>
    <row r="30409" spans="14:16">
      <c r="N30409" s="3">
        <v>30407</v>
      </c>
      <c r="O30409" s="44" t="s">
        <v>59</v>
      </c>
      <c r="P30409" s="128">
        <v>1.394595300517626E-7</v>
      </c>
    </row>
    <row r="30410" spans="14:16">
      <c r="N30410" s="3">
        <v>30408</v>
      </c>
      <c r="O30410" s="44" t="s">
        <v>18</v>
      </c>
      <c r="P30410" s="128">
        <v>7.7532666540332688E-7</v>
      </c>
    </row>
    <row r="30411" spans="14:16">
      <c r="N30411" s="3">
        <v>30409</v>
      </c>
      <c r="O30411" s="44" t="s">
        <v>52</v>
      </c>
      <c r="P30411" s="128">
        <v>3.7155765972573995E-7</v>
      </c>
    </row>
    <row r="30412" spans="14:16">
      <c r="N30412" s="3">
        <v>30410</v>
      </c>
      <c r="O30412" s="44" t="s">
        <v>18</v>
      </c>
      <c r="P30412" s="128">
        <v>1.1014916797256073E-6</v>
      </c>
    </row>
    <row r="30413" spans="14:16">
      <c r="N30413" s="3">
        <v>30411</v>
      </c>
      <c r="O30413" s="44" t="s">
        <v>21</v>
      </c>
      <c r="P30413" s="128">
        <v>9.392898003516326E-7</v>
      </c>
    </row>
    <row r="30414" spans="14:16">
      <c r="N30414" s="3">
        <v>30412</v>
      </c>
      <c r="O30414" s="44" t="s">
        <v>31</v>
      </c>
      <c r="P30414" s="128">
        <v>3.204763035339998E-7</v>
      </c>
    </row>
    <row r="30415" spans="14:16">
      <c r="N30415" s="3">
        <v>30413</v>
      </c>
      <c r="O30415" s="44" t="s">
        <v>52</v>
      </c>
      <c r="P30415" s="128">
        <v>2.8900106994951395E-7</v>
      </c>
    </row>
    <row r="30416" spans="14:16">
      <c r="N30416" s="3">
        <v>30414</v>
      </c>
      <c r="O30416" s="44" t="s">
        <v>31</v>
      </c>
      <c r="P30416" s="128">
        <v>4.163753809251783E-7</v>
      </c>
    </row>
    <row r="30417" spans="14:16">
      <c r="N30417" s="3">
        <v>30415</v>
      </c>
      <c r="O30417" s="44" t="s">
        <v>21</v>
      </c>
      <c r="P30417" s="128">
        <v>6.6813690080933683E-7</v>
      </c>
    </row>
    <row r="30418" spans="14:16">
      <c r="N30418" s="3">
        <v>30416</v>
      </c>
      <c r="O30418" s="44" t="s">
        <v>18</v>
      </c>
      <c r="P30418" s="128">
        <v>6.2849023819911939E-7</v>
      </c>
    </row>
    <row r="30419" spans="14:16">
      <c r="N30419" s="3">
        <v>30417</v>
      </c>
      <c r="O30419" s="44" t="s">
        <v>46</v>
      </c>
      <c r="P30419" s="128">
        <v>3.4890965363927374E-7</v>
      </c>
    </row>
    <row r="30420" spans="14:16">
      <c r="N30420" s="3">
        <v>30418</v>
      </c>
      <c r="O30420" s="44" t="s">
        <v>18</v>
      </c>
      <c r="P30420" s="128">
        <v>4.8511405074918027E-7</v>
      </c>
    </row>
    <row r="30421" spans="14:16">
      <c r="N30421" s="3">
        <v>30419</v>
      </c>
      <c r="O30421" s="44" t="s">
        <v>59</v>
      </c>
      <c r="P30421" s="128">
        <v>1.8450832924952204E-7</v>
      </c>
    </row>
    <row r="30422" spans="14:16">
      <c r="N30422" s="3">
        <v>30420</v>
      </c>
      <c r="O30422" s="44" t="s">
        <v>31</v>
      </c>
      <c r="P30422" s="128">
        <v>2.5403197392723221E-7</v>
      </c>
    </row>
    <row r="30423" spans="14:16">
      <c r="N30423" s="3">
        <v>30421</v>
      </c>
      <c r="O30423" s="44" t="s">
        <v>46</v>
      </c>
      <c r="P30423" s="128">
        <v>2.6537796643767393E-7</v>
      </c>
    </row>
    <row r="30424" spans="14:16">
      <c r="N30424" s="3">
        <v>30422</v>
      </c>
      <c r="O30424" s="44" t="s">
        <v>31</v>
      </c>
      <c r="P30424" s="128">
        <v>2.0740788896757168E-7</v>
      </c>
    </row>
    <row r="30425" spans="14:16">
      <c r="N30425" s="3">
        <v>30423</v>
      </c>
      <c r="O30425" s="44" t="s">
        <v>59</v>
      </c>
      <c r="P30425" s="128">
        <v>1.4844289776408923E-7</v>
      </c>
    </row>
    <row r="30426" spans="14:16">
      <c r="N30426" s="3">
        <v>30424</v>
      </c>
      <c r="O30426" s="44" t="s">
        <v>18</v>
      </c>
      <c r="P30426" s="128">
        <v>9.3630001599642085E-7</v>
      </c>
    </row>
    <row r="30427" spans="14:16">
      <c r="N30427" s="3">
        <v>30425</v>
      </c>
      <c r="O30427" s="44" t="s">
        <v>46</v>
      </c>
      <c r="P30427" s="128">
        <v>5.1979186696652718E-7</v>
      </c>
    </row>
    <row r="30428" spans="14:16">
      <c r="N30428" s="3">
        <v>30426</v>
      </c>
      <c r="O30428" s="44" t="s">
        <v>18</v>
      </c>
      <c r="P30428" s="128">
        <v>1.2071950159253287E-6</v>
      </c>
    </row>
    <row r="30429" spans="14:16">
      <c r="N30429" s="3">
        <v>30427</v>
      </c>
      <c r="O30429" s="44" t="s">
        <v>21</v>
      </c>
      <c r="P30429" s="128">
        <v>1.0294276265222952E-6</v>
      </c>
    </row>
    <row r="30430" spans="14:16">
      <c r="N30430" s="3">
        <v>30428</v>
      </c>
      <c r="O30430" s="44" t="s">
        <v>31</v>
      </c>
      <c r="P30430" s="128">
        <v>3.7844683464489039E-7</v>
      </c>
    </row>
    <row r="30431" spans="14:16">
      <c r="N30431" s="3">
        <v>30429</v>
      </c>
      <c r="O30431" s="44" t="s">
        <v>46</v>
      </c>
      <c r="P30431" s="128">
        <v>3.953496476455534E-7</v>
      </c>
    </row>
    <row r="30432" spans="14:16">
      <c r="N30432" s="3">
        <v>30430</v>
      </c>
      <c r="O30432" s="44" t="s">
        <v>31</v>
      </c>
      <c r="P30432" s="128">
        <v>4.563323480864601E-7</v>
      </c>
    </row>
    <row r="30433" spans="14:16">
      <c r="N30433" s="3">
        <v>30431</v>
      </c>
      <c r="O30433" s="44" t="s">
        <v>21</v>
      </c>
      <c r="P30433" s="128">
        <v>7.3225386215695456E-7</v>
      </c>
    </row>
    <row r="30434" spans="14:16">
      <c r="N30434" s="3">
        <v>30432</v>
      </c>
      <c r="O30434" s="44" t="s">
        <v>18</v>
      </c>
      <c r="P30434" s="128">
        <v>7.6897931671946047E-7</v>
      </c>
    </row>
    <row r="30435" spans="14:16">
      <c r="N30435" s="3">
        <v>30433</v>
      </c>
      <c r="O30435" s="44" t="s">
        <v>52</v>
      </c>
      <c r="P30435" s="128">
        <v>3.6851583732019455E-7</v>
      </c>
    </row>
    <row r="30436" spans="14:16">
      <c r="N30436" s="3">
        <v>30434</v>
      </c>
      <c r="O30436" s="44" t="s">
        <v>18</v>
      </c>
      <c r="P30436" s="128">
        <v>6.5402458390840136E-7</v>
      </c>
    </row>
    <row r="30437" spans="14:16">
      <c r="N30437" s="3">
        <v>30435</v>
      </c>
      <c r="O30437" s="44" t="s">
        <v>59</v>
      </c>
      <c r="P30437" s="128">
        <v>2.4875177925416308E-7</v>
      </c>
    </row>
    <row r="30438" spans="14:16">
      <c r="N30438" s="3">
        <v>30436</v>
      </c>
      <c r="O30438" s="44" t="s">
        <v>23</v>
      </c>
      <c r="P30438" s="128">
        <v>7.6075979653348882E-7</v>
      </c>
    </row>
    <row r="30439" spans="14:16">
      <c r="N30439" s="3">
        <v>30437</v>
      </c>
      <c r="O30439" s="44" t="s">
        <v>52</v>
      </c>
      <c r="P30439" s="128">
        <v>3.6754605546592266E-7</v>
      </c>
    </row>
    <row r="30440" spans="14:16">
      <c r="N30440" s="3">
        <v>30438</v>
      </c>
      <c r="O30440" s="44" t="s">
        <v>23</v>
      </c>
      <c r="P30440" s="128">
        <v>6.472884407269165E-7</v>
      </c>
    </row>
    <row r="30441" spans="14:16">
      <c r="N30441" s="3">
        <v>30439</v>
      </c>
      <c r="O30441" s="44" t="s">
        <v>59</v>
      </c>
      <c r="P30441" s="128">
        <v>2.4819480593626624E-7</v>
      </c>
    </row>
    <row r="30442" spans="14:16">
      <c r="N30442" s="3">
        <v>30440</v>
      </c>
      <c r="O30442" s="44" t="s">
        <v>18</v>
      </c>
      <c r="P30442" s="128">
        <v>1.1126182172325832E-6</v>
      </c>
    </row>
    <row r="30443" spans="14:16">
      <c r="N30443" s="3">
        <v>30441</v>
      </c>
      <c r="O30443" s="44" t="s">
        <v>52</v>
      </c>
      <c r="P30443" s="128">
        <v>5.3319695995250074E-7</v>
      </c>
    </row>
    <row r="30444" spans="14:16">
      <c r="N30444" s="3">
        <v>30442</v>
      </c>
      <c r="O30444" s="44" t="s">
        <v>18</v>
      </c>
      <c r="P30444" s="128">
        <v>1.5806752994304664E-6</v>
      </c>
    </row>
    <row r="30445" spans="14:16">
      <c r="N30445" s="3">
        <v>30443</v>
      </c>
      <c r="O30445" s="44" t="s">
        <v>21</v>
      </c>
      <c r="P30445" s="128">
        <v>1.34791048697949E-6</v>
      </c>
    </row>
    <row r="30446" spans="14:16">
      <c r="N30446" s="3">
        <v>30444</v>
      </c>
      <c r="O30446" s="44" t="s">
        <v>23</v>
      </c>
      <c r="P30446" s="128">
        <v>1.1007255854062328E-6</v>
      </c>
    </row>
    <row r="30447" spans="14:16">
      <c r="N30447" s="3">
        <v>30445</v>
      </c>
      <c r="O30447" s="44" t="s">
        <v>52</v>
      </c>
      <c r="P30447" s="128">
        <v>5.3179380523254327E-7</v>
      </c>
    </row>
    <row r="30448" spans="14:16">
      <c r="N30448" s="3">
        <v>30446</v>
      </c>
      <c r="O30448" s="44" t="s">
        <v>23</v>
      </c>
      <c r="P30448" s="128">
        <v>1.5620503850769099E-6</v>
      </c>
    </row>
    <row r="30449" spans="14:16">
      <c r="N30449" s="3">
        <v>30447</v>
      </c>
      <c r="O30449" s="44" t="s">
        <v>21</v>
      </c>
      <c r="P30449" s="128">
        <v>1.3428766989231832E-6</v>
      </c>
    </row>
    <row r="30450" spans="14:16">
      <c r="N30450" s="3">
        <v>30448</v>
      </c>
      <c r="O30450" s="44" t="s">
        <v>18</v>
      </c>
      <c r="P30450" s="128">
        <v>9.0190331324335907E-7</v>
      </c>
    </row>
    <row r="30451" spans="14:16">
      <c r="N30451" s="3">
        <v>30449</v>
      </c>
      <c r="O30451" s="44" t="s">
        <v>46</v>
      </c>
      <c r="P30451" s="128">
        <v>5.0069635694191244E-7</v>
      </c>
    </row>
    <row r="30452" spans="14:16">
      <c r="N30452" s="3">
        <v>30450</v>
      </c>
      <c r="O30452" s="44" t="s">
        <v>18</v>
      </c>
      <c r="P30452" s="128">
        <v>6.9615396243111581E-7</v>
      </c>
    </row>
    <row r="30453" spans="14:16">
      <c r="N30453" s="3">
        <v>30451</v>
      </c>
      <c r="O30453" s="44" t="s">
        <v>59</v>
      </c>
      <c r="P30453" s="128">
        <v>2.6477527152684053E-7</v>
      </c>
    </row>
    <row r="30454" spans="14:16">
      <c r="N30454" s="3">
        <v>30452</v>
      </c>
      <c r="O30454" s="44" t="s">
        <v>23</v>
      </c>
      <c r="P30454" s="128">
        <v>8.9202382980044924E-7</v>
      </c>
    </row>
    <row r="30455" spans="14:16">
      <c r="N30455" s="3">
        <v>30453</v>
      </c>
      <c r="O30455" s="44" t="s">
        <v>46</v>
      </c>
      <c r="P30455" s="128">
        <v>4.9924488045492285E-7</v>
      </c>
    </row>
    <row r="30456" spans="14:16">
      <c r="N30456" s="3">
        <v>30454</v>
      </c>
      <c r="O30456" s="44" t="s">
        <v>23</v>
      </c>
      <c r="P30456" s="128">
        <v>6.8898390662179042E-7</v>
      </c>
    </row>
    <row r="30457" spans="14:16">
      <c r="N30457" s="3">
        <v>30455</v>
      </c>
      <c r="O30457" s="44" t="s">
        <v>59</v>
      </c>
      <c r="P30457" s="128">
        <v>2.641824204448442E-7</v>
      </c>
    </row>
    <row r="30458" spans="14:16">
      <c r="N30458" s="3">
        <v>30456</v>
      </c>
      <c r="O30458" s="44" t="s">
        <v>18</v>
      </c>
      <c r="P30458" s="128">
        <v>1.3436200521374551E-6</v>
      </c>
    </row>
    <row r="30459" spans="14:16">
      <c r="N30459" s="3">
        <v>30457</v>
      </c>
      <c r="O30459" s="44" t="s">
        <v>46</v>
      </c>
      <c r="P30459" s="128">
        <v>7.4591772237763179E-7</v>
      </c>
    </row>
    <row r="30460" spans="14:16">
      <c r="N30460" s="3">
        <v>30458</v>
      </c>
      <c r="O30460" s="44" t="s">
        <v>18</v>
      </c>
      <c r="P30460" s="128">
        <v>1.7323629205661218E-6</v>
      </c>
    </row>
    <row r="30461" spans="14:16">
      <c r="N30461" s="3">
        <v>30459</v>
      </c>
      <c r="O30461" s="44" t="s">
        <v>21</v>
      </c>
      <c r="P30461" s="128">
        <v>1.477261110315852E-6</v>
      </c>
    </row>
    <row r="30462" spans="14:16">
      <c r="N30462" s="3">
        <v>30460</v>
      </c>
      <c r="O30462" s="44" t="s">
        <v>23</v>
      </c>
      <c r="P30462" s="128">
        <v>1.328901986615644E-6</v>
      </c>
    </row>
    <row r="30463" spans="14:16">
      <c r="N30463" s="3">
        <v>30461</v>
      </c>
      <c r="O30463" s="44" t="s">
        <v>46</v>
      </c>
      <c r="P30463" s="128">
        <v>7.4375536984550487E-7</v>
      </c>
    </row>
    <row r="30464" spans="14:16">
      <c r="N30464" s="3">
        <v>30462</v>
      </c>
      <c r="O30464" s="44" t="s">
        <v>23</v>
      </c>
      <c r="P30464" s="128">
        <v>1.7119506885052765E-6</v>
      </c>
    </row>
    <row r="30465" spans="14:16">
      <c r="N30465" s="3">
        <v>30463</v>
      </c>
      <c r="O30465" s="44" t="s">
        <v>21</v>
      </c>
      <c r="P30465" s="128">
        <v>1.4717442607883897E-6</v>
      </c>
    </row>
    <row r="30466" spans="14:16">
      <c r="N30466" s="3">
        <v>30464</v>
      </c>
      <c r="O30466" s="44" t="s">
        <v>13</v>
      </c>
      <c r="P30466" s="128">
        <v>3.5254098264889282E-6</v>
      </c>
    </row>
    <row r="30467" spans="14:16">
      <c r="N30467" s="3">
        <v>30465</v>
      </c>
      <c r="O30467" s="44" t="s">
        <v>52</v>
      </c>
      <c r="P30467" s="128">
        <v>1.2733660952040558E-6</v>
      </c>
    </row>
    <row r="30468" spans="14:16">
      <c r="N30468" s="3">
        <v>30466</v>
      </c>
      <c r="O30468" s="44" t="s">
        <v>13</v>
      </c>
      <c r="P30468" s="128">
        <v>7.0976500588702617E-6</v>
      </c>
    </row>
    <row r="30469" spans="14:16">
      <c r="N30469" s="3">
        <v>30467</v>
      </c>
      <c r="O30469" s="44" t="s">
        <v>14</v>
      </c>
      <c r="P30469" s="128">
        <v>8.1408601368811706E-6</v>
      </c>
    </row>
    <row r="30470" spans="14:16">
      <c r="N30470" s="3">
        <v>30468</v>
      </c>
      <c r="O30470" s="44" t="s">
        <v>31</v>
      </c>
      <c r="P30470" s="128">
        <v>1.0106690117680978E-6</v>
      </c>
    </row>
    <row r="30471" spans="14:16">
      <c r="N30471" s="3">
        <v>30469</v>
      </c>
      <c r="O30471" s="44" t="s">
        <v>52</v>
      </c>
      <c r="P30471" s="128">
        <v>9.1140724772747679E-7</v>
      </c>
    </row>
    <row r="30472" spans="14:16">
      <c r="N30472" s="3">
        <v>30470</v>
      </c>
      <c r="O30472" s="44" t="s">
        <v>31</v>
      </c>
      <c r="P30472" s="128">
        <v>1.5797490927218752E-6</v>
      </c>
    </row>
    <row r="30473" spans="14:16">
      <c r="N30473" s="3">
        <v>30471</v>
      </c>
      <c r="O30473" s="44" t="s">
        <v>14</v>
      </c>
      <c r="P30473" s="128">
        <v>4.5238029704054799E-6</v>
      </c>
    </row>
    <row r="30474" spans="14:16">
      <c r="N30474" s="3">
        <v>30472</v>
      </c>
      <c r="O30474" s="44" t="s">
        <v>13</v>
      </c>
      <c r="P30474" s="128">
        <v>3.2292134472074948E-6</v>
      </c>
    </row>
    <row r="30475" spans="14:16">
      <c r="N30475" s="3">
        <v>30473</v>
      </c>
      <c r="O30475" s="44" t="s">
        <v>52</v>
      </c>
      <c r="P30475" s="128">
        <v>1.1663809656837212E-6</v>
      </c>
    </row>
    <row r="30476" spans="14:16">
      <c r="N30476" s="3">
        <v>30474</v>
      </c>
      <c r="O30476" s="44" t="s">
        <v>13</v>
      </c>
      <c r="P30476" s="128">
        <v>5.5171366107516059E-6</v>
      </c>
    </row>
    <row r="30477" spans="14:16">
      <c r="N30477" s="3">
        <v>30475</v>
      </c>
      <c r="O30477" s="44" t="s">
        <v>19</v>
      </c>
      <c r="P30477" s="128">
        <v>4.575613198038444E-6</v>
      </c>
    </row>
    <row r="30478" spans="14:16">
      <c r="N30478" s="3">
        <v>30476</v>
      </c>
      <c r="O30478" s="44" t="s">
        <v>31</v>
      </c>
      <c r="P30478" s="128">
        <v>9.2575505376855556E-7</v>
      </c>
    </row>
    <row r="30479" spans="14:16">
      <c r="N30479" s="3">
        <v>30477</v>
      </c>
      <c r="O30479" s="44" t="s">
        <v>52</v>
      </c>
      <c r="P30479" s="128">
        <v>8.3483302228583717E-7</v>
      </c>
    </row>
    <row r="30480" spans="14:16">
      <c r="N30480" s="3">
        <v>30478</v>
      </c>
      <c r="O30480" s="44" t="s">
        <v>31</v>
      </c>
      <c r="P30480" s="128">
        <v>1.3165184084752341E-6</v>
      </c>
    </row>
    <row r="30481" spans="14:16">
      <c r="N30481" s="3">
        <v>30479</v>
      </c>
      <c r="O30481" s="44" t="s">
        <v>19</v>
      </c>
      <c r="P30481" s="128">
        <v>2.7259780775161304E-6</v>
      </c>
    </row>
    <row r="30482" spans="14:16">
      <c r="N30482" s="3">
        <v>30480</v>
      </c>
      <c r="O30482" s="44" t="s">
        <v>13</v>
      </c>
      <c r="P30482" s="128">
        <v>4.3741738677227713E-6</v>
      </c>
    </row>
    <row r="30483" spans="14:16">
      <c r="N30483" s="3">
        <v>30481</v>
      </c>
      <c r="O30483" s="44" t="s">
        <v>46</v>
      </c>
      <c r="P30483" s="128">
        <v>1.8302594763037715E-6</v>
      </c>
    </row>
    <row r="30484" spans="14:16">
      <c r="N30484" s="3">
        <v>30482</v>
      </c>
      <c r="O30484" s="44" t="s">
        <v>13</v>
      </c>
      <c r="P30484" s="128">
        <v>7.9216068446907303E-6</v>
      </c>
    </row>
    <row r="30485" spans="14:16">
      <c r="N30485" s="3">
        <v>30483</v>
      </c>
      <c r="O30485" s="44" t="s">
        <v>14</v>
      </c>
      <c r="P30485" s="128">
        <v>9.0859217976509413E-6</v>
      </c>
    </row>
    <row r="30486" spans="14:16">
      <c r="N30486" s="3">
        <v>30484</v>
      </c>
      <c r="O30486" s="44" t="s">
        <v>31</v>
      </c>
      <c r="P30486" s="128">
        <v>1.2154032483005122E-6</v>
      </c>
    </row>
    <row r="30487" spans="14:16">
      <c r="N30487" s="3">
        <v>30485</v>
      </c>
      <c r="O30487" s="44" t="s">
        <v>46</v>
      </c>
      <c r="P30487" s="128">
        <v>1.2696875808559657E-6</v>
      </c>
    </row>
    <row r="30488" spans="14:16">
      <c r="N30488" s="3">
        <v>30486</v>
      </c>
      <c r="O30488" s="44" t="s">
        <v>31</v>
      </c>
      <c r="P30488" s="128">
        <v>1.7631400705871747E-6</v>
      </c>
    </row>
    <row r="30489" spans="14:16">
      <c r="N30489" s="3">
        <v>30487</v>
      </c>
      <c r="O30489" s="44" t="s">
        <v>14</v>
      </c>
      <c r="P30489" s="128">
        <v>5.0489652599328507E-6</v>
      </c>
    </row>
    <row r="30490" spans="14:16">
      <c r="N30490" s="3">
        <v>30488</v>
      </c>
      <c r="O30490" s="44" t="s">
        <v>13</v>
      </c>
      <c r="P30490" s="128">
        <v>3.9679648923645588E-6</v>
      </c>
    </row>
    <row r="30491" spans="14:16">
      <c r="N30491" s="3">
        <v>30489</v>
      </c>
      <c r="O30491" s="44" t="s">
        <v>46</v>
      </c>
      <c r="P30491" s="128">
        <v>1.6602918780802309E-6</v>
      </c>
    </row>
    <row r="30492" spans="14:16">
      <c r="N30492" s="3">
        <v>30490</v>
      </c>
      <c r="O30492" s="44" t="s">
        <v>13</v>
      </c>
      <c r="P30492" s="128">
        <v>6.0981355889863038E-6</v>
      </c>
    </row>
    <row r="30493" spans="14:16">
      <c r="N30493" s="3">
        <v>30491</v>
      </c>
      <c r="O30493" s="44" t="s">
        <v>19</v>
      </c>
      <c r="P30493" s="128">
        <v>5.0574621679691302E-6</v>
      </c>
    </row>
    <row r="30494" spans="14:16">
      <c r="N30494" s="3">
        <v>30492</v>
      </c>
      <c r="O30494" s="44" t="s">
        <v>31</v>
      </c>
      <c r="P30494" s="128">
        <v>1.1025344591144475E-6</v>
      </c>
    </row>
    <row r="30495" spans="14:16">
      <c r="N30495" s="3">
        <v>30493</v>
      </c>
      <c r="O30495" s="44" t="s">
        <v>46</v>
      </c>
      <c r="P30495" s="128">
        <v>1.1517776607564572E-6</v>
      </c>
    </row>
    <row r="30496" spans="14:16">
      <c r="N30496" s="3">
        <v>30494</v>
      </c>
      <c r="O30496" s="44" t="s">
        <v>31</v>
      </c>
      <c r="P30496" s="128">
        <v>1.4551584139919868E-6</v>
      </c>
    </row>
    <row r="30497" spans="14:16">
      <c r="N30497" s="3">
        <v>30495</v>
      </c>
      <c r="O30497" s="44" t="s">
        <v>19</v>
      </c>
      <c r="P30497" s="128">
        <v>3.0130455528149332E-6</v>
      </c>
    </row>
    <row r="30498" spans="14:16">
      <c r="N30498" s="3">
        <v>30496</v>
      </c>
      <c r="O30498" s="44" t="s">
        <v>13</v>
      </c>
      <c r="P30498" s="128">
        <v>5.2734691966088414E-6</v>
      </c>
    </row>
    <row r="30499" spans="14:16">
      <c r="N30499" s="3">
        <v>30497</v>
      </c>
      <c r="O30499" s="44" t="s">
        <v>52</v>
      </c>
      <c r="P30499" s="128">
        <v>1.9047592222071996E-6</v>
      </c>
    </row>
    <row r="30500" spans="14:16">
      <c r="N30500" s="3">
        <v>30498</v>
      </c>
      <c r="O30500" s="44" t="s">
        <v>13</v>
      </c>
      <c r="P30500" s="128">
        <v>1.0616989455390003E-5</v>
      </c>
    </row>
    <row r="30501" spans="14:16">
      <c r="N30501" s="3">
        <v>30499</v>
      </c>
      <c r="O30501" s="44" t="s">
        <v>14</v>
      </c>
      <c r="P30501" s="128">
        <v>1.2177470784580997E-5</v>
      </c>
    </row>
    <row r="30502" spans="14:16">
      <c r="N30502" s="3">
        <v>30500</v>
      </c>
      <c r="O30502" s="44" t="s">
        <v>23</v>
      </c>
      <c r="P30502" s="128">
        <v>3.6184072564813422E-6</v>
      </c>
    </row>
    <row r="30503" spans="14:16">
      <c r="N30503" s="3">
        <v>30501</v>
      </c>
      <c r="O30503" s="44" t="s">
        <v>52</v>
      </c>
      <c r="P30503" s="128">
        <v>1.7481619300191876E-6</v>
      </c>
    </row>
    <row r="30504" spans="14:16">
      <c r="N30504" s="3">
        <v>30502</v>
      </c>
      <c r="O30504" s="44" t="s">
        <v>23</v>
      </c>
      <c r="P30504" s="128">
        <v>6.7246758068345162E-6</v>
      </c>
    </row>
    <row r="30505" spans="14:16">
      <c r="N30505" s="3">
        <v>30503</v>
      </c>
      <c r="O30505" s="44" t="s">
        <v>14</v>
      </c>
      <c r="P30505" s="128">
        <v>1.0316861576691145E-5</v>
      </c>
    </row>
    <row r="30506" spans="14:16">
      <c r="N30506" s="3">
        <v>30504</v>
      </c>
      <c r="O30506" s="44" t="s">
        <v>13</v>
      </c>
      <c r="P30506" s="128">
        <v>4.8304051106828827E-6</v>
      </c>
    </row>
    <row r="30507" spans="14:16">
      <c r="N30507" s="3">
        <v>30505</v>
      </c>
      <c r="O30507" s="44" t="s">
        <v>52</v>
      </c>
      <c r="P30507" s="128">
        <v>1.7447259742195238E-6</v>
      </c>
    </row>
    <row r="30508" spans="14:16">
      <c r="N30508" s="3">
        <v>30506</v>
      </c>
      <c r="O30508" s="44" t="s">
        <v>13</v>
      </c>
      <c r="P30508" s="128">
        <v>8.2527851802289945E-6</v>
      </c>
    </row>
    <row r="30509" spans="14:16">
      <c r="N30509" s="3">
        <v>30507</v>
      </c>
      <c r="O30509" s="44" t="s">
        <v>19</v>
      </c>
      <c r="P30509" s="128">
        <v>6.844411414001142E-6</v>
      </c>
    </row>
    <row r="30510" spans="14:16">
      <c r="N30510" s="3">
        <v>30508</v>
      </c>
      <c r="O30510" s="44" t="s">
        <v>23</v>
      </c>
      <c r="P30510" s="128">
        <v>3.314397458788449E-6</v>
      </c>
    </row>
    <row r="30511" spans="14:16">
      <c r="N30511" s="3">
        <v>30509</v>
      </c>
      <c r="O30511" s="44" t="s">
        <v>52</v>
      </c>
      <c r="P30511" s="128">
        <v>1.6012856065407858E-6</v>
      </c>
    </row>
    <row r="30512" spans="14:16">
      <c r="N30512" s="3">
        <v>30510</v>
      </c>
      <c r="O30512" s="44" t="s">
        <v>23</v>
      </c>
      <c r="P30512" s="128">
        <v>5.3509844076504179E-6</v>
      </c>
    </row>
    <row r="30513" spans="14:16">
      <c r="N30513" s="3">
        <v>30511</v>
      </c>
      <c r="O30513" s="44" t="s">
        <v>19</v>
      </c>
      <c r="P30513" s="128">
        <v>5.9359439704938196E-6</v>
      </c>
    </row>
    <row r="30514" spans="14:16">
      <c r="N30514" s="3">
        <v>30512</v>
      </c>
      <c r="O30514" s="44" t="s">
        <v>13</v>
      </c>
      <c r="P30514" s="128">
        <v>6.5430892541139372E-6</v>
      </c>
    </row>
    <row r="30515" spans="14:16">
      <c r="N30515" s="3">
        <v>30513</v>
      </c>
      <c r="O30515" s="44" t="s">
        <v>46</v>
      </c>
      <c r="P30515" s="128">
        <v>2.7377858022543519E-6</v>
      </c>
    </row>
    <row r="30516" spans="14:16">
      <c r="N30516" s="3">
        <v>30514</v>
      </c>
      <c r="O30516" s="44" t="s">
        <v>13</v>
      </c>
      <c r="P30516" s="128">
        <v>1.184950168608532E-5</v>
      </c>
    </row>
    <row r="30517" spans="14:16">
      <c r="N30517" s="3">
        <v>30515</v>
      </c>
      <c r="O30517" s="44" t="s">
        <v>14</v>
      </c>
      <c r="P30517" s="128">
        <v>1.359113722401702E-5</v>
      </c>
    </row>
    <row r="30518" spans="14:16">
      <c r="N30518" s="3">
        <v>30516</v>
      </c>
      <c r="O30518" s="44" t="s">
        <v>23</v>
      </c>
      <c r="P30518" s="128">
        <v>4.4487072053016573E-6</v>
      </c>
    </row>
    <row r="30519" spans="14:16">
      <c r="N30519" s="3">
        <v>30517</v>
      </c>
      <c r="O30519" s="44" t="s">
        <v>46</v>
      </c>
      <c r="P30519" s="128">
        <v>2.4898374042166888E-6</v>
      </c>
    </row>
    <row r="30520" spans="14:16">
      <c r="N30520" s="3">
        <v>30518</v>
      </c>
      <c r="O30520" s="44" t="s">
        <v>23</v>
      </c>
      <c r="P30520" s="128">
        <v>7.5053345061964807E-6</v>
      </c>
    </row>
    <row r="30521" spans="14:16">
      <c r="N30521" s="3">
        <v>30519</v>
      </c>
      <c r="O30521" s="44" t="s">
        <v>14</v>
      </c>
      <c r="P30521" s="128">
        <v>1.151453235983457E-5</v>
      </c>
    </row>
    <row r="30522" spans="14:16">
      <c r="N30522" s="3">
        <v>30520</v>
      </c>
      <c r="O30522" s="44" t="s">
        <v>13</v>
      </c>
      <c r="P30522" s="128">
        <v>5.9354632973124877E-6</v>
      </c>
    </row>
    <row r="30523" spans="14:16">
      <c r="N30523" s="3">
        <v>30521</v>
      </c>
      <c r="O30523" s="44" t="s">
        <v>46</v>
      </c>
      <c r="P30523" s="128">
        <v>2.483540498086099E-6</v>
      </c>
    </row>
    <row r="30524" spans="14:16">
      <c r="N30524" s="3">
        <v>30522</v>
      </c>
      <c r="O30524" s="44" t="s">
        <v>13</v>
      </c>
      <c r="P30524" s="128">
        <v>9.1218700145540042E-6</v>
      </c>
    </row>
    <row r="30525" spans="14:16">
      <c r="N30525" s="3">
        <v>30523</v>
      </c>
      <c r="O30525" s="44" t="s">
        <v>19</v>
      </c>
      <c r="P30525" s="128">
        <v>7.5651831328676135E-6</v>
      </c>
    </row>
    <row r="30526" spans="14:16">
      <c r="N30526" s="3">
        <v>30524</v>
      </c>
      <c r="O30526" s="44" t="s">
        <v>23</v>
      </c>
      <c r="P30526" s="128">
        <v>4.0355766690719503E-6</v>
      </c>
    </row>
    <row r="30527" spans="14:16">
      <c r="N30527" s="3">
        <v>30525</v>
      </c>
      <c r="O30527" s="44" t="s">
        <v>46</v>
      </c>
      <c r="P30527" s="128">
        <v>2.2586179028067118E-6</v>
      </c>
    </row>
    <row r="30528" spans="14:16">
      <c r="N30528" s="3">
        <v>30526</v>
      </c>
      <c r="O30528" s="44" t="s">
        <v>23</v>
      </c>
      <c r="P30528" s="128">
        <v>5.9144862189588689E-6</v>
      </c>
    </row>
    <row r="30529" spans="14:16">
      <c r="N30529" s="3">
        <v>30527</v>
      </c>
      <c r="O30529" s="44" t="s">
        <v>19</v>
      </c>
      <c r="P30529" s="128">
        <v>6.5610467411945613E-6</v>
      </c>
    </row>
    <row r="30530" spans="14:16">
      <c r="N30530" s="3">
        <v>30528</v>
      </c>
      <c r="O30530" s="44" t="s">
        <v>18</v>
      </c>
      <c r="P30530" s="128">
        <v>2.2361311928240048E-6</v>
      </c>
    </row>
    <row r="30531" spans="14:16">
      <c r="N30531" s="3">
        <v>30529</v>
      </c>
      <c r="O30531" s="44" t="s">
        <v>52</v>
      </c>
      <c r="P30531" s="128">
        <v>1.0716149849085915E-6</v>
      </c>
    </row>
    <row r="30532" spans="14:16">
      <c r="N30532" s="3">
        <v>30530</v>
      </c>
      <c r="O30532" s="44" t="s">
        <v>18</v>
      </c>
      <c r="P30532" s="128">
        <v>4.1652014834898764E-6</v>
      </c>
    </row>
    <row r="30533" spans="14:16">
      <c r="N30533" s="3">
        <v>30531</v>
      </c>
      <c r="O30533" s="44" t="s">
        <v>14</v>
      </c>
      <c r="P30533" s="128">
        <v>6.3385446127757145E-6</v>
      </c>
    </row>
    <row r="30534" spans="14:16">
      <c r="N30534" s="3">
        <v>30532</v>
      </c>
      <c r="O30534" s="44" t="s">
        <v>31</v>
      </c>
      <c r="P30534" s="128">
        <v>9.2429048408972174E-7</v>
      </c>
    </row>
    <row r="30535" spans="14:16">
      <c r="N30535" s="3">
        <v>30533</v>
      </c>
      <c r="O30535" s="44" t="s">
        <v>52</v>
      </c>
      <c r="P30535" s="128">
        <v>8.33512293734206E-7</v>
      </c>
    </row>
    <row r="30536" spans="14:16">
      <c r="N30536" s="3">
        <v>30534</v>
      </c>
      <c r="O30536" s="44" t="s">
        <v>31</v>
      </c>
      <c r="P30536" s="128">
        <v>1.4447331783704056E-6</v>
      </c>
    </row>
    <row r="30537" spans="14:16">
      <c r="N30537" s="3">
        <v>30535</v>
      </c>
      <c r="O30537" s="44" t="s">
        <v>14</v>
      </c>
      <c r="P30537" s="128">
        <v>4.1371685376280449E-6</v>
      </c>
    </row>
    <row r="30538" spans="14:16">
      <c r="N30538" s="3">
        <v>30536</v>
      </c>
      <c r="O30538" s="44" t="s">
        <v>18</v>
      </c>
      <c r="P30538" s="128">
        <v>2.0482568759329152E-6</v>
      </c>
    </row>
    <row r="30539" spans="14:16">
      <c r="N30539" s="3">
        <v>30537</v>
      </c>
      <c r="O30539" s="44" t="s">
        <v>52</v>
      </c>
      <c r="P30539" s="128">
        <v>9.8158049413003419E-7</v>
      </c>
    </row>
    <row r="30540" spans="14:16">
      <c r="N30540" s="3">
        <v>30538</v>
      </c>
      <c r="O30540" s="44" t="s">
        <v>18</v>
      </c>
      <c r="P30540" s="128">
        <v>3.3122126252192843E-6</v>
      </c>
    </row>
    <row r="30541" spans="14:16">
      <c r="N30541" s="3">
        <v>30539</v>
      </c>
      <c r="O30541" s="44" t="s">
        <v>19</v>
      </c>
      <c r="P30541" s="128">
        <v>3.6446145214541709E-6</v>
      </c>
    </row>
    <row r="30542" spans="14:16">
      <c r="N30542" s="3">
        <v>30540</v>
      </c>
      <c r="O30542" s="44" t="s">
        <v>31</v>
      </c>
      <c r="P30542" s="128">
        <v>8.466338403898555E-7</v>
      </c>
    </row>
    <row r="30543" spans="14:16">
      <c r="N30543" s="3">
        <v>30541</v>
      </c>
      <c r="O30543" s="44" t="s">
        <v>52</v>
      </c>
      <c r="P30543" s="128">
        <v>7.6348261331645067E-7</v>
      </c>
    </row>
    <row r="30544" spans="14:16">
      <c r="N30544" s="3">
        <v>30542</v>
      </c>
      <c r="O30544" s="44" t="s">
        <v>31</v>
      </c>
      <c r="P30544" s="128">
        <v>1.2039999474742126E-6</v>
      </c>
    </row>
    <row r="30545" spans="14:16">
      <c r="N30545" s="3">
        <v>30543</v>
      </c>
      <c r="O30545" s="44" t="s">
        <v>19</v>
      </c>
      <c r="P30545" s="128">
        <v>2.4929977742935734E-6</v>
      </c>
    </row>
    <row r="30546" spans="14:16">
      <c r="N30546" s="3">
        <v>30544</v>
      </c>
      <c r="O30546" s="44" t="s">
        <v>18</v>
      </c>
      <c r="P30546" s="128">
        <v>2.7499834381109865E-6</v>
      </c>
    </row>
    <row r="30547" spans="14:16">
      <c r="N30547" s="3">
        <v>30545</v>
      </c>
      <c r="O30547" s="44" t="s">
        <v>46</v>
      </c>
      <c r="P30547" s="128">
        <v>1.5266677357700733E-6</v>
      </c>
    </row>
    <row r="30548" spans="14:16">
      <c r="N30548" s="3">
        <v>30546</v>
      </c>
      <c r="O30548" s="44" t="s">
        <v>18</v>
      </c>
      <c r="P30548" s="128">
        <v>4.6487342018072435E-6</v>
      </c>
    </row>
    <row r="30549" spans="14:16">
      <c r="N30549" s="3">
        <v>30547</v>
      </c>
      <c r="O30549" s="44" t="s">
        <v>14</v>
      </c>
      <c r="P30549" s="128">
        <v>7.0743778537221722E-6</v>
      </c>
    </row>
    <row r="30550" spans="14:16">
      <c r="N30550" s="3">
        <v>30548</v>
      </c>
      <c r="O30550" s="44" t="s">
        <v>31</v>
      </c>
      <c r="P30550" s="128">
        <v>1.1115267646037869E-6</v>
      </c>
    </row>
    <row r="30551" spans="14:16">
      <c r="N30551" s="3">
        <v>30549</v>
      </c>
      <c r="O30551" s="44" t="s">
        <v>46</v>
      </c>
      <c r="P30551" s="128">
        <v>1.1611715953366403E-6</v>
      </c>
    </row>
    <row r="30552" spans="14:16">
      <c r="N30552" s="3">
        <v>30550</v>
      </c>
      <c r="O30552" s="44" t="s">
        <v>31</v>
      </c>
      <c r="P30552" s="128">
        <v>1.6124503377322665E-6</v>
      </c>
    </row>
    <row r="30553" spans="14:16">
      <c r="N30553" s="3">
        <v>30551</v>
      </c>
      <c r="O30553" s="44" t="s">
        <v>14</v>
      </c>
      <c r="P30553" s="128">
        <v>4.6174469484242158E-6</v>
      </c>
    </row>
    <row r="30554" spans="14:16">
      <c r="N30554" s="3">
        <v>30552</v>
      </c>
      <c r="O30554" s="44" t="s">
        <v>18</v>
      </c>
      <c r="P30554" s="128">
        <v>2.49460539681043E-6</v>
      </c>
    </row>
    <row r="30555" spans="14:16">
      <c r="N30555" s="3">
        <v>30553</v>
      </c>
      <c r="O30555" s="44" t="s">
        <v>46</v>
      </c>
      <c r="P30555" s="128">
        <v>1.3848932760862248E-6</v>
      </c>
    </row>
    <row r="30556" spans="14:16">
      <c r="N30556" s="3">
        <v>30554</v>
      </c>
      <c r="O30556" s="44" t="s">
        <v>18</v>
      </c>
      <c r="P30556" s="128">
        <v>3.6610153260982652E-6</v>
      </c>
    </row>
    <row r="30557" spans="14:16">
      <c r="N30557" s="3">
        <v>30555</v>
      </c>
      <c r="O30557" s="44" t="s">
        <v>19</v>
      </c>
      <c r="P30557" s="128">
        <v>4.0284218226722824E-6</v>
      </c>
    </row>
    <row r="30558" spans="14:16">
      <c r="N30558" s="3">
        <v>30556</v>
      </c>
      <c r="O30558" s="44" t="s">
        <v>31</v>
      </c>
      <c r="P30558" s="128">
        <v>1.0083044964025473E-6</v>
      </c>
    </row>
    <row r="30559" spans="14:16">
      <c r="N30559" s="3">
        <v>30557</v>
      </c>
      <c r="O30559" s="44" t="s">
        <v>46</v>
      </c>
      <c r="P30559" s="128">
        <v>1.0533390449578605E-6</v>
      </c>
    </row>
    <row r="30560" spans="14:16">
      <c r="N30560" s="3">
        <v>30558</v>
      </c>
      <c r="O30560" s="44" t="s">
        <v>31</v>
      </c>
      <c r="P30560" s="128">
        <v>1.3307908516388729E-6</v>
      </c>
    </row>
    <row r="30561" spans="14:16">
      <c r="N30561" s="3">
        <v>30559</v>
      </c>
      <c r="O30561" s="44" t="s">
        <v>19</v>
      </c>
      <c r="P30561" s="128">
        <v>2.755530544786022E-6</v>
      </c>
    </row>
    <row r="30562" spans="14:16">
      <c r="N30562" s="3">
        <v>30560</v>
      </c>
      <c r="O30562" s="44" t="s">
        <v>18</v>
      </c>
      <c r="P30562" s="128">
        <v>3.2089187851726615E-6</v>
      </c>
    </row>
    <row r="30563" spans="14:16">
      <c r="N30563" s="3">
        <v>30561</v>
      </c>
      <c r="O30563" s="44" t="s">
        <v>52</v>
      </c>
      <c r="P30563" s="128">
        <v>1.5378013001119754E-6</v>
      </c>
    </row>
    <row r="30564" spans="14:16">
      <c r="N30564" s="3">
        <v>30562</v>
      </c>
      <c r="O30564" s="44" t="s">
        <v>18</v>
      </c>
      <c r="P30564" s="128">
        <v>5.977195491611595E-6</v>
      </c>
    </row>
    <row r="30565" spans="14:16">
      <c r="N30565" s="3">
        <v>30563</v>
      </c>
      <c r="O30565" s="44" t="s">
        <v>14</v>
      </c>
      <c r="P30565" s="128">
        <v>9.0960114253868011E-6</v>
      </c>
    </row>
    <row r="30566" spans="14:16">
      <c r="N30566" s="3">
        <v>30564</v>
      </c>
      <c r="O30566" s="44" t="s">
        <v>23</v>
      </c>
      <c r="P30566" s="128">
        <v>3.1746190684489501E-6</v>
      </c>
    </row>
    <row r="30567" spans="14:16">
      <c r="N30567" s="3">
        <v>30565</v>
      </c>
      <c r="O30567" s="44" t="s">
        <v>52</v>
      </c>
      <c r="P30567" s="128">
        <v>1.5337544406685139E-6</v>
      </c>
    </row>
    <row r="30568" spans="14:16">
      <c r="N30568" s="3">
        <v>30566</v>
      </c>
      <c r="O30568" s="44" t="s">
        <v>23</v>
      </c>
      <c r="P30568" s="128">
        <v>5.8999119038562721E-6</v>
      </c>
    </row>
    <row r="30569" spans="14:16">
      <c r="N30569" s="3">
        <v>30567</v>
      </c>
      <c r="O30569" s="44" t="s">
        <v>14</v>
      </c>
      <c r="P30569" s="128">
        <v>9.0515254824470017E-6</v>
      </c>
    </row>
    <row r="30570" spans="14:16">
      <c r="N30570" s="3">
        <v>30568</v>
      </c>
      <c r="O30570" s="44" t="s">
        <v>18</v>
      </c>
      <c r="P30570" s="128">
        <v>2.9393132152231044E-6</v>
      </c>
    </row>
    <row r="30571" spans="14:16">
      <c r="N30571" s="3">
        <v>30569</v>
      </c>
      <c r="O30571" s="44" t="s">
        <v>52</v>
      </c>
      <c r="P30571" s="128">
        <v>1.4085989663222935E-6</v>
      </c>
    </row>
    <row r="30572" spans="14:16">
      <c r="N30572" s="3">
        <v>30570</v>
      </c>
      <c r="O30572" s="44" t="s">
        <v>18</v>
      </c>
      <c r="P30572" s="128">
        <v>4.7531295782915841E-6</v>
      </c>
    </row>
    <row r="30573" spans="14:16">
      <c r="N30573" s="3">
        <v>30571</v>
      </c>
      <c r="O30573" s="44" t="s">
        <v>19</v>
      </c>
      <c r="P30573" s="128">
        <v>5.2301367827338557E-6</v>
      </c>
    </row>
    <row r="30574" spans="14:16">
      <c r="N30574" s="3">
        <v>30572</v>
      </c>
      <c r="O30574" s="44" t="s">
        <v>23</v>
      </c>
      <c r="P30574" s="128">
        <v>2.9078952774709065E-6</v>
      </c>
    </row>
    <row r="30575" spans="14:16">
      <c r="N30575" s="3">
        <v>30573</v>
      </c>
      <c r="O30575" s="44" t="s">
        <v>52</v>
      </c>
      <c r="P30575" s="128">
        <v>1.4048921141896438E-6</v>
      </c>
    </row>
    <row r="30576" spans="14:16">
      <c r="N30576" s="3">
        <v>30574</v>
      </c>
      <c r="O30576" s="44" t="s">
        <v>23</v>
      </c>
      <c r="P30576" s="128">
        <v>4.6947001626398094E-6</v>
      </c>
    </row>
    <row r="30577" spans="14:16">
      <c r="N30577" s="3">
        <v>30575</v>
      </c>
      <c r="O30577" s="44" t="s">
        <v>19</v>
      </c>
      <c r="P30577" s="128">
        <v>5.2079159647438707E-6</v>
      </c>
    </row>
    <row r="30578" spans="14:16">
      <c r="N30578" s="3">
        <v>30576</v>
      </c>
      <c r="O30578" s="44" t="s">
        <v>18</v>
      </c>
      <c r="P30578" s="128">
        <v>3.9463129631153874E-6</v>
      </c>
    </row>
    <row r="30579" spans="14:16">
      <c r="N30579" s="3">
        <v>30577</v>
      </c>
      <c r="O30579" s="44" t="s">
        <v>46</v>
      </c>
      <c r="P30579" s="128">
        <v>2.1908163491260654E-6</v>
      </c>
    </row>
    <row r="30580" spans="14:16">
      <c r="N30580" s="3">
        <v>30578</v>
      </c>
      <c r="O30580" s="44" t="s">
        <v>18</v>
      </c>
      <c r="P30580" s="128">
        <v>6.6710801921307384E-6</v>
      </c>
    </row>
    <row r="30581" spans="14:16">
      <c r="N30581" s="3">
        <v>30579</v>
      </c>
      <c r="O30581" s="44" t="s">
        <v>14</v>
      </c>
      <c r="P30581" s="128">
        <v>1.0151955332973714E-5</v>
      </c>
    </row>
    <row r="30582" spans="14:16">
      <c r="N30582" s="3">
        <v>30580</v>
      </c>
      <c r="O30582" s="44" t="s">
        <v>23</v>
      </c>
      <c r="P30582" s="128">
        <v>3.9030848997441205E-6</v>
      </c>
    </row>
    <row r="30583" spans="14:16">
      <c r="N30583" s="3">
        <v>30581</v>
      </c>
      <c r="O30583" s="44" t="s">
        <v>46</v>
      </c>
      <c r="P30583" s="128">
        <v>2.1844653574042749E-6</v>
      </c>
    </row>
    <row r="30584" spans="14:16">
      <c r="N30584" s="3">
        <v>30582</v>
      </c>
      <c r="O30584" s="44" t="s">
        <v>23</v>
      </c>
      <c r="P30584" s="128">
        <v>6.5848248551294843E-6</v>
      </c>
    </row>
    <row r="30585" spans="14:16">
      <c r="N30585" s="3">
        <v>30583</v>
      </c>
      <c r="O30585" s="44" t="s">
        <v>14</v>
      </c>
      <c r="P30585" s="128">
        <v>1.0102305075894046E-5</v>
      </c>
    </row>
    <row r="30586" spans="14:16">
      <c r="N30586" s="3">
        <v>30584</v>
      </c>
      <c r="O30586" s="44" t="s">
        <v>18</v>
      </c>
      <c r="P30586" s="128">
        <v>3.5798374196947783E-6</v>
      </c>
    </row>
    <row r="30587" spans="14:16">
      <c r="N30587" s="3">
        <v>30585</v>
      </c>
      <c r="O30587" s="44" t="s">
        <v>46</v>
      </c>
      <c r="P30587" s="128">
        <v>1.9873655281737147E-6</v>
      </c>
    </row>
    <row r="30588" spans="14:16">
      <c r="N30588" s="3">
        <v>30586</v>
      </c>
      <c r="O30588" s="44" t="s">
        <v>18</v>
      </c>
      <c r="P30588" s="128">
        <v>5.2536724546493825E-6</v>
      </c>
    </row>
    <row r="30589" spans="14:16">
      <c r="N30589" s="3">
        <v>30587</v>
      </c>
      <c r="O30589" s="44" t="s">
        <v>19</v>
      </c>
      <c r="P30589" s="128">
        <v>5.7809123645591006E-6</v>
      </c>
    </row>
    <row r="30590" spans="14:16">
      <c r="N30590" s="3">
        <v>30588</v>
      </c>
      <c r="O30590" s="44" t="s">
        <v>23</v>
      </c>
      <c r="P30590" s="128">
        <v>3.5406237434648947E-6</v>
      </c>
    </row>
    <row r="30591" spans="14:16">
      <c r="N30591" s="3">
        <v>30589</v>
      </c>
      <c r="O30591" s="44" t="s">
        <v>46</v>
      </c>
      <c r="P30591" s="128">
        <v>1.9816043232134543E-6</v>
      </c>
    </row>
    <row r="30592" spans="14:16">
      <c r="N30592" s="3">
        <v>30590</v>
      </c>
      <c r="O30592" s="44" t="s">
        <v>23</v>
      </c>
      <c r="P30592" s="128">
        <v>5.1890899503236091E-6</v>
      </c>
    </row>
    <row r="30593" spans="14:16">
      <c r="N30593" s="3">
        <v>30591</v>
      </c>
      <c r="O30593" s="44" t="s">
        <v>19</v>
      </c>
      <c r="P30593" s="128">
        <v>5.7563515152342817E-6</v>
      </c>
    </row>
    <row r="30594" spans="14:16">
      <c r="N30594" s="3">
        <v>30592</v>
      </c>
      <c r="O30594" s="44" t="s">
        <v>13</v>
      </c>
      <c r="P30594" s="128">
        <v>3.0169862394291169E-6</v>
      </c>
    </row>
    <row r="30595" spans="14:16">
      <c r="N30595" s="3">
        <v>30593</v>
      </c>
      <c r="O30595" s="44" t="s">
        <v>52</v>
      </c>
      <c r="P30595" s="128">
        <v>1.0897252166600802E-6</v>
      </c>
    </row>
    <row r="30596" spans="14:16">
      <c r="N30596" s="3">
        <v>30594</v>
      </c>
      <c r="O30596" s="44" t="s">
        <v>13</v>
      </c>
      <c r="P30596" s="128">
        <v>6.0740491499739381E-6</v>
      </c>
    </row>
    <row r="30597" spans="14:16">
      <c r="N30597" s="3">
        <v>30595</v>
      </c>
      <c r="O30597" s="44" t="s">
        <v>14</v>
      </c>
      <c r="P30597" s="128">
        <v>6.9668107309238721E-6</v>
      </c>
    </row>
    <row r="30598" spans="14:16">
      <c r="N30598" s="3">
        <v>30596</v>
      </c>
      <c r="O30598" s="44" t="s">
        <v>31</v>
      </c>
      <c r="P30598" s="128">
        <v>8.649134855786537E-7</v>
      </c>
    </row>
    <row r="30599" spans="14:16">
      <c r="N30599" s="3">
        <v>30597</v>
      </c>
      <c r="O30599" s="44" t="s">
        <v>52</v>
      </c>
      <c r="P30599" s="128">
        <v>7.7996694292086943E-7</v>
      </c>
    </row>
    <row r="30600" spans="14:16">
      <c r="N30600" s="3">
        <v>30598</v>
      </c>
      <c r="O30600" s="44" t="s">
        <v>31</v>
      </c>
      <c r="P30600" s="128">
        <v>1.3519226158279668E-6</v>
      </c>
    </row>
    <row r="30601" spans="14:16">
      <c r="N30601" s="3">
        <v>30599</v>
      </c>
      <c r="O30601" s="44" t="s">
        <v>14</v>
      </c>
      <c r="P30601" s="128">
        <v>3.8713942444514717E-6</v>
      </c>
    </row>
    <row r="30602" spans="14:16">
      <c r="N30602" s="3">
        <v>30600</v>
      </c>
      <c r="O30602" s="44" t="s">
        <v>13</v>
      </c>
      <c r="P30602" s="128">
        <v>2.5397644490677337E-6</v>
      </c>
    </row>
    <row r="30603" spans="14:16">
      <c r="N30603" s="3">
        <v>30601</v>
      </c>
      <c r="O30603" s="44" t="s">
        <v>52</v>
      </c>
      <c r="P30603" s="128">
        <v>9.1735432146008309E-7</v>
      </c>
    </row>
    <row r="30604" spans="14:16">
      <c r="N30604" s="3">
        <v>30602</v>
      </c>
      <c r="O30604" s="44" t="s">
        <v>13</v>
      </c>
      <c r="P30604" s="128">
        <v>3.7447957398227934E-6</v>
      </c>
    </row>
    <row r="30605" spans="14:16">
      <c r="N30605" s="3">
        <v>30603</v>
      </c>
      <c r="O30605" s="44" t="s">
        <v>21</v>
      </c>
      <c r="P30605" s="128">
        <v>2.4068481589867857E-6</v>
      </c>
    </row>
    <row r="30606" spans="14:16">
      <c r="N30606" s="3">
        <v>30604</v>
      </c>
      <c r="O30606" s="44" t="s">
        <v>31</v>
      </c>
      <c r="P30606" s="128">
        <v>7.2810293049516339E-7</v>
      </c>
    </row>
    <row r="30607" spans="14:16">
      <c r="N30607" s="3">
        <v>30605</v>
      </c>
      <c r="O30607" s="44" t="s">
        <v>52</v>
      </c>
      <c r="P30607" s="128">
        <v>6.5659308855624888E-7</v>
      </c>
    </row>
    <row r="30608" spans="14:16">
      <c r="N30608" s="3">
        <v>30606</v>
      </c>
      <c r="O30608" s="44" t="s">
        <v>31</v>
      </c>
      <c r="P30608" s="128">
        <v>9.4597987961846035E-7</v>
      </c>
    </row>
    <row r="30609" spans="14:16">
      <c r="N30609" s="3">
        <v>30607</v>
      </c>
      <c r="O30609" s="44" t="s">
        <v>21</v>
      </c>
      <c r="P30609" s="128">
        <v>1.5179669450962195E-6</v>
      </c>
    </row>
    <row r="30610" spans="14:16">
      <c r="N30610" s="3">
        <v>30608</v>
      </c>
      <c r="O30610" s="44" t="s">
        <v>13</v>
      </c>
      <c r="P30610" s="128">
        <v>3.7433441833153314E-6</v>
      </c>
    </row>
    <row r="30611" spans="14:16">
      <c r="N30611" s="3">
        <v>30609</v>
      </c>
      <c r="O30611" s="44" t="s">
        <v>46</v>
      </c>
      <c r="P30611" s="128">
        <v>1.5663051748206621E-6</v>
      </c>
    </row>
    <row r="30612" spans="14:16">
      <c r="N30612" s="3">
        <v>30610</v>
      </c>
      <c r="O30612" s="44" t="s">
        <v>13</v>
      </c>
      <c r="P30612" s="128">
        <v>6.7791774632913009E-6</v>
      </c>
    </row>
    <row r="30613" spans="14:16">
      <c r="N30613" s="3">
        <v>30611</v>
      </c>
      <c r="O30613" s="44" t="s">
        <v>14</v>
      </c>
      <c r="P30613" s="128">
        <v>7.7755785526196722E-6</v>
      </c>
    </row>
    <row r="30614" spans="14:16">
      <c r="N30614" s="3">
        <v>30612</v>
      </c>
      <c r="O30614" s="44" t="s">
        <v>31</v>
      </c>
      <c r="P30614" s="128">
        <v>1.0401215903831634E-6</v>
      </c>
    </row>
    <row r="30615" spans="14:16">
      <c r="N30615" s="3">
        <v>30613</v>
      </c>
      <c r="O30615" s="44" t="s">
        <v>46</v>
      </c>
      <c r="P30615" s="128">
        <v>1.0865772061546511E-6</v>
      </c>
    </row>
    <row r="30616" spans="14:16">
      <c r="N30616" s="3">
        <v>30614</v>
      </c>
      <c r="O30616" s="44" t="s">
        <v>31</v>
      </c>
      <c r="P30616" s="128">
        <v>1.5088655200253197E-6</v>
      </c>
    </row>
    <row r="30617" spans="14:16">
      <c r="N30617" s="3">
        <v>30615</v>
      </c>
      <c r="O30617" s="44" t="s">
        <v>14</v>
      </c>
      <c r="P30617" s="128">
        <v>4.3208192698957142E-6</v>
      </c>
    </row>
    <row r="30618" spans="14:16">
      <c r="N30618" s="3">
        <v>30616</v>
      </c>
      <c r="O30618" s="44" t="s">
        <v>13</v>
      </c>
      <c r="P30618" s="128">
        <v>3.094406626424245E-6</v>
      </c>
    </row>
    <row r="30619" spans="14:16">
      <c r="N30619" s="3">
        <v>30617</v>
      </c>
      <c r="O30619" s="44" t="s">
        <v>46</v>
      </c>
      <c r="P30619" s="128">
        <v>1.2947741042810114E-6</v>
      </c>
    </row>
    <row r="30620" spans="14:16">
      <c r="N30620" s="3">
        <v>30618</v>
      </c>
      <c r="O30620" s="44" t="s">
        <v>13</v>
      </c>
      <c r="P30620" s="128">
        <v>4.104160599650315E-6</v>
      </c>
    </row>
    <row r="30621" spans="14:16">
      <c r="N30621" s="3">
        <v>30619</v>
      </c>
      <c r="O30621" s="44" t="s">
        <v>21</v>
      </c>
      <c r="P30621" s="128">
        <v>2.6378184738914234E-6</v>
      </c>
    </row>
    <row r="30622" spans="14:16">
      <c r="N30622" s="3">
        <v>30620</v>
      </c>
      <c r="O30622" s="44" t="s">
        <v>31</v>
      </c>
      <c r="P30622" s="128">
        <v>8.5980849848491209E-7</v>
      </c>
    </row>
    <row r="30623" spans="14:16">
      <c r="N30623" s="3">
        <v>30621</v>
      </c>
      <c r="O30623" s="44" t="s">
        <v>46</v>
      </c>
      <c r="P30623" s="128">
        <v>8.9821067531883454E-7</v>
      </c>
    </row>
    <row r="30624" spans="14:16">
      <c r="N30624" s="3">
        <v>30622</v>
      </c>
      <c r="O30624" s="44" t="s">
        <v>31</v>
      </c>
      <c r="P30624" s="128">
        <v>1.0367597112721973E-6</v>
      </c>
    </row>
    <row r="30625" spans="14:16">
      <c r="N30625" s="3">
        <v>30623</v>
      </c>
      <c r="O30625" s="44" t="s">
        <v>21</v>
      </c>
      <c r="P30625" s="128">
        <v>1.6636368337489791E-6</v>
      </c>
    </row>
    <row r="30626" spans="14:16">
      <c r="N30626" s="3">
        <v>30624</v>
      </c>
      <c r="O30626" s="44" t="s">
        <v>13</v>
      </c>
      <c r="P30626" s="128">
        <v>4.5129459504761948E-6</v>
      </c>
    </row>
    <row r="30627" spans="14:16">
      <c r="N30627" s="3">
        <v>30625</v>
      </c>
      <c r="O30627" s="44" t="s">
        <v>52</v>
      </c>
      <c r="P30627" s="128">
        <v>1.6300608002071887E-6</v>
      </c>
    </row>
    <row r="30628" spans="14:16">
      <c r="N30628" s="3">
        <v>30626</v>
      </c>
      <c r="O30628" s="44" t="s">
        <v>13</v>
      </c>
      <c r="P30628" s="128">
        <v>9.0858404178718458E-6</v>
      </c>
    </row>
    <row r="30629" spans="14:16">
      <c r="N30629" s="3">
        <v>30627</v>
      </c>
      <c r="O30629" s="44" t="s">
        <v>14</v>
      </c>
      <c r="P30629" s="128">
        <v>1.0421274006806975E-5</v>
      </c>
    </row>
    <row r="30630" spans="14:16">
      <c r="N30630" s="3">
        <v>30628</v>
      </c>
      <c r="O30630" s="44" t="s">
        <v>23</v>
      </c>
      <c r="P30630" s="128">
        <v>3.0965718707169316E-6</v>
      </c>
    </row>
    <row r="30631" spans="14:16">
      <c r="N30631" s="3">
        <v>30629</v>
      </c>
      <c r="O30631" s="44" t="s">
        <v>52</v>
      </c>
      <c r="P30631" s="128">
        <v>1.4960474800782146E-6</v>
      </c>
    </row>
    <row r="30632" spans="14:16">
      <c r="N30632" s="3">
        <v>30630</v>
      </c>
      <c r="O30632" s="44" t="s">
        <v>23</v>
      </c>
      <c r="P30632" s="128">
        <v>5.7548640788941611E-6</v>
      </c>
    </row>
    <row r="30633" spans="14:16">
      <c r="N30633" s="3">
        <v>30631</v>
      </c>
      <c r="O30633" s="44" t="s">
        <v>14</v>
      </c>
      <c r="P30633" s="128">
        <v>8.8289960438362441E-6</v>
      </c>
    </row>
    <row r="30634" spans="14:16">
      <c r="N30634" s="3">
        <v>30632</v>
      </c>
      <c r="O30634" s="44" t="s">
        <v>13</v>
      </c>
      <c r="P30634" s="128">
        <v>3.7990957783594244E-6</v>
      </c>
    </row>
    <row r="30635" spans="14:16">
      <c r="N30635" s="3">
        <v>30633</v>
      </c>
      <c r="O30635" s="44" t="s">
        <v>52</v>
      </c>
      <c r="P30635" s="128">
        <v>1.3722205345452611E-6</v>
      </c>
    </row>
    <row r="30636" spans="14:16">
      <c r="N30636" s="3">
        <v>30634</v>
      </c>
      <c r="O30636" s="44" t="s">
        <v>13</v>
      </c>
      <c r="P30636" s="128">
        <v>5.6016366758741541E-6</v>
      </c>
    </row>
    <row r="30637" spans="14:16">
      <c r="N30637" s="3">
        <v>30635</v>
      </c>
      <c r="O30637" s="44" t="s">
        <v>21</v>
      </c>
      <c r="P30637" s="128">
        <v>3.6002735148589328E-6</v>
      </c>
    </row>
    <row r="30638" spans="14:16">
      <c r="N30638" s="3">
        <v>30636</v>
      </c>
      <c r="O30638" s="44" t="s">
        <v>23</v>
      </c>
      <c r="P30638" s="128">
        <v>2.6067613595473958E-6</v>
      </c>
    </row>
    <row r="30639" spans="14:16">
      <c r="N30639" s="3">
        <v>30637</v>
      </c>
      <c r="O30639" s="44" t="s">
        <v>52</v>
      </c>
      <c r="P30639" s="128">
        <v>1.2594052151656455E-6</v>
      </c>
    </row>
    <row r="30640" spans="14:16">
      <c r="N30640" s="3">
        <v>30638</v>
      </c>
      <c r="O30640" s="44" t="s">
        <v>23</v>
      </c>
      <c r="P30640" s="128">
        <v>3.6992804014652297E-6</v>
      </c>
    </row>
    <row r="30641" spans="14:16">
      <c r="N30641" s="3">
        <v>30639</v>
      </c>
      <c r="O30641" s="44" t="s">
        <v>21</v>
      </c>
      <c r="P30641" s="128">
        <v>3.1802286926015285E-6</v>
      </c>
    </row>
    <row r="30642" spans="14:16">
      <c r="N30642" s="3">
        <v>30640</v>
      </c>
      <c r="O30642" s="44" t="s">
        <v>13</v>
      </c>
      <c r="P30642" s="128">
        <v>5.5994653712866048E-6</v>
      </c>
    </row>
    <row r="30643" spans="14:16">
      <c r="N30643" s="3">
        <v>30641</v>
      </c>
      <c r="O30643" s="44" t="s">
        <v>46</v>
      </c>
      <c r="P30643" s="128">
        <v>2.3429508903740855E-6</v>
      </c>
    </row>
    <row r="30644" spans="14:16">
      <c r="N30644" s="3">
        <v>30642</v>
      </c>
      <c r="O30644" s="44" t="s">
        <v>13</v>
      </c>
      <c r="P30644" s="128">
        <v>1.014060358668028E-5</v>
      </c>
    </row>
    <row r="30645" spans="14:16">
      <c r="N30645" s="3">
        <v>30643</v>
      </c>
      <c r="O30645" s="44" t="s">
        <v>14</v>
      </c>
      <c r="P30645" s="128">
        <v>1.1631065890540648E-5</v>
      </c>
    </row>
    <row r="30646" spans="14:16">
      <c r="N30646" s="3">
        <v>30644</v>
      </c>
      <c r="O30646" s="44" t="s">
        <v>23</v>
      </c>
      <c r="P30646" s="128">
        <v>3.8071285558908659E-6</v>
      </c>
    </row>
    <row r="30647" spans="14:16">
      <c r="N30647" s="3">
        <v>30645</v>
      </c>
      <c r="O30647" s="44" t="s">
        <v>46</v>
      </c>
      <c r="P30647" s="128">
        <v>2.1307608353775187E-6</v>
      </c>
    </row>
    <row r="30648" spans="14:16">
      <c r="N30648" s="3">
        <v>30646</v>
      </c>
      <c r="O30648" s="44" t="s">
        <v>23</v>
      </c>
      <c r="P30648" s="128">
        <v>6.4229386204606757E-6</v>
      </c>
    </row>
    <row r="30649" spans="14:16">
      <c r="N30649" s="3">
        <v>30647</v>
      </c>
      <c r="O30649" s="44" t="s">
        <v>14</v>
      </c>
      <c r="P30649" s="128">
        <v>9.8539424897672307E-6</v>
      </c>
    </row>
    <row r="30650" spans="14:16">
      <c r="N30650" s="3">
        <v>30648</v>
      </c>
      <c r="O30650" s="44" t="s">
        <v>13</v>
      </c>
      <c r="P30650" s="128">
        <v>4.6287549049247486E-6</v>
      </c>
    </row>
    <row r="30651" spans="14:16">
      <c r="N30651" s="3">
        <v>30649</v>
      </c>
      <c r="O30651" s="44" t="s">
        <v>46</v>
      </c>
      <c r="P30651" s="128">
        <v>1.9367823009368807E-6</v>
      </c>
    </row>
    <row r="30652" spans="14:16">
      <c r="N30652" s="3">
        <v>30650</v>
      </c>
      <c r="O30652" s="44" t="s">
        <v>13</v>
      </c>
      <c r="P30652" s="128">
        <v>6.139191062999545E-6</v>
      </c>
    </row>
    <row r="30653" spans="14:16">
      <c r="N30653" s="3">
        <v>30651</v>
      </c>
      <c r="O30653" s="44" t="s">
        <v>21</v>
      </c>
      <c r="P30653" s="128">
        <v>3.9457694716208475E-6</v>
      </c>
    </row>
    <row r="30654" spans="14:16">
      <c r="N30654" s="3">
        <v>30652</v>
      </c>
      <c r="O30654" s="44" t="s">
        <v>23</v>
      </c>
      <c r="P30654" s="128">
        <v>3.1471334865510212E-6</v>
      </c>
    </row>
    <row r="30655" spans="14:16">
      <c r="N30655" s="3">
        <v>30653</v>
      </c>
      <c r="O30655" s="44" t="s">
        <v>46</v>
      </c>
      <c r="P30655" s="128">
        <v>1.7613770269123117E-6</v>
      </c>
    </row>
    <row r="30656" spans="14:16">
      <c r="N30656" s="3">
        <v>30654</v>
      </c>
      <c r="O30656" s="44" t="s">
        <v>23</v>
      </c>
      <c r="P30656" s="128">
        <v>4.0542774360960571E-6</v>
      </c>
    </row>
    <row r="30657" spans="14:16">
      <c r="N30657" s="3">
        <v>30655</v>
      </c>
      <c r="O30657" s="44" t="s">
        <v>21</v>
      </c>
      <c r="P30657" s="128">
        <v>3.4854155486382454E-6</v>
      </c>
    </row>
    <row r="30658" spans="14:16">
      <c r="N30658" s="3">
        <v>30656</v>
      </c>
      <c r="O30658" s="44" t="s">
        <v>18</v>
      </c>
      <c r="P30658" s="128">
        <v>1.9136433408728478E-6</v>
      </c>
    </row>
    <row r="30659" spans="14:16">
      <c r="N30659" s="3">
        <v>30657</v>
      </c>
      <c r="O30659" s="44" t="s">
        <v>52</v>
      </c>
      <c r="P30659" s="128">
        <v>9.1707002094992157E-7</v>
      </c>
    </row>
    <row r="30660" spans="14:16">
      <c r="N30660" s="3">
        <v>30658</v>
      </c>
      <c r="O30660" s="44" t="s">
        <v>18</v>
      </c>
      <c r="P30660" s="128">
        <v>3.5645091432260364E-6</v>
      </c>
    </row>
    <row r="30661" spans="14:16">
      <c r="N30661" s="3">
        <v>30659</v>
      </c>
      <c r="O30661" s="44" t="s">
        <v>14</v>
      </c>
      <c r="P30661" s="128">
        <v>5.4244195188499306E-6</v>
      </c>
    </row>
    <row r="30662" spans="14:16">
      <c r="N30662" s="3">
        <v>30660</v>
      </c>
      <c r="O30662" s="44" t="s">
        <v>31</v>
      </c>
      <c r="P30662" s="128">
        <v>7.9099219919948928E-7</v>
      </c>
    </row>
    <row r="30663" spans="14:16">
      <c r="N30663" s="3">
        <v>30661</v>
      </c>
      <c r="O30663" s="44" t="s">
        <v>52</v>
      </c>
      <c r="P30663" s="128">
        <v>7.1330575574402573E-7</v>
      </c>
    </row>
    <row r="30664" spans="14:16">
      <c r="N30664" s="3">
        <v>30662</v>
      </c>
      <c r="O30664" s="44" t="s">
        <v>31</v>
      </c>
      <c r="P30664" s="128">
        <v>1.2363782746731656E-6</v>
      </c>
    </row>
    <row r="30665" spans="14:16">
      <c r="N30665" s="3">
        <v>30663</v>
      </c>
      <c r="O30665" s="44" t="s">
        <v>14</v>
      </c>
      <c r="P30665" s="128">
        <v>3.5405190212038153E-6</v>
      </c>
    </row>
    <row r="30666" spans="14:16">
      <c r="N30666" s="3">
        <v>30664</v>
      </c>
      <c r="O30666" s="44" t="s">
        <v>18</v>
      </c>
      <c r="P30666" s="128">
        <v>1.6109464676457148E-6</v>
      </c>
    </row>
    <row r="30667" spans="14:16">
      <c r="N30667" s="3">
        <v>30665</v>
      </c>
      <c r="O30667" s="44" t="s">
        <v>52</v>
      </c>
      <c r="P30667" s="128">
        <v>7.7200943314714603E-7</v>
      </c>
    </row>
    <row r="30668" spans="14:16">
      <c r="N30668" s="3">
        <v>30666</v>
      </c>
      <c r="O30668" s="44" t="s">
        <v>18</v>
      </c>
      <c r="P30668" s="128">
        <v>2.2886406591885269E-6</v>
      </c>
    </row>
    <row r="30669" spans="14:16">
      <c r="N30669" s="3">
        <v>30667</v>
      </c>
      <c r="O30669" s="44" t="s">
        <v>21</v>
      </c>
      <c r="P30669" s="128">
        <v>1.9516233008508343E-6</v>
      </c>
    </row>
    <row r="30670" spans="14:16">
      <c r="N30670" s="3">
        <v>30668</v>
      </c>
      <c r="O30670" s="44" t="s">
        <v>31</v>
      </c>
      <c r="P30670" s="128">
        <v>6.6587438840851415E-7</v>
      </c>
    </row>
    <row r="30671" spans="14:16">
      <c r="N30671" s="3">
        <v>30669</v>
      </c>
      <c r="O30671" s="44" t="s">
        <v>52</v>
      </c>
      <c r="P30671" s="128">
        <v>6.004762554359117E-7</v>
      </c>
    </row>
    <row r="30672" spans="14:16">
      <c r="N30672" s="3">
        <v>30670</v>
      </c>
      <c r="O30672" s="44" t="s">
        <v>31</v>
      </c>
      <c r="P30672" s="128">
        <v>8.6513011746748677E-7</v>
      </c>
    </row>
    <row r="30673" spans="14:16">
      <c r="N30673" s="3">
        <v>30671</v>
      </c>
      <c r="O30673" s="44" t="s">
        <v>21</v>
      </c>
      <c r="P30673" s="128">
        <v>1.3882313459484147E-6</v>
      </c>
    </row>
    <row r="30674" spans="14:16">
      <c r="N30674" s="3">
        <v>30672</v>
      </c>
      <c r="O30674" s="44" t="s">
        <v>18</v>
      </c>
      <c r="P30674" s="128">
        <v>2.3533894213092774E-6</v>
      </c>
    </row>
    <row r="30675" spans="14:16">
      <c r="N30675" s="3">
        <v>30673</v>
      </c>
      <c r="O30675" s="44" t="s">
        <v>46</v>
      </c>
      <c r="P30675" s="128">
        <v>1.3064964862782834E-6</v>
      </c>
    </row>
    <row r="30676" spans="14:16">
      <c r="N30676" s="3">
        <v>30674</v>
      </c>
      <c r="O30676" s="44" t="s">
        <v>18</v>
      </c>
      <c r="P30676" s="128">
        <v>3.978308284113475E-6</v>
      </c>
    </row>
    <row r="30677" spans="14:16">
      <c r="N30677" s="3">
        <v>30675</v>
      </c>
      <c r="O30677" s="44" t="s">
        <v>14</v>
      </c>
      <c r="P30677" s="128">
        <v>6.0541331895186715E-6</v>
      </c>
    </row>
    <row r="30678" spans="14:16">
      <c r="N30678" s="3">
        <v>30676</v>
      </c>
      <c r="O30678" s="44" t="s">
        <v>31</v>
      </c>
      <c r="P30678" s="128">
        <v>9.5122584851549425E-7</v>
      </c>
    </row>
    <row r="30679" spans="14:16">
      <c r="N30679" s="3">
        <v>30677</v>
      </c>
      <c r="O30679" s="44" t="s">
        <v>46</v>
      </c>
      <c r="P30679" s="128">
        <v>9.9371105691720093E-7</v>
      </c>
    </row>
    <row r="30680" spans="14:16">
      <c r="N30680" s="3">
        <v>30678</v>
      </c>
      <c r="O30680" s="44" t="s">
        <v>31</v>
      </c>
      <c r="P30680" s="128">
        <v>1.3799077894855804E-6</v>
      </c>
    </row>
    <row r="30681" spans="14:16">
      <c r="N30681" s="3">
        <v>30679</v>
      </c>
      <c r="O30681" s="44" t="s">
        <v>14</v>
      </c>
      <c r="P30681" s="128">
        <v>3.9515331806299366E-6</v>
      </c>
    </row>
    <row r="30682" spans="14:16">
      <c r="N30682" s="3">
        <v>30680</v>
      </c>
      <c r="O30682" s="44" t="s">
        <v>18</v>
      </c>
      <c r="P30682" s="128">
        <v>1.9454112321048886E-6</v>
      </c>
    </row>
    <row r="30683" spans="14:16">
      <c r="N30683" s="3">
        <v>30681</v>
      </c>
      <c r="O30683" s="44" t="s">
        <v>46</v>
      </c>
      <c r="P30683" s="128">
        <v>1.0800052537405037E-6</v>
      </c>
    </row>
    <row r="30684" spans="14:16">
      <c r="N30684" s="3">
        <v>30682</v>
      </c>
      <c r="O30684" s="44" t="s">
        <v>18</v>
      </c>
      <c r="P30684" s="128">
        <v>2.5082673322640979E-6</v>
      </c>
    </row>
    <row r="30685" spans="14:16">
      <c r="N30685" s="3">
        <v>30683</v>
      </c>
      <c r="O30685" s="44" t="s">
        <v>21</v>
      </c>
      <c r="P30685" s="128">
        <v>2.1389085048175464E-6</v>
      </c>
    </row>
    <row r="30686" spans="14:16">
      <c r="N30686" s="3">
        <v>30684</v>
      </c>
      <c r="O30686" s="44" t="s">
        <v>31</v>
      </c>
      <c r="P30686" s="128">
        <v>7.8632351841754719E-7</v>
      </c>
    </row>
    <row r="30687" spans="14:16">
      <c r="N30687" s="3">
        <v>30685</v>
      </c>
      <c r="O30687" s="44" t="s">
        <v>46</v>
      </c>
      <c r="P30687" s="128">
        <v>8.2144358859149022E-7</v>
      </c>
    </row>
    <row r="30688" spans="14:16">
      <c r="N30688" s="3">
        <v>30686</v>
      </c>
      <c r="O30688" s="44" t="s">
        <v>31</v>
      </c>
      <c r="P30688" s="128">
        <v>9.4815129805956444E-7</v>
      </c>
    </row>
    <row r="30689" spans="14:16">
      <c r="N30689" s="3">
        <v>30687</v>
      </c>
      <c r="O30689" s="44" t="s">
        <v>21</v>
      </c>
      <c r="P30689" s="128">
        <v>1.5214513124581319E-6</v>
      </c>
    </row>
    <row r="30690" spans="14:16">
      <c r="N30690" s="3">
        <v>30688</v>
      </c>
      <c r="O30690" s="44" t="s">
        <v>18</v>
      </c>
      <c r="P30690" s="128">
        <v>2.746138546948287E-6</v>
      </c>
    </row>
    <row r="30691" spans="14:16">
      <c r="N30691" s="3">
        <v>30689</v>
      </c>
      <c r="O30691" s="44" t="s">
        <v>52</v>
      </c>
      <c r="P30691" s="128">
        <v>1.3160244027670086E-6</v>
      </c>
    </row>
    <row r="30692" spans="14:16">
      <c r="N30692" s="3">
        <v>30690</v>
      </c>
      <c r="O30692" s="44" t="s">
        <v>18</v>
      </c>
      <c r="P30692" s="128">
        <v>5.1151830386000011E-6</v>
      </c>
    </row>
    <row r="30693" spans="14:16">
      <c r="N30693" s="3">
        <v>30691</v>
      </c>
      <c r="O30693" s="44" t="s">
        <v>14</v>
      </c>
      <c r="P30693" s="128">
        <v>7.7842130857770188E-6</v>
      </c>
    </row>
    <row r="30694" spans="14:16">
      <c r="N30694" s="3">
        <v>30692</v>
      </c>
      <c r="O30694" s="44" t="s">
        <v>23</v>
      </c>
      <c r="P30694" s="128">
        <v>2.7167854281720748E-6</v>
      </c>
    </row>
    <row r="30695" spans="14:16">
      <c r="N30695" s="3">
        <v>30693</v>
      </c>
      <c r="O30695" s="44" t="s">
        <v>52</v>
      </c>
      <c r="P30695" s="128">
        <v>1.3125611687446575E-6</v>
      </c>
    </row>
    <row r="30696" spans="14:16">
      <c r="N30696" s="3">
        <v>30694</v>
      </c>
      <c r="O30696" s="44" t="s">
        <v>23</v>
      </c>
      <c r="P30696" s="128">
        <v>5.0490450483329968E-6</v>
      </c>
    </row>
    <row r="30697" spans="14:16">
      <c r="N30697" s="3">
        <v>30695</v>
      </c>
      <c r="O30697" s="44" t="s">
        <v>14</v>
      </c>
      <c r="P30697" s="128">
        <v>7.7461427664941478E-6</v>
      </c>
    </row>
    <row r="30698" spans="14:16">
      <c r="N30698" s="3">
        <v>30696</v>
      </c>
      <c r="O30698" s="44" t="s">
        <v>18</v>
      </c>
      <c r="P30698" s="128">
        <v>2.3117589873640014E-6</v>
      </c>
    </row>
    <row r="30699" spans="14:16">
      <c r="N30699" s="3">
        <v>30697</v>
      </c>
      <c r="O30699" s="44" t="s">
        <v>52</v>
      </c>
      <c r="P30699" s="128">
        <v>1.1078578843255522E-6</v>
      </c>
    </row>
    <row r="30700" spans="14:16">
      <c r="N30700" s="3">
        <v>30698</v>
      </c>
      <c r="O30700" s="44" t="s">
        <v>18</v>
      </c>
      <c r="P30700" s="128">
        <v>3.2842715254578636E-6</v>
      </c>
    </row>
    <row r="30701" spans="14:16">
      <c r="N30701" s="3">
        <v>30699</v>
      </c>
      <c r="O30701" s="44" t="s">
        <v>21</v>
      </c>
      <c r="P30701" s="128">
        <v>2.800640987334869E-6</v>
      </c>
    </row>
    <row r="30702" spans="14:16">
      <c r="N30702" s="3">
        <v>30700</v>
      </c>
      <c r="O30702" s="44" t="s">
        <v>23</v>
      </c>
      <c r="P30702" s="128">
        <v>2.2870488953646455E-6</v>
      </c>
    </row>
    <row r="30703" spans="14:16">
      <c r="N30703" s="3">
        <v>30701</v>
      </c>
      <c r="O30703" s="44" t="s">
        <v>52</v>
      </c>
      <c r="P30703" s="128">
        <v>1.1049424588145516E-6</v>
      </c>
    </row>
    <row r="30704" spans="14:16">
      <c r="N30704" s="3">
        <v>30702</v>
      </c>
      <c r="O30704" s="44" t="s">
        <v>23</v>
      </c>
      <c r="P30704" s="128">
        <v>3.2455733336802636E-6</v>
      </c>
    </row>
    <row r="30705" spans="14:16">
      <c r="N30705" s="3">
        <v>30703</v>
      </c>
      <c r="O30705" s="44" t="s">
        <v>21</v>
      </c>
      <c r="P30705" s="128">
        <v>2.7901819596114183E-6</v>
      </c>
    </row>
    <row r="30706" spans="14:16">
      <c r="N30706" s="3">
        <v>30704</v>
      </c>
      <c r="O30706" s="44" t="s">
        <v>18</v>
      </c>
      <c r="P30706" s="128">
        <v>3.3771880411581594E-6</v>
      </c>
    </row>
    <row r="30707" spans="14:16">
      <c r="N30707" s="3">
        <v>30705</v>
      </c>
      <c r="O30707" s="44" t="s">
        <v>46</v>
      </c>
      <c r="P30707" s="128">
        <v>1.8748636623085768E-6</v>
      </c>
    </row>
    <row r="30708" spans="14:16">
      <c r="N30708" s="3">
        <v>30706</v>
      </c>
      <c r="O30708" s="44" t="s">
        <v>18</v>
      </c>
      <c r="P30708" s="128">
        <v>5.7089978562382599E-6</v>
      </c>
    </row>
    <row r="30709" spans="14:16">
      <c r="N30709" s="3">
        <v>30707</v>
      </c>
      <c r="O30709" s="44" t="s">
        <v>14</v>
      </c>
      <c r="P30709" s="128">
        <v>8.6878720631990971E-6</v>
      </c>
    </row>
    <row r="30710" spans="14:16">
      <c r="N30710" s="3">
        <v>30708</v>
      </c>
      <c r="O30710" s="44" t="s">
        <v>23</v>
      </c>
      <c r="P30710" s="128">
        <v>3.3401941939837519E-6</v>
      </c>
    </row>
    <row r="30711" spans="14:16">
      <c r="N30711" s="3">
        <v>30709</v>
      </c>
      <c r="O30711" s="44" t="s">
        <v>46</v>
      </c>
      <c r="P30711" s="128">
        <v>1.8694285907638721E-6</v>
      </c>
    </row>
    <row r="30712" spans="14:16">
      <c r="N30712" s="3">
        <v>30710</v>
      </c>
      <c r="O30712" s="44" t="s">
        <v>23</v>
      </c>
      <c r="P30712" s="128">
        <v>5.6351819943617758E-6</v>
      </c>
    </row>
    <row r="30713" spans="14:16">
      <c r="N30713" s="3">
        <v>30711</v>
      </c>
      <c r="O30713" s="44" t="s">
        <v>14</v>
      </c>
      <c r="P30713" s="128">
        <v>8.6453822110213514E-6</v>
      </c>
    </row>
    <row r="30714" spans="14:16">
      <c r="N30714" s="3">
        <v>30712</v>
      </c>
      <c r="O30714" s="44" t="s">
        <v>18</v>
      </c>
      <c r="P30714" s="128">
        <v>2.7917264727671994E-6</v>
      </c>
    </row>
    <row r="30715" spans="14:16">
      <c r="N30715" s="3">
        <v>30713</v>
      </c>
      <c r="O30715" s="44" t="s">
        <v>46</v>
      </c>
      <c r="P30715" s="128">
        <v>1.5498416004994361E-6</v>
      </c>
    </row>
    <row r="30716" spans="14:16">
      <c r="N30716" s="3">
        <v>30714</v>
      </c>
      <c r="O30716" s="44" t="s">
        <v>18</v>
      </c>
      <c r="P30716" s="128">
        <v>3.5994427279431389E-6</v>
      </c>
    </row>
    <row r="30717" spans="14:16">
      <c r="N30717" s="3">
        <v>30715</v>
      </c>
      <c r="O30717" s="44" t="s">
        <v>21</v>
      </c>
      <c r="P30717" s="128">
        <v>3.0694011616584051E-6</v>
      </c>
    </row>
    <row r="30718" spans="14:16">
      <c r="N30718" s="3">
        <v>30716</v>
      </c>
      <c r="O30718" s="44" t="s">
        <v>23</v>
      </c>
      <c r="P30718" s="128">
        <v>2.7611457940405043E-6</v>
      </c>
    </row>
    <row r="30719" spans="14:16">
      <c r="N30719" s="3">
        <v>30717</v>
      </c>
      <c r="O30719" s="44" t="s">
        <v>46</v>
      </c>
      <c r="P30719" s="128">
        <v>1.5453487404845903E-6</v>
      </c>
    </row>
    <row r="30720" spans="14:16">
      <c r="N30720" s="3">
        <v>30718</v>
      </c>
      <c r="O30720" s="44" t="s">
        <v>23</v>
      </c>
      <c r="P30720" s="128">
        <v>3.5570309103151751E-6</v>
      </c>
    </row>
    <row r="30721" spans="14:16">
      <c r="N30721" s="3">
        <v>30719</v>
      </c>
      <c r="O30721" s="44" t="s">
        <v>21</v>
      </c>
      <c r="P30721" s="128">
        <v>3.0579384458053716E-6</v>
      </c>
    </row>
    <row r="30722" spans="14:16">
      <c r="N30722" s="3">
        <v>30720</v>
      </c>
      <c r="O30722" s="44" t="s">
        <v>13</v>
      </c>
      <c r="P30722" s="128">
        <v>3.7842922792238856E-6</v>
      </c>
    </row>
    <row r="30723" spans="14:16">
      <c r="N30723" s="3">
        <v>30721</v>
      </c>
      <c r="O30723" s="44" t="s">
        <v>8</v>
      </c>
      <c r="P30723" s="128">
        <v>6.2319711609208182E-6</v>
      </c>
    </row>
    <row r="30724" spans="14:16">
      <c r="N30724" s="3">
        <v>30722</v>
      </c>
      <c r="O30724" s="44" t="s">
        <v>13</v>
      </c>
      <c r="P30724" s="128">
        <v>1.3551078699293883E-6</v>
      </c>
    </row>
    <row r="30725" spans="14:16">
      <c r="N30725" s="3">
        <v>30723</v>
      </c>
      <c r="O30725" s="44" t="s">
        <v>59</v>
      </c>
      <c r="P30725" s="128">
        <v>3.8846166156872626E-7</v>
      </c>
    </row>
    <row r="30726" spans="14:16">
      <c r="N30726" s="3">
        <v>30724</v>
      </c>
      <c r="O30726" s="44" t="s">
        <v>31</v>
      </c>
      <c r="P30726" s="128">
        <v>7.848691432031406E-7</v>
      </c>
    </row>
    <row r="30727" spans="14:16">
      <c r="N30727" s="3">
        <v>30725</v>
      </c>
      <c r="O30727" s="44" t="s">
        <v>8</v>
      </c>
      <c r="P30727" s="128">
        <v>3.226991898302543E-6</v>
      </c>
    </row>
    <row r="30728" spans="14:16">
      <c r="N30728" s="3">
        <v>30726</v>
      </c>
      <c r="O30728" s="44" t="s">
        <v>31</v>
      </c>
      <c r="P30728" s="128">
        <v>4.0703968690098698E-7</v>
      </c>
    </row>
    <row r="30729" spans="14:16">
      <c r="N30729" s="3">
        <v>30727</v>
      </c>
      <c r="O30729" s="44" t="s">
        <v>59</v>
      </c>
      <c r="P30729" s="128">
        <v>2.9132040699771607E-7</v>
      </c>
    </row>
    <row r="30730" spans="14:16">
      <c r="N30730" s="3">
        <v>30728</v>
      </c>
      <c r="O30730" s="44" t="s">
        <v>13</v>
      </c>
      <c r="P30730" s="128">
        <v>8.5488165604877243E-6</v>
      </c>
    </row>
    <row r="30731" spans="14:16">
      <c r="N30731" s="3">
        <v>30729</v>
      </c>
      <c r="O30731" s="44" t="s">
        <v>8</v>
      </c>
      <c r="P30731" s="128">
        <v>1.4078188029358051E-5</v>
      </c>
    </row>
    <row r="30732" spans="14:16">
      <c r="N30732" s="3">
        <v>30730</v>
      </c>
      <c r="O30732" s="44" t="s">
        <v>13</v>
      </c>
      <c r="P30732" s="128">
        <v>6.2291114055764228E-6</v>
      </c>
    </row>
    <row r="30733" spans="14:16">
      <c r="N30733" s="3">
        <v>30731</v>
      </c>
      <c r="O30733" s="44" t="s">
        <v>19</v>
      </c>
      <c r="P30733" s="128">
        <v>5.1660863905134345E-6</v>
      </c>
    </row>
    <row r="30734" spans="14:16">
      <c r="N30734" s="3">
        <v>30732</v>
      </c>
      <c r="O30734" s="44" t="s">
        <v>31</v>
      </c>
      <c r="P30734" s="128">
        <v>1.773040197256355E-6</v>
      </c>
    </row>
    <row r="30735" spans="14:16">
      <c r="N30735" s="3">
        <v>30733</v>
      </c>
      <c r="O30735" s="44" t="s">
        <v>8</v>
      </c>
      <c r="P30735" s="128">
        <v>7.2898602288791131E-6</v>
      </c>
    </row>
    <row r="30736" spans="14:16">
      <c r="N30736" s="3">
        <v>30734</v>
      </c>
      <c r="O30736" s="44" t="s">
        <v>31</v>
      </c>
      <c r="P30736" s="128">
        <v>1.4864123208229212E-6</v>
      </c>
    </row>
    <row r="30737" spans="14:16">
      <c r="N30737" s="3">
        <v>30735</v>
      </c>
      <c r="O30737" s="44" t="s">
        <v>19</v>
      </c>
      <c r="P30737" s="128">
        <v>3.0777597750463813E-6</v>
      </c>
    </row>
    <row r="30738" spans="14:16">
      <c r="N30738" s="3">
        <v>30736</v>
      </c>
      <c r="O30738" s="44" t="s">
        <v>13</v>
      </c>
      <c r="P30738" s="128">
        <v>5.8918572457051798E-7</v>
      </c>
    </row>
    <row r="30739" spans="14:16">
      <c r="N30739" s="3">
        <v>30737</v>
      </c>
      <c r="O30739" s="44" t="s">
        <v>89</v>
      </c>
      <c r="P30739" s="128">
        <v>1.3463814888106591E-7</v>
      </c>
    </row>
    <row r="30740" spans="14:16">
      <c r="N30740" s="3">
        <v>30738</v>
      </c>
      <c r="O30740" s="44" t="s">
        <v>13</v>
      </c>
      <c r="P30740" s="128">
        <v>7.0570936238835915E-7</v>
      </c>
    </row>
    <row r="30741" spans="14:16">
      <c r="N30741" s="3">
        <v>30739</v>
      </c>
      <c r="O30741" s="44" t="s">
        <v>59</v>
      </c>
      <c r="P30741" s="128">
        <v>2.0230199940634487E-7</v>
      </c>
    </row>
    <row r="30742" spans="14:16">
      <c r="N30742" s="3">
        <v>30740</v>
      </c>
      <c r="O30742" s="44" t="s">
        <v>31</v>
      </c>
      <c r="P30742" s="128">
        <v>1.8459834177478685E-7</v>
      </c>
    </row>
    <row r="30743" spans="14:16">
      <c r="N30743" s="3">
        <v>30741</v>
      </c>
      <c r="O30743" s="44" t="s">
        <v>89</v>
      </c>
      <c r="P30743" s="128">
        <v>1.0531823401869066E-7</v>
      </c>
    </row>
    <row r="30744" spans="14:16">
      <c r="N30744" s="3">
        <v>30742</v>
      </c>
      <c r="O30744" s="44" t="s">
        <v>31</v>
      </c>
      <c r="P30744" s="128">
        <v>2.1197701251976415E-7</v>
      </c>
    </row>
    <row r="30745" spans="14:16">
      <c r="N30745" s="3">
        <v>30743</v>
      </c>
      <c r="O30745" s="44" t="s">
        <v>59</v>
      </c>
      <c r="P30745" s="128">
        <v>1.5171304309802895E-7</v>
      </c>
    </row>
    <row r="30746" spans="14:16">
      <c r="N30746" s="3">
        <v>30744</v>
      </c>
      <c r="O30746" s="44" t="s">
        <v>13</v>
      </c>
      <c r="P30746" s="128">
        <v>8.3012613442513085E-7</v>
      </c>
    </row>
    <row r="30747" spans="14:16">
      <c r="N30747" s="3">
        <v>30745</v>
      </c>
      <c r="O30747" s="44" t="s">
        <v>89</v>
      </c>
      <c r="P30747" s="128">
        <v>1.8969679918546201E-7</v>
      </c>
    </row>
    <row r="30748" spans="14:16">
      <c r="N30748" s="3">
        <v>30746</v>
      </c>
      <c r="O30748" s="44" t="s">
        <v>13</v>
      </c>
      <c r="P30748" s="128">
        <v>2.0232458315878492E-6</v>
      </c>
    </row>
    <row r="30749" spans="14:16">
      <c r="N30749" s="3">
        <v>30747</v>
      </c>
      <c r="O30749" s="44" t="s">
        <v>19</v>
      </c>
      <c r="P30749" s="128">
        <v>1.6779701107724535E-6</v>
      </c>
    </row>
    <row r="30750" spans="14:16">
      <c r="N30750" s="3">
        <v>30748</v>
      </c>
      <c r="O30750" s="44" t="s">
        <v>31</v>
      </c>
      <c r="P30750" s="128">
        <v>2.6008761157697069E-7</v>
      </c>
    </row>
    <row r="30751" spans="14:16">
      <c r="N30751" s="3">
        <v>30749</v>
      </c>
      <c r="O30751" s="44" t="s">
        <v>89</v>
      </c>
      <c r="P30751" s="128">
        <v>1.4838685807288772E-7</v>
      </c>
    </row>
    <row r="30752" spans="14:16">
      <c r="N30752" s="3">
        <v>30750</v>
      </c>
      <c r="O30752" s="44" t="s">
        <v>31</v>
      </c>
      <c r="P30752" s="128">
        <v>4.8279398718628357E-7</v>
      </c>
    </row>
    <row r="30753" spans="14:16">
      <c r="N30753" s="3">
        <v>30751</v>
      </c>
      <c r="O30753" s="44" t="s">
        <v>19</v>
      </c>
      <c r="P30753" s="128">
        <v>9.9967141860984489E-7</v>
      </c>
    </row>
    <row r="30754" spans="14:16">
      <c r="N30754" s="3">
        <v>30752</v>
      </c>
      <c r="O30754" s="44" t="s">
        <v>13</v>
      </c>
      <c r="P30754" s="128">
        <v>6.9132286263948669E-6</v>
      </c>
    </row>
    <row r="30755" spans="14:16">
      <c r="N30755" s="3">
        <v>30753</v>
      </c>
      <c r="O30755" s="44" t="s">
        <v>8</v>
      </c>
      <c r="P30755" s="128">
        <v>1.1384702409239088E-5</v>
      </c>
    </row>
    <row r="30756" spans="14:16">
      <c r="N30756" s="3">
        <v>30754</v>
      </c>
      <c r="O30756" s="44" t="s">
        <v>13</v>
      </c>
      <c r="P30756" s="128">
        <v>2.4755409537685397E-6</v>
      </c>
    </row>
    <row r="30757" spans="14:16">
      <c r="N30757" s="3">
        <v>30755</v>
      </c>
      <c r="O30757" s="44" t="s">
        <v>59</v>
      </c>
      <c r="P30757" s="128">
        <v>7.0965033376454803E-7</v>
      </c>
    </row>
    <row r="30758" spans="14:16">
      <c r="N30758" s="3">
        <v>30756</v>
      </c>
      <c r="O30758" s="44" t="s">
        <v>11</v>
      </c>
      <c r="P30758" s="128">
        <v>7.9903467172696745E-6</v>
      </c>
    </row>
    <row r="30759" spans="14:16">
      <c r="N30759" s="3">
        <v>30757</v>
      </c>
      <c r="O30759" s="44" t="s">
        <v>8</v>
      </c>
      <c r="P30759" s="128">
        <v>1.2027770734074129E-5</v>
      </c>
    </row>
    <row r="30760" spans="14:16">
      <c r="N30760" s="3">
        <v>30758</v>
      </c>
      <c r="O30760" s="44" t="s">
        <v>11</v>
      </c>
      <c r="P30760" s="128">
        <v>2.7611287943126032E-6</v>
      </c>
    </row>
    <row r="30761" spans="14:16">
      <c r="N30761" s="3">
        <v>30759</v>
      </c>
      <c r="O30761" s="44" t="s">
        <v>59</v>
      </c>
      <c r="P30761" s="128">
        <v>7.2350196392247612E-7</v>
      </c>
    </row>
    <row r="30762" spans="14:16">
      <c r="N30762" s="3">
        <v>30760</v>
      </c>
      <c r="O30762" s="44" t="s">
        <v>13</v>
      </c>
      <c r="P30762" s="128">
        <v>1.5617166700422763E-5</v>
      </c>
    </row>
    <row r="30763" spans="14:16">
      <c r="N30763" s="3">
        <v>30761</v>
      </c>
      <c r="O30763" s="44" t="s">
        <v>8</v>
      </c>
      <c r="P30763" s="128">
        <v>2.5718344491162813E-5</v>
      </c>
    </row>
    <row r="30764" spans="14:16">
      <c r="N30764" s="3">
        <v>30762</v>
      </c>
      <c r="O30764" s="44" t="s">
        <v>13</v>
      </c>
      <c r="P30764" s="128">
        <v>1.1379478145082773E-5</v>
      </c>
    </row>
    <row r="30765" spans="14:16">
      <c r="N30765" s="3">
        <v>30763</v>
      </c>
      <c r="O30765" s="44" t="s">
        <v>19</v>
      </c>
      <c r="P30765" s="128">
        <v>9.4375205946436551E-6</v>
      </c>
    </row>
    <row r="30766" spans="14:16">
      <c r="N30766" s="3">
        <v>30764</v>
      </c>
      <c r="O30766" s="44" t="s">
        <v>11</v>
      </c>
      <c r="P30766" s="128">
        <v>1.8050405016454719E-5</v>
      </c>
    </row>
    <row r="30767" spans="14:16">
      <c r="N30767" s="3">
        <v>30765</v>
      </c>
      <c r="O30767" s="44" t="s">
        <v>8</v>
      </c>
      <c r="P30767" s="128">
        <v>2.7171052881330385E-5</v>
      </c>
    </row>
    <row r="30768" spans="14:16">
      <c r="N30768" s="3">
        <v>30766</v>
      </c>
      <c r="O30768" s="44" t="s">
        <v>11</v>
      </c>
      <c r="P30768" s="128">
        <v>1.2953914890131227E-5</v>
      </c>
    </row>
    <row r="30769" spans="14:16">
      <c r="N30769" s="3">
        <v>30767</v>
      </c>
      <c r="O30769" s="44" t="s">
        <v>19</v>
      </c>
      <c r="P30769" s="128">
        <v>9.8200875336833428E-6</v>
      </c>
    </row>
    <row r="30770" spans="14:16">
      <c r="N30770" s="3">
        <v>30768</v>
      </c>
      <c r="O30770" s="44" t="s">
        <v>13</v>
      </c>
      <c r="P30770" s="128">
        <v>1.0763374805181455E-6</v>
      </c>
    </row>
    <row r="30771" spans="14:16">
      <c r="N30771" s="3">
        <v>30769</v>
      </c>
      <c r="O30771" s="44" t="s">
        <v>89</v>
      </c>
      <c r="P30771" s="128">
        <v>2.4595994082156151E-7</v>
      </c>
    </row>
    <row r="30772" spans="14:16">
      <c r="N30772" s="3">
        <v>30770</v>
      </c>
      <c r="O30772" s="44" t="s">
        <v>13</v>
      </c>
      <c r="P30772" s="128">
        <v>1.2892054328791551E-6</v>
      </c>
    </row>
    <row r="30773" spans="14:16">
      <c r="N30773" s="3">
        <v>30771</v>
      </c>
      <c r="O30773" s="44" t="s">
        <v>59</v>
      </c>
      <c r="P30773" s="128">
        <v>3.6956975579055671E-7</v>
      </c>
    </row>
    <row r="30774" spans="14:16">
      <c r="N30774" s="3">
        <v>30772</v>
      </c>
      <c r="O30774" s="44" t="s">
        <v>11</v>
      </c>
      <c r="P30774" s="128">
        <v>1.1966512073405509E-6</v>
      </c>
    </row>
    <row r="30775" spans="14:16">
      <c r="N30775" s="3">
        <v>30773</v>
      </c>
      <c r="O30775" s="44" t="s">
        <v>89</v>
      </c>
      <c r="P30775" s="128">
        <v>2.4995524419973466E-7</v>
      </c>
    </row>
    <row r="30776" spans="14:16">
      <c r="N30776" s="3">
        <v>30774</v>
      </c>
      <c r="O30776" s="44" t="s">
        <v>11</v>
      </c>
      <c r="P30776" s="128">
        <v>1.437933085731412E-6</v>
      </c>
    </row>
    <row r="30777" spans="14:16">
      <c r="N30777" s="3">
        <v>30775</v>
      </c>
      <c r="O30777" s="44" t="s">
        <v>59</v>
      </c>
      <c r="P30777" s="128">
        <v>3.7678336977930891E-7</v>
      </c>
    </row>
    <row r="30778" spans="14:16">
      <c r="N30778" s="3">
        <v>30776</v>
      </c>
      <c r="O30778" s="44" t="s">
        <v>13</v>
      </c>
      <c r="P30778" s="128">
        <v>1.5164927369730803E-6</v>
      </c>
    </row>
    <row r="30779" spans="14:16">
      <c r="N30779" s="3">
        <v>30777</v>
      </c>
      <c r="O30779" s="44" t="s">
        <v>89</v>
      </c>
      <c r="P30779" s="128">
        <v>3.4654229792561653E-7</v>
      </c>
    </row>
    <row r="30780" spans="14:16">
      <c r="N30780" s="3">
        <v>30778</v>
      </c>
      <c r="O30780" s="44" t="s">
        <v>13</v>
      </c>
      <c r="P30780" s="128">
        <v>3.6961101228776677E-6</v>
      </c>
    </row>
    <row r="30781" spans="14:16">
      <c r="N30781" s="3">
        <v>30779</v>
      </c>
      <c r="O30781" s="44" t="s">
        <v>19</v>
      </c>
      <c r="P30781" s="128">
        <v>3.0653528184683856E-6</v>
      </c>
    </row>
    <row r="30782" spans="14:16">
      <c r="N30782" s="3">
        <v>30780</v>
      </c>
      <c r="O30782" s="44" t="s">
        <v>11</v>
      </c>
      <c r="P30782" s="128">
        <v>1.6860073141264361E-6</v>
      </c>
    </row>
    <row r="30783" spans="14:16">
      <c r="N30783" s="3">
        <v>30781</v>
      </c>
      <c r="O30783" s="44" t="s">
        <v>89</v>
      </c>
      <c r="P30783" s="128">
        <v>3.5217143252760689E-7</v>
      </c>
    </row>
    <row r="30784" spans="14:16">
      <c r="N30784" s="3">
        <v>30782</v>
      </c>
      <c r="O30784" s="44" t="s">
        <v>11</v>
      </c>
      <c r="P30784" s="128">
        <v>4.2074948733039225E-6</v>
      </c>
    </row>
    <row r="30785" spans="14:16">
      <c r="N30785" s="3">
        <v>30783</v>
      </c>
      <c r="O30785" s="44" t="s">
        <v>19</v>
      </c>
      <c r="P30785" s="128">
        <v>3.1896124302040912E-6</v>
      </c>
    </row>
    <row r="30786" spans="14:16">
      <c r="N30786" s="3">
        <v>30784</v>
      </c>
      <c r="O30786" s="44" t="s">
        <v>18</v>
      </c>
      <c r="P30786" s="128">
        <v>2.1677381627935502E-6</v>
      </c>
    </row>
    <row r="30787" spans="14:16">
      <c r="N30787" s="3">
        <v>30785</v>
      </c>
      <c r="O30787" s="44" t="s">
        <v>8</v>
      </c>
      <c r="P30787" s="128">
        <v>4.7363677279463607E-6</v>
      </c>
    </row>
    <row r="30788" spans="14:16">
      <c r="N30788" s="3">
        <v>30786</v>
      </c>
      <c r="O30788" s="44" t="s">
        <v>18</v>
      </c>
      <c r="P30788" s="128">
        <v>8.7067258481685587E-7</v>
      </c>
    </row>
    <row r="30789" spans="14:16">
      <c r="N30789" s="3">
        <v>30787</v>
      </c>
      <c r="O30789" s="44" t="s">
        <v>59</v>
      </c>
      <c r="P30789" s="128">
        <v>3.3115170277964224E-7</v>
      </c>
    </row>
    <row r="30790" spans="14:16">
      <c r="N30790" s="3">
        <v>30788</v>
      </c>
      <c r="O30790" s="44" t="s">
        <v>31</v>
      </c>
      <c r="P30790" s="128">
        <v>7.1778898123055589E-7</v>
      </c>
    </row>
    <row r="30791" spans="14:16">
      <c r="N30791" s="3">
        <v>30789</v>
      </c>
      <c r="O30791" s="44" t="s">
        <v>8</v>
      </c>
      <c r="P30791" s="128">
        <v>2.9511916058628044E-6</v>
      </c>
    </row>
    <row r="30792" spans="14:16">
      <c r="N30792" s="3">
        <v>30790</v>
      </c>
      <c r="O30792" s="44" t="s">
        <v>31</v>
      </c>
      <c r="P30792" s="128">
        <v>3.7225135516054367E-7</v>
      </c>
    </row>
    <row r="30793" spans="14:16">
      <c r="N30793" s="3">
        <v>30791</v>
      </c>
      <c r="O30793" s="44" t="s">
        <v>59</v>
      </c>
      <c r="P30793" s="128">
        <v>2.6642221822758089E-7</v>
      </c>
    </row>
    <row r="30794" spans="14:16">
      <c r="N30794" s="3">
        <v>30792</v>
      </c>
      <c r="O30794" s="44" t="s">
        <v>18</v>
      </c>
      <c r="P30794" s="128">
        <v>4.8969779651088034E-6</v>
      </c>
    </row>
    <row r="30795" spans="14:16">
      <c r="N30795" s="3">
        <v>30793</v>
      </c>
      <c r="O30795" s="44" t="s">
        <v>8</v>
      </c>
      <c r="P30795" s="128">
        <v>1.0699580233673592E-5</v>
      </c>
    </row>
    <row r="30796" spans="14:16">
      <c r="N30796" s="3">
        <v>30794</v>
      </c>
      <c r="O30796" s="44" t="s">
        <v>18</v>
      </c>
      <c r="P30796" s="128">
        <v>3.7396466495392655E-6</v>
      </c>
    </row>
    <row r="30797" spans="14:16">
      <c r="N30797" s="3">
        <v>30795</v>
      </c>
      <c r="O30797" s="44" t="s">
        <v>19</v>
      </c>
      <c r="P30797" s="128">
        <v>4.114944306486333E-6</v>
      </c>
    </row>
    <row r="30798" spans="14:16">
      <c r="N30798" s="3">
        <v>30796</v>
      </c>
      <c r="O30798" s="44" t="s">
        <v>31</v>
      </c>
      <c r="P30798" s="128">
        <v>1.6215043334173598E-6</v>
      </c>
    </row>
    <row r="30799" spans="14:16">
      <c r="N30799" s="3">
        <v>30797</v>
      </c>
      <c r="O30799" s="44" t="s">
        <v>8</v>
      </c>
      <c r="P30799" s="128">
        <v>6.6668200582399297E-6</v>
      </c>
    </row>
    <row r="30800" spans="14:16">
      <c r="N30800" s="3">
        <v>30798</v>
      </c>
      <c r="O30800" s="44" t="s">
        <v>31</v>
      </c>
      <c r="P30800" s="128">
        <v>1.3593735907335663E-6</v>
      </c>
    </row>
    <row r="30801" spans="14:16">
      <c r="N30801" s="3">
        <v>30799</v>
      </c>
      <c r="O30801" s="44" t="s">
        <v>19</v>
      </c>
      <c r="P30801" s="128">
        <v>2.8147138571240074E-6</v>
      </c>
    </row>
    <row r="30802" spans="14:16">
      <c r="N30802" s="3">
        <v>30800</v>
      </c>
      <c r="O30802" s="44" t="s">
        <v>18</v>
      </c>
      <c r="P30802" s="128">
        <v>3.8284866093714754E-7</v>
      </c>
    </row>
    <row r="30803" spans="14:16">
      <c r="N30803" s="3">
        <v>30801</v>
      </c>
      <c r="O30803" s="44" t="s">
        <v>89</v>
      </c>
      <c r="P30803" s="128">
        <v>1.1607558345982943E-7</v>
      </c>
    </row>
    <row r="30804" spans="14:16">
      <c r="N30804" s="3">
        <v>30802</v>
      </c>
      <c r="O30804" s="44" t="s">
        <v>18</v>
      </c>
      <c r="P30804" s="128">
        <v>4.5342648235977354E-7</v>
      </c>
    </row>
    <row r="30805" spans="14:16">
      <c r="N30805" s="3">
        <v>30803</v>
      </c>
      <c r="O30805" s="44" t="s">
        <v>59</v>
      </c>
      <c r="P30805" s="128">
        <v>1.72456276144731E-7</v>
      </c>
    </row>
    <row r="30806" spans="14:16">
      <c r="N30806" s="3">
        <v>30804</v>
      </c>
      <c r="O30806" s="44" t="s">
        <v>31</v>
      </c>
      <c r="P30806" s="128">
        <v>1.6882133388327099E-7</v>
      </c>
    </row>
    <row r="30807" spans="14:16">
      <c r="N30807" s="3">
        <v>30805</v>
      </c>
      <c r="O30807" s="44" t="s">
        <v>89</v>
      </c>
      <c r="P30807" s="128">
        <v>9.631703393607787E-8</v>
      </c>
    </row>
    <row r="30808" spans="14:16">
      <c r="N30808" s="3">
        <v>30806</v>
      </c>
      <c r="O30808" s="44" t="s">
        <v>31</v>
      </c>
      <c r="P30808" s="128">
        <v>1.9386004046470388E-7</v>
      </c>
    </row>
    <row r="30809" spans="14:16">
      <c r="N30809" s="3">
        <v>30807</v>
      </c>
      <c r="O30809" s="44" t="s">
        <v>59</v>
      </c>
      <c r="P30809" s="128">
        <v>1.3874663259189509E-7</v>
      </c>
    </row>
    <row r="30810" spans="14:16">
      <c r="N30810" s="3">
        <v>30808</v>
      </c>
      <c r="O30810" s="44" t="s">
        <v>18</v>
      </c>
      <c r="P30810" s="128">
        <v>5.3941001236114253E-7</v>
      </c>
    </row>
    <row r="30811" spans="14:16">
      <c r="N30811" s="3">
        <v>30809</v>
      </c>
      <c r="O30811" s="44" t="s">
        <v>89</v>
      </c>
      <c r="P30811" s="128">
        <v>1.6354329607847973E-7</v>
      </c>
    </row>
    <row r="30812" spans="14:16">
      <c r="N30812" s="3">
        <v>30810</v>
      </c>
      <c r="O30812" s="44" t="s">
        <v>18</v>
      </c>
      <c r="P30812" s="128">
        <v>1.2146555106589287E-6</v>
      </c>
    </row>
    <row r="30813" spans="14:16">
      <c r="N30813" s="3">
        <v>30811</v>
      </c>
      <c r="O30813" s="44" t="s">
        <v>19</v>
      </c>
      <c r="P30813" s="128">
        <v>1.3365540240396788E-6</v>
      </c>
    </row>
    <row r="30814" spans="14:16">
      <c r="N30814" s="3">
        <v>30812</v>
      </c>
      <c r="O30814" s="44" t="s">
        <v>31</v>
      </c>
      <c r="P30814" s="128">
        <v>2.3785878622088161E-7</v>
      </c>
    </row>
    <row r="30815" spans="14:16">
      <c r="N30815" s="3">
        <v>30813</v>
      </c>
      <c r="O30815" s="44" t="s">
        <v>89</v>
      </c>
      <c r="P30815" s="128">
        <v>1.3570472556668475E-7</v>
      </c>
    </row>
    <row r="30816" spans="14:16">
      <c r="N30816" s="3">
        <v>30814</v>
      </c>
      <c r="O30816" s="44" t="s">
        <v>31</v>
      </c>
      <c r="P30816" s="128">
        <v>4.4153118670507814E-7</v>
      </c>
    </row>
    <row r="30817" spans="14:16">
      <c r="N30817" s="3">
        <v>30815</v>
      </c>
      <c r="O30817" s="44" t="s">
        <v>19</v>
      </c>
      <c r="P30817" s="128">
        <v>9.1423281873567988E-7</v>
      </c>
    </row>
    <row r="30818" spans="14:16">
      <c r="N30818" s="3">
        <v>30816</v>
      </c>
      <c r="O30818" s="44" t="s">
        <v>18</v>
      </c>
      <c r="P30818" s="128">
        <v>3.6987004980584315E-6</v>
      </c>
    </row>
    <row r="30819" spans="14:16">
      <c r="N30819" s="3">
        <v>30817</v>
      </c>
      <c r="O30819" s="44" t="s">
        <v>8</v>
      </c>
      <c r="P30819" s="128">
        <v>8.0814214442611603E-6</v>
      </c>
    </row>
    <row r="30820" spans="14:16">
      <c r="N30820" s="3">
        <v>30818</v>
      </c>
      <c r="O30820" s="44" t="s">
        <v>18</v>
      </c>
      <c r="P30820" s="128">
        <v>1.4855839964351939E-6</v>
      </c>
    </row>
    <row r="30821" spans="14:16">
      <c r="N30821" s="3">
        <v>30819</v>
      </c>
      <c r="O30821" s="44" t="s">
        <v>59</v>
      </c>
      <c r="P30821" s="128">
        <v>5.6502717395791421E-7</v>
      </c>
    </row>
    <row r="30822" spans="14:16">
      <c r="N30822" s="3">
        <v>30820</v>
      </c>
      <c r="O30822" s="44" t="s">
        <v>11</v>
      </c>
      <c r="P30822" s="128">
        <v>6.8251350775299286E-6</v>
      </c>
    </row>
    <row r="30823" spans="14:16">
      <c r="N30823" s="3">
        <v>30821</v>
      </c>
      <c r="O30823" s="44" t="s">
        <v>8</v>
      </c>
      <c r="P30823" s="128">
        <v>1.0273791970027058E-5</v>
      </c>
    </row>
    <row r="30824" spans="14:16">
      <c r="N30824" s="3">
        <v>30822</v>
      </c>
      <c r="O30824" s="44" t="s">
        <v>11</v>
      </c>
      <c r="P30824" s="128">
        <v>2.3584805083502417E-6</v>
      </c>
    </row>
    <row r="30825" spans="14:16">
      <c r="N30825" s="3">
        <v>30823</v>
      </c>
      <c r="O30825" s="44" t="s">
        <v>59</v>
      </c>
      <c r="P30825" s="128">
        <v>6.1799553978759185E-7</v>
      </c>
    </row>
    <row r="30826" spans="14:16">
      <c r="N30826" s="3">
        <v>30824</v>
      </c>
      <c r="O30826" s="44" t="s">
        <v>18</v>
      </c>
      <c r="P30826" s="128">
        <v>8.3554624582461976E-6</v>
      </c>
    </row>
    <row r="30827" spans="14:16">
      <c r="N30827" s="3">
        <v>30825</v>
      </c>
      <c r="O30827" s="44" t="s">
        <v>8</v>
      </c>
      <c r="P30827" s="128">
        <v>1.8256145238641368E-5</v>
      </c>
    </row>
    <row r="30828" spans="14:16">
      <c r="N30828" s="3">
        <v>30826</v>
      </c>
      <c r="O30828" s="44" t="s">
        <v>18</v>
      </c>
      <c r="P30828" s="128">
        <v>6.3807673650900862E-6</v>
      </c>
    </row>
    <row r="30829" spans="14:16">
      <c r="N30829" s="3">
        <v>30827</v>
      </c>
      <c r="O30829" s="44" t="s">
        <v>19</v>
      </c>
      <c r="P30829" s="128">
        <v>7.0211185175011442E-6</v>
      </c>
    </row>
    <row r="30830" spans="14:16">
      <c r="N30830" s="3">
        <v>30828</v>
      </c>
      <c r="O30830" s="44" t="s">
        <v>11</v>
      </c>
      <c r="P30830" s="128">
        <v>1.5418161038639377E-5</v>
      </c>
    </row>
    <row r="30831" spans="14:16">
      <c r="N30831" s="3">
        <v>30829</v>
      </c>
      <c r="O30831" s="44" t="s">
        <v>8</v>
      </c>
      <c r="P30831" s="128">
        <v>2.3208768364579328E-5</v>
      </c>
    </row>
    <row r="30832" spans="14:16">
      <c r="N30832" s="3">
        <v>30830</v>
      </c>
      <c r="O30832" s="44" t="s">
        <v>11</v>
      </c>
      <c r="P30832" s="128">
        <v>1.1064878914063273E-5</v>
      </c>
    </row>
    <row r="30833" spans="14:16">
      <c r="N30833" s="3">
        <v>30831</v>
      </c>
      <c r="O30833" s="44" t="s">
        <v>19</v>
      </c>
      <c r="P30833" s="128">
        <v>8.3880495130077007E-6</v>
      </c>
    </row>
    <row r="30834" spans="14:16">
      <c r="N30834" s="3">
        <v>30832</v>
      </c>
      <c r="O30834" s="44" t="s">
        <v>18</v>
      </c>
      <c r="P30834" s="128">
        <v>6.5323504341704558E-7</v>
      </c>
    </row>
    <row r="30835" spans="14:16">
      <c r="N30835" s="3">
        <v>30833</v>
      </c>
      <c r="O30835" s="44" t="s">
        <v>89</v>
      </c>
      <c r="P30835" s="128">
        <v>1.9805381744168812E-7</v>
      </c>
    </row>
    <row r="30836" spans="14:16">
      <c r="N30836" s="3">
        <v>30834</v>
      </c>
      <c r="O30836" s="44" t="s">
        <v>18</v>
      </c>
      <c r="P30836" s="128">
        <v>7.7365836193782899E-7</v>
      </c>
    </row>
    <row r="30837" spans="14:16">
      <c r="N30837" s="3">
        <v>30835</v>
      </c>
      <c r="O30837" s="44" t="s">
        <v>59</v>
      </c>
      <c r="P30837" s="128">
        <v>2.942533030132235E-7</v>
      </c>
    </row>
    <row r="30838" spans="14:16">
      <c r="N30838" s="3">
        <v>30836</v>
      </c>
      <c r="O30838" s="44" t="s">
        <v>11</v>
      </c>
      <c r="P30838" s="128">
        <v>1.0221466501743153E-6</v>
      </c>
    </row>
    <row r="30839" spans="14:16">
      <c r="N30839" s="3">
        <v>30837</v>
      </c>
      <c r="O30839" s="44" t="s">
        <v>89</v>
      </c>
      <c r="P30839" s="128">
        <v>2.1350491603987701E-7</v>
      </c>
    </row>
    <row r="30840" spans="14:16">
      <c r="N30840" s="3">
        <v>30838</v>
      </c>
      <c r="O30840" s="44" t="s">
        <v>11</v>
      </c>
      <c r="P30840" s="128">
        <v>1.2282430149564045E-6</v>
      </c>
    </row>
    <row r="30841" spans="14:16">
      <c r="N30841" s="3">
        <v>30839</v>
      </c>
      <c r="O30841" s="44" t="s">
        <v>59</v>
      </c>
      <c r="P30841" s="128">
        <v>3.2183802339298422E-7</v>
      </c>
    </row>
    <row r="30842" spans="14:16">
      <c r="N30842" s="3">
        <v>30840</v>
      </c>
      <c r="O30842" s="44" t="s">
        <v>18</v>
      </c>
      <c r="P30842" s="128">
        <v>9.2036765123273435E-7</v>
      </c>
    </row>
    <row r="30843" spans="14:16">
      <c r="N30843" s="3">
        <v>30841</v>
      </c>
      <c r="O30843" s="44" t="s">
        <v>89</v>
      </c>
      <c r="P30843" s="128">
        <v>2.7904554205018138E-7</v>
      </c>
    </row>
    <row r="30844" spans="14:16">
      <c r="N30844" s="3">
        <v>30842</v>
      </c>
      <c r="O30844" s="44" t="s">
        <v>18</v>
      </c>
      <c r="P30844" s="128">
        <v>2.0725044285117689E-6</v>
      </c>
    </row>
    <row r="30845" spans="14:16">
      <c r="N30845" s="3">
        <v>30843</v>
      </c>
      <c r="O30845" s="44" t="s">
        <v>19</v>
      </c>
      <c r="P30845" s="128">
        <v>2.2804936127649696E-6</v>
      </c>
    </row>
    <row r="30846" spans="14:16">
      <c r="N30846" s="3">
        <v>30844</v>
      </c>
      <c r="O30846" s="44" t="s">
        <v>11</v>
      </c>
      <c r="P30846" s="128">
        <v>1.4401412188717155E-6</v>
      </c>
    </row>
    <row r="30847" spans="14:16">
      <c r="N30847" s="3">
        <v>30845</v>
      </c>
      <c r="O30847" s="44" t="s">
        <v>89</v>
      </c>
      <c r="P30847" s="128">
        <v>3.0081518143050709E-7</v>
      </c>
    </row>
    <row r="30848" spans="14:16">
      <c r="N30848" s="3">
        <v>30846</v>
      </c>
      <c r="O30848" s="44" t="s">
        <v>11</v>
      </c>
      <c r="P30848" s="128">
        <v>3.5939267549239133E-6</v>
      </c>
    </row>
    <row r="30849" spans="14:16">
      <c r="N30849" s="3">
        <v>30847</v>
      </c>
      <c r="O30849" s="44" t="s">
        <v>19</v>
      </c>
      <c r="P30849" s="128">
        <v>2.7244794814798898E-6</v>
      </c>
    </row>
    <row r="30850" spans="14:16">
      <c r="N30850" s="3">
        <v>30848</v>
      </c>
      <c r="O30850" s="44" t="s">
        <v>13</v>
      </c>
      <c r="P30850" s="128">
        <v>3.5216259752072378E-6</v>
      </c>
    </row>
    <row r="30851" spans="14:16">
      <c r="N30851" s="3">
        <v>30849</v>
      </c>
      <c r="O30851" s="44" t="s">
        <v>8</v>
      </c>
      <c r="P30851" s="128">
        <v>5.7994123861759869E-6</v>
      </c>
    </row>
    <row r="30852" spans="14:16">
      <c r="N30852" s="3">
        <v>30850</v>
      </c>
      <c r="O30852" s="44" t="s">
        <v>13</v>
      </c>
      <c r="P30852" s="128">
        <v>1.2610503422663232E-6</v>
      </c>
    </row>
    <row r="30853" spans="14:16">
      <c r="N30853" s="3">
        <v>30851</v>
      </c>
      <c r="O30853" s="44" t="s">
        <v>59</v>
      </c>
      <c r="P30853" s="128">
        <v>3.6149868372036895E-7</v>
      </c>
    </row>
    <row r="30854" spans="14:16">
      <c r="N30854" s="3">
        <v>30852</v>
      </c>
      <c r="O30854" s="44" t="s">
        <v>31</v>
      </c>
      <c r="P30854" s="128">
        <v>7.3039167112369475E-7</v>
      </c>
    </row>
    <row r="30855" spans="14:16">
      <c r="N30855" s="3">
        <v>30853</v>
      </c>
      <c r="O30855" s="44" t="s">
        <v>8</v>
      </c>
      <c r="P30855" s="128">
        <v>3.0030076041526653E-6</v>
      </c>
    </row>
    <row r="30856" spans="14:16">
      <c r="N30856" s="3">
        <v>30854</v>
      </c>
      <c r="O30856" s="44" t="s">
        <v>31</v>
      </c>
      <c r="P30856" s="128">
        <v>3.7878721530058968E-7</v>
      </c>
    </row>
    <row r="30857" spans="14:16">
      <c r="N30857" s="3">
        <v>30855</v>
      </c>
      <c r="O30857" s="44" t="s">
        <v>59</v>
      </c>
      <c r="P30857" s="128">
        <v>2.7109996709913385E-7</v>
      </c>
    </row>
    <row r="30858" spans="14:16">
      <c r="N30858" s="3">
        <v>30856</v>
      </c>
      <c r="O30858" s="44" t="s">
        <v>13</v>
      </c>
      <c r="P30858" s="128">
        <v>6.6677859355325849E-6</v>
      </c>
    </row>
    <row r="30859" spans="14:16">
      <c r="N30859" s="3">
        <v>30857</v>
      </c>
      <c r="O30859" s="44" t="s">
        <v>8</v>
      </c>
      <c r="P30859" s="128">
        <v>1.0980507474426535E-5</v>
      </c>
    </row>
    <row r="30860" spans="14:16">
      <c r="N30860" s="3">
        <v>30858</v>
      </c>
      <c r="O30860" s="44" t="s">
        <v>13</v>
      </c>
      <c r="P30860" s="128">
        <v>4.1929478180034073E-6</v>
      </c>
    </row>
    <row r="30861" spans="14:16">
      <c r="N30861" s="3">
        <v>30859</v>
      </c>
      <c r="O30861" s="44" t="s">
        <v>21</v>
      </c>
      <c r="P30861" s="128">
        <v>2.6948836298790258E-6</v>
      </c>
    </row>
    <row r="30862" spans="14:16">
      <c r="N30862" s="3">
        <v>30860</v>
      </c>
      <c r="O30862" s="44" t="s">
        <v>31</v>
      </c>
      <c r="P30862" s="128">
        <v>1.3829110037337572E-6</v>
      </c>
    </row>
    <row r="30863" spans="14:16">
      <c r="N30863" s="3">
        <v>30861</v>
      </c>
      <c r="O30863" s="44" t="s">
        <v>8</v>
      </c>
      <c r="P30863" s="128">
        <v>5.6858428487960664E-6</v>
      </c>
    </row>
    <row r="30864" spans="14:16">
      <c r="N30864" s="3">
        <v>30862</v>
      </c>
      <c r="O30864" s="44" t="s">
        <v>31</v>
      </c>
      <c r="P30864" s="128">
        <v>1.0591884171255345E-6</v>
      </c>
    </row>
    <row r="30865" spans="14:16">
      <c r="N30865" s="3">
        <v>30863</v>
      </c>
      <c r="O30865" s="44" t="s">
        <v>21</v>
      </c>
      <c r="P30865" s="128">
        <v>1.6996270644506975E-6</v>
      </c>
    </row>
    <row r="30866" spans="14:16">
      <c r="N30866" s="3">
        <v>30864</v>
      </c>
      <c r="O30866" s="44" t="s">
        <v>13</v>
      </c>
      <c r="P30866" s="128">
        <v>5.4829056499155231E-7</v>
      </c>
    </row>
    <row r="30867" spans="14:16">
      <c r="N30867" s="3">
        <v>30865</v>
      </c>
      <c r="O30867" s="44" t="s">
        <v>89</v>
      </c>
      <c r="P30867" s="128">
        <v>1.2529296559794866E-7</v>
      </c>
    </row>
    <row r="30868" spans="14:16">
      <c r="N30868" s="3">
        <v>30866</v>
      </c>
      <c r="O30868" s="44" t="s">
        <v>13</v>
      </c>
      <c r="P30868" s="128">
        <v>6.5672634092720709E-7</v>
      </c>
    </row>
    <row r="30869" spans="14:16">
      <c r="N30869" s="3">
        <v>30867</v>
      </c>
      <c r="O30869" s="44" t="s">
        <v>59</v>
      </c>
      <c r="P30869" s="128">
        <v>1.8826029370327991E-7</v>
      </c>
    </row>
    <row r="30870" spans="14:16">
      <c r="N30870" s="3">
        <v>30868</v>
      </c>
      <c r="O30870" s="44" t="s">
        <v>31</v>
      </c>
      <c r="P30870" s="128">
        <v>1.7178544029046238E-7</v>
      </c>
    </row>
    <row r="30871" spans="14:16">
      <c r="N30871" s="3">
        <v>30869</v>
      </c>
      <c r="O30871" s="44" t="s">
        <v>89</v>
      </c>
      <c r="P30871" s="128">
        <v>9.8008135000407807E-8</v>
      </c>
    </row>
    <row r="30872" spans="14:16">
      <c r="N30872" s="3">
        <v>30870</v>
      </c>
      <c r="O30872" s="44" t="s">
        <v>31</v>
      </c>
      <c r="P30872" s="128">
        <v>1.9726376779478845E-7</v>
      </c>
    </row>
    <row r="30873" spans="14:16">
      <c r="N30873" s="3">
        <v>30871</v>
      </c>
      <c r="O30873" s="44" t="s">
        <v>59</v>
      </c>
      <c r="P30873" s="128">
        <v>1.4118269782833156E-7</v>
      </c>
    </row>
    <row r="30874" spans="14:16">
      <c r="N30874" s="3">
        <v>30872</v>
      </c>
      <c r="O30874" s="44" t="s">
        <v>13</v>
      </c>
      <c r="P30874" s="128">
        <v>7.2691168749094752E-7</v>
      </c>
    </row>
    <row r="30875" spans="14:16">
      <c r="N30875" s="3">
        <v>30873</v>
      </c>
      <c r="O30875" s="44" t="s">
        <v>89</v>
      </c>
      <c r="P30875" s="128">
        <v>1.6611068449619107E-7</v>
      </c>
    </row>
    <row r="30876" spans="14:16">
      <c r="N30876" s="3">
        <v>30874</v>
      </c>
      <c r="O30876" s="44" t="s">
        <v>13</v>
      </c>
      <c r="P30876" s="128">
        <v>1.5289874758788675E-6</v>
      </c>
    </row>
    <row r="30877" spans="14:16">
      <c r="N30877" s="3">
        <v>30875</v>
      </c>
      <c r="O30877" s="44" t="s">
        <v>21</v>
      </c>
      <c r="P30877" s="128">
        <v>9.8270798919650741E-7</v>
      </c>
    </row>
    <row r="30878" spans="14:16">
      <c r="N30878" s="3">
        <v>30876</v>
      </c>
      <c r="O30878" s="44" t="s">
        <v>31</v>
      </c>
      <c r="P30878" s="128">
        <v>2.2774939468425721E-7</v>
      </c>
    </row>
    <row r="30879" spans="14:16">
      <c r="N30879" s="3">
        <v>30877</v>
      </c>
      <c r="O30879" s="44" t="s">
        <v>89</v>
      </c>
      <c r="P30879" s="128">
        <v>1.2993705044347191E-7</v>
      </c>
    </row>
    <row r="30880" spans="14:16">
      <c r="N30880" s="3">
        <v>30878</v>
      </c>
      <c r="O30880" s="44" t="s">
        <v>31</v>
      </c>
      <c r="P30880" s="128">
        <v>3.8624039570138717E-7</v>
      </c>
    </row>
    <row r="30881" spans="14:16">
      <c r="N30881" s="3">
        <v>30879</v>
      </c>
      <c r="O30881" s="44" t="s">
        <v>21</v>
      </c>
      <c r="P30881" s="128">
        <v>6.1978078621720863E-7</v>
      </c>
    </row>
    <row r="30882" spans="14:16">
      <c r="N30882" s="3">
        <v>30880</v>
      </c>
      <c r="O30882" s="44" t="s">
        <v>13</v>
      </c>
      <c r="P30882" s="128">
        <v>6.4333840271585619E-6</v>
      </c>
    </row>
    <row r="30883" spans="14:16">
      <c r="N30883" s="3">
        <v>30881</v>
      </c>
      <c r="O30883" s="44" t="s">
        <v>8</v>
      </c>
      <c r="P30883" s="128">
        <v>1.0594494496234666E-5</v>
      </c>
    </row>
    <row r="30884" spans="14:16">
      <c r="N30884" s="3">
        <v>30882</v>
      </c>
      <c r="O30884" s="44" t="s">
        <v>13</v>
      </c>
      <c r="P30884" s="128">
        <v>2.3037145870954066E-6</v>
      </c>
    </row>
    <row r="30885" spans="14:16">
      <c r="N30885" s="3">
        <v>30883</v>
      </c>
      <c r="O30885" s="44" t="s">
        <v>59</v>
      </c>
      <c r="P30885" s="128">
        <v>6.6039377096217831E-7</v>
      </c>
    </row>
    <row r="30886" spans="14:16">
      <c r="N30886" s="3">
        <v>30884</v>
      </c>
      <c r="O30886" s="44" t="s">
        <v>11</v>
      </c>
      <c r="P30886" s="128">
        <v>7.4357397563963416E-6</v>
      </c>
    </row>
    <row r="30887" spans="14:16">
      <c r="N30887" s="3">
        <v>30885</v>
      </c>
      <c r="O30887" s="44" t="s">
        <v>8</v>
      </c>
      <c r="P30887" s="128">
        <v>1.1192927690468951E-5</v>
      </c>
    </row>
    <row r="30888" spans="14:16">
      <c r="N30888" s="3">
        <v>30886</v>
      </c>
      <c r="O30888" s="44" t="s">
        <v>11</v>
      </c>
      <c r="P30888" s="128">
        <v>2.5694798830227031E-6</v>
      </c>
    </row>
    <row r="30889" spans="14:16">
      <c r="N30889" s="3">
        <v>30887</v>
      </c>
      <c r="O30889" s="44" t="s">
        <v>59</v>
      </c>
      <c r="P30889" s="128">
        <v>6.7328396467975457E-7</v>
      </c>
    </row>
    <row r="30890" spans="14:16">
      <c r="N30890" s="3">
        <v>30888</v>
      </c>
      <c r="O30890" s="44" t="s">
        <v>13</v>
      </c>
      <c r="P30890" s="128">
        <v>1.2180858454635719E-5</v>
      </c>
    </row>
    <row r="30891" spans="14:16">
      <c r="N30891" s="3">
        <v>30889</v>
      </c>
      <c r="O30891" s="44" t="s">
        <v>8</v>
      </c>
      <c r="P30891" s="128">
        <v>2.0059433311032928E-5</v>
      </c>
    </row>
    <row r="30892" spans="14:16">
      <c r="N30892" s="3">
        <v>30890</v>
      </c>
      <c r="O30892" s="44" t="s">
        <v>13</v>
      </c>
      <c r="P30892" s="128">
        <v>7.6597695805742334E-6</v>
      </c>
    </row>
    <row r="30893" spans="14:16">
      <c r="N30893" s="3">
        <v>30891</v>
      </c>
      <c r="O30893" s="44" t="s">
        <v>21</v>
      </c>
      <c r="P30893" s="128">
        <v>4.9230728707623656E-6</v>
      </c>
    </row>
    <row r="30894" spans="14:16">
      <c r="N30894" s="3">
        <v>30892</v>
      </c>
      <c r="O30894" s="44" t="s">
        <v>11</v>
      </c>
      <c r="P30894" s="128">
        <v>1.4078701519420264E-5</v>
      </c>
    </row>
    <row r="30895" spans="14:16">
      <c r="N30895" s="3">
        <v>30893</v>
      </c>
      <c r="O30895" s="44" t="s">
        <v>8</v>
      </c>
      <c r="P30895" s="128">
        <v>2.1192496408580186E-5</v>
      </c>
    </row>
    <row r="30896" spans="14:16">
      <c r="N30896" s="3">
        <v>30894</v>
      </c>
      <c r="O30896" s="44" t="s">
        <v>11</v>
      </c>
      <c r="P30896" s="128">
        <v>8.6714043697230144E-6</v>
      </c>
    </row>
    <row r="30897" spans="14:16">
      <c r="N30897" s="3">
        <v>30895</v>
      </c>
      <c r="O30897" s="44" t="s">
        <v>21</v>
      </c>
      <c r="P30897" s="128">
        <v>5.0943496694676767E-6</v>
      </c>
    </row>
    <row r="30898" spans="14:16">
      <c r="N30898" s="3">
        <v>30896</v>
      </c>
      <c r="O30898" s="44" t="s">
        <v>13</v>
      </c>
      <c r="P30898" s="128">
        <v>1.0016293007524234E-6</v>
      </c>
    </row>
    <row r="30899" spans="14:16">
      <c r="N30899" s="3">
        <v>30897</v>
      </c>
      <c r="O30899" s="44" t="s">
        <v>89</v>
      </c>
      <c r="P30899" s="128">
        <v>2.2888795382244874E-7</v>
      </c>
    </row>
    <row r="30900" spans="14:16">
      <c r="N30900" s="3">
        <v>30898</v>
      </c>
      <c r="O30900" s="44" t="s">
        <v>13</v>
      </c>
      <c r="P30900" s="128">
        <v>1.1997221685891147E-6</v>
      </c>
    </row>
    <row r="30901" spans="14:16">
      <c r="N30901" s="3">
        <v>30899</v>
      </c>
      <c r="O30901" s="44" t="s">
        <v>59</v>
      </c>
      <c r="P30901" s="128">
        <v>3.4391805801795516E-7</v>
      </c>
    </row>
    <row r="30902" spans="14:16">
      <c r="N30902" s="3">
        <v>30900</v>
      </c>
      <c r="O30902" s="44" t="s">
        <v>11</v>
      </c>
      <c r="P30902" s="128">
        <v>1.1135920970400999E-6</v>
      </c>
    </row>
    <row r="30903" spans="14:16">
      <c r="N30903" s="3">
        <v>30901</v>
      </c>
      <c r="O30903" s="44" t="s">
        <v>89</v>
      </c>
      <c r="P30903" s="128">
        <v>2.32605944695578E-7</v>
      </c>
    </row>
    <row r="30904" spans="14:16">
      <c r="N30904" s="3">
        <v>30902</v>
      </c>
      <c r="O30904" s="44" t="s">
        <v>11</v>
      </c>
      <c r="P30904" s="128">
        <v>1.3381266909859766E-6</v>
      </c>
    </row>
    <row r="30905" spans="14:16">
      <c r="N30905" s="3">
        <v>30903</v>
      </c>
      <c r="O30905" s="44" t="s">
        <v>59</v>
      </c>
      <c r="P30905" s="128">
        <v>3.5063097777242984E-7</v>
      </c>
    </row>
    <row r="30906" spans="14:16">
      <c r="N30906" s="3">
        <v>30904</v>
      </c>
      <c r="O30906" s="44" t="s">
        <v>13</v>
      </c>
      <c r="P30906" s="128">
        <v>1.3279383081515178E-6</v>
      </c>
    </row>
    <row r="30907" spans="14:16">
      <c r="N30907" s="3">
        <v>30905</v>
      </c>
      <c r="O30907" s="44" t="s">
        <v>89</v>
      </c>
      <c r="P30907" s="128">
        <v>3.0345466324409532E-7</v>
      </c>
    </row>
    <row r="30908" spans="14:16">
      <c r="N30908" s="3">
        <v>30906</v>
      </c>
      <c r="O30908" s="44" t="s">
        <v>13</v>
      </c>
      <c r="P30908" s="128">
        <v>2.7931880541248394E-6</v>
      </c>
    </row>
    <row r="30909" spans="14:16">
      <c r="N30909" s="3">
        <v>30907</v>
      </c>
      <c r="O30909" s="44" t="s">
        <v>21</v>
      </c>
      <c r="P30909" s="128">
        <v>1.7952326355969362E-6</v>
      </c>
    </row>
    <row r="30910" spans="14:16">
      <c r="N30910" s="3">
        <v>30908</v>
      </c>
      <c r="O30910" s="44" t="s">
        <v>11</v>
      </c>
      <c r="P30910" s="128">
        <v>1.476376144551154E-6</v>
      </c>
    </row>
    <row r="30911" spans="14:16">
      <c r="N30911" s="3">
        <v>30909</v>
      </c>
      <c r="O30911" s="44" t="s">
        <v>89</v>
      </c>
      <c r="P30911" s="128">
        <v>3.0838389455359993E-7</v>
      </c>
    </row>
    <row r="30912" spans="14:16">
      <c r="N30912" s="3">
        <v>30910</v>
      </c>
      <c r="O30912" s="44" t="s">
        <v>11</v>
      </c>
      <c r="P30912" s="128">
        <v>3.1620876898728432E-6</v>
      </c>
    </row>
    <row r="30913" spans="14:16">
      <c r="N30913" s="3">
        <v>30911</v>
      </c>
      <c r="O30913" s="44" t="s">
        <v>21</v>
      </c>
      <c r="P30913" s="128">
        <v>1.8576899070670466E-6</v>
      </c>
    </row>
    <row r="30914" spans="14:16">
      <c r="N30914" s="3">
        <v>30912</v>
      </c>
      <c r="O30914" s="44" t="s">
        <v>18</v>
      </c>
      <c r="P30914" s="128">
        <v>2.0172762720926561E-6</v>
      </c>
    </row>
    <row r="30915" spans="14:16">
      <c r="N30915" s="3">
        <v>30913</v>
      </c>
      <c r="O30915" s="44" t="s">
        <v>8</v>
      </c>
      <c r="P30915" s="128">
        <v>4.4076182250621522E-6</v>
      </c>
    </row>
    <row r="30916" spans="14:16">
      <c r="N30916" s="3">
        <v>30914</v>
      </c>
      <c r="O30916" s="44" t="s">
        <v>18</v>
      </c>
      <c r="P30916" s="128">
        <v>8.1023952812141277E-7</v>
      </c>
    </row>
    <row r="30917" spans="14:16">
      <c r="N30917" s="3">
        <v>30915</v>
      </c>
      <c r="O30917" s="44" t="s">
        <v>59</v>
      </c>
      <c r="P30917" s="128">
        <v>3.0816658761940755E-7</v>
      </c>
    </row>
    <row r="30918" spans="14:16">
      <c r="N30918" s="3">
        <v>30916</v>
      </c>
      <c r="O30918" s="44" t="s">
        <v>31</v>
      </c>
      <c r="P30918" s="128">
        <v>6.6796751796811134E-7</v>
      </c>
    </row>
    <row r="30919" spans="14:16">
      <c r="N30919" s="3">
        <v>30917</v>
      </c>
      <c r="O30919" s="44" t="s">
        <v>8</v>
      </c>
      <c r="P30919" s="128">
        <v>2.7463505062963835E-6</v>
      </c>
    </row>
    <row r="30920" spans="14:16">
      <c r="N30920" s="3">
        <v>30918</v>
      </c>
      <c r="O30920" s="44" t="s">
        <v>31</v>
      </c>
      <c r="P30920" s="128">
        <v>3.4641352858408759E-7</v>
      </c>
    </row>
    <row r="30921" spans="14:16">
      <c r="N30921" s="3">
        <v>30919</v>
      </c>
      <c r="O30921" s="44" t="s">
        <v>59</v>
      </c>
      <c r="P30921" s="128">
        <v>2.4792995224856204E-7</v>
      </c>
    </row>
    <row r="30922" spans="14:16">
      <c r="N30922" s="3">
        <v>30920</v>
      </c>
      <c r="O30922" s="44" t="s">
        <v>18</v>
      </c>
      <c r="P30922" s="128">
        <v>3.8194761311503216E-6</v>
      </c>
    </row>
    <row r="30923" spans="14:16">
      <c r="N30923" s="3">
        <v>30921</v>
      </c>
      <c r="O30923" s="44" t="s">
        <v>8</v>
      </c>
      <c r="P30923" s="128">
        <v>8.3453083936709253E-6</v>
      </c>
    </row>
    <row r="30924" spans="14:16">
      <c r="N30924" s="3">
        <v>30922</v>
      </c>
      <c r="O30924" s="44" t="s">
        <v>18</v>
      </c>
      <c r="P30924" s="128">
        <v>2.5625298480478691E-6</v>
      </c>
    </row>
    <row r="30925" spans="14:16">
      <c r="N30925" s="3">
        <v>30923</v>
      </c>
      <c r="O30925" s="44" t="s">
        <v>21</v>
      </c>
      <c r="P30925" s="128">
        <v>2.18518050900537E-6</v>
      </c>
    </row>
    <row r="30926" spans="14:16">
      <c r="N30926" s="3">
        <v>30924</v>
      </c>
      <c r="O30926" s="44" t="s">
        <v>31</v>
      </c>
      <c r="P30926" s="128">
        <v>1.2647181878644238E-6</v>
      </c>
    </row>
    <row r="30927" spans="14:16">
      <c r="N30927" s="3">
        <v>30925</v>
      </c>
      <c r="O30927" s="44" t="s">
        <v>8</v>
      </c>
      <c r="P30927" s="128">
        <v>5.1998927225223581E-6</v>
      </c>
    </row>
    <row r="30928" spans="14:16">
      <c r="N30928" s="3">
        <v>30926</v>
      </c>
      <c r="O30928" s="44" t="s">
        <v>31</v>
      </c>
      <c r="P30928" s="128">
        <v>9.6866309682780774E-7</v>
      </c>
    </row>
    <row r="30929" spans="14:16">
      <c r="N30929" s="3">
        <v>30927</v>
      </c>
      <c r="O30929" s="44" t="s">
        <v>21</v>
      </c>
      <c r="P30929" s="128">
        <v>1.5543655775344853E-6</v>
      </c>
    </row>
    <row r="30930" spans="14:16">
      <c r="N30930" s="3">
        <v>30928</v>
      </c>
      <c r="O30930" s="44" t="s">
        <v>18</v>
      </c>
      <c r="P30930" s="128">
        <v>3.5627527935185752E-7</v>
      </c>
    </row>
    <row r="30931" spans="14:16">
      <c r="N30931" s="3">
        <v>30929</v>
      </c>
      <c r="O30931" s="44" t="s">
        <v>89</v>
      </c>
      <c r="P30931" s="128">
        <v>1.0801882086214173E-7</v>
      </c>
    </row>
    <row r="30932" spans="14:16">
      <c r="N30932" s="3">
        <v>30930</v>
      </c>
      <c r="O30932" s="44" t="s">
        <v>18</v>
      </c>
      <c r="P30932" s="128">
        <v>4.219543207303506E-7</v>
      </c>
    </row>
    <row r="30933" spans="14:16">
      <c r="N30933" s="3">
        <v>30931</v>
      </c>
      <c r="O30933" s="44" t="s">
        <v>59</v>
      </c>
      <c r="P30933" s="128">
        <v>1.6048615086976121E-7</v>
      </c>
    </row>
    <row r="30934" spans="14:16">
      <c r="N30934" s="3">
        <v>30932</v>
      </c>
      <c r="O30934" s="44" t="s">
        <v>31</v>
      </c>
      <c r="P30934" s="128">
        <v>1.5710350858374797E-7</v>
      </c>
    </row>
    <row r="30935" spans="14:16">
      <c r="N30935" s="3">
        <v>30933</v>
      </c>
      <c r="O30935" s="44" t="s">
        <v>89</v>
      </c>
      <c r="P30935" s="128">
        <v>8.9631704830625102E-8</v>
      </c>
    </row>
    <row r="30936" spans="14:16">
      <c r="N30936" s="3">
        <v>30934</v>
      </c>
      <c r="O30936" s="44" t="s">
        <v>31</v>
      </c>
      <c r="P30936" s="128">
        <v>1.80404287957177E-7</v>
      </c>
    </row>
    <row r="30937" spans="14:16">
      <c r="N30937" s="3">
        <v>30935</v>
      </c>
      <c r="O30937" s="44" t="s">
        <v>59</v>
      </c>
      <c r="P30937" s="128">
        <v>1.2911628099940577E-7</v>
      </c>
    </row>
    <row r="30938" spans="14:16">
      <c r="N30938" s="3">
        <v>30936</v>
      </c>
      <c r="O30938" s="44" t="s">
        <v>18</v>
      </c>
      <c r="P30938" s="128">
        <v>4.72342004515357E-7</v>
      </c>
    </row>
    <row r="30939" spans="14:16">
      <c r="N30939" s="3">
        <v>30937</v>
      </c>
      <c r="O30939" s="44" t="s">
        <v>89</v>
      </c>
      <c r="P30939" s="128">
        <v>1.4320899969324037E-7</v>
      </c>
    </row>
    <row r="30940" spans="14:16">
      <c r="N30940" s="3">
        <v>30938</v>
      </c>
      <c r="O30940" s="44" t="s">
        <v>18</v>
      </c>
      <c r="P30940" s="128">
        <v>9.3444426553743145E-7</v>
      </c>
    </row>
    <row r="30941" spans="14:16">
      <c r="N30941" s="3">
        <v>30939</v>
      </c>
      <c r="O30941" s="44" t="s">
        <v>21</v>
      </c>
      <c r="P30941" s="128">
        <v>7.9684121430225369E-7</v>
      </c>
    </row>
    <row r="30942" spans="14:16">
      <c r="N30942" s="3">
        <v>30940</v>
      </c>
      <c r="O30942" s="44" t="s">
        <v>31</v>
      </c>
      <c r="P30942" s="128">
        <v>2.0828440944833752E-7</v>
      </c>
    </row>
    <row r="30943" spans="14:16">
      <c r="N30943" s="3">
        <v>30941</v>
      </c>
      <c r="O30943" s="44" t="s">
        <v>89</v>
      </c>
      <c r="P30943" s="128">
        <v>1.1883176179061928E-7</v>
      </c>
    </row>
    <row r="30944" spans="14:16">
      <c r="N30944" s="3">
        <v>30942</v>
      </c>
      <c r="O30944" s="44" t="s">
        <v>31</v>
      </c>
      <c r="P30944" s="128">
        <v>3.5322971038094465E-7</v>
      </c>
    </row>
    <row r="30945" spans="14:16">
      <c r="N30945" s="3">
        <v>30943</v>
      </c>
      <c r="O30945" s="44" t="s">
        <v>21</v>
      </c>
      <c r="P30945" s="128">
        <v>5.6681017845796624E-7</v>
      </c>
    </row>
    <row r="30946" spans="14:16">
      <c r="N30946" s="3">
        <v>30944</v>
      </c>
      <c r="O30946" s="44" t="s">
        <v>18</v>
      </c>
      <c r="P30946" s="128">
        <v>3.4419750873856623E-6</v>
      </c>
    </row>
    <row r="30947" spans="14:16">
      <c r="N30947" s="3">
        <v>30945</v>
      </c>
      <c r="O30947" s="44" t="s">
        <v>8</v>
      </c>
      <c r="P30947" s="128">
        <v>7.5204930208360274E-6</v>
      </c>
    </row>
    <row r="30948" spans="14:16">
      <c r="N30948" s="3">
        <v>30946</v>
      </c>
      <c r="O30948" s="44" t="s">
        <v>18</v>
      </c>
      <c r="P30948" s="128">
        <v>1.3824701698969482E-6</v>
      </c>
    </row>
    <row r="30949" spans="14:16">
      <c r="N30949" s="3">
        <v>30947</v>
      </c>
      <c r="O30949" s="44" t="s">
        <v>59</v>
      </c>
      <c r="P30949" s="128">
        <v>5.2580885029213884E-7</v>
      </c>
    </row>
    <row r="30950" spans="14:16">
      <c r="N30950" s="3">
        <v>30948</v>
      </c>
      <c r="O30950" s="44" t="s">
        <v>11</v>
      </c>
      <c r="P30950" s="128">
        <v>6.3514050183927345E-6</v>
      </c>
    </row>
    <row r="30951" spans="14:16">
      <c r="N30951" s="3">
        <v>30949</v>
      </c>
      <c r="O30951" s="44" t="s">
        <v>8</v>
      </c>
      <c r="P30951" s="128">
        <v>9.5606919328501294E-6</v>
      </c>
    </row>
    <row r="30952" spans="14:16">
      <c r="N30952" s="3">
        <v>30950</v>
      </c>
      <c r="O30952" s="44" t="s">
        <v>11</v>
      </c>
      <c r="P30952" s="128">
        <v>2.1947792631729764E-6</v>
      </c>
    </row>
    <row r="30953" spans="14:16">
      <c r="N30953" s="3">
        <v>30951</v>
      </c>
      <c r="O30953" s="44" t="s">
        <v>59</v>
      </c>
      <c r="P30953" s="128">
        <v>5.751007017683491E-7</v>
      </c>
    </row>
    <row r="30954" spans="14:16">
      <c r="N30954" s="3">
        <v>30952</v>
      </c>
      <c r="O30954" s="44" t="s">
        <v>18</v>
      </c>
      <c r="P30954" s="128">
        <v>6.516976317103947E-6</v>
      </c>
    </row>
    <row r="30955" spans="14:16">
      <c r="N30955" s="3">
        <v>30953</v>
      </c>
      <c r="O30955" s="44" t="s">
        <v>8</v>
      </c>
      <c r="P30955" s="128">
        <v>1.4239171889811646E-5</v>
      </c>
    </row>
    <row r="30956" spans="14:16">
      <c r="N30956" s="3">
        <v>30954</v>
      </c>
      <c r="O30956" s="44" t="s">
        <v>18</v>
      </c>
      <c r="P30956" s="128">
        <v>4.3723133116086187E-6</v>
      </c>
    </row>
    <row r="30957" spans="14:16">
      <c r="N30957" s="3">
        <v>30955</v>
      </c>
      <c r="O30957" s="44" t="s">
        <v>21</v>
      </c>
      <c r="P30957" s="128">
        <v>3.7284614792176253E-6</v>
      </c>
    </row>
    <row r="30958" spans="14:16">
      <c r="N30958" s="3">
        <v>30956</v>
      </c>
      <c r="O30958" s="44" t="s">
        <v>11</v>
      </c>
      <c r="P30958" s="128">
        <v>1.202564081213025E-5</v>
      </c>
    </row>
    <row r="30959" spans="14:16">
      <c r="N30959" s="3">
        <v>30957</v>
      </c>
      <c r="O30959" s="44" t="s">
        <v>8</v>
      </c>
      <c r="P30959" s="128">
        <v>1.810204935237806E-5</v>
      </c>
    </row>
    <row r="30960" spans="14:16">
      <c r="N30960" s="3">
        <v>30958</v>
      </c>
      <c r="O30960" s="44" t="s">
        <v>11</v>
      </c>
      <c r="P30960" s="128">
        <v>7.4068758502467132E-6</v>
      </c>
    </row>
    <row r="30961" spans="14:16">
      <c r="N30961" s="3">
        <v>30959</v>
      </c>
      <c r="O30961" s="44" t="s">
        <v>21</v>
      </c>
      <c r="P30961" s="128">
        <v>4.3514538050193299E-6</v>
      </c>
    </row>
    <row r="30962" spans="14:16">
      <c r="N30962" s="3">
        <v>30960</v>
      </c>
      <c r="O30962" s="44" t="s">
        <v>18</v>
      </c>
      <c r="P30962" s="128">
        <v>6.078942447027085E-7</v>
      </c>
    </row>
    <row r="30963" spans="14:16">
      <c r="N30963" s="3">
        <v>30961</v>
      </c>
      <c r="O30963" s="44" t="s">
        <v>89</v>
      </c>
      <c r="P30963" s="128">
        <v>1.8430697645125985E-7</v>
      </c>
    </row>
    <row r="30964" spans="14:16">
      <c r="N30964" s="3">
        <v>30962</v>
      </c>
      <c r="O30964" s="44" t="s">
        <v>18</v>
      </c>
      <c r="P30964" s="128">
        <v>7.199590259701907E-7</v>
      </c>
    </row>
    <row r="30965" spans="14:16">
      <c r="N30965" s="3">
        <v>30963</v>
      </c>
      <c r="O30965" s="44" t="s">
        <v>59</v>
      </c>
      <c r="P30965" s="128">
        <v>2.7382929190512128E-7</v>
      </c>
    </row>
    <row r="30966" spans="14:16">
      <c r="N30966" s="3">
        <v>30964</v>
      </c>
      <c r="O30966" s="44" t="s">
        <v>11</v>
      </c>
      <c r="P30966" s="128">
        <v>9.5119983556427993E-7</v>
      </c>
    </row>
    <row r="30967" spans="14:16">
      <c r="N30967" s="3">
        <v>30965</v>
      </c>
      <c r="O30967" s="44" t="s">
        <v>89</v>
      </c>
      <c r="P30967" s="128">
        <v>1.9868562010613885E-7</v>
      </c>
    </row>
    <row r="30968" spans="14:16">
      <c r="N30968" s="3">
        <v>30966</v>
      </c>
      <c r="O30968" s="44" t="s">
        <v>11</v>
      </c>
      <c r="P30968" s="128">
        <v>1.142991129169446E-6</v>
      </c>
    </row>
    <row r="30969" spans="14:16">
      <c r="N30969" s="3">
        <v>30967</v>
      </c>
      <c r="O30969" s="44" t="s">
        <v>59</v>
      </c>
      <c r="P30969" s="128">
        <v>2.994993672165654E-7</v>
      </c>
    </row>
    <row r="30970" spans="14:16">
      <c r="N30970" s="3">
        <v>30968</v>
      </c>
      <c r="O30970" s="44" t="s">
        <v>18</v>
      </c>
      <c r="P30970" s="128">
        <v>8.0593294768748959E-7</v>
      </c>
    </row>
    <row r="30971" spans="14:16">
      <c r="N30971" s="3">
        <v>30969</v>
      </c>
      <c r="O30971" s="44" t="s">
        <v>89</v>
      </c>
      <c r="P30971" s="128">
        <v>2.4435017456593261E-7</v>
      </c>
    </row>
    <row r="30972" spans="14:16">
      <c r="N30972" s="3">
        <v>30970</v>
      </c>
      <c r="O30972" s="44" t="s">
        <v>18</v>
      </c>
      <c r="P30972" s="128">
        <v>1.5943943459929325E-6</v>
      </c>
    </row>
    <row r="30973" spans="14:16">
      <c r="N30973" s="3">
        <v>30971</v>
      </c>
      <c r="O30973" s="44" t="s">
        <v>21</v>
      </c>
      <c r="P30973" s="128">
        <v>1.3596093138919944E-6</v>
      </c>
    </row>
    <row r="30974" spans="14:16">
      <c r="N30974" s="3">
        <v>30972</v>
      </c>
      <c r="O30974" s="44" t="s">
        <v>11</v>
      </c>
      <c r="P30974" s="128">
        <v>1.2610800217249693E-6</v>
      </c>
    </row>
    <row r="30975" spans="14:16">
      <c r="N30975" s="3">
        <v>30973</v>
      </c>
      <c r="O30975" s="44" t="s">
        <v>89</v>
      </c>
      <c r="P30975" s="128">
        <v>2.634130671093418E-7</v>
      </c>
    </row>
    <row r="30976" spans="14:16">
      <c r="N30976" s="3">
        <v>30974</v>
      </c>
      <c r="O30976" s="44" t="s">
        <v>11</v>
      </c>
      <c r="P30976" s="128">
        <v>2.7009686029933938E-6</v>
      </c>
    </row>
    <row r="30977" spans="14:16">
      <c r="N30977" s="3">
        <v>30975</v>
      </c>
      <c r="O30977" s="44" t="s">
        <v>21</v>
      </c>
      <c r="P30977" s="128">
        <v>1.5867877823741121E-6</v>
      </c>
    </row>
    <row r="30978" spans="14:16">
      <c r="N30978" s="3">
        <v>30976</v>
      </c>
      <c r="O30978" s="44" t="s">
        <v>13</v>
      </c>
      <c r="P30978" s="128">
        <v>2.3675622023907706E-5</v>
      </c>
    </row>
    <row r="30979" spans="14:16">
      <c r="N30979" s="3">
        <v>30977</v>
      </c>
      <c r="O30979" s="44" t="s">
        <v>8</v>
      </c>
      <c r="P30979" s="128">
        <v>3.89890058122346E-5</v>
      </c>
    </row>
    <row r="30980" spans="14:16">
      <c r="N30980" s="3">
        <v>30978</v>
      </c>
      <c r="O30980" s="44" t="s">
        <v>13</v>
      </c>
      <c r="P30980" s="128">
        <v>2.0328694298059785E-5</v>
      </c>
    </row>
    <row r="30981" spans="14:16">
      <c r="N30981" s="3">
        <v>30979</v>
      </c>
      <c r="O30981" s="44" t="s">
        <v>14</v>
      </c>
      <c r="P30981" s="128">
        <v>2.3316598546457516E-5</v>
      </c>
    </row>
    <row r="30982" spans="14:16">
      <c r="N30982" s="3">
        <v>30980</v>
      </c>
      <c r="O30982" s="44" t="s">
        <v>31</v>
      </c>
      <c r="P30982" s="128">
        <v>4.9103673293746893E-6</v>
      </c>
    </row>
    <row r="30983" spans="14:16">
      <c r="N30983" s="3">
        <v>30981</v>
      </c>
      <c r="O30983" s="44" t="s">
        <v>8</v>
      </c>
      <c r="P30983" s="128">
        <v>2.0188990390058451E-5</v>
      </c>
    </row>
    <row r="30984" spans="14:16">
      <c r="N30984" s="3">
        <v>30982</v>
      </c>
      <c r="O30984" s="44" t="s">
        <v>31</v>
      </c>
      <c r="P30984" s="128">
        <v>4.5246294347022162E-6</v>
      </c>
    </row>
    <row r="30985" spans="14:16">
      <c r="N30985" s="3">
        <v>30983</v>
      </c>
      <c r="O30985" s="44" t="s">
        <v>14</v>
      </c>
      <c r="P30985" s="128">
        <v>1.2956824707791473E-5</v>
      </c>
    </row>
    <row r="30986" spans="14:16">
      <c r="N30986" s="3">
        <v>30984</v>
      </c>
      <c r="O30986" s="44" t="s">
        <v>13</v>
      </c>
      <c r="P30986" s="128">
        <v>1.9315111722798636E-5</v>
      </c>
    </row>
    <row r="30987" spans="14:16">
      <c r="N30987" s="3">
        <v>30985</v>
      </c>
      <c r="O30987" s="44" t="s">
        <v>8</v>
      </c>
      <c r="P30987" s="128">
        <v>3.1808119020640624E-5</v>
      </c>
    </row>
    <row r="30988" spans="14:16">
      <c r="N30988" s="3">
        <v>30986</v>
      </c>
      <c r="O30988" s="44" t="s">
        <v>13</v>
      </c>
      <c r="P30988" s="128">
        <v>1.4073992801361928E-5</v>
      </c>
    </row>
    <row r="30989" spans="14:16">
      <c r="N30989" s="3">
        <v>30987</v>
      </c>
      <c r="O30989" s="44" t="s">
        <v>19</v>
      </c>
      <c r="P30989" s="128">
        <v>1.1672204579004759E-5</v>
      </c>
    </row>
    <row r="30990" spans="14:16">
      <c r="N30990" s="3">
        <v>30988</v>
      </c>
      <c r="O30990" s="44" t="s">
        <v>31</v>
      </c>
      <c r="P30990" s="128">
        <v>4.0059895140697245E-6</v>
      </c>
    </row>
    <row r="30991" spans="14:16">
      <c r="N30991" s="3">
        <v>30989</v>
      </c>
      <c r="O30991" s="44" t="s">
        <v>8</v>
      </c>
      <c r="P30991" s="128">
        <v>1.6470638218531782E-5</v>
      </c>
    </row>
    <row r="30992" spans="14:16">
      <c r="N30992" s="3">
        <v>30990</v>
      </c>
      <c r="O30992" s="44" t="s">
        <v>31</v>
      </c>
      <c r="P30992" s="128">
        <v>3.3583853203186724E-6</v>
      </c>
    </row>
    <row r="30993" spans="14:16">
      <c r="N30993" s="3">
        <v>30991</v>
      </c>
      <c r="O30993" s="44" t="s">
        <v>19</v>
      </c>
      <c r="P30993" s="128">
        <v>6.9538600448767731E-6</v>
      </c>
    </row>
    <row r="30994" spans="14:16">
      <c r="N30994" s="3">
        <v>30992</v>
      </c>
      <c r="O30994" s="44" t="s">
        <v>13</v>
      </c>
      <c r="P30994" s="128">
        <v>1.9949181080313197E-6</v>
      </c>
    </row>
    <row r="30995" spans="14:16">
      <c r="N30995" s="3">
        <v>30993</v>
      </c>
      <c r="O30995" s="44" t="s">
        <v>89</v>
      </c>
      <c r="P30995" s="128">
        <v>4.5586997449818235E-7</v>
      </c>
    </row>
    <row r="30996" spans="14:16">
      <c r="N30996" s="3">
        <v>30994</v>
      </c>
      <c r="O30996" s="44" t="s">
        <v>13</v>
      </c>
      <c r="P30996" s="128">
        <v>5.7295119174398971E-6</v>
      </c>
    </row>
    <row r="30997" spans="14:16">
      <c r="N30997" s="3">
        <v>30995</v>
      </c>
      <c r="O30997" s="44" t="s">
        <v>14</v>
      </c>
      <c r="P30997" s="128">
        <v>6.5716335386498727E-6</v>
      </c>
    </row>
    <row r="30998" spans="14:16">
      <c r="N30998" s="3">
        <v>30996</v>
      </c>
      <c r="O30998" s="44" t="s">
        <v>31</v>
      </c>
      <c r="P30998" s="128">
        <v>6.2502969668437858E-7</v>
      </c>
    </row>
    <row r="30999" spans="14:16">
      <c r="N30999" s="3">
        <v>30997</v>
      </c>
      <c r="O30999" s="44" t="s">
        <v>89</v>
      </c>
      <c r="P30999" s="128">
        <v>3.5659596522457785E-7</v>
      </c>
    </row>
    <row r="31000" spans="14:16">
      <c r="N31000" s="3">
        <v>30998</v>
      </c>
      <c r="O31000" s="44" t="s">
        <v>31</v>
      </c>
      <c r="P31000" s="128">
        <v>1.2752377446396018E-6</v>
      </c>
    </row>
    <row r="31001" spans="14:16">
      <c r="N31001" s="3">
        <v>30999</v>
      </c>
      <c r="O31001" s="44" t="s">
        <v>14</v>
      </c>
      <c r="P31001" s="128">
        <v>3.6517978226745345E-6</v>
      </c>
    </row>
    <row r="31002" spans="14:16">
      <c r="N31002" s="3">
        <v>31000</v>
      </c>
      <c r="O31002" s="44" t="s">
        <v>13</v>
      </c>
      <c r="P31002" s="128">
        <v>1.8755787911679793E-6</v>
      </c>
    </row>
    <row r="31003" spans="14:16">
      <c r="N31003" s="3">
        <v>31001</v>
      </c>
      <c r="O31003" s="44" t="s">
        <v>89</v>
      </c>
      <c r="P31003" s="128">
        <v>4.2859907494792007E-7</v>
      </c>
    </row>
    <row r="31004" spans="14:16">
      <c r="N31004" s="3">
        <v>31002</v>
      </c>
      <c r="O31004" s="44" t="s">
        <v>13</v>
      </c>
      <c r="P31004" s="128">
        <v>4.5713016536614545E-6</v>
      </c>
    </row>
    <row r="31005" spans="14:16">
      <c r="N31005" s="3">
        <v>31003</v>
      </c>
      <c r="O31005" s="44" t="s">
        <v>19</v>
      </c>
      <c r="P31005" s="128">
        <v>3.7911890994228682E-6</v>
      </c>
    </row>
    <row r="31006" spans="14:16">
      <c r="N31006" s="3">
        <v>31004</v>
      </c>
      <c r="O31006" s="44" t="s">
        <v>31</v>
      </c>
      <c r="P31006" s="128">
        <v>5.8763938140210149E-7</v>
      </c>
    </row>
    <row r="31007" spans="14:16">
      <c r="N31007" s="3">
        <v>31005</v>
      </c>
      <c r="O31007" s="44" t="s">
        <v>89</v>
      </c>
      <c r="P31007" s="128">
        <v>3.3526380190679586E-7</v>
      </c>
    </row>
    <row r="31008" spans="14:16">
      <c r="N31008" s="3">
        <v>31006</v>
      </c>
      <c r="O31008" s="44" t="s">
        <v>31</v>
      </c>
      <c r="P31008" s="128">
        <v>1.0908199673741115E-6</v>
      </c>
    </row>
    <row r="31009" spans="14:16">
      <c r="N31009" s="3">
        <v>31007</v>
      </c>
      <c r="O31009" s="44" t="s">
        <v>19</v>
      </c>
      <c r="P31009" s="128">
        <v>2.2586477321062283E-6</v>
      </c>
    </row>
    <row r="31010" spans="14:16">
      <c r="N31010" s="3">
        <v>31008</v>
      </c>
      <c r="O31010" s="44" t="s">
        <v>13</v>
      </c>
      <c r="P31010" s="128">
        <v>4.3251148655185624E-5</v>
      </c>
    </row>
    <row r="31011" spans="14:16">
      <c r="N31011" s="3">
        <v>31009</v>
      </c>
      <c r="O31011" s="44" t="s">
        <v>8</v>
      </c>
      <c r="P31011" s="128">
        <v>7.1225976010260903E-5</v>
      </c>
    </row>
    <row r="31012" spans="14:16">
      <c r="N31012" s="3">
        <v>31010</v>
      </c>
      <c r="O31012" s="44" t="s">
        <v>13</v>
      </c>
      <c r="P31012" s="128">
        <v>3.7136907244225727E-5</v>
      </c>
    </row>
    <row r="31013" spans="14:16">
      <c r="N31013" s="3">
        <v>31011</v>
      </c>
      <c r="O31013" s="44" t="s">
        <v>14</v>
      </c>
      <c r="P31013" s="128">
        <v>4.2595276645646896E-5</v>
      </c>
    </row>
    <row r="31014" spans="14:16">
      <c r="N31014" s="3">
        <v>31012</v>
      </c>
      <c r="O31014" s="44" t="s">
        <v>11</v>
      </c>
      <c r="P31014" s="128">
        <v>4.9989909541777362E-5</v>
      </c>
    </row>
    <row r="31015" spans="14:16">
      <c r="N31015" s="3">
        <v>31013</v>
      </c>
      <c r="O31015" s="44" t="s">
        <v>8</v>
      </c>
      <c r="P31015" s="128">
        <v>7.5249196594444863E-5</v>
      </c>
    </row>
    <row r="31016" spans="14:16">
      <c r="N31016" s="3">
        <v>31014</v>
      </c>
      <c r="O31016" s="44" t="s">
        <v>11</v>
      </c>
      <c r="P31016" s="128">
        <v>4.258300695391632E-5</v>
      </c>
    </row>
    <row r="31017" spans="14:16">
      <c r="N31017" s="3">
        <v>31015</v>
      </c>
      <c r="O31017" s="44" t="s">
        <v>14</v>
      </c>
      <c r="P31017" s="128">
        <v>4.4644790475822644E-5</v>
      </c>
    </row>
    <row r="31018" spans="14:16">
      <c r="N31018" s="3">
        <v>31016</v>
      </c>
      <c r="O31018" s="44" t="s">
        <v>13</v>
      </c>
      <c r="P31018" s="128">
        <v>3.528527223363731E-5</v>
      </c>
    </row>
    <row r="31019" spans="14:16">
      <c r="N31019" s="3">
        <v>31017</v>
      </c>
      <c r="O31019" s="44" t="s">
        <v>8</v>
      </c>
      <c r="P31019" s="128">
        <v>5.8107773591517123E-5</v>
      </c>
    </row>
    <row r="31020" spans="14:16">
      <c r="N31020" s="3">
        <v>31018</v>
      </c>
      <c r="O31020" s="44" t="s">
        <v>13</v>
      </c>
      <c r="P31020" s="128">
        <v>2.5710680556102554E-5</v>
      </c>
    </row>
    <row r="31021" spans="14:16">
      <c r="N31021" s="3">
        <v>31019</v>
      </c>
      <c r="O31021" s="44" t="s">
        <v>19</v>
      </c>
      <c r="P31021" s="128">
        <v>2.1323040842199979E-5</v>
      </c>
    </row>
    <row r="31022" spans="14:16">
      <c r="N31022" s="3">
        <v>31020</v>
      </c>
      <c r="O31022" s="44" t="s">
        <v>11</v>
      </c>
      <c r="P31022" s="128">
        <v>4.0782906858244392E-5</v>
      </c>
    </row>
    <row r="31023" spans="14:16">
      <c r="N31023" s="3">
        <v>31021</v>
      </c>
      <c r="O31023" s="44" t="s">
        <v>8</v>
      </c>
      <c r="P31023" s="128">
        <v>6.1390008583717348E-5</v>
      </c>
    </row>
    <row r="31024" spans="14:16">
      <c r="N31024" s="3">
        <v>31022</v>
      </c>
      <c r="O31024" s="44" t="s">
        <v>11</v>
      </c>
      <c r="P31024" s="128">
        <v>2.9267947391332827E-5</v>
      </c>
    </row>
    <row r="31025" spans="14:16">
      <c r="N31025" s="3">
        <v>31023</v>
      </c>
      <c r="O31025" s="44" t="s">
        <v>19</v>
      </c>
      <c r="P31025" s="128">
        <v>2.218740880666816E-5</v>
      </c>
    </row>
    <row r="31026" spans="14:16">
      <c r="N31026" s="3">
        <v>31024</v>
      </c>
      <c r="O31026" s="44" t="s">
        <v>13</v>
      </c>
      <c r="P31026" s="128">
        <v>3.6443604125059927E-6</v>
      </c>
    </row>
    <row r="31027" spans="14:16">
      <c r="N31027" s="3">
        <v>31025</v>
      </c>
      <c r="O31027" s="44" t="s">
        <v>89</v>
      </c>
      <c r="P31027" s="128">
        <v>8.3279332701571196E-7</v>
      </c>
    </row>
    <row r="31028" spans="14:16">
      <c r="N31028" s="3">
        <v>31026</v>
      </c>
      <c r="O31028" s="44" t="s">
        <v>13</v>
      </c>
      <c r="P31028" s="128">
        <v>1.0466798777772909E-5</v>
      </c>
    </row>
    <row r="31029" spans="14:16">
      <c r="N31029" s="3">
        <v>31027</v>
      </c>
      <c r="O31029" s="44" t="s">
        <v>14</v>
      </c>
      <c r="P31029" s="128">
        <v>1.2005205134654212E-5</v>
      </c>
    </row>
    <row r="31030" spans="14:16">
      <c r="N31030" s="3">
        <v>31028</v>
      </c>
      <c r="O31030" s="44" t="s">
        <v>11</v>
      </c>
      <c r="P31030" s="128">
        <v>4.0517294682612185E-6</v>
      </c>
    </row>
    <row r="31031" spans="14:16">
      <c r="N31031" s="3">
        <v>31029</v>
      </c>
      <c r="O31031" s="44" t="s">
        <v>89</v>
      </c>
      <c r="P31031" s="128">
        <v>8.4632098514423557E-7</v>
      </c>
    </row>
    <row r="31032" spans="14:16">
      <c r="N31032" s="3">
        <v>31030</v>
      </c>
      <c r="O31032" s="44" t="s">
        <v>11</v>
      </c>
      <c r="P31032" s="128">
        <v>1.2001747000847735E-5</v>
      </c>
    </row>
    <row r="31033" spans="14:16">
      <c r="N31033" s="3">
        <v>31031</v>
      </c>
      <c r="O31033" s="44" t="s">
        <v>14</v>
      </c>
      <c r="P31033" s="128">
        <v>1.2582847443736042E-5</v>
      </c>
    </row>
    <row r="31034" spans="14:16">
      <c r="N31034" s="3">
        <v>31032</v>
      </c>
      <c r="O31034" s="44" t="s">
        <v>13</v>
      </c>
      <c r="P31034" s="128">
        <v>3.4263487155439238E-6</v>
      </c>
    </row>
    <row r="31035" spans="14:16">
      <c r="N31035" s="3">
        <v>31033</v>
      </c>
      <c r="O31035" s="44" t="s">
        <v>89</v>
      </c>
      <c r="P31035" s="128">
        <v>7.8297424605479893E-7</v>
      </c>
    </row>
    <row r="31036" spans="14:16">
      <c r="N31036" s="3">
        <v>31034</v>
      </c>
      <c r="O31036" s="44" t="s">
        <v>13</v>
      </c>
      <c r="P31036" s="128">
        <v>8.3509547149618805E-6</v>
      </c>
    </row>
    <row r="31037" spans="14:16">
      <c r="N31037" s="3">
        <v>31035</v>
      </c>
      <c r="O31037" s="44" t="s">
        <v>19</v>
      </c>
      <c r="P31037" s="128">
        <v>6.9258278896950249E-6</v>
      </c>
    </row>
    <row r="31038" spans="14:16">
      <c r="N31038" s="3">
        <v>31036</v>
      </c>
      <c r="O31038" s="44" t="s">
        <v>11</v>
      </c>
      <c r="P31038" s="128">
        <v>3.8093482773187336E-6</v>
      </c>
    </row>
    <row r="31039" spans="14:16">
      <c r="N31039" s="3">
        <v>31037</v>
      </c>
      <c r="O31039" s="44" t="s">
        <v>89</v>
      </c>
      <c r="P31039" s="128">
        <v>7.9569265719051656E-7</v>
      </c>
    </row>
    <row r="31040" spans="14:16">
      <c r="N31040" s="3">
        <v>31038</v>
      </c>
      <c r="O31040" s="44" t="s">
        <v>11</v>
      </c>
      <c r="P31040" s="128">
        <v>9.5063723704853106E-6</v>
      </c>
    </row>
    <row r="31041" spans="14:16">
      <c r="N31041" s="3">
        <v>31039</v>
      </c>
      <c r="O31041" s="44" t="s">
        <v>19</v>
      </c>
      <c r="P31041" s="128">
        <v>7.2065788294683532E-6</v>
      </c>
    </row>
    <row r="31042" spans="14:16">
      <c r="N31042" s="3">
        <v>31040</v>
      </c>
      <c r="O31042" s="44" t="s">
        <v>18</v>
      </c>
      <c r="P31042" s="128">
        <v>1.3561994053912207E-5</v>
      </c>
    </row>
    <row r="31043" spans="14:16">
      <c r="N31043" s="3">
        <v>31041</v>
      </c>
      <c r="O31043" s="44" t="s">
        <v>8</v>
      </c>
      <c r="P31043" s="128">
        <v>2.9632080140514532E-5</v>
      </c>
    </row>
    <row r="31044" spans="14:16">
      <c r="N31044" s="3">
        <v>31042</v>
      </c>
      <c r="O31044" s="44" t="s">
        <v>18</v>
      </c>
      <c r="P31044" s="128">
        <v>1.1929738285965632E-5</v>
      </c>
    </row>
    <row r="31045" spans="14:16">
      <c r="N31045" s="3">
        <v>31043</v>
      </c>
      <c r="O31045" s="44" t="s">
        <v>14</v>
      </c>
      <c r="P31045" s="128">
        <v>1.8154506725320442E-5</v>
      </c>
    </row>
    <row r="31046" spans="14:16">
      <c r="N31046" s="3">
        <v>31044</v>
      </c>
      <c r="O31046" s="44" t="s">
        <v>31</v>
      </c>
      <c r="P31046" s="128">
        <v>4.4906945232110126E-6</v>
      </c>
    </row>
    <row r="31047" spans="14:16">
      <c r="N31047" s="3">
        <v>31045</v>
      </c>
      <c r="O31047" s="44" t="s">
        <v>8</v>
      </c>
      <c r="P31047" s="128">
        <v>1.8463504355659009E-5</v>
      </c>
    </row>
    <row r="31048" spans="14:16">
      <c r="N31048" s="3">
        <v>31046</v>
      </c>
      <c r="O31048" s="44" t="s">
        <v>31</v>
      </c>
      <c r="P31048" s="128">
        <v>4.1379243667630211E-6</v>
      </c>
    </row>
    <row r="31049" spans="14:16">
      <c r="N31049" s="3">
        <v>31047</v>
      </c>
      <c r="O31049" s="44" t="s">
        <v>14</v>
      </c>
      <c r="P31049" s="128">
        <v>1.1849447882526112E-5</v>
      </c>
    </row>
    <row r="31050" spans="14:16">
      <c r="N31050" s="3">
        <v>31048</v>
      </c>
      <c r="O31050" s="44" t="s">
        <v>18</v>
      </c>
      <c r="P31050" s="128">
        <v>1.1064183659915077E-5</v>
      </c>
    </row>
    <row r="31051" spans="14:16">
      <c r="N31051" s="3">
        <v>31049</v>
      </c>
      <c r="O31051" s="44" t="s">
        <v>8</v>
      </c>
      <c r="P31051" s="128">
        <v>2.4174525928611448E-5</v>
      </c>
    </row>
    <row r="31052" spans="14:16">
      <c r="N31052" s="3">
        <v>31050</v>
      </c>
      <c r="O31052" s="44" t="s">
        <v>18</v>
      </c>
      <c r="P31052" s="128">
        <v>8.4493207134063969E-6</v>
      </c>
    </row>
    <row r="31053" spans="14:16">
      <c r="N31053" s="3">
        <v>31051</v>
      </c>
      <c r="O31053" s="44" t="s">
        <v>19</v>
      </c>
      <c r="P31053" s="128">
        <v>9.2972645336939147E-6</v>
      </c>
    </row>
    <row r="31054" spans="14:16">
      <c r="N31054" s="3">
        <v>31052</v>
      </c>
      <c r="O31054" s="44" t="s">
        <v>31</v>
      </c>
      <c r="P31054" s="128">
        <v>3.6636108796293575E-6</v>
      </c>
    </row>
    <row r="31055" spans="14:16">
      <c r="N31055" s="3">
        <v>31053</v>
      </c>
      <c r="O31055" s="44" t="s">
        <v>8</v>
      </c>
      <c r="P31055" s="128">
        <v>1.5062947409103449E-5</v>
      </c>
    </row>
    <row r="31056" spans="14:16">
      <c r="N31056" s="3">
        <v>31054</v>
      </c>
      <c r="O31056" s="44" t="s">
        <v>31</v>
      </c>
      <c r="P31056" s="128">
        <v>3.0713552679790824E-6</v>
      </c>
    </row>
    <row r="31057" spans="14:16">
      <c r="N31057" s="3">
        <v>31055</v>
      </c>
      <c r="O31057" s="44" t="s">
        <v>19</v>
      </c>
      <c r="P31057" s="128">
        <v>6.3595366953292083E-6</v>
      </c>
    </row>
    <row r="31058" spans="14:16">
      <c r="N31058" s="3">
        <v>31056</v>
      </c>
      <c r="O31058" s="44" t="s">
        <v>18</v>
      </c>
      <c r="P31058" s="128">
        <v>1.2962834883614823E-6</v>
      </c>
    </row>
    <row r="31059" spans="14:16">
      <c r="N31059" s="3">
        <v>31057</v>
      </c>
      <c r="O31059" s="44" t="s">
        <v>89</v>
      </c>
      <c r="P31059" s="128">
        <v>3.9301916812921621E-7</v>
      </c>
    </row>
    <row r="31060" spans="14:16">
      <c r="N31060" s="3">
        <v>31058</v>
      </c>
      <c r="O31060" s="44" t="s">
        <v>18</v>
      </c>
      <c r="P31060" s="128">
        <v>3.362320111621863E-6</v>
      </c>
    </row>
    <row r="31061" spans="14:16">
      <c r="N31061" s="3">
        <v>31059</v>
      </c>
      <c r="O31061" s="44" t="s">
        <v>14</v>
      </c>
      <c r="P31061" s="128">
        <v>5.1167311147914605E-6</v>
      </c>
    </row>
    <row r="31062" spans="14:16">
      <c r="N31062" s="3">
        <v>31060</v>
      </c>
      <c r="O31062" s="44" t="s">
        <v>31</v>
      </c>
      <c r="P31062" s="128">
        <v>5.7161048196005623E-7</v>
      </c>
    </row>
    <row r="31063" spans="14:16">
      <c r="N31063" s="3">
        <v>31061</v>
      </c>
      <c r="O31063" s="44" t="s">
        <v>89</v>
      </c>
      <c r="P31063" s="128">
        <v>3.2611889103560864E-7</v>
      </c>
    </row>
    <row r="31064" spans="14:16">
      <c r="N31064" s="3">
        <v>31062</v>
      </c>
      <c r="O31064" s="44" t="s">
        <v>31</v>
      </c>
      <c r="P31064" s="128">
        <v>1.166247405033605E-6</v>
      </c>
    </row>
    <row r="31065" spans="14:16">
      <c r="N31065" s="3">
        <v>31063</v>
      </c>
      <c r="O31065" s="44" t="s">
        <v>14</v>
      </c>
      <c r="P31065" s="128">
        <v>3.339690777114791E-6</v>
      </c>
    </row>
    <row r="31066" spans="14:16">
      <c r="N31066" s="3">
        <v>31064</v>
      </c>
      <c r="O31066" s="44" t="s">
        <v>18</v>
      </c>
      <c r="P31066" s="128">
        <v>1.2187376556080013E-6</v>
      </c>
    </row>
    <row r="31067" spans="14:16">
      <c r="N31067" s="3">
        <v>31065</v>
      </c>
      <c r="O31067" s="44" t="s">
        <v>89</v>
      </c>
      <c r="P31067" s="128">
        <v>3.6950810827672688E-7</v>
      </c>
    </row>
    <row r="31068" spans="14:16">
      <c r="N31068" s="3">
        <v>31066</v>
      </c>
      <c r="O31068" s="44" t="s">
        <v>18</v>
      </c>
      <c r="P31068" s="128">
        <v>2.7443806668547518E-6</v>
      </c>
    </row>
    <row r="31069" spans="14:16">
      <c r="N31069" s="3">
        <v>31067</v>
      </c>
      <c r="O31069" s="44" t="s">
        <v>19</v>
      </c>
      <c r="P31069" s="128">
        <v>3.0197969643191962E-6</v>
      </c>
    </row>
    <row r="31070" spans="14:16">
      <c r="N31070" s="3">
        <v>31068</v>
      </c>
      <c r="O31070" s="44" t="s">
        <v>31</v>
      </c>
      <c r="P31070" s="128">
        <v>5.3741579288765287E-7</v>
      </c>
    </row>
    <row r="31071" spans="14:16">
      <c r="N31071" s="3">
        <v>31069</v>
      </c>
      <c r="O31071" s="44" t="s">
        <v>89</v>
      </c>
      <c r="P31071" s="128">
        <v>3.0660991695003742E-7</v>
      </c>
    </row>
    <row r="31072" spans="14:16">
      <c r="N31072" s="3">
        <v>31070</v>
      </c>
      <c r="O31072" s="44" t="s">
        <v>31</v>
      </c>
      <c r="P31072" s="128">
        <v>9.9759120341001937E-7</v>
      </c>
    </row>
    <row r="31073" spans="14:16">
      <c r="N31073" s="3">
        <v>31071</v>
      </c>
      <c r="O31073" s="44" t="s">
        <v>19</v>
      </c>
      <c r="P31073" s="128">
        <v>2.0656086032007842E-6</v>
      </c>
    </row>
    <row r="31074" spans="14:16">
      <c r="N31074" s="3">
        <v>31072</v>
      </c>
      <c r="O31074" s="44" t="s">
        <v>18</v>
      </c>
      <c r="P31074" s="128">
        <v>2.3140135198444561E-5</v>
      </c>
    </row>
    <row r="31075" spans="14:16">
      <c r="N31075" s="3">
        <v>31073</v>
      </c>
      <c r="O31075" s="44" t="s">
        <v>8</v>
      </c>
      <c r="P31075" s="128">
        <v>5.0559699254907898E-5</v>
      </c>
    </row>
    <row r="31076" spans="14:16">
      <c r="N31076" s="3">
        <v>31074</v>
      </c>
      <c r="O31076" s="44" t="s">
        <v>18</v>
      </c>
      <c r="P31076" s="128">
        <v>2.0355100859203785E-5</v>
      </c>
    </row>
    <row r="31077" spans="14:16">
      <c r="N31077" s="3">
        <v>31075</v>
      </c>
      <c r="O31077" s="44" t="s">
        <v>14</v>
      </c>
      <c r="P31077" s="128">
        <v>3.0976104134465471E-5</v>
      </c>
    </row>
    <row r="31078" spans="14:16">
      <c r="N31078" s="3">
        <v>31076</v>
      </c>
      <c r="O31078" s="44" t="s">
        <v>11</v>
      </c>
      <c r="P31078" s="128">
        <v>4.2700010050717523E-5</v>
      </c>
    </row>
    <row r="31079" spans="14:16">
      <c r="N31079" s="3">
        <v>31077</v>
      </c>
      <c r="O31079" s="44" t="s">
        <v>8</v>
      </c>
      <c r="P31079" s="128">
        <v>6.4275800463410335E-5</v>
      </c>
    </row>
    <row r="31080" spans="14:16">
      <c r="N31080" s="3">
        <v>31078</v>
      </c>
      <c r="O31080" s="44" t="s">
        <v>11</v>
      </c>
      <c r="P31080" s="128">
        <v>3.6373236950997532E-5</v>
      </c>
    </row>
    <row r="31081" spans="14:16">
      <c r="N31081" s="3">
        <v>31079</v>
      </c>
      <c r="O31081" s="44" t="s">
        <v>14</v>
      </c>
      <c r="P31081" s="128">
        <v>3.8134355903097843E-5</v>
      </c>
    </row>
    <row r="31082" spans="14:16">
      <c r="N31082" s="3">
        <v>31080</v>
      </c>
      <c r="O31082" s="44" t="s">
        <v>18</v>
      </c>
      <c r="P31082" s="128">
        <v>1.8878249373439326E-5</v>
      </c>
    </row>
    <row r="31083" spans="14:16">
      <c r="N31083" s="3">
        <v>31081</v>
      </c>
      <c r="O31083" s="44" t="s">
        <v>8</v>
      </c>
      <c r="P31083" s="128">
        <v>4.1247754284702887E-5</v>
      </c>
    </row>
    <row r="31084" spans="14:16">
      <c r="N31084" s="3">
        <v>31082</v>
      </c>
      <c r="O31084" s="44" t="s">
        <v>18</v>
      </c>
      <c r="P31084" s="128">
        <v>1.4416642778783779E-5</v>
      </c>
    </row>
    <row r="31085" spans="14:16">
      <c r="N31085" s="3">
        <v>31083</v>
      </c>
      <c r="O31085" s="44" t="s">
        <v>19</v>
      </c>
      <c r="P31085" s="128">
        <v>1.5863445849492881E-5</v>
      </c>
    </row>
    <row r="31086" spans="14:16">
      <c r="N31086" s="3">
        <v>31084</v>
      </c>
      <c r="O31086" s="44" t="s">
        <v>11</v>
      </c>
      <c r="P31086" s="128">
        <v>3.4835640806454565E-5</v>
      </c>
    </row>
    <row r="31087" spans="14:16">
      <c r="N31087" s="3">
        <v>31085</v>
      </c>
      <c r="O31087" s="44" t="s">
        <v>8</v>
      </c>
      <c r="P31087" s="128">
        <v>5.2437662071535826E-5</v>
      </c>
    </row>
    <row r="31088" spans="14:16">
      <c r="N31088" s="3">
        <v>31086</v>
      </c>
      <c r="O31088" s="44" t="s">
        <v>11</v>
      </c>
      <c r="P31088" s="128">
        <v>2.4999878159998561E-5</v>
      </c>
    </row>
    <row r="31089" spans="14:16">
      <c r="N31089" s="3">
        <v>31087</v>
      </c>
      <c r="O31089" s="44" t="s">
        <v>19</v>
      </c>
      <c r="P31089" s="128">
        <v>1.8951876243191631E-5</v>
      </c>
    </row>
    <row r="31090" spans="14:16">
      <c r="N31090" s="3">
        <v>31088</v>
      </c>
      <c r="O31090" s="44" t="s">
        <v>18</v>
      </c>
      <c r="P31090" s="128">
        <v>2.2117820622066321E-6</v>
      </c>
    </row>
    <row r="31091" spans="14:16">
      <c r="N31091" s="3">
        <v>31089</v>
      </c>
      <c r="O31091" s="44" t="s">
        <v>89</v>
      </c>
      <c r="P31091" s="128">
        <v>6.7058845844773033E-7</v>
      </c>
    </row>
    <row r="31092" spans="14:16">
      <c r="N31092" s="3">
        <v>31090</v>
      </c>
      <c r="O31092" s="44" t="s">
        <v>18</v>
      </c>
      <c r="P31092" s="128">
        <v>5.7369544370899448E-6</v>
      </c>
    </row>
    <row r="31093" spans="14:16">
      <c r="N31093" s="3">
        <v>31091</v>
      </c>
      <c r="O31093" s="44" t="s">
        <v>14</v>
      </c>
      <c r="P31093" s="128">
        <v>8.7304159919025403E-6</v>
      </c>
    </row>
    <row r="31094" spans="14:16">
      <c r="N31094" s="3">
        <v>31092</v>
      </c>
      <c r="O31094" s="44" t="s">
        <v>11</v>
      </c>
      <c r="P31094" s="128">
        <v>3.4608762168884519E-6</v>
      </c>
    </row>
    <row r="31095" spans="14:16">
      <c r="N31095" s="3">
        <v>31093</v>
      </c>
      <c r="O31095" s="44" t="s">
        <v>89</v>
      </c>
      <c r="P31095" s="128">
        <v>7.2290418012441063E-7</v>
      </c>
    </row>
    <row r="31096" spans="14:16">
      <c r="N31096" s="3">
        <v>31094</v>
      </c>
      <c r="O31096" s="44" t="s">
        <v>11</v>
      </c>
      <c r="P31096" s="128">
        <v>1.025156321065322E-5</v>
      </c>
    </row>
    <row r="31097" spans="14:16">
      <c r="N31097" s="3">
        <v>31095</v>
      </c>
      <c r="O31097" s="44" t="s">
        <v>14</v>
      </c>
      <c r="P31097" s="128">
        <v>1.0747923275699355E-5</v>
      </c>
    </row>
    <row r="31098" spans="14:16">
      <c r="N31098" s="3">
        <v>31096</v>
      </c>
      <c r="O31098" s="44" t="s">
        <v>18</v>
      </c>
      <c r="P31098" s="128">
        <v>2.0794695831671739E-6</v>
      </c>
    </row>
    <row r="31099" spans="14:16">
      <c r="N31099" s="3">
        <v>31097</v>
      </c>
      <c r="O31099" s="44" t="s">
        <v>89</v>
      </c>
      <c r="P31099" s="128">
        <v>6.3047274231612048E-7</v>
      </c>
    </row>
    <row r="31100" spans="14:16">
      <c r="N31100" s="3">
        <v>31098</v>
      </c>
      <c r="O31100" s="44" t="s">
        <v>18</v>
      </c>
      <c r="P31100" s="128">
        <v>4.6825960411549581E-6</v>
      </c>
    </row>
    <row r="31101" spans="14:16">
      <c r="N31101" s="3">
        <v>31099</v>
      </c>
      <c r="O31101" s="44" t="s">
        <v>19</v>
      </c>
      <c r="P31101" s="128">
        <v>5.1525247502995994E-6</v>
      </c>
    </row>
    <row r="31102" spans="14:16">
      <c r="N31102" s="3">
        <v>31100</v>
      </c>
      <c r="O31102" s="44" t="s">
        <v>11</v>
      </c>
      <c r="P31102" s="128">
        <v>3.2538408494669607E-6</v>
      </c>
    </row>
    <row r="31103" spans="14:16">
      <c r="N31103" s="3">
        <v>31101</v>
      </c>
      <c r="O31103" s="44" t="s">
        <v>89</v>
      </c>
      <c r="P31103" s="128">
        <v>6.7965885057109041E-7</v>
      </c>
    </row>
    <row r="31104" spans="14:16">
      <c r="N31104" s="3">
        <v>31102</v>
      </c>
      <c r="O31104" s="44" t="s">
        <v>11</v>
      </c>
      <c r="P31104" s="128">
        <v>8.1200826224010373E-6</v>
      </c>
    </row>
    <row r="31105" spans="14:16">
      <c r="N31105" s="3">
        <v>31103</v>
      </c>
      <c r="O31105" s="44" t="s">
        <v>19</v>
      </c>
      <c r="P31105" s="128">
        <v>6.1556620380042791E-6</v>
      </c>
    </row>
    <row r="31106" spans="14:16">
      <c r="N31106" s="3">
        <v>31104</v>
      </c>
      <c r="O31106" s="44" t="s">
        <v>13</v>
      </c>
      <c r="P31106" s="128">
        <v>2.0261197810069361E-5</v>
      </c>
    </row>
    <row r="31107" spans="14:16">
      <c r="N31107" s="3">
        <v>31105</v>
      </c>
      <c r="O31107" s="44" t="s">
        <v>8</v>
      </c>
      <c r="P31107" s="128">
        <v>3.3366133248027092E-5</v>
      </c>
    </row>
    <row r="31108" spans="14:16">
      <c r="N31108" s="3">
        <v>31106</v>
      </c>
      <c r="O31108" s="44" t="s">
        <v>13</v>
      </c>
      <c r="P31108" s="128">
        <v>1.7396953540544668E-5</v>
      </c>
    </row>
    <row r="31109" spans="14:16">
      <c r="N31109" s="3">
        <v>31107</v>
      </c>
      <c r="O31109" s="44" t="s">
        <v>14</v>
      </c>
      <c r="P31109" s="128">
        <v>1.9953951576465377E-5</v>
      </c>
    </row>
    <row r="31110" spans="14:16">
      <c r="N31110" s="3">
        <v>31108</v>
      </c>
      <c r="O31110" s="44" t="s">
        <v>31</v>
      </c>
      <c r="P31110" s="128">
        <v>4.2022094997165187E-6</v>
      </c>
    </row>
    <row r="31111" spans="14:16">
      <c r="N31111" s="3">
        <v>31109</v>
      </c>
      <c r="O31111" s="44" t="s">
        <v>8</v>
      </c>
      <c r="P31111" s="128">
        <v>1.7277397293532597E-5</v>
      </c>
    </row>
    <row r="31112" spans="14:16">
      <c r="N31112" s="3">
        <v>31110</v>
      </c>
      <c r="O31112" s="44" t="s">
        <v>31</v>
      </c>
      <c r="P31112" s="128">
        <v>3.8721015186503175E-6</v>
      </c>
    </row>
    <row r="31113" spans="14:16">
      <c r="N31113" s="3">
        <v>31111</v>
      </c>
      <c r="O31113" s="44" t="s">
        <v>14</v>
      </c>
      <c r="P31113" s="128">
        <v>1.1088231942960697E-5</v>
      </c>
    </row>
    <row r="31114" spans="14:16">
      <c r="N31114" s="3">
        <v>31112</v>
      </c>
      <c r="O31114" s="44" t="s">
        <v>13</v>
      </c>
      <c r="P31114" s="128">
        <v>1.3854091029200279E-5</v>
      </c>
    </row>
    <row r="31115" spans="14:16">
      <c r="N31115" s="3">
        <v>31113</v>
      </c>
      <c r="O31115" s="44" t="s">
        <v>8</v>
      </c>
      <c r="P31115" s="128">
        <v>2.2814912111507131E-5</v>
      </c>
    </row>
    <row r="31116" spans="14:16">
      <c r="N31116" s="3">
        <v>31114</v>
      </c>
      <c r="O31116" s="44" t="s">
        <v>13</v>
      </c>
      <c r="P31116" s="128">
        <v>8.7119594589483515E-6</v>
      </c>
    </row>
    <row r="31117" spans="14:16">
      <c r="N31117" s="3">
        <v>31115</v>
      </c>
      <c r="O31117" s="44" t="s">
        <v>21</v>
      </c>
      <c r="P31117" s="128">
        <v>5.5993343941182737E-6</v>
      </c>
    </row>
    <row r="31118" spans="14:16">
      <c r="N31118" s="3">
        <v>31116</v>
      </c>
      <c r="O31118" s="44" t="s">
        <v>31</v>
      </c>
      <c r="P31118" s="128">
        <v>2.8733638296502819E-6</v>
      </c>
    </row>
    <row r="31119" spans="14:16">
      <c r="N31119" s="3">
        <v>31117</v>
      </c>
      <c r="O31119" s="44" t="s">
        <v>8</v>
      </c>
      <c r="P31119" s="128">
        <v>1.181384423053711E-5</v>
      </c>
    </row>
    <row r="31120" spans="14:16">
      <c r="N31120" s="3">
        <v>31118</v>
      </c>
      <c r="O31120" s="44" t="s">
        <v>31</v>
      </c>
      <c r="P31120" s="128">
        <v>2.2007444284816595E-6</v>
      </c>
    </row>
    <row r="31121" spans="14:16">
      <c r="N31121" s="3">
        <v>31119</v>
      </c>
      <c r="O31121" s="44" t="s">
        <v>21</v>
      </c>
      <c r="P31121" s="128">
        <v>3.5314253178272768E-6</v>
      </c>
    </row>
    <row r="31122" spans="14:16">
      <c r="N31122" s="3">
        <v>31120</v>
      </c>
      <c r="O31122" s="44" t="s">
        <v>13</v>
      </c>
      <c r="P31122" s="128">
        <v>1.7072172532952352E-6</v>
      </c>
    </row>
    <row r="31123" spans="14:16">
      <c r="N31123" s="3">
        <v>31121</v>
      </c>
      <c r="O31123" s="44" t="s">
        <v>89</v>
      </c>
      <c r="P31123" s="128">
        <v>3.9012583152628198E-7</v>
      </c>
    </row>
    <row r="31124" spans="14:16">
      <c r="N31124" s="3">
        <v>31122</v>
      </c>
      <c r="O31124" s="44" t="s">
        <v>13</v>
      </c>
      <c r="P31124" s="128">
        <v>4.9032196153991147E-6</v>
      </c>
    </row>
    <row r="31125" spans="14:16">
      <c r="N31125" s="3">
        <v>31123</v>
      </c>
      <c r="O31125" s="44" t="s">
        <v>14</v>
      </c>
      <c r="P31125" s="128">
        <v>5.6238930883174603E-6</v>
      </c>
    </row>
    <row r="31126" spans="14:16">
      <c r="N31126" s="3">
        <v>31124</v>
      </c>
      <c r="O31126" s="44" t="s">
        <v>31</v>
      </c>
      <c r="P31126" s="128">
        <v>5.3488986726101038E-7</v>
      </c>
    </row>
    <row r="31127" spans="14:16">
      <c r="N31127" s="3">
        <v>31125</v>
      </c>
      <c r="O31127" s="44" t="s">
        <v>89</v>
      </c>
      <c r="P31127" s="128">
        <v>3.0516880960474451E-7</v>
      </c>
    </row>
    <row r="31128" spans="14:16">
      <c r="N31128" s="3">
        <v>31126</v>
      </c>
      <c r="O31128" s="44" t="s">
        <v>31</v>
      </c>
      <c r="P31128" s="128">
        <v>1.0913269426635789E-6</v>
      </c>
    </row>
    <row r="31129" spans="14:16">
      <c r="N31129" s="3">
        <v>31127</v>
      </c>
      <c r="O31129" s="44" t="s">
        <v>14</v>
      </c>
      <c r="P31129" s="128">
        <v>3.1251469538107278E-6</v>
      </c>
    </row>
    <row r="31130" spans="14:16">
      <c r="N31130" s="3">
        <v>31128</v>
      </c>
      <c r="O31130" s="44" t="s">
        <v>13</v>
      </c>
      <c r="P31130" s="128">
        <v>1.5103515298867768E-6</v>
      </c>
    </row>
    <row r="31131" spans="14:16">
      <c r="N31131" s="3">
        <v>31129</v>
      </c>
      <c r="O31131" s="44" t="s">
        <v>89</v>
      </c>
      <c r="P31131" s="128">
        <v>3.4513893610011086E-7</v>
      </c>
    </row>
    <row r="31132" spans="14:16">
      <c r="N31132" s="3">
        <v>31130</v>
      </c>
      <c r="O31132" s="44" t="s">
        <v>13</v>
      </c>
      <c r="P31132" s="128">
        <v>3.1768763841757978E-6</v>
      </c>
    </row>
    <row r="31133" spans="14:16">
      <c r="N31133" s="3">
        <v>31131</v>
      </c>
      <c r="O31133" s="44" t="s">
        <v>21</v>
      </c>
      <c r="P31133" s="128">
        <v>2.0418360860835479E-6</v>
      </c>
    </row>
    <row r="31134" spans="14:16">
      <c r="N31134" s="3">
        <v>31132</v>
      </c>
      <c r="O31134" s="44" t="s">
        <v>31</v>
      </c>
      <c r="P31134" s="128">
        <v>4.7320967954094006E-7</v>
      </c>
    </row>
    <row r="31135" spans="14:16">
      <c r="N31135" s="3">
        <v>31133</v>
      </c>
      <c r="O31135" s="44" t="s">
        <v>89</v>
      </c>
      <c r="P31135" s="128">
        <v>2.6997863193486904E-7</v>
      </c>
    </row>
    <row r="31136" spans="14:16">
      <c r="N31136" s="3">
        <v>31134</v>
      </c>
      <c r="O31136" s="44" t="s">
        <v>31</v>
      </c>
      <c r="P31136" s="128">
        <v>8.0251670538579564E-7</v>
      </c>
    </row>
    <row r="31137" spans="14:16">
      <c r="N31137" s="3">
        <v>31135</v>
      </c>
      <c r="O31137" s="44" t="s">
        <v>21</v>
      </c>
      <c r="P31137" s="128">
        <v>1.287758712325351E-6</v>
      </c>
    </row>
    <row r="31138" spans="14:16">
      <c r="N31138" s="3">
        <v>31136</v>
      </c>
      <c r="O31138" s="44" t="s">
        <v>13</v>
      </c>
      <c r="P31138" s="128">
        <v>3.7013603170827839E-5</v>
      </c>
    </row>
    <row r="31139" spans="14:16">
      <c r="N31139" s="3">
        <v>31137</v>
      </c>
      <c r="O31139" s="44" t="s">
        <v>8</v>
      </c>
      <c r="P31139" s="128">
        <v>6.095398835569691E-5</v>
      </c>
    </row>
    <row r="31140" spans="14:16">
      <c r="N31140" s="3">
        <v>31138</v>
      </c>
      <c r="O31140" s="44" t="s">
        <v>13</v>
      </c>
      <c r="P31140" s="128">
        <v>3.1781138547052377E-5</v>
      </c>
    </row>
    <row r="31141" spans="14:16">
      <c r="N31141" s="3">
        <v>31139</v>
      </c>
      <c r="O31141" s="44" t="s">
        <v>14</v>
      </c>
      <c r="P31141" s="128">
        <v>3.645231897267951E-5</v>
      </c>
    </row>
    <row r="31142" spans="14:16">
      <c r="N31142" s="3">
        <v>31140</v>
      </c>
      <c r="O31142" s="44" t="s">
        <v>11</v>
      </c>
      <c r="P31142" s="128">
        <v>4.2780521023297342E-5</v>
      </c>
    </row>
    <row r="31143" spans="14:16">
      <c r="N31143" s="3">
        <v>31141</v>
      </c>
      <c r="O31143" s="44" t="s">
        <v>8</v>
      </c>
      <c r="P31143" s="128">
        <v>6.4396992641175852E-5</v>
      </c>
    </row>
    <row r="31144" spans="14:16">
      <c r="N31144" s="3">
        <v>31142</v>
      </c>
      <c r="O31144" s="44" t="s">
        <v>11</v>
      </c>
      <c r="P31144" s="128">
        <v>3.6441818777543309E-5</v>
      </c>
    </row>
    <row r="31145" spans="14:16">
      <c r="N31145" s="3">
        <v>31143</v>
      </c>
      <c r="O31145" s="44" t="s">
        <v>14</v>
      </c>
      <c r="P31145" s="128">
        <v>3.8206258323701886E-5</v>
      </c>
    </row>
    <row r="31146" spans="14:16">
      <c r="N31146" s="3">
        <v>31144</v>
      </c>
      <c r="O31146" s="44" t="s">
        <v>13</v>
      </c>
      <c r="P31146" s="128">
        <v>2.5308959147148734E-5</v>
      </c>
    </row>
    <row r="31147" spans="14:16">
      <c r="N31147" s="3">
        <v>31145</v>
      </c>
      <c r="O31147" s="44" t="s">
        <v>8</v>
      </c>
      <c r="P31147" s="128">
        <v>4.1678784797854344E-5</v>
      </c>
    </row>
    <row r="31148" spans="14:16">
      <c r="N31148" s="3">
        <v>31146</v>
      </c>
      <c r="O31148" s="44" t="s">
        <v>13</v>
      </c>
      <c r="P31148" s="128">
        <v>1.5915199746660502E-5</v>
      </c>
    </row>
    <row r="31149" spans="14:16">
      <c r="N31149" s="3">
        <v>31147</v>
      </c>
      <c r="O31149" s="44" t="s">
        <v>21</v>
      </c>
      <c r="P31149" s="128">
        <v>1.0228987606135611E-5</v>
      </c>
    </row>
    <row r="31150" spans="14:16">
      <c r="N31150" s="3">
        <v>31148</v>
      </c>
      <c r="O31150" s="44" t="s">
        <v>11</v>
      </c>
      <c r="P31150" s="128">
        <v>2.9252230696786656E-5</v>
      </c>
    </row>
    <row r="31151" spans="14:16">
      <c r="N31151" s="3">
        <v>31149</v>
      </c>
      <c r="O31151" s="44" t="s">
        <v>8</v>
      </c>
      <c r="P31151" s="128">
        <v>4.4033023438239478E-5</v>
      </c>
    </row>
    <row r="31152" spans="14:16">
      <c r="N31152" s="3">
        <v>31150</v>
      </c>
      <c r="O31152" s="44" t="s">
        <v>11</v>
      </c>
      <c r="P31152" s="128">
        <v>1.8017138919975245E-5</v>
      </c>
    </row>
    <row r="31153" spans="14:16">
      <c r="N31153" s="3">
        <v>31151</v>
      </c>
      <c r="O31153" s="44" t="s">
        <v>21</v>
      </c>
      <c r="P31153" s="128">
        <v>1.0584860512583956E-5</v>
      </c>
    </row>
    <row r="31154" spans="14:16">
      <c r="N31154" s="3">
        <v>31152</v>
      </c>
      <c r="O31154" s="44" t="s">
        <v>13</v>
      </c>
      <c r="P31154" s="128">
        <v>3.1187821436922324E-6</v>
      </c>
    </row>
    <row r="31155" spans="14:16">
      <c r="N31155" s="3">
        <v>31153</v>
      </c>
      <c r="O31155" s="44" t="s">
        <v>89</v>
      </c>
      <c r="P31155" s="128">
        <v>7.1269047615865503E-7</v>
      </c>
    </row>
    <row r="31156" spans="14:16">
      <c r="N31156" s="3">
        <v>31154</v>
      </c>
      <c r="O31156" s="44" t="s">
        <v>13</v>
      </c>
      <c r="P31156" s="128">
        <v>8.9573097703832429E-6</v>
      </c>
    </row>
    <row r="31157" spans="14:16">
      <c r="N31157" s="3">
        <v>31155</v>
      </c>
      <c r="O31157" s="44" t="s">
        <v>14</v>
      </c>
      <c r="P31157" s="128">
        <v>1.0273851970523316E-5</v>
      </c>
    </row>
    <row r="31158" spans="14:16">
      <c r="N31158" s="3">
        <v>31156</v>
      </c>
      <c r="O31158" s="44" t="s">
        <v>11</v>
      </c>
      <c r="P31158" s="128">
        <v>3.4674017073946394E-6</v>
      </c>
    </row>
    <row r="31159" spans="14:16">
      <c r="N31159" s="3">
        <v>31157</v>
      </c>
      <c r="O31159" s="44" t="s">
        <v>89</v>
      </c>
      <c r="P31159" s="128">
        <v>7.242672177104604E-7</v>
      </c>
    </row>
    <row r="31160" spans="14:16">
      <c r="N31160" s="3">
        <v>31158</v>
      </c>
      <c r="O31160" s="44" t="s">
        <v>11</v>
      </c>
      <c r="P31160" s="128">
        <v>1.0270892557966554E-5</v>
      </c>
    </row>
    <row r="31161" spans="14:16">
      <c r="N31161" s="3">
        <v>31159</v>
      </c>
      <c r="O31161" s="44" t="s">
        <v>14</v>
      </c>
      <c r="P31161" s="128">
        <v>1.0768188511119959E-5</v>
      </c>
    </row>
    <row r="31162" spans="14:16">
      <c r="N31162" s="3">
        <v>31160</v>
      </c>
      <c r="O31162" s="44" t="s">
        <v>13</v>
      </c>
      <c r="P31162" s="128">
        <v>2.7591434968321097E-6</v>
      </c>
    </row>
    <row r="31163" spans="14:16">
      <c r="N31163" s="3">
        <v>31161</v>
      </c>
      <c r="O31163" s="44" t="s">
        <v>89</v>
      </c>
      <c r="P31163" s="128">
        <v>6.3050742307359527E-7</v>
      </c>
    </row>
    <row r="31164" spans="14:16">
      <c r="N31164" s="3">
        <v>31162</v>
      </c>
      <c r="O31164" s="44" t="s">
        <v>13</v>
      </c>
      <c r="P31164" s="128">
        <v>5.8035878682463157E-6</v>
      </c>
    </row>
    <row r="31165" spans="14:16">
      <c r="N31165" s="3">
        <v>31163</v>
      </c>
      <c r="O31165" s="44" t="s">
        <v>21</v>
      </c>
      <c r="P31165" s="128">
        <v>3.730071209936722E-6</v>
      </c>
    </row>
    <row r="31166" spans="14:16">
      <c r="N31166" s="3">
        <v>31164</v>
      </c>
      <c r="O31166" s="44" t="s">
        <v>11</v>
      </c>
      <c r="P31166" s="128">
        <v>3.0675624109275933E-6</v>
      </c>
    </row>
    <row r="31167" spans="14:16">
      <c r="N31167" s="3">
        <v>31165</v>
      </c>
      <c r="O31167" s="44" t="s">
        <v>89</v>
      </c>
      <c r="P31167" s="128">
        <v>6.4074920646708197E-7</v>
      </c>
    </row>
    <row r="31168" spans="14:16">
      <c r="N31168" s="3">
        <v>31166</v>
      </c>
      <c r="O31168" s="44" t="s">
        <v>11</v>
      </c>
      <c r="P31168" s="128">
        <v>6.5700745526877611E-6</v>
      </c>
    </row>
    <row r="31169" spans="14:16">
      <c r="N31169" s="3">
        <v>31167</v>
      </c>
      <c r="O31169" s="44" t="s">
        <v>21</v>
      </c>
      <c r="P31169" s="128">
        <v>3.8598427312105622E-6</v>
      </c>
    </row>
    <row r="31170" spans="14:16">
      <c r="N31170" s="3">
        <v>31168</v>
      </c>
      <c r="O31170" s="44" t="s">
        <v>18</v>
      </c>
      <c r="P31170" s="128">
        <v>1.1606125657345937E-5</v>
      </c>
    </row>
    <row r="31171" spans="14:16">
      <c r="N31171" s="3">
        <v>31169</v>
      </c>
      <c r="O31171" s="44" t="s">
        <v>8</v>
      </c>
      <c r="P31171" s="128">
        <v>2.5358634153076365E-5</v>
      </c>
    </row>
    <row r="31172" spans="14:16">
      <c r="N31172" s="3">
        <v>31170</v>
      </c>
      <c r="O31172" s="44" t="s">
        <v>18</v>
      </c>
      <c r="P31172" s="128">
        <v>1.0209268714892785E-5</v>
      </c>
    </row>
    <row r="31173" spans="14:16">
      <c r="N31173" s="3">
        <v>31171</v>
      </c>
      <c r="O31173" s="44" t="s">
        <v>14</v>
      </c>
      <c r="P31173" s="128">
        <v>1.5536320504462961E-5</v>
      </c>
    </row>
    <row r="31174" spans="14:16">
      <c r="N31174" s="3">
        <v>31172</v>
      </c>
      <c r="O31174" s="44" t="s">
        <v>31</v>
      </c>
      <c r="P31174" s="128">
        <v>3.8430605940361222E-6</v>
      </c>
    </row>
    <row r="31175" spans="14:16">
      <c r="N31175" s="3">
        <v>31173</v>
      </c>
      <c r="O31175" s="44" t="s">
        <v>8</v>
      </c>
      <c r="P31175" s="128">
        <v>1.5800755462277806E-5</v>
      </c>
    </row>
    <row r="31176" spans="14:16">
      <c r="N31176" s="3">
        <v>31174</v>
      </c>
      <c r="O31176" s="44" t="s">
        <v>31</v>
      </c>
      <c r="P31176" s="128">
        <v>3.5411658470231714E-6</v>
      </c>
    </row>
    <row r="31177" spans="14:16">
      <c r="N31177" s="3">
        <v>31175</v>
      </c>
      <c r="O31177" s="44" t="s">
        <v>14</v>
      </c>
      <c r="P31177" s="128">
        <v>1.0140557542502226E-5</v>
      </c>
    </row>
    <row r="31178" spans="14:16">
      <c r="N31178" s="3">
        <v>31176</v>
      </c>
      <c r="O31178" s="44" t="s">
        <v>18</v>
      </c>
      <c r="P31178" s="128">
        <v>7.9359731275757719E-6</v>
      </c>
    </row>
    <row r="31179" spans="14:16">
      <c r="N31179" s="3">
        <v>31177</v>
      </c>
      <c r="O31179" s="44" t="s">
        <v>8</v>
      </c>
      <c r="P31179" s="128">
        <v>1.7339588173721324E-5</v>
      </c>
    </row>
    <row r="31180" spans="14:16">
      <c r="N31180" s="3">
        <v>31178</v>
      </c>
      <c r="O31180" s="44" t="s">
        <v>18</v>
      </c>
      <c r="P31180" s="128">
        <v>5.3243343627320998E-6</v>
      </c>
    </row>
    <row r="31181" spans="14:16">
      <c r="N31181" s="3">
        <v>31179</v>
      </c>
      <c r="O31181" s="44" t="s">
        <v>21</v>
      </c>
      <c r="P31181" s="128">
        <v>4.5402911820648471E-6</v>
      </c>
    </row>
    <row r="31182" spans="14:16">
      <c r="N31182" s="3">
        <v>31180</v>
      </c>
      <c r="O31182" s="44" t="s">
        <v>31</v>
      </c>
      <c r="P31182" s="128">
        <v>2.6277869551250723E-6</v>
      </c>
    </row>
    <row r="31183" spans="14:16">
      <c r="N31183" s="3">
        <v>31181</v>
      </c>
      <c r="O31183" s="44" t="s">
        <v>8</v>
      </c>
      <c r="P31183" s="128">
        <v>1.0804154154979889E-5</v>
      </c>
    </row>
    <row r="31184" spans="14:16">
      <c r="N31184" s="3">
        <v>31182</v>
      </c>
      <c r="O31184" s="44" t="s">
        <v>31</v>
      </c>
      <c r="P31184" s="128">
        <v>2.0126541028506472E-6</v>
      </c>
    </row>
    <row r="31185" spans="14:16">
      <c r="N31185" s="3">
        <v>31183</v>
      </c>
      <c r="O31185" s="44" t="s">
        <v>21</v>
      </c>
      <c r="P31185" s="128">
        <v>3.2296061109373617E-6</v>
      </c>
    </row>
    <row r="31186" spans="14:16">
      <c r="N31186" s="3">
        <v>31184</v>
      </c>
      <c r="O31186" s="44" t="s">
        <v>18</v>
      </c>
      <c r="P31186" s="128">
        <v>1.1093375350010666E-6</v>
      </c>
    </row>
    <row r="31187" spans="14:16">
      <c r="N31187" s="3">
        <v>31185</v>
      </c>
      <c r="O31187" s="44" t="s">
        <v>89</v>
      </c>
      <c r="P31187" s="128">
        <v>3.3633917202149364E-7</v>
      </c>
    </row>
    <row r="31188" spans="14:16">
      <c r="N31188" s="3">
        <v>31186</v>
      </c>
      <c r="O31188" s="44" t="s">
        <v>18</v>
      </c>
      <c r="P31188" s="128">
        <v>2.8774168135288116E-6</v>
      </c>
    </row>
    <row r="31189" spans="14:16">
      <c r="N31189" s="3">
        <v>31187</v>
      </c>
      <c r="O31189" s="44" t="s">
        <v>14</v>
      </c>
      <c r="P31189" s="128">
        <v>4.3788121449581835E-6</v>
      </c>
    </row>
    <row r="31190" spans="14:16">
      <c r="N31190" s="3">
        <v>31188</v>
      </c>
      <c r="O31190" s="44" t="s">
        <v>31</v>
      </c>
      <c r="P31190" s="128">
        <v>4.8917460473083835E-7</v>
      </c>
    </row>
    <row r="31191" spans="14:16">
      <c r="N31191" s="3">
        <v>31189</v>
      </c>
      <c r="O31191" s="44" t="s">
        <v>89</v>
      </c>
      <c r="P31191" s="128">
        <v>2.7908704380398505E-7</v>
      </c>
    </row>
    <row r="31192" spans="14:16">
      <c r="N31192" s="3">
        <v>31190</v>
      </c>
      <c r="O31192" s="44" t="s">
        <v>31</v>
      </c>
      <c r="P31192" s="128">
        <v>9.9805484920331801E-7</v>
      </c>
    </row>
    <row r="31193" spans="14:16">
      <c r="N31193" s="3">
        <v>31191</v>
      </c>
      <c r="O31193" s="44" t="s">
        <v>14</v>
      </c>
      <c r="P31193" s="128">
        <v>2.8580510109199084E-6</v>
      </c>
    </row>
    <row r="31194" spans="14:16">
      <c r="N31194" s="3">
        <v>31192</v>
      </c>
      <c r="O31194" s="44" t="s">
        <v>18</v>
      </c>
      <c r="P31194" s="128">
        <v>9.8141559893194109E-7</v>
      </c>
    </row>
    <row r="31195" spans="14:16">
      <c r="N31195" s="3">
        <v>31193</v>
      </c>
      <c r="O31195" s="44" t="s">
        <v>89</v>
      </c>
      <c r="P31195" s="128">
        <v>2.975546211491257E-7</v>
      </c>
    </row>
    <row r="31196" spans="14:16">
      <c r="N31196" s="3">
        <v>31194</v>
      </c>
      <c r="O31196" s="44" t="s">
        <v>18</v>
      </c>
      <c r="P31196" s="128">
        <v>1.94155541909066E-6</v>
      </c>
    </row>
    <row r="31197" spans="14:16">
      <c r="N31197" s="3">
        <v>31195</v>
      </c>
      <c r="O31197" s="44" t="s">
        <v>21</v>
      </c>
      <c r="P31197" s="128">
        <v>1.6556486404178688E-6</v>
      </c>
    </row>
    <row r="31198" spans="14:16">
      <c r="N31198" s="3">
        <v>31196</v>
      </c>
      <c r="O31198" s="44" t="s">
        <v>31</v>
      </c>
      <c r="P31198" s="128">
        <v>4.327660180395407E-7</v>
      </c>
    </row>
    <row r="31199" spans="14:16">
      <c r="N31199" s="3">
        <v>31197</v>
      </c>
      <c r="O31199" s="44" t="s">
        <v>89</v>
      </c>
      <c r="P31199" s="128">
        <v>2.4690445388090963E-7</v>
      </c>
    </row>
    <row r="31200" spans="14:16">
      <c r="N31200" s="3">
        <v>31198</v>
      </c>
      <c r="O31200" s="44" t="s">
        <v>31</v>
      </c>
      <c r="P31200" s="128">
        <v>7.3392826481685466E-7</v>
      </c>
    </row>
    <row r="31201" spans="14:16">
      <c r="N31201" s="3">
        <v>31199</v>
      </c>
      <c r="O31201" s="44" t="s">
        <v>21</v>
      </c>
      <c r="P31201" s="128">
        <v>1.177698247147866E-6</v>
      </c>
    </row>
    <row r="31202" spans="14:16">
      <c r="N31202" s="3">
        <v>31200</v>
      </c>
      <c r="O31202" s="44" t="s">
        <v>18</v>
      </c>
      <c r="P31202" s="128">
        <v>1.9802937220994285E-5</v>
      </c>
    </row>
    <row r="31203" spans="14:16">
      <c r="N31203" s="3">
        <v>31201</v>
      </c>
      <c r="O31203" s="44" t="s">
        <v>8</v>
      </c>
      <c r="P31203" s="128">
        <v>4.3268137444788718E-5</v>
      </c>
    </row>
    <row r="31204" spans="14:16">
      <c r="N31204" s="3">
        <v>31202</v>
      </c>
      <c r="O31204" s="44" t="s">
        <v>18</v>
      </c>
      <c r="P31204" s="128">
        <v>1.7419551829970052E-5</v>
      </c>
    </row>
    <row r="31205" spans="14:16">
      <c r="N31205" s="3">
        <v>31203</v>
      </c>
      <c r="O31205" s="44" t="s">
        <v>14</v>
      </c>
      <c r="P31205" s="128">
        <v>2.6508827207156249E-5</v>
      </c>
    </row>
    <row r="31206" spans="14:16">
      <c r="N31206" s="3">
        <v>31204</v>
      </c>
      <c r="O31206" s="44" t="s">
        <v>11</v>
      </c>
      <c r="P31206" s="128">
        <v>3.65419480533987E-5</v>
      </c>
    </row>
    <row r="31207" spans="14:16">
      <c r="N31207" s="3">
        <v>31205</v>
      </c>
      <c r="O31207" s="44" t="s">
        <v>8</v>
      </c>
      <c r="P31207" s="128">
        <v>5.5006145404527674E-5</v>
      </c>
    </row>
    <row r="31208" spans="14:16">
      <c r="N31208" s="3">
        <v>31206</v>
      </c>
      <c r="O31208" s="44" t="s">
        <v>11</v>
      </c>
      <c r="P31208" s="128">
        <v>3.1127602396781636E-5</v>
      </c>
    </row>
    <row r="31209" spans="14:16">
      <c r="N31209" s="3">
        <v>31207</v>
      </c>
      <c r="O31209" s="44" t="s">
        <v>14</v>
      </c>
      <c r="P31209" s="128">
        <v>3.2634738277711568E-5</v>
      </c>
    </row>
    <row r="31210" spans="14:16">
      <c r="N31210" s="3">
        <v>31208</v>
      </c>
      <c r="O31210" s="44" t="s">
        <v>18</v>
      </c>
      <c r="P31210" s="128">
        <v>1.3540744109849541E-5</v>
      </c>
    </row>
    <row r="31211" spans="14:16">
      <c r="N31211" s="3">
        <v>31209</v>
      </c>
      <c r="O31211" s="44" t="s">
        <v>8</v>
      </c>
      <c r="P31211" s="128">
        <v>2.9585650386678682E-5</v>
      </c>
    </row>
    <row r="31212" spans="14:16">
      <c r="N31212" s="3">
        <v>31210</v>
      </c>
      <c r="O31212" s="44" t="s">
        <v>18</v>
      </c>
      <c r="P31212" s="128">
        <v>9.0846387710813037E-6</v>
      </c>
    </row>
    <row r="31213" spans="14:16">
      <c r="N31213" s="3">
        <v>31211</v>
      </c>
      <c r="O31213" s="44" t="s">
        <v>21</v>
      </c>
      <c r="P31213" s="128">
        <v>7.7468660858894007E-6</v>
      </c>
    </row>
    <row r="31214" spans="14:16">
      <c r="N31214" s="3">
        <v>31212</v>
      </c>
      <c r="O31214" s="44" t="s">
        <v>11</v>
      </c>
      <c r="P31214" s="128">
        <v>2.4986453390455318E-5</v>
      </c>
    </row>
    <row r="31215" spans="14:16">
      <c r="N31215" s="3">
        <v>31213</v>
      </c>
      <c r="O31215" s="44" t="s">
        <v>8</v>
      </c>
      <c r="P31215" s="128">
        <v>3.7611801273714727E-5</v>
      </c>
    </row>
    <row r="31216" spans="14:16">
      <c r="N31216" s="3">
        <v>31214</v>
      </c>
      <c r="O31216" s="44" t="s">
        <v>11</v>
      </c>
      <c r="P31216" s="128">
        <v>1.538974605115406E-5</v>
      </c>
    </row>
    <row r="31217" spans="14:16">
      <c r="N31217" s="3">
        <v>31215</v>
      </c>
      <c r="O31217" s="44" t="s">
        <v>21</v>
      </c>
      <c r="P31217" s="128">
        <v>9.0412976221742578E-6</v>
      </c>
    </row>
    <row r="31218" spans="14:16">
      <c r="N31218" s="3">
        <v>31216</v>
      </c>
      <c r="O31218" s="44" t="s">
        <v>18</v>
      </c>
      <c r="P31218" s="128">
        <v>1.8928057657737171E-6</v>
      </c>
    </row>
    <row r="31219" spans="14:16">
      <c r="N31219" s="3">
        <v>31217</v>
      </c>
      <c r="O31219" s="44" t="s">
        <v>89</v>
      </c>
      <c r="P31219" s="128">
        <v>5.7387828678962807E-7</v>
      </c>
    </row>
    <row r="31220" spans="14:16">
      <c r="N31220" s="3">
        <v>31218</v>
      </c>
      <c r="O31220" s="44" t="s">
        <v>18</v>
      </c>
      <c r="P31220" s="128">
        <v>4.9095887981256622E-6</v>
      </c>
    </row>
    <row r="31221" spans="14:16">
      <c r="N31221" s="3">
        <v>31219</v>
      </c>
      <c r="O31221" s="44" t="s">
        <v>14</v>
      </c>
      <c r="P31221" s="128">
        <v>7.4713426830985733E-6</v>
      </c>
    </row>
    <row r="31222" spans="14:16">
      <c r="N31222" s="3">
        <v>31220</v>
      </c>
      <c r="O31222" s="44" t="s">
        <v>11</v>
      </c>
      <c r="P31222" s="128">
        <v>2.9617594653155287E-6</v>
      </c>
    </row>
    <row r="31223" spans="14:16">
      <c r="N31223" s="3">
        <v>31221</v>
      </c>
      <c r="O31223" s="44" t="s">
        <v>89</v>
      </c>
      <c r="P31223" s="128">
        <v>6.1864919859069436E-7</v>
      </c>
    </row>
    <row r="31224" spans="14:16">
      <c r="N31224" s="3">
        <v>31222</v>
      </c>
      <c r="O31224" s="44" t="s">
        <v>11</v>
      </c>
      <c r="P31224" s="128">
        <v>8.7731148040684892E-6</v>
      </c>
    </row>
    <row r="31225" spans="14:16">
      <c r="N31225" s="3">
        <v>31223</v>
      </c>
      <c r="O31225" s="44" t="s">
        <v>14</v>
      </c>
      <c r="P31225" s="128">
        <v>9.1978913718293382E-6</v>
      </c>
    </row>
    <row r="31226" spans="14:16">
      <c r="N31226" s="3">
        <v>31224</v>
      </c>
      <c r="O31226" s="44" t="s">
        <v>18</v>
      </c>
      <c r="P31226" s="128">
        <v>1.6745391241781595E-6</v>
      </c>
    </row>
    <row r="31227" spans="14:16">
      <c r="N31227" s="3">
        <v>31225</v>
      </c>
      <c r="O31227" s="44" t="s">
        <v>89</v>
      </c>
      <c r="P31227" s="128">
        <v>5.0770219592645239E-7</v>
      </c>
    </row>
    <row r="31228" spans="14:16">
      <c r="N31228" s="3">
        <v>31226</v>
      </c>
      <c r="O31228" s="44" t="s">
        <v>18</v>
      </c>
      <c r="P31228" s="128">
        <v>3.3127764777385572E-6</v>
      </c>
    </row>
    <row r="31229" spans="14:16">
      <c r="N31229" s="3">
        <v>31227</v>
      </c>
      <c r="O31229" s="44" t="s">
        <v>21</v>
      </c>
      <c r="P31229" s="128">
        <v>2.824948398302726E-6</v>
      </c>
    </row>
    <row r="31230" spans="14:16">
      <c r="N31230" s="3">
        <v>31228</v>
      </c>
      <c r="O31230" s="44" t="s">
        <v>11</v>
      </c>
      <c r="P31230" s="128">
        <v>2.6202277015193493E-6</v>
      </c>
    </row>
    <row r="31231" spans="14:16">
      <c r="N31231" s="3">
        <v>31229</v>
      </c>
      <c r="O31231" s="44" t="s">
        <v>89</v>
      </c>
      <c r="P31231" s="128">
        <v>5.4731040337787535E-7</v>
      </c>
    </row>
    <row r="31232" spans="14:16">
      <c r="N31232" s="3">
        <v>31230</v>
      </c>
      <c r="O31232" s="44" t="s">
        <v>11</v>
      </c>
      <c r="P31232" s="128">
        <v>5.6119775371723203E-6</v>
      </c>
    </row>
    <row r="31233" spans="14:16">
      <c r="N31233" s="3">
        <v>31231</v>
      </c>
      <c r="O31233" s="44" t="s">
        <v>21</v>
      </c>
      <c r="P31233" s="128">
        <v>3.2969718274673249E-6</v>
      </c>
    </row>
    <row r="31234" spans="14:16">
      <c r="N31234" s="3">
        <v>31232</v>
      </c>
      <c r="O31234" s="44" t="s">
        <v>13</v>
      </c>
      <c r="P31234" s="128">
        <v>6.292055919904993E-6</v>
      </c>
    </row>
    <row r="31235" spans="14:16">
      <c r="N31235" s="3">
        <v>31233</v>
      </c>
      <c r="O31235" s="44" t="s">
        <v>8</v>
      </c>
      <c r="P31235" s="128">
        <v>1.0361755420168269E-5</v>
      </c>
    </row>
    <row r="31236" spans="14:16">
      <c r="N31236" s="3">
        <v>31234</v>
      </c>
      <c r="O31236" s="44" t="s">
        <v>13</v>
      </c>
      <c r="P31236" s="128">
        <v>2.2531067544412083E-6</v>
      </c>
    </row>
    <row r="31237" spans="14:16">
      <c r="N31237" s="3">
        <v>31235</v>
      </c>
      <c r="O31237" s="44" t="s">
        <v>59</v>
      </c>
      <c r="P31237" s="128">
        <v>6.4588628916128943E-7</v>
      </c>
    </row>
    <row r="31238" spans="14:16">
      <c r="N31238" s="3">
        <v>31236</v>
      </c>
      <c r="O31238" s="44" t="s">
        <v>31</v>
      </c>
      <c r="P31238" s="128">
        <v>1.3049839109823984E-6</v>
      </c>
    </row>
    <row r="31239" spans="14:16">
      <c r="N31239" s="3">
        <v>31237</v>
      </c>
      <c r="O31239" s="44" t="s">
        <v>8</v>
      </c>
      <c r="P31239" s="128">
        <v>5.3654453670698415E-6</v>
      </c>
    </row>
    <row r="31240" spans="14:16">
      <c r="N31240" s="3">
        <v>31238</v>
      </c>
      <c r="O31240" s="44" t="s">
        <v>31</v>
      </c>
      <c r="P31240" s="128">
        <v>6.767755454995896E-7</v>
      </c>
    </row>
    <row r="31241" spans="14:16">
      <c r="N31241" s="3">
        <v>31239</v>
      </c>
      <c r="O31241" s="44" t="s">
        <v>59</v>
      </c>
      <c r="P31241" s="128">
        <v>4.8437175466136025E-7</v>
      </c>
    </row>
    <row r="31242" spans="14:16">
      <c r="N31242" s="3">
        <v>31240</v>
      </c>
      <c r="O31242" s="44" t="s">
        <v>13</v>
      </c>
      <c r="P31242" s="128">
        <v>1.4213921092434819E-5</v>
      </c>
    </row>
    <row r="31243" spans="14:16">
      <c r="N31243" s="3">
        <v>31241</v>
      </c>
      <c r="O31243" s="44" t="s">
        <v>8</v>
      </c>
      <c r="P31243" s="128">
        <v>2.3407480129897579E-5</v>
      </c>
    </row>
    <row r="31244" spans="14:16">
      <c r="N31244" s="3">
        <v>31242</v>
      </c>
      <c r="O31244" s="44" t="s">
        <v>13</v>
      </c>
      <c r="P31244" s="128">
        <v>1.0357000570590986E-5</v>
      </c>
    </row>
    <row r="31245" spans="14:16">
      <c r="N31245" s="3">
        <v>31243</v>
      </c>
      <c r="O31245" s="44" t="s">
        <v>19</v>
      </c>
      <c r="P31245" s="128">
        <v>8.5895332753835621E-6</v>
      </c>
    </row>
    <row r="31246" spans="14:16">
      <c r="N31246" s="3">
        <v>31244</v>
      </c>
      <c r="O31246" s="44" t="s">
        <v>31</v>
      </c>
      <c r="P31246" s="128">
        <v>2.9479932431816137E-6</v>
      </c>
    </row>
    <row r="31247" spans="14:16">
      <c r="N31247" s="3">
        <v>31245</v>
      </c>
      <c r="O31247" s="44" t="s">
        <v>8</v>
      </c>
      <c r="P31247" s="128">
        <v>1.2120683293999116E-5</v>
      </c>
    </row>
    <row r="31248" spans="14:16">
      <c r="N31248" s="3">
        <v>31246</v>
      </c>
      <c r="O31248" s="44" t="s">
        <v>31</v>
      </c>
      <c r="P31248" s="128">
        <v>2.4714236513918761E-6</v>
      </c>
    </row>
    <row r="31249" spans="14:16">
      <c r="N31249" s="3">
        <v>31247</v>
      </c>
      <c r="O31249" s="44" t="s">
        <v>19</v>
      </c>
      <c r="P31249" s="128">
        <v>5.1173205407373207E-6</v>
      </c>
    </row>
    <row r="31250" spans="14:16">
      <c r="N31250" s="3">
        <v>31248</v>
      </c>
      <c r="O31250" s="44" t="s">
        <v>13</v>
      </c>
      <c r="P31250" s="128">
        <v>2.0785077481387675E-6</v>
      </c>
    </row>
    <row r="31251" spans="14:16">
      <c r="N31251" s="3">
        <v>31249</v>
      </c>
      <c r="O31251" s="44" t="s">
        <v>46</v>
      </c>
      <c r="P31251" s="128">
        <v>8.6969759722475149E-7</v>
      </c>
    </row>
    <row r="31252" spans="14:16">
      <c r="N31252" s="3">
        <v>31250</v>
      </c>
      <c r="O31252" s="44" t="s">
        <v>13</v>
      </c>
      <c r="P31252" s="128">
        <v>1.5698205105284504E-6</v>
      </c>
    </row>
    <row r="31253" spans="14:16">
      <c r="N31253" s="3">
        <v>31251</v>
      </c>
      <c r="O31253" s="44" t="s">
        <v>59</v>
      </c>
      <c r="P31253" s="128">
        <v>4.5001220745351002E-7</v>
      </c>
    </row>
    <row r="31254" spans="14:16">
      <c r="N31254" s="3">
        <v>31252</v>
      </c>
      <c r="O31254" s="44" t="s">
        <v>31</v>
      </c>
      <c r="P31254" s="128">
        <v>5.7753192833663309E-7</v>
      </c>
    </row>
    <row r="31255" spans="14:16">
      <c r="N31255" s="3">
        <v>31253</v>
      </c>
      <c r="O31255" s="44" t="s">
        <v>46</v>
      </c>
      <c r="P31255" s="128">
        <v>6.0332660619606437E-7</v>
      </c>
    </row>
    <row r="31256" spans="14:16">
      <c r="N31256" s="3">
        <v>31254</v>
      </c>
      <c r="O31256" s="44" t="s">
        <v>31</v>
      </c>
      <c r="P31256" s="128">
        <v>4.7153386330015467E-7</v>
      </c>
    </row>
    <row r="31257" spans="14:16">
      <c r="N31257" s="3">
        <v>31255</v>
      </c>
      <c r="O31257" s="44" t="s">
        <v>59</v>
      </c>
      <c r="P31257" s="128">
        <v>3.3747922227353061E-7</v>
      </c>
    </row>
    <row r="31258" spans="14:16">
      <c r="N31258" s="3">
        <v>31256</v>
      </c>
      <c r="O31258" s="44" t="s">
        <v>13</v>
      </c>
      <c r="P31258" s="128">
        <v>3.3979915867010215E-6</v>
      </c>
    </row>
    <row r="31259" spans="14:16">
      <c r="N31259" s="3">
        <v>31257</v>
      </c>
      <c r="O31259" s="44" t="s">
        <v>46</v>
      </c>
      <c r="P31259" s="128">
        <v>1.4218013481018302E-6</v>
      </c>
    </row>
    <row r="31260" spans="14:16">
      <c r="N31260" s="3">
        <v>31258</v>
      </c>
      <c r="O31260" s="44" t="s">
        <v>13</v>
      </c>
      <c r="P31260" s="128">
        <v>5.2221766038835584E-6</v>
      </c>
    </row>
    <row r="31261" spans="14:16">
      <c r="N31261" s="3">
        <v>31259</v>
      </c>
      <c r="O31261" s="44" t="s">
        <v>19</v>
      </c>
      <c r="P31261" s="128">
        <v>4.3309894021206759E-6</v>
      </c>
    </row>
    <row r="31262" spans="14:16">
      <c r="N31262" s="3">
        <v>31260</v>
      </c>
      <c r="O31262" s="44" t="s">
        <v>31</v>
      </c>
      <c r="P31262" s="128">
        <v>9.441622891694303E-7</v>
      </c>
    </row>
    <row r="31263" spans="14:16">
      <c r="N31263" s="3">
        <v>31261</v>
      </c>
      <c r="O31263" s="44" t="s">
        <v>46</v>
      </c>
      <c r="P31263" s="128">
        <v>9.8633201330276511E-7</v>
      </c>
    </row>
    <row r="31264" spans="14:16">
      <c r="N31264" s="3">
        <v>31262</v>
      </c>
      <c r="O31264" s="44" t="s">
        <v>31</v>
      </c>
      <c r="P31264" s="128">
        <v>1.2461340213913577E-6</v>
      </c>
    </row>
    <row r="31265" spans="14:16">
      <c r="N31265" s="3">
        <v>31263</v>
      </c>
      <c r="O31265" s="44" t="s">
        <v>19</v>
      </c>
      <c r="P31265" s="128">
        <v>2.5802404296755108E-6</v>
      </c>
    </row>
    <row r="31266" spans="14:16">
      <c r="N31266" s="3">
        <v>31264</v>
      </c>
      <c r="O31266" s="44" t="s">
        <v>13</v>
      </c>
      <c r="P31266" s="128">
        <v>1.1494466572567566E-5</v>
      </c>
    </row>
    <row r="31267" spans="14:16">
      <c r="N31267" s="3">
        <v>31265</v>
      </c>
      <c r="O31267" s="44" t="s">
        <v>8</v>
      </c>
      <c r="P31267" s="128">
        <v>1.8929083407135922E-5</v>
      </c>
    </row>
    <row r="31268" spans="14:16">
      <c r="N31268" s="3">
        <v>31266</v>
      </c>
      <c r="O31268" s="44" t="s">
        <v>13</v>
      </c>
      <c r="P31268" s="128">
        <v>4.1160251280382331E-6</v>
      </c>
    </row>
    <row r="31269" spans="14:16">
      <c r="N31269" s="3">
        <v>31267</v>
      </c>
      <c r="O31269" s="44" t="s">
        <v>59</v>
      </c>
      <c r="P31269" s="128">
        <v>1.1799193228651808E-6</v>
      </c>
    </row>
    <row r="31270" spans="14:16">
      <c r="N31270" s="3">
        <v>31268</v>
      </c>
      <c r="O31270" s="44" t="s">
        <v>11</v>
      </c>
      <c r="P31270" s="128">
        <v>1.3285366101479094E-5</v>
      </c>
    </row>
    <row r="31271" spans="14:16">
      <c r="N31271" s="3">
        <v>31269</v>
      </c>
      <c r="O31271" s="44" t="s">
        <v>8</v>
      </c>
      <c r="P31271" s="128">
        <v>1.9998298351868344E-5</v>
      </c>
    </row>
    <row r="31272" spans="14:16">
      <c r="N31272" s="3">
        <v>31270</v>
      </c>
      <c r="O31272" s="44" t="s">
        <v>11</v>
      </c>
      <c r="P31272" s="128">
        <v>4.5908654760244327E-6</v>
      </c>
    </row>
    <row r="31273" spans="14:16">
      <c r="N31273" s="3">
        <v>31271</v>
      </c>
      <c r="O31273" s="44" t="s">
        <v>59</v>
      </c>
      <c r="P31273" s="128">
        <v>1.2029501104219495E-6</v>
      </c>
    </row>
    <row r="31274" spans="14:16">
      <c r="N31274" s="3">
        <v>31272</v>
      </c>
      <c r="O31274" s="44" t="s">
        <v>13</v>
      </c>
      <c r="P31274" s="128">
        <v>2.5966304645393563E-5</v>
      </c>
    </row>
    <row r="31275" spans="14:16">
      <c r="N31275" s="3">
        <v>31273</v>
      </c>
      <c r="O31275" s="44" t="s">
        <v>8</v>
      </c>
      <c r="P31275" s="128">
        <v>4.2761301127344373E-5</v>
      </c>
    </row>
    <row r="31276" spans="14:16">
      <c r="N31276" s="3">
        <v>31274</v>
      </c>
      <c r="O31276" s="44" t="s">
        <v>13</v>
      </c>
      <c r="P31276" s="128">
        <v>1.8920397143024574E-5</v>
      </c>
    </row>
    <row r="31277" spans="14:16">
      <c r="N31277" s="3">
        <v>31275</v>
      </c>
      <c r="O31277" s="44" t="s">
        <v>19</v>
      </c>
      <c r="P31277" s="128">
        <v>1.5691548893504426E-5</v>
      </c>
    </row>
    <row r="31278" spans="14:16">
      <c r="N31278" s="3">
        <v>31276</v>
      </c>
      <c r="O31278" s="44" t="s">
        <v>11</v>
      </c>
      <c r="P31278" s="128">
        <v>3.0011994148549084E-5</v>
      </c>
    </row>
    <row r="31279" spans="14:16">
      <c r="N31279" s="3">
        <v>31277</v>
      </c>
      <c r="O31279" s="44" t="s">
        <v>8</v>
      </c>
      <c r="P31279" s="128">
        <v>4.5176686026769784E-5</v>
      </c>
    </row>
    <row r="31280" spans="14:16">
      <c r="N31280" s="3">
        <v>31278</v>
      </c>
      <c r="O31280" s="44" t="s">
        <v>11</v>
      </c>
      <c r="P31280" s="128">
        <v>2.1538176984340052E-5</v>
      </c>
    </row>
    <row r="31281" spans="14:16">
      <c r="N31281" s="3">
        <v>31279</v>
      </c>
      <c r="O31281" s="44" t="s">
        <v>19</v>
      </c>
      <c r="P31281" s="128">
        <v>1.6327634162805634E-5</v>
      </c>
    </row>
    <row r="31282" spans="14:16">
      <c r="N31282" s="3">
        <v>31280</v>
      </c>
      <c r="O31282" s="44" t="s">
        <v>13</v>
      </c>
      <c r="P31282" s="128">
        <v>3.7970638112454186E-6</v>
      </c>
    </row>
    <row r="31283" spans="14:16">
      <c r="N31283" s="3">
        <v>31281</v>
      </c>
      <c r="O31283" s="44" t="s">
        <v>46</v>
      </c>
      <c r="P31283" s="128">
        <v>1.5887827582583186E-6</v>
      </c>
    </row>
    <row r="31284" spans="14:16">
      <c r="N31284" s="3">
        <v>31282</v>
      </c>
      <c r="O31284" s="44" t="s">
        <v>13</v>
      </c>
      <c r="P31284" s="128">
        <v>2.8677827426989375E-6</v>
      </c>
    </row>
    <row r="31285" spans="14:16">
      <c r="N31285" s="3">
        <v>31283</v>
      </c>
      <c r="O31285" s="44" t="s">
        <v>59</v>
      </c>
      <c r="P31285" s="128">
        <v>8.2209222894189048E-7</v>
      </c>
    </row>
    <row r="31286" spans="14:16">
      <c r="N31286" s="3">
        <v>31284</v>
      </c>
      <c r="O31286" s="44" t="s">
        <v>11</v>
      </c>
      <c r="P31286" s="128">
        <v>4.2620649272679806E-6</v>
      </c>
    </row>
    <row r="31287" spans="14:16">
      <c r="N31287" s="3">
        <v>31285</v>
      </c>
      <c r="O31287" s="44" t="s">
        <v>46</v>
      </c>
      <c r="P31287" s="128">
        <v>1.6301044657241374E-6</v>
      </c>
    </row>
    <row r="31288" spans="14:16">
      <c r="N31288" s="3">
        <v>31286</v>
      </c>
      <c r="O31288" s="44" t="s">
        <v>11</v>
      </c>
      <c r="P31288" s="128">
        <v>3.1986210911375464E-6</v>
      </c>
    </row>
    <row r="31289" spans="14:16">
      <c r="N31289" s="3">
        <v>31287</v>
      </c>
      <c r="O31289" s="44" t="s">
        <v>59</v>
      </c>
      <c r="P31289" s="128">
        <v>8.381386069525968E-7</v>
      </c>
    </row>
    <row r="31290" spans="14:16">
      <c r="N31290" s="3">
        <v>31288</v>
      </c>
      <c r="O31290" s="44" t="s">
        <v>13</v>
      </c>
      <c r="P31290" s="128">
        <v>6.2075259985595423E-6</v>
      </c>
    </row>
    <row r="31291" spans="14:16">
      <c r="N31291" s="3">
        <v>31289</v>
      </c>
      <c r="O31291" s="44" t="s">
        <v>46</v>
      </c>
      <c r="P31291" s="128">
        <v>2.5973780711145935E-6</v>
      </c>
    </row>
    <row r="31292" spans="14:16">
      <c r="N31292" s="3">
        <v>31290</v>
      </c>
      <c r="O31292" s="44" t="s">
        <v>13</v>
      </c>
      <c r="P31292" s="128">
        <v>9.5399874339149766E-6</v>
      </c>
    </row>
    <row r="31293" spans="14:16">
      <c r="N31293" s="3">
        <v>31291</v>
      </c>
      <c r="O31293" s="44" t="s">
        <v>19</v>
      </c>
      <c r="P31293" s="128">
        <v>7.9119469919733631E-6</v>
      </c>
    </row>
    <row r="31294" spans="14:16">
      <c r="N31294" s="3">
        <v>31292</v>
      </c>
      <c r="O31294" s="44" t="s">
        <v>11</v>
      </c>
      <c r="P31294" s="128">
        <v>6.9677203646696244E-6</v>
      </c>
    </row>
    <row r="31295" spans="14:16">
      <c r="N31295" s="3">
        <v>31293</v>
      </c>
      <c r="O31295" s="44" t="s">
        <v>46</v>
      </c>
      <c r="P31295" s="128">
        <v>2.6649317352482511E-6</v>
      </c>
    </row>
    <row r="31296" spans="14:16">
      <c r="N31296" s="3">
        <v>31294</v>
      </c>
      <c r="O31296" s="44" t="s">
        <v>11</v>
      </c>
      <c r="P31296" s="128">
        <v>1.0859916746292686E-5</v>
      </c>
    </row>
    <row r="31297" spans="14:16">
      <c r="N31297" s="3">
        <v>31295</v>
      </c>
      <c r="O31297" s="44" t="s">
        <v>19</v>
      </c>
      <c r="P31297" s="128">
        <v>8.2326720502351101E-6</v>
      </c>
    </row>
    <row r="31298" spans="14:16">
      <c r="N31298" s="3">
        <v>31296</v>
      </c>
      <c r="O31298" s="44" t="s">
        <v>18</v>
      </c>
      <c r="P31298" s="128">
        <v>3.6042484918227413E-6</v>
      </c>
    </row>
    <row r="31299" spans="14:16">
      <c r="N31299" s="3">
        <v>31297</v>
      </c>
      <c r="O31299" s="44" t="s">
        <v>8</v>
      </c>
      <c r="P31299" s="128">
        <v>7.8750499175459573E-6</v>
      </c>
    </row>
    <row r="31300" spans="14:16">
      <c r="N31300" s="3">
        <v>31298</v>
      </c>
      <c r="O31300" s="44" t="s">
        <v>18</v>
      </c>
      <c r="P31300" s="128">
        <v>1.4476473240907865E-6</v>
      </c>
    </row>
    <row r="31301" spans="14:16">
      <c r="N31301" s="3">
        <v>31299</v>
      </c>
      <c r="O31301" s="44" t="s">
        <v>59</v>
      </c>
      <c r="P31301" s="128">
        <v>5.5059833599549417E-7</v>
      </c>
    </row>
    <row r="31302" spans="14:16">
      <c r="N31302" s="3">
        <v>31300</v>
      </c>
      <c r="O31302" s="44" t="s">
        <v>31</v>
      </c>
      <c r="P31302" s="128">
        <v>1.1934512652179573E-6</v>
      </c>
    </row>
    <row r="31303" spans="14:16">
      <c r="N31303" s="3">
        <v>31301</v>
      </c>
      <c r="O31303" s="44" t="s">
        <v>8</v>
      </c>
      <c r="P31303" s="128">
        <v>4.906878550684062E-6</v>
      </c>
    </row>
    <row r="31304" spans="14:16">
      <c r="N31304" s="3">
        <v>31302</v>
      </c>
      <c r="O31304" s="44" t="s">
        <v>31</v>
      </c>
      <c r="P31304" s="128">
        <v>6.1893378473686992E-7</v>
      </c>
    </row>
    <row r="31305" spans="14:16">
      <c r="N31305" s="3">
        <v>31303</v>
      </c>
      <c r="O31305" s="44" t="s">
        <v>59</v>
      </c>
      <c r="P31305" s="128">
        <v>4.4297410762808967E-7</v>
      </c>
    </row>
    <row r="31306" spans="14:16">
      <c r="N31306" s="3">
        <v>31304</v>
      </c>
      <c r="O31306" s="44" t="s">
        <v>18</v>
      </c>
      <c r="P31306" s="128">
        <v>8.1420928727329562E-6</v>
      </c>
    </row>
    <row r="31307" spans="14:16">
      <c r="N31307" s="3">
        <v>31305</v>
      </c>
      <c r="O31307" s="44" t="s">
        <v>8</v>
      </c>
      <c r="P31307" s="128">
        <v>1.7789946489965991E-5</v>
      </c>
    </row>
    <row r="31308" spans="14:16">
      <c r="N31308" s="3">
        <v>31306</v>
      </c>
      <c r="O31308" s="44" t="s">
        <v>18</v>
      </c>
      <c r="P31308" s="128">
        <v>6.2178246560839516E-6</v>
      </c>
    </row>
    <row r="31309" spans="14:16">
      <c r="N31309" s="3">
        <v>31307</v>
      </c>
      <c r="O31309" s="44" t="s">
        <v>19</v>
      </c>
      <c r="P31309" s="128">
        <v>6.8418234568860302E-6</v>
      </c>
    </row>
    <row r="31310" spans="14:16">
      <c r="N31310" s="3">
        <v>31308</v>
      </c>
      <c r="O31310" s="44" t="s">
        <v>31</v>
      </c>
      <c r="P31310" s="128">
        <v>2.6960380402548434E-6</v>
      </c>
    </row>
    <row r="31311" spans="14:16">
      <c r="N31311" s="3">
        <v>31309</v>
      </c>
      <c r="O31311" s="44" t="s">
        <v>8</v>
      </c>
      <c r="P31311" s="128">
        <v>1.1084768701584792E-5</v>
      </c>
    </row>
    <row r="31312" spans="14:16">
      <c r="N31312" s="3">
        <v>31310</v>
      </c>
      <c r="O31312" s="44" t="s">
        <v>31</v>
      </c>
      <c r="P31312" s="128">
        <v>2.2601992705203566E-6</v>
      </c>
    </row>
    <row r="31313" spans="14:16">
      <c r="N31313" s="3">
        <v>31311</v>
      </c>
      <c r="O31313" s="44" t="s">
        <v>19</v>
      </c>
      <c r="P31313" s="128">
        <v>4.6799601301377056E-6</v>
      </c>
    </row>
    <row r="31314" spans="14:16">
      <c r="N31314" s="3">
        <v>31312</v>
      </c>
      <c r="O31314" s="44" t="s">
        <v>18</v>
      </c>
      <c r="P31314" s="128">
        <v>1.306729466230087E-6</v>
      </c>
    </row>
    <row r="31315" spans="14:16">
      <c r="N31315" s="3">
        <v>31313</v>
      </c>
      <c r="O31315" s="44" t="s">
        <v>46</v>
      </c>
      <c r="P31315" s="128">
        <v>7.254377200336468E-7</v>
      </c>
    </row>
    <row r="31316" spans="14:16">
      <c r="N31316" s="3">
        <v>31314</v>
      </c>
      <c r="O31316" s="44" t="s">
        <v>18</v>
      </c>
      <c r="P31316" s="128">
        <v>1.0086279564382897E-6</v>
      </c>
    </row>
    <row r="31317" spans="14:16">
      <c r="N31317" s="3">
        <v>31315</v>
      </c>
      <c r="O31317" s="44" t="s">
        <v>59</v>
      </c>
      <c r="P31317" s="128">
        <v>3.8362166337871832E-7</v>
      </c>
    </row>
    <row r="31318" spans="14:16">
      <c r="N31318" s="3">
        <v>31316</v>
      </c>
      <c r="O31318" s="44" t="s">
        <v>31</v>
      </c>
      <c r="P31318" s="128">
        <v>5.2817219030558482E-7</v>
      </c>
    </row>
    <row r="31319" spans="14:16">
      <c r="N31319" s="3">
        <v>31317</v>
      </c>
      <c r="O31319" s="44" t="s">
        <v>46</v>
      </c>
      <c r="P31319" s="128">
        <v>5.5176228261871768E-7</v>
      </c>
    </row>
    <row r="31320" spans="14:16">
      <c r="N31320" s="3">
        <v>31318</v>
      </c>
      <c r="O31320" s="44" t="s">
        <v>31</v>
      </c>
      <c r="P31320" s="128">
        <v>4.312334282535622E-7</v>
      </c>
    </row>
    <row r="31321" spans="14:16">
      <c r="N31321" s="3">
        <v>31319</v>
      </c>
      <c r="O31321" s="44" t="s">
        <v>59</v>
      </c>
      <c r="P31321" s="128">
        <v>3.0863599268738408E-7</v>
      </c>
    </row>
    <row r="31322" spans="14:16">
      <c r="N31322" s="3">
        <v>31320</v>
      </c>
      <c r="O31322" s="44" t="s">
        <v>18</v>
      </c>
      <c r="P31322" s="128">
        <v>2.1362709551216483E-6</v>
      </c>
    </row>
    <row r="31323" spans="14:16">
      <c r="N31323" s="3">
        <v>31321</v>
      </c>
      <c r="O31323" s="44" t="s">
        <v>46</v>
      </c>
      <c r="P31323" s="128">
        <v>1.1859620304794406E-6</v>
      </c>
    </row>
    <row r="31324" spans="14:16">
      <c r="N31324" s="3">
        <v>31322</v>
      </c>
      <c r="O31324" s="44" t="s">
        <v>18</v>
      </c>
      <c r="P31324" s="128">
        <v>3.1351334032222737E-6</v>
      </c>
    </row>
    <row r="31325" spans="14:16">
      <c r="N31325" s="3">
        <v>31323</v>
      </c>
      <c r="O31325" s="44" t="s">
        <v>19</v>
      </c>
      <c r="P31325" s="128">
        <v>3.4497642576081466E-6</v>
      </c>
    </row>
    <row r="31326" spans="14:16">
      <c r="N31326" s="3">
        <v>31324</v>
      </c>
      <c r="O31326" s="44" t="s">
        <v>31</v>
      </c>
      <c r="P31326" s="128">
        <v>8.6346787044452532E-7</v>
      </c>
    </row>
    <row r="31327" spans="14:16">
      <c r="N31327" s="3">
        <v>31325</v>
      </c>
      <c r="O31327" s="44" t="s">
        <v>46</v>
      </c>
      <c r="P31327" s="128">
        <v>9.0203348814852737E-7</v>
      </c>
    </row>
    <row r="31328" spans="14:16">
      <c r="N31328" s="3">
        <v>31326</v>
      </c>
      <c r="O31328" s="44" t="s">
        <v>31</v>
      </c>
      <c r="P31328" s="128">
        <v>1.1396310804637316E-6</v>
      </c>
    </row>
    <row r="31329" spans="14:16">
      <c r="N31329" s="3">
        <v>31327</v>
      </c>
      <c r="O31329" s="44" t="s">
        <v>19</v>
      </c>
      <c r="P31329" s="128">
        <v>2.3597158397489999E-6</v>
      </c>
    </row>
    <row r="31330" spans="14:16">
      <c r="N31330" s="3">
        <v>31328</v>
      </c>
      <c r="O31330" s="44" t="s">
        <v>18</v>
      </c>
      <c r="P31330" s="128">
        <v>6.1497444297661395E-6</v>
      </c>
    </row>
    <row r="31331" spans="14:16">
      <c r="N31331" s="3">
        <v>31329</v>
      </c>
      <c r="O31331" s="44" t="s">
        <v>8</v>
      </c>
      <c r="P31331" s="128">
        <v>1.3436793959804573E-5</v>
      </c>
    </row>
    <row r="31332" spans="14:16">
      <c r="N31332" s="3">
        <v>31330</v>
      </c>
      <c r="O31332" s="44" t="s">
        <v>18</v>
      </c>
      <c r="P31332" s="128">
        <v>2.4700464154431587E-6</v>
      </c>
    </row>
    <row r="31333" spans="14:16">
      <c r="N31333" s="3">
        <v>31331</v>
      </c>
      <c r="O31333" s="44" t="s">
        <v>59</v>
      </c>
      <c r="P31333" s="128">
        <v>9.3945771428051771E-7</v>
      </c>
    </row>
    <row r="31334" spans="14:16">
      <c r="N31334" s="3">
        <v>31332</v>
      </c>
      <c r="O31334" s="44" t="s">
        <v>11</v>
      </c>
      <c r="P31334" s="128">
        <v>1.1347995450692501E-5</v>
      </c>
    </row>
    <row r="31335" spans="14:16">
      <c r="N31335" s="3">
        <v>31333</v>
      </c>
      <c r="O31335" s="44" t="s">
        <v>8</v>
      </c>
      <c r="P31335" s="128">
        <v>1.7081998116207535E-5</v>
      </c>
    </row>
    <row r="31336" spans="14:16">
      <c r="N31336" s="3">
        <v>31334</v>
      </c>
      <c r="O31336" s="44" t="s">
        <v>11</v>
      </c>
      <c r="P31336" s="128">
        <v>3.9213914120790706E-6</v>
      </c>
    </row>
    <row r="31337" spans="14:16">
      <c r="N31337" s="3">
        <v>31335</v>
      </c>
      <c r="O31337" s="44" t="s">
        <v>59</v>
      </c>
      <c r="P31337" s="128">
        <v>1.0275270004759986E-6</v>
      </c>
    </row>
    <row r="31338" spans="14:16">
      <c r="N31338" s="3">
        <v>31336</v>
      </c>
      <c r="O31338" s="44" t="s">
        <v>18</v>
      </c>
      <c r="P31338" s="128">
        <v>1.3892435664280674E-5</v>
      </c>
    </row>
    <row r="31339" spans="14:16">
      <c r="N31339" s="3">
        <v>31337</v>
      </c>
      <c r="O31339" s="44" t="s">
        <v>8</v>
      </c>
      <c r="P31339" s="128">
        <v>3.0354073694063873E-5</v>
      </c>
    </row>
    <row r="31340" spans="14:16">
      <c r="N31340" s="3">
        <v>31338</v>
      </c>
      <c r="O31340" s="44" t="s">
        <v>18</v>
      </c>
      <c r="P31340" s="128">
        <v>1.0609155453839728E-5</v>
      </c>
    </row>
    <row r="31341" spans="14:16">
      <c r="N31341" s="3">
        <v>31339</v>
      </c>
      <c r="O31341" s="44" t="s">
        <v>19</v>
      </c>
      <c r="P31341" s="128">
        <v>1.167385261834424E-5</v>
      </c>
    </row>
    <row r="31342" spans="14:16">
      <c r="N31342" s="3">
        <v>31340</v>
      </c>
      <c r="O31342" s="44" t="s">
        <v>11</v>
      </c>
      <c r="P31342" s="128">
        <v>2.5635422498897319E-5</v>
      </c>
    </row>
    <row r="31343" spans="14:16">
      <c r="N31343" s="3">
        <v>31341</v>
      </c>
      <c r="O31343" s="44" t="s">
        <v>8</v>
      </c>
      <c r="P31343" s="128">
        <v>3.85886864986032E-5</v>
      </c>
    </row>
    <row r="31344" spans="14:16">
      <c r="N31344" s="3">
        <v>31342</v>
      </c>
      <c r="O31344" s="44" t="s">
        <v>11</v>
      </c>
      <c r="P31344" s="128">
        <v>1.8397320221931213E-5</v>
      </c>
    </row>
    <row r="31345" spans="14:16">
      <c r="N31345" s="3">
        <v>31343</v>
      </c>
      <c r="O31345" s="44" t="s">
        <v>19</v>
      </c>
      <c r="P31345" s="128">
        <v>1.394661741233171E-5</v>
      </c>
    </row>
    <row r="31346" spans="14:16">
      <c r="N31346" s="3">
        <v>31344</v>
      </c>
      <c r="O31346" s="44" t="s">
        <v>18</v>
      </c>
      <c r="P31346" s="128">
        <v>2.2296054987306845E-6</v>
      </c>
    </row>
    <row r="31347" spans="14:16">
      <c r="N31347" s="3">
        <v>31345</v>
      </c>
      <c r="O31347" s="44" t="s">
        <v>46</v>
      </c>
      <c r="P31347" s="128">
        <v>1.2377771921222392E-6</v>
      </c>
    </row>
    <row r="31348" spans="14:16">
      <c r="N31348" s="3">
        <v>31346</v>
      </c>
      <c r="O31348" s="44" t="s">
        <v>18</v>
      </c>
      <c r="P31348" s="128">
        <v>1.7209701747494924E-6</v>
      </c>
    </row>
    <row r="31349" spans="14:16">
      <c r="N31349" s="3">
        <v>31347</v>
      </c>
      <c r="O31349" s="44" t="s">
        <v>59</v>
      </c>
      <c r="P31349" s="128">
        <v>6.545539778551206E-7</v>
      </c>
    </row>
    <row r="31350" spans="14:16">
      <c r="N31350" s="3">
        <v>31348</v>
      </c>
      <c r="O31350" s="44" t="s">
        <v>11</v>
      </c>
      <c r="P31350" s="128">
        <v>3.6405389987565638E-6</v>
      </c>
    </row>
    <row r="31351" spans="14:16">
      <c r="N31351" s="3">
        <v>31349</v>
      </c>
      <c r="O31351" s="44" t="s">
        <v>46</v>
      </c>
      <c r="P31351" s="128">
        <v>1.3923905385739847E-6</v>
      </c>
    </row>
    <row r="31352" spans="14:16">
      <c r="N31352" s="3">
        <v>31350</v>
      </c>
      <c r="O31352" s="44" t="s">
        <v>11</v>
      </c>
      <c r="P31352" s="128">
        <v>2.7321744326395953E-6</v>
      </c>
    </row>
    <row r="31353" spans="14:16">
      <c r="N31353" s="3">
        <v>31351</v>
      </c>
      <c r="O31353" s="44" t="s">
        <v>59</v>
      </c>
      <c r="P31353" s="128">
        <v>7.1591501702681055E-7</v>
      </c>
    </row>
    <row r="31354" spans="14:16">
      <c r="N31354" s="3">
        <v>31352</v>
      </c>
      <c r="O31354" s="44" t="s">
        <v>18</v>
      </c>
      <c r="P31354" s="128">
        <v>3.6450096147745457E-6</v>
      </c>
    </row>
    <row r="31355" spans="14:16">
      <c r="N31355" s="3">
        <v>31353</v>
      </c>
      <c r="O31355" s="44" t="s">
        <v>46</v>
      </c>
      <c r="P31355" s="128">
        <v>2.0235462142530243E-6</v>
      </c>
    </row>
    <row r="31356" spans="14:16">
      <c r="N31356" s="3">
        <v>31354</v>
      </c>
      <c r="O31356" s="44" t="s">
        <v>18</v>
      </c>
      <c r="P31356" s="128">
        <v>5.3493174032763524E-6</v>
      </c>
    </row>
    <row r="31357" spans="14:16">
      <c r="N31357" s="3">
        <v>31355</v>
      </c>
      <c r="O31357" s="44" t="s">
        <v>19</v>
      </c>
      <c r="P31357" s="128">
        <v>5.886155900561417E-6</v>
      </c>
    </row>
    <row r="31358" spans="14:16">
      <c r="N31358" s="3">
        <v>31356</v>
      </c>
      <c r="O31358" s="44" t="s">
        <v>11</v>
      </c>
      <c r="P31358" s="128">
        <v>5.9516356866646947E-6</v>
      </c>
    </row>
    <row r="31359" spans="14:16">
      <c r="N31359" s="3">
        <v>31357</v>
      </c>
      <c r="O31359" s="44" t="s">
        <v>46</v>
      </c>
      <c r="P31359" s="128">
        <v>2.2763116181372178E-6</v>
      </c>
    </row>
    <row r="31360" spans="14:16">
      <c r="N31360" s="3">
        <v>31358</v>
      </c>
      <c r="O31360" s="44" t="s">
        <v>11</v>
      </c>
      <c r="P31360" s="128">
        <v>9.2762431152054038E-6</v>
      </c>
    </row>
    <row r="31361" spans="14:16">
      <c r="N31361" s="3">
        <v>31359</v>
      </c>
      <c r="O31361" s="44" t="s">
        <v>19</v>
      </c>
      <c r="P31361" s="128">
        <v>7.0321227325990029E-6</v>
      </c>
    </row>
    <row r="31362" spans="14:16">
      <c r="N31362" s="3">
        <v>31360</v>
      </c>
      <c r="O31362" s="44" t="s">
        <v>13</v>
      </c>
      <c r="P31362" s="128">
        <v>5.8553266846339613E-6</v>
      </c>
    </row>
    <row r="31363" spans="14:16">
      <c r="N31363" s="3">
        <v>31361</v>
      </c>
      <c r="O31363" s="44" t="s">
        <v>8</v>
      </c>
      <c r="P31363" s="128">
        <v>9.6425498729957186E-6</v>
      </c>
    </row>
    <row r="31364" spans="14:16">
      <c r="N31364" s="3">
        <v>31362</v>
      </c>
      <c r="O31364" s="44" t="s">
        <v>13</v>
      </c>
      <c r="P31364" s="128">
        <v>2.0967194618969358E-6</v>
      </c>
    </row>
    <row r="31365" spans="14:16">
      <c r="N31365" s="3">
        <v>31363</v>
      </c>
      <c r="O31365" s="44" t="s">
        <v>59</v>
      </c>
      <c r="P31365" s="128">
        <v>6.0105556471634308E-7</v>
      </c>
    </row>
    <row r="31366" spans="14:16">
      <c r="N31366" s="3">
        <v>31364</v>
      </c>
      <c r="O31366" s="44" t="s">
        <v>31</v>
      </c>
      <c r="P31366" s="128">
        <v>1.2144054684607132E-6</v>
      </c>
    </row>
    <row r="31367" spans="14:16">
      <c r="N31367" s="3">
        <v>31365</v>
      </c>
      <c r="O31367" s="44" t="s">
        <v>8</v>
      </c>
      <c r="P31367" s="128">
        <v>4.9930318218189127E-6</v>
      </c>
    </row>
    <row r="31368" spans="14:16">
      <c r="N31368" s="3">
        <v>31366</v>
      </c>
      <c r="O31368" s="44" t="s">
        <v>31</v>
      </c>
      <c r="P31368" s="128">
        <v>6.2980080938811607E-7</v>
      </c>
    </row>
    <row r="31369" spans="14:16">
      <c r="N31369" s="3">
        <v>31367</v>
      </c>
      <c r="O31369" s="44" t="s">
        <v>59</v>
      </c>
      <c r="P31369" s="128">
        <v>4.5075169331846325E-7</v>
      </c>
    </row>
    <row r="31370" spans="14:16">
      <c r="N31370" s="3">
        <v>31368</v>
      </c>
      <c r="O31370" s="44" t="s">
        <v>13</v>
      </c>
      <c r="P31370" s="128">
        <v>1.1086374643591573E-5</v>
      </c>
    </row>
    <row r="31371" spans="14:16">
      <c r="N31371" s="3">
        <v>31369</v>
      </c>
      <c r="O31371" s="44" t="s">
        <v>8</v>
      </c>
      <c r="P31371" s="128">
        <v>1.8257037765644268E-5</v>
      </c>
    </row>
    <row r="31372" spans="14:16">
      <c r="N31372" s="3">
        <v>31370</v>
      </c>
      <c r="O31372" s="44" t="s">
        <v>13</v>
      </c>
      <c r="P31372" s="128">
        <v>6.9715181052378316E-6</v>
      </c>
    </row>
    <row r="31373" spans="14:16">
      <c r="N31373" s="3">
        <v>31371</v>
      </c>
      <c r="O31373" s="44" t="s">
        <v>21</v>
      </c>
      <c r="P31373" s="128">
        <v>4.4807211615041872E-6</v>
      </c>
    </row>
    <row r="31374" spans="14:16">
      <c r="N31374" s="3">
        <v>31372</v>
      </c>
      <c r="O31374" s="44" t="s">
        <v>31</v>
      </c>
      <c r="P31374" s="128">
        <v>2.2993343869119137E-6</v>
      </c>
    </row>
    <row r="31375" spans="14:16">
      <c r="N31375" s="3">
        <v>31373</v>
      </c>
      <c r="O31375" s="44" t="s">
        <v>8</v>
      </c>
      <c r="P31375" s="128">
        <v>9.4537204097126237E-6</v>
      </c>
    </row>
    <row r="31376" spans="14:16">
      <c r="N31376" s="3">
        <v>31374</v>
      </c>
      <c r="O31376" s="44" t="s">
        <v>31</v>
      </c>
      <c r="P31376" s="128">
        <v>1.7610882718700372E-6</v>
      </c>
    </row>
    <row r="31377" spans="14:16">
      <c r="N31377" s="3">
        <v>31375</v>
      </c>
      <c r="O31377" s="44" t="s">
        <v>21</v>
      </c>
      <c r="P31377" s="128">
        <v>2.8259309121601462E-6</v>
      </c>
    </row>
    <row r="31378" spans="14:16">
      <c r="N31378" s="3">
        <v>31376</v>
      </c>
      <c r="O31378" s="44" t="s">
        <v>13</v>
      </c>
      <c r="P31378" s="128">
        <v>1.9342393069639372E-6</v>
      </c>
    </row>
    <row r="31379" spans="14:16">
      <c r="N31379" s="3">
        <v>31377</v>
      </c>
      <c r="O31379" s="44" t="s">
        <v>46</v>
      </c>
      <c r="P31379" s="128">
        <v>8.0933221405143173E-7</v>
      </c>
    </row>
    <row r="31380" spans="14:16">
      <c r="N31380" s="3">
        <v>31378</v>
      </c>
      <c r="O31380" s="44" t="s">
        <v>13</v>
      </c>
      <c r="P31380" s="128">
        <v>1.460859859224159E-6</v>
      </c>
    </row>
    <row r="31381" spans="14:16">
      <c r="N31381" s="3">
        <v>31379</v>
      </c>
      <c r="O31381" s="44" t="s">
        <v>59</v>
      </c>
      <c r="P31381" s="128">
        <v>4.1877702936139165E-7</v>
      </c>
    </row>
    <row r="31382" spans="14:16">
      <c r="N31382" s="3">
        <v>31380</v>
      </c>
      <c r="O31382" s="44" t="s">
        <v>31</v>
      </c>
      <c r="P31382" s="128">
        <v>5.3744565437184772E-7</v>
      </c>
    </row>
    <row r="31383" spans="14:16">
      <c r="N31383" s="3">
        <v>31381</v>
      </c>
      <c r="O31383" s="44" t="s">
        <v>46</v>
      </c>
      <c r="P31383" s="128">
        <v>5.6144993334115248E-7</v>
      </c>
    </row>
    <row r="31384" spans="14:16">
      <c r="N31384" s="3">
        <v>31382</v>
      </c>
      <c r="O31384" s="44" t="s">
        <v>31</v>
      </c>
      <c r="P31384" s="128">
        <v>4.3880487516894611E-7</v>
      </c>
    </row>
    <row r="31385" spans="14:16">
      <c r="N31385" s="3">
        <v>31383</v>
      </c>
      <c r="O31385" s="44" t="s">
        <v>59</v>
      </c>
      <c r="P31385" s="128">
        <v>3.1405491636469075E-7</v>
      </c>
    </row>
    <row r="31386" spans="14:16">
      <c r="N31386" s="3">
        <v>31384</v>
      </c>
      <c r="O31386" s="44" t="s">
        <v>13</v>
      </c>
      <c r="P31386" s="128">
        <v>2.8815535770938535E-6</v>
      </c>
    </row>
    <row r="31387" spans="14:16">
      <c r="N31387" s="3">
        <v>31385</v>
      </c>
      <c r="O31387" s="44" t="s">
        <v>46</v>
      </c>
      <c r="P31387" s="128">
        <v>1.2057112726748413E-6</v>
      </c>
    </row>
    <row r="31388" spans="14:16">
      <c r="N31388" s="3">
        <v>31386</v>
      </c>
      <c r="O31388" s="44" t="s">
        <v>13</v>
      </c>
      <c r="P31388" s="128">
        <v>3.8218502235292916E-6</v>
      </c>
    </row>
    <row r="31389" spans="14:16">
      <c r="N31389" s="3">
        <v>31387</v>
      </c>
      <c r="O31389" s="44" t="s">
        <v>21</v>
      </c>
      <c r="P31389" s="128">
        <v>2.4563724735651394E-6</v>
      </c>
    </row>
    <row r="31390" spans="14:16">
      <c r="N31390" s="3">
        <v>31388</v>
      </c>
      <c r="O31390" s="44" t="s">
        <v>31</v>
      </c>
      <c r="P31390" s="128">
        <v>8.0066537903193336E-7</v>
      </c>
    </row>
    <row r="31391" spans="14:16">
      <c r="N31391" s="3">
        <v>31389</v>
      </c>
      <c r="O31391" s="44" t="s">
        <v>46</v>
      </c>
      <c r="P31391" s="128">
        <v>8.3642600889842609E-7</v>
      </c>
    </row>
    <row r="31392" spans="14:16">
      <c r="N31392" s="3">
        <v>31390</v>
      </c>
      <c r="O31392" s="44" t="s">
        <v>31</v>
      </c>
      <c r="P31392" s="128">
        <v>9.6544475735413785E-7</v>
      </c>
    </row>
    <row r="31393" spans="14:16">
      <c r="N31393" s="3">
        <v>31391</v>
      </c>
      <c r="O31393" s="44" t="s">
        <v>21</v>
      </c>
      <c r="P31393" s="128">
        <v>1.5492012679710515E-6</v>
      </c>
    </row>
    <row r="31394" spans="14:16">
      <c r="N31394" s="3">
        <v>31392</v>
      </c>
      <c r="O31394" s="44" t="s">
        <v>13</v>
      </c>
      <c r="P31394" s="128">
        <v>1.0696639970263358E-5</v>
      </c>
    </row>
    <row r="31395" spans="14:16">
      <c r="N31395" s="3">
        <v>31393</v>
      </c>
      <c r="O31395" s="44" t="s">
        <v>8</v>
      </c>
      <c r="P31395" s="128">
        <v>1.7615222846134283E-5</v>
      </c>
    </row>
    <row r="31396" spans="14:16">
      <c r="N31396" s="3">
        <v>31394</v>
      </c>
      <c r="O31396" s="44" t="s">
        <v>13</v>
      </c>
      <c r="P31396" s="128">
        <v>3.8303333717336208E-6</v>
      </c>
    </row>
    <row r="31397" spans="14:16">
      <c r="N31397" s="3">
        <v>31395</v>
      </c>
      <c r="O31397" s="44" t="s">
        <v>59</v>
      </c>
      <c r="P31397" s="128">
        <v>1.0980215663741345E-6</v>
      </c>
    </row>
    <row r="31398" spans="14:16">
      <c r="N31398" s="3">
        <v>31396</v>
      </c>
      <c r="O31398" s="44" t="s">
        <v>11</v>
      </c>
      <c r="P31398" s="128">
        <v>1.2363233836341463E-5</v>
      </c>
    </row>
    <row r="31399" spans="14:16">
      <c r="N31399" s="3">
        <v>31397</v>
      </c>
      <c r="O31399" s="44" t="s">
        <v>8</v>
      </c>
      <c r="P31399" s="128">
        <v>1.8610223983631447E-5</v>
      </c>
    </row>
    <row r="31400" spans="14:16">
      <c r="N31400" s="3">
        <v>31398</v>
      </c>
      <c r="O31400" s="44" t="s">
        <v>11</v>
      </c>
      <c r="P31400" s="128">
        <v>4.2722152297299582E-6</v>
      </c>
    </row>
    <row r="31401" spans="14:16">
      <c r="N31401" s="3">
        <v>31399</v>
      </c>
      <c r="O31401" s="44" t="s">
        <v>59</v>
      </c>
      <c r="P31401" s="128">
        <v>1.119453795627323E-6</v>
      </c>
    </row>
    <row r="31402" spans="14:16">
      <c r="N31402" s="3">
        <v>31400</v>
      </c>
      <c r="O31402" s="44" t="s">
        <v>13</v>
      </c>
      <c r="P31402" s="128">
        <v>2.0252833791351323E-5</v>
      </c>
    </row>
    <row r="31403" spans="14:16">
      <c r="N31403" s="3">
        <v>31401</v>
      </c>
      <c r="O31403" s="44" t="s">
        <v>8</v>
      </c>
      <c r="P31403" s="128">
        <v>3.3352359385018044E-5</v>
      </c>
    </row>
    <row r="31404" spans="14:16">
      <c r="N31404" s="3">
        <v>31402</v>
      </c>
      <c r="O31404" s="44" t="s">
        <v>13</v>
      </c>
      <c r="P31404" s="128">
        <v>1.2735723083325013E-5</v>
      </c>
    </row>
    <row r="31405" spans="14:16">
      <c r="N31405" s="3">
        <v>31403</v>
      </c>
      <c r="O31405" s="44" t="s">
        <v>21</v>
      </c>
      <c r="P31405" s="128">
        <v>8.1854802734626152E-6</v>
      </c>
    </row>
    <row r="31406" spans="14:16">
      <c r="N31406" s="3">
        <v>31404</v>
      </c>
      <c r="O31406" s="44" t="s">
        <v>11</v>
      </c>
      <c r="P31406" s="128">
        <v>2.3408333898038979E-5</v>
      </c>
    </row>
    <row r="31407" spans="14:16">
      <c r="N31407" s="3">
        <v>31405</v>
      </c>
      <c r="O31407" s="44" t="s">
        <v>8</v>
      </c>
      <c r="P31407" s="128">
        <v>3.5236277392537874E-5</v>
      </c>
    </row>
    <row r="31408" spans="14:16">
      <c r="N31408" s="3">
        <v>31406</v>
      </c>
      <c r="O31408" s="44" t="s">
        <v>11</v>
      </c>
      <c r="P31408" s="128">
        <v>1.4417745029354741E-5</v>
      </c>
    </row>
    <row r="31409" spans="14:16">
      <c r="N31409" s="3">
        <v>31407</v>
      </c>
      <c r="O31409" s="44" t="s">
        <v>21</v>
      </c>
      <c r="P31409" s="128">
        <v>8.4702582757201876E-6</v>
      </c>
    </row>
    <row r="31410" spans="14:16">
      <c r="N31410" s="3">
        <v>31408</v>
      </c>
      <c r="O31410" s="44" t="s">
        <v>13</v>
      </c>
      <c r="P31410" s="128">
        <v>3.5335110399938941E-6</v>
      </c>
    </row>
    <row r="31411" spans="14:16">
      <c r="N31411" s="3">
        <v>31409</v>
      </c>
      <c r="O31411" s="44" t="s">
        <v>46</v>
      </c>
      <c r="P31411" s="128">
        <v>1.478505944469856E-6</v>
      </c>
    </row>
    <row r="31412" spans="14:16">
      <c r="N31412" s="3">
        <v>31410</v>
      </c>
      <c r="O31412" s="44" t="s">
        <v>13</v>
      </c>
      <c r="P31412" s="128">
        <v>2.6687310209587907E-6</v>
      </c>
    </row>
    <row r="31413" spans="14:16">
      <c r="N31413" s="3">
        <v>31411</v>
      </c>
      <c r="O31413" s="44" t="s">
        <v>59</v>
      </c>
      <c r="P31413" s="128">
        <v>7.6503111647907049E-7</v>
      </c>
    </row>
    <row r="31414" spans="14:16">
      <c r="N31414" s="3">
        <v>31412</v>
      </c>
      <c r="O31414" s="44" t="s">
        <v>11</v>
      </c>
      <c r="P31414" s="128">
        <v>3.966236603417141E-6</v>
      </c>
    </row>
    <row r="31415" spans="14:16">
      <c r="N31415" s="3">
        <v>31413</v>
      </c>
      <c r="O31415" s="44" t="s">
        <v>46</v>
      </c>
      <c r="P31415" s="128">
        <v>1.5169595277595123E-6</v>
      </c>
    </row>
    <row r="31416" spans="14:16">
      <c r="N31416" s="3">
        <v>31414</v>
      </c>
      <c r="O31416" s="44" t="s">
        <v>11</v>
      </c>
      <c r="P31416" s="128">
        <v>2.9766060040441382E-6</v>
      </c>
    </row>
    <row r="31417" spans="14:16">
      <c r="N31417" s="3">
        <v>31415</v>
      </c>
      <c r="O31417" s="44" t="s">
        <v>59</v>
      </c>
      <c r="P31417" s="128">
        <v>7.7996372142629903E-7</v>
      </c>
    </row>
    <row r="31418" spans="14:16">
      <c r="N31418" s="3">
        <v>31416</v>
      </c>
      <c r="O31418" s="44" t="s">
        <v>13</v>
      </c>
      <c r="P31418" s="128">
        <v>5.2640856487282965E-6</v>
      </c>
    </row>
    <row r="31419" spans="14:16">
      <c r="N31419" s="3">
        <v>31417</v>
      </c>
      <c r="O31419" s="44" t="s">
        <v>46</v>
      </c>
      <c r="P31419" s="128">
        <v>2.2026199538509701E-6</v>
      </c>
    </row>
    <row r="31420" spans="14:16">
      <c r="N31420" s="3">
        <v>31418</v>
      </c>
      <c r="O31420" s="44" t="s">
        <v>13</v>
      </c>
      <c r="P31420" s="128">
        <v>6.9818403076717484E-6</v>
      </c>
    </row>
    <row r="31421" spans="14:16">
      <c r="N31421" s="3">
        <v>31419</v>
      </c>
      <c r="O31421" s="44" t="s">
        <v>21</v>
      </c>
      <c r="P31421" s="128">
        <v>4.4873554282708812E-6</v>
      </c>
    </row>
    <row r="31422" spans="14:16">
      <c r="N31422" s="3">
        <v>31420</v>
      </c>
      <c r="O31422" s="44" t="s">
        <v>11</v>
      </c>
      <c r="P31422" s="128">
        <v>5.9087431586304372E-6</v>
      </c>
    </row>
    <row r="31423" spans="14:16">
      <c r="N31423" s="3">
        <v>31421</v>
      </c>
      <c r="O31423" s="44" t="s">
        <v>46</v>
      </c>
      <c r="P31423" s="128">
        <v>2.2599065884889112E-6</v>
      </c>
    </row>
    <row r="31424" spans="14:16">
      <c r="N31424" s="3">
        <v>31422</v>
      </c>
      <c r="O31424" s="44" t="s">
        <v>11</v>
      </c>
      <c r="P31424" s="128">
        <v>7.9039401793747392E-6</v>
      </c>
    </row>
    <row r="31425" spans="14:16">
      <c r="N31425" s="3">
        <v>31423</v>
      </c>
      <c r="O31425" s="44" t="s">
        <v>21</v>
      </c>
      <c r="P31425" s="128">
        <v>4.6434733433583568E-6</v>
      </c>
    </row>
    <row r="31426" spans="14:16">
      <c r="N31426" s="3">
        <v>31424</v>
      </c>
      <c r="O31426" s="44" t="s">
        <v>18</v>
      </c>
      <c r="P31426" s="128">
        <v>3.3540789593840852E-6</v>
      </c>
    </row>
    <row r="31427" spans="14:16">
      <c r="N31427" s="3">
        <v>31425</v>
      </c>
      <c r="O31427" s="44" t="s">
        <v>8</v>
      </c>
      <c r="P31427" s="128">
        <v>7.3284456641840514E-6</v>
      </c>
    </row>
    <row r="31428" spans="14:16">
      <c r="N31428" s="3">
        <v>31426</v>
      </c>
      <c r="O31428" s="44" t="s">
        <v>18</v>
      </c>
      <c r="P31428" s="128">
        <v>1.3471666677138691E-6</v>
      </c>
    </row>
    <row r="31429" spans="14:16">
      <c r="N31429" s="3">
        <v>31427</v>
      </c>
      <c r="O31429" s="44" t="s">
        <v>59</v>
      </c>
      <c r="P31429" s="128">
        <v>5.1238151254672146E-7</v>
      </c>
    </row>
    <row r="31430" spans="14:16">
      <c r="N31430" s="3">
        <v>31428</v>
      </c>
      <c r="O31430" s="44" t="s">
        <v>31</v>
      </c>
      <c r="P31430" s="128">
        <v>1.1106142616968965E-6</v>
      </c>
    </row>
    <row r="31431" spans="14:16">
      <c r="N31431" s="3">
        <v>31429</v>
      </c>
      <c r="O31431" s="44" t="s">
        <v>8</v>
      </c>
      <c r="P31431" s="128">
        <v>4.5662939557142783E-6</v>
      </c>
    </row>
    <row r="31432" spans="14:16">
      <c r="N31432" s="3">
        <v>31430</v>
      </c>
      <c r="O31432" s="44" t="s">
        <v>31</v>
      </c>
      <c r="P31432" s="128">
        <v>5.7597382348852497E-7</v>
      </c>
    </row>
    <row r="31433" spans="14:16">
      <c r="N31433" s="3">
        <v>31431</v>
      </c>
      <c r="O31433" s="44" t="s">
        <v>59</v>
      </c>
      <c r="P31433" s="128">
        <v>4.1222744139817416E-7</v>
      </c>
    </row>
    <row r="31434" spans="14:16">
      <c r="N31434" s="3">
        <v>31432</v>
      </c>
      <c r="O31434" s="44" t="s">
        <v>18</v>
      </c>
      <c r="P31434" s="128">
        <v>6.3505553030034364E-6</v>
      </c>
    </row>
    <row r="31435" spans="14:16">
      <c r="N31435" s="3">
        <v>31433</v>
      </c>
      <c r="O31435" s="44" t="s">
        <v>8</v>
      </c>
      <c r="P31435" s="128">
        <v>1.3875552734155883E-5</v>
      </c>
    </row>
    <row r="31436" spans="14:16">
      <c r="N31436" s="3">
        <v>31434</v>
      </c>
      <c r="O31436" s="44" t="s">
        <v>18</v>
      </c>
      <c r="P31436" s="128">
        <v>4.2606595660865818E-6</v>
      </c>
    </row>
    <row r="31437" spans="14:16">
      <c r="N31437" s="3">
        <v>31435</v>
      </c>
      <c r="O31437" s="44" t="s">
        <v>21</v>
      </c>
      <c r="P31437" s="128">
        <v>3.6332494805522961E-6</v>
      </c>
    </row>
    <row r="31438" spans="14:16">
      <c r="N31438" s="3">
        <v>31436</v>
      </c>
      <c r="O31438" s="44" t="s">
        <v>31</v>
      </c>
      <c r="P31438" s="128">
        <v>2.1028179045926894E-6</v>
      </c>
    </row>
    <row r="31439" spans="14:16">
      <c r="N31439" s="3">
        <v>31437</v>
      </c>
      <c r="O31439" s="44" t="s">
        <v>8</v>
      </c>
      <c r="P31439" s="128">
        <v>8.6457422877304252E-6</v>
      </c>
    </row>
    <row r="31440" spans="14:16">
      <c r="N31440" s="3">
        <v>31438</v>
      </c>
      <c r="O31440" s="44" t="s">
        <v>31</v>
      </c>
      <c r="P31440" s="128">
        <v>1.6105738994449188E-6</v>
      </c>
    </row>
    <row r="31441" spans="14:16">
      <c r="N31441" s="3">
        <v>31439</v>
      </c>
      <c r="O31441" s="44" t="s">
        <v>21</v>
      </c>
      <c r="P31441" s="128">
        <v>2.5844079717405444E-6</v>
      </c>
    </row>
    <row r="31442" spans="14:16">
      <c r="N31442" s="3">
        <v>31440</v>
      </c>
      <c r="O31442" s="44" t="s">
        <v>18</v>
      </c>
      <c r="P31442" s="128">
        <v>1.2160298653750765E-6</v>
      </c>
    </row>
    <row r="31443" spans="14:16">
      <c r="N31443" s="3">
        <v>31441</v>
      </c>
      <c r="O31443" s="44" t="s">
        <v>46</v>
      </c>
      <c r="P31443" s="128">
        <v>6.7508536068719026E-7</v>
      </c>
    </row>
    <row r="31444" spans="14:16">
      <c r="N31444" s="3">
        <v>31442</v>
      </c>
      <c r="O31444" s="44" t="s">
        <v>18</v>
      </c>
      <c r="P31444" s="128">
        <v>9.3861946927676294E-7</v>
      </c>
    </row>
    <row r="31445" spans="14:16">
      <c r="N31445" s="3">
        <v>31443</v>
      </c>
      <c r="O31445" s="44" t="s">
        <v>59</v>
      </c>
      <c r="P31445" s="128">
        <v>3.569946279846466E-7</v>
      </c>
    </row>
    <row r="31446" spans="14:16">
      <c r="N31446" s="3">
        <v>31444</v>
      </c>
      <c r="O31446" s="44" t="s">
        <v>31</v>
      </c>
      <c r="P31446" s="128">
        <v>4.9151195719578959E-7</v>
      </c>
    </row>
    <row r="31447" spans="14:16">
      <c r="N31447" s="3">
        <v>31445</v>
      </c>
      <c r="O31447" s="44" t="s">
        <v>46</v>
      </c>
      <c r="P31447" s="128">
        <v>5.1346467007252941E-7</v>
      </c>
    </row>
    <row r="31448" spans="14:16">
      <c r="N31448" s="3">
        <v>31446</v>
      </c>
      <c r="O31448" s="44" t="s">
        <v>31</v>
      </c>
      <c r="P31448" s="128">
        <v>4.0130167816394648E-7</v>
      </c>
    </row>
    <row r="31449" spans="14:16">
      <c r="N31449" s="3">
        <v>31447</v>
      </c>
      <c r="O31449" s="44" t="s">
        <v>59</v>
      </c>
      <c r="P31449" s="128">
        <v>2.8721368449761323E-7</v>
      </c>
    </row>
    <row r="31450" spans="14:16">
      <c r="N31450" s="3">
        <v>31448</v>
      </c>
      <c r="O31450" s="44" t="s">
        <v>18</v>
      </c>
      <c r="P31450" s="128">
        <v>1.8115934237344296E-6</v>
      </c>
    </row>
    <row r="31451" spans="14:16">
      <c r="N31451" s="3">
        <v>31449</v>
      </c>
      <c r="O31451" s="44" t="s">
        <v>46</v>
      </c>
      <c r="P31451" s="128">
        <v>1.0057155952358776E-6</v>
      </c>
    </row>
    <row r="31452" spans="14:16">
      <c r="N31452" s="3">
        <v>31450</v>
      </c>
      <c r="O31452" s="44" t="s">
        <v>18</v>
      </c>
      <c r="P31452" s="128">
        <v>2.3357326868011773E-6</v>
      </c>
    </row>
    <row r="31453" spans="14:16">
      <c r="N31453" s="3">
        <v>31451</v>
      </c>
      <c r="O31453" s="44" t="s">
        <v>21</v>
      </c>
      <c r="P31453" s="128">
        <v>1.9917807183135422E-6</v>
      </c>
    </row>
    <row r="31454" spans="14:16">
      <c r="N31454" s="3">
        <v>31452</v>
      </c>
      <c r="O31454" s="44" t="s">
        <v>31</v>
      </c>
      <c r="P31454" s="128">
        <v>7.3223516518493284E-7</v>
      </c>
    </row>
    <row r="31455" spans="14:16">
      <c r="N31455" s="3">
        <v>31453</v>
      </c>
      <c r="O31455" s="44" t="s">
        <v>46</v>
      </c>
      <c r="P31455" s="128">
        <v>7.6493945264777844E-7</v>
      </c>
    </row>
    <row r="31456" spans="14:16">
      <c r="N31456" s="3">
        <v>31454</v>
      </c>
      <c r="O31456" s="44" t="s">
        <v>31</v>
      </c>
      <c r="P31456" s="128">
        <v>8.8293139667518893E-7</v>
      </c>
    </row>
    <row r="31457" spans="14:16">
      <c r="N31457" s="3">
        <v>31455</v>
      </c>
      <c r="O31457" s="44" t="s">
        <v>21</v>
      </c>
      <c r="P31457" s="128">
        <v>1.4167961748627666E-6</v>
      </c>
    </row>
    <row r="31458" spans="14:16">
      <c r="N31458" s="3">
        <v>31456</v>
      </c>
      <c r="O31458" s="44" t="s">
        <v>18</v>
      </c>
      <c r="P31458" s="128">
        <v>5.7228929815093681E-6</v>
      </c>
    </row>
    <row r="31459" spans="14:16">
      <c r="N31459" s="3">
        <v>31457</v>
      </c>
      <c r="O31459" s="44" t="s">
        <v>8</v>
      </c>
      <c r="P31459" s="128">
        <v>1.2504151143965066E-5</v>
      </c>
    </row>
    <row r="31460" spans="14:16">
      <c r="N31460" s="3">
        <v>31458</v>
      </c>
      <c r="O31460" s="44" t="s">
        <v>18</v>
      </c>
      <c r="P31460" s="128">
        <v>2.2986014226089677E-6</v>
      </c>
    </row>
    <row r="31461" spans="14:16">
      <c r="N31461" s="3">
        <v>31459</v>
      </c>
      <c r="O31461" s="44" t="s">
        <v>59</v>
      </c>
      <c r="P31461" s="128">
        <v>8.7425030761567107E-7</v>
      </c>
    </row>
    <row r="31462" spans="14:16">
      <c r="N31462" s="3">
        <v>31460</v>
      </c>
      <c r="O31462" s="44" t="s">
        <v>11</v>
      </c>
      <c r="P31462" s="128">
        <v>1.0560335353877135E-5</v>
      </c>
    </row>
    <row r="31463" spans="14:16">
      <c r="N31463" s="3">
        <v>31461</v>
      </c>
      <c r="O31463" s="44" t="s">
        <v>8</v>
      </c>
      <c r="P31463" s="128">
        <v>1.5896343050652248E-5</v>
      </c>
    </row>
    <row r="31464" spans="14:16">
      <c r="N31464" s="3">
        <v>31462</v>
      </c>
      <c r="O31464" s="44" t="s">
        <v>11</v>
      </c>
      <c r="P31464" s="128">
        <v>3.6492091088071158E-6</v>
      </c>
    </row>
    <row r="31465" spans="14:16">
      <c r="N31465" s="3">
        <v>31463</v>
      </c>
      <c r="O31465" s="44" t="s">
        <v>59</v>
      </c>
      <c r="P31465" s="128">
        <v>9.5620673777480585E-7</v>
      </c>
    </row>
    <row r="31466" spans="14:16">
      <c r="N31466" s="3">
        <v>31464</v>
      </c>
      <c r="O31466" s="44" t="s">
        <v>18</v>
      </c>
      <c r="P31466" s="128">
        <v>1.0835626952240648E-5</v>
      </c>
    </row>
    <row r="31467" spans="14:16">
      <c r="N31467" s="3">
        <v>31465</v>
      </c>
      <c r="O31467" s="44" t="s">
        <v>8</v>
      </c>
      <c r="P31467" s="128">
        <v>2.3675144299955803E-5</v>
      </c>
    </row>
    <row r="31468" spans="14:16">
      <c r="N31468" s="3">
        <v>31466</v>
      </c>
      <c r="O31468" s="44" t="s">
        <v>18</v>
      </c>
      <c r="P31468" s="128">
        <v>7.2697449948629669E-6</v>
      </c>
    </row>
    <row r="31469" spans="14:16">
      <c r="N31469" s="3">
        <v>31467</v>
      </c>
      <c r="O31469" s="44" t="s">
        <v>21</v>
      </c>
      <c r="P31469" s="128">
        <v>6.1992273300994337E-6</v>
      </c>
    </row>
    <row r="31470" spans="14:16">
      <c r="N31470" s="3">
        <v>31468</v>
      </c>
      <c r="O31470" s="44" t="s">
        <v>11</v>
      </c>
      <c r="P31470" s="128">
        <v>1.9994756979535799E-5</v>
      </c>
    </row>
    <row r="31471" spans="14:16">
      <c r="N31471" s="3">
        <v>31469</v>
      </c>
      <c r="O31471" s="44" t="s">
        <v>8</v>
      </c>
      <c r="P31471" s="128">
        <v>3.0097862000606917E-5</v>
      </c>
    </row>
    <row r="31472" spans="14:16">
      <c r="N31472" s="3">
        <v>31470</v>
      </c>
      <c r="O31472" s="44" t="s">
        <v>11</v>
      </c>
      <c r="P31472" s="128">
        <v>1.2315242482037934E-5</v>
      </c>
    </row>
    <row r="31473" spans="14:16">
      <c r="N31473" s="3">
        <v>31471</v>
      </c>
      <c r="O31473" s="44" t="s">
        <v>21</v>
      </c>
      <c r="P31473" s="128">
        <v>7.2350623720005631E-6</v>
      </c>
    </row>
    <row r="31474" spans="14:16">
      <c r="N31474" s="3">
        <v>31472</v>
      </c>
      <c r="O31474" s="44" t="s">
        <v>18</v>
      </c>
      <c r="P31474" s="128">
        <v>2.074849419507625E-6</v>
      </c>
    </row>
    <row r="31475" spans="14:16">
      <c r="N31475" s="3">
        <v>31473</v>
      </c>
      <c r="O31475" s="44" t="s">
        <v>46</v>
      </c>
      <c r="P31475" s="128">
        <v>1.1518635426835306E-6</v>
      </c>
    </row>
    <row r="31476" spans="14:16">
      <c r="N31476" s="3">
        <v>31474</v>
      </c>
      <c r="O31476" s="44" t="s">
        <v>18</v>
      </c>
      <c r="P31476" s="128">
        <v>1.6015182820914966E-6</v>
      </c>
    </row>
    <row r="31477" spans="14:16">
      <c r="N31477" s="3">
        <v>31475</v>
      </c>
      <c r="O31477" s="44" t="s">
        <v>59</v>
      </c>
      <c r="P31477" s="128">
        <v>6.0912163239742249E-7</v>
      </c>
    </row>
    <row r="31478" spans="14:16">
      <c r="N31478" s="3">
        <v>31476</v>
      </c>
      <c r="O31478" s="44" t="s">
        <v>11</v>
      </c>
      <c r="P31478" s="128">
        <v>3.3878505558786867E-6</v>
      </c>
    </row>
    <row r="31479" spans="14:16">
      <c r="N31479" s="3">
        <v>31477</v>
      </c>
      <c r="O31479" s="44" t="s">
        <v>46</v>
      </c>
      <c r="P31479" s="128">
        <v>1.2957452349004569E-6</v>
      </c>
    </row>
    <row r="31480" spans="14:16">
      <c r="N31480" s="3">
        <v>31478</v>
      </c>
      <c r="O31480" s="44" t="s">
        <v>11</v>
      </c>
      <c r="P31480" s="128">
        <v>2.5425352327051212E-6</v>
      </c>
    </row>
    <row r="31481" spans="14:16">
      <c r="N31481" s="3">
        <v>31479</v>
      </c>
      <c r="O31481" s="44" t="s">
        <v>59</v>
      </c>
      <c r="P31481" s="128">
        <v>6.6622362491504314E-7</v>
      </c>
    </row>
    <row r="31482" spans="14:16">
      <c r="N31482" s="3">
        <v>31480</v>
      </c>
      <c r="O31482" s="44" t="s">
        <v>18</v>
      </c>
      <c r="P31482" s="128">
        <v>3.09102898756507E-6</v>
      </c>
    </row>
    <row r="31483" spans="14:16">
      <c r="N31483" s="3">
        <v>31481</v>
      </c>
      <c r="O31483" s="44" t="s">
        <v>46</v>
      </c>
      <c r="P31483" s="128">
        <v>1.7160009621320398E-6</v>
      </c>
    </row>
    <row r="31484" spans="14:16">
      <c r="N31484" s="3">
        <v>31482</v>
      </c>
      <c r="O31484" s="44" t="s">
        <v>18</v>
      </c>
      <c r="P31484" s="128">
        <v>3.9853409421318782E-6</v>
      </c>
    </row>
    <row r="31485" spans="14:16">
      <c r="N31485" s="3">
        <v>31483</v>
      </c>
      <c r="O31485" s="44" t="s">
        <v>21</v>
      </c>
      <c r="P31485" s="128">
        <v>3.3984733310021507E-6</v>
      </c>
    </row>
    <row r="31486" spans="14:16">
      <c r="N31486" s="3">
        <v>31484</v>
      </c>
      <c r="O31486" s="44" t="s">
        <v>11</v>
      </c>
      <c r="P31486" s="128">
        <v>5.0470863935005554E-6</v>
      </c>
    </row>
    <row r="31487" spans="14:16">
      <c r="N31487" s="3">
        <v>31485</v>
      </c>
      <c r="O31487" s="44" t="s">
        <v>46</v>
      </c>
      <c r="P31487" s="128">
        <v>1.9303502432128693E-6</v>
      </c>
    </row>
    <row r="31488" spans="14:16">
      <c r="N31488" s="3">
        <v>31486</v>
      </c>
      <c r="O31488" s="44" t="s">
        <v>11</v>
      </c>
      <c r="P31488" s="128">
        <v>6.7513289820522428E-6</v>
      </c>
    </row>
    <row r="31489" spans="14:16">
      <c r="N31489" s="3">
        <v>31487</v>
      </c>
      <c r="O31489" s="44" t="s">
        <v>21</v>
      </c>
      <c r="P31489" s="128">
        <v>3.9663276098937139E-6</v>
      </c>
    </row>
    <row r="31490" spans="14:16">
      <c r="N31490" s="3">
        <v>31488</v>
      </c>
      <c r="O31490" s="44" t="s">
        <v>13</v>
      </c>
      <c r="P31490" s="128">
        <v>3.9364913363275736E-5</v>
      </c>
    </row>
    <row r="31491" spans="14:16">
      <c r="N31491" s="3">
        <v>31489</v>
      </c>
      <c r="O31491" s="44" t="s">
        <v>8</v>
      </c>
      <c r="P31491" s="128">
        <v>6.4826125132806439E-5</v>
      </c>
    </row>
    <row r="31492" spans="14:16">
      <c r="N31492" s="3">
        <v>31490</v>
      </c>
      <c r="O31492" s="44" t="s">
        <v>13</v>
      </c>
      <c r="P31492" s="128">
        <v>3.3800053448376525E-5</v>
      </c>
    </row>
    <row r="31493" spans="14:16">
      <c r="N31493" s="3">
        <v>31491</v>
      </c>
      <c r="O31493" s="44" t="s">
        <v>14</v>
      </c>
      <c r="P31493" s="128">
        <v>3.8767973267216708E-5</v>
      </c>
    </row>
    <row r="31494" spans="14:16">
      <c r="N31494" s="3">
        <v>31492</v>
      </c>
      <c r="O31494" s="44" t="s">
        <v>31</v>
      </c>
      <c r="P31494" s="128">
        <v>8.1643550614004251E-6</v>
      </c>
    </row>
    <row r="31495" spans="14:16">
      <c r="N31495" s="3">
        <v>31493</v>
      </c>
      <c r="O31495" s="44" t="s">
        <v>8</v>
      </c>
      <c r="P31495" s="128">
        <v>3.3567770966867474E-5</v>
      </c>
    </row>
    <row r="31496" spans="14:16">
      <c r="N31496" s="3">
        <v>31494</v>
      </c>
      <c r="O31496" s="44" t="s">
        <v>31</v>
      </c>
      <c r="P31496" s="128">
        <v>7.5229975169447455E-6</v>
      </c>
    </row>
    <row r="31497" spans="14:16">
      <c r="N31497" s="3">
        <v>31495</v>
      </c>
      <c r="O31497" s="44" t="s">
        <v>14</v>
      </c>
      <c r="P31497" s="128">
        <v>2.1543015071380918E-5</v>
      </c>
    </row>
    <row r="31498" spans="14:16">
      <c r="N31498" s="3">
        <v>31496</v>
      </c>
      <c r="O31498" s="44" t="s">
        <v>13</v>
      </c>
      <c r="P31498" s="128">
        <v>3.2114792963081134E-5</v>
      </c>
    </row>
    <row r="31499" spans="14:16">
      <c r="N31499" s="3">
        <v>31497</v>
      </c>
      <c r="O31499" s="44" t="s">
        <v>8</v>
      </c>
      <c r="P31499" s="128">
        <v>5.2886629471947272E-5</v>
      </c>
    </row>
    <row r="31500" spans="14:16">
      <c r="N31500" s="3">
        <v>31498</v>
      </c>
      <c r="O31500" s="44" t="s">
        <v>13</v>
      </c>
      <c r="P31500" s="128">
        <v>2.3400504820592521E-5</v>
      </c>
    </row>
    <row r="31501" spans="14:16">
      <c r="N31501" s="3">
        <v>31499</v>
      </c>
      <c r="O31501" s="44" t="s">
        <v>19</v>
      </c>
      <c r="P31501" s="128">
        <v>1.9407106666383394E-5</v>
      </c>
    </row>
    <row r="31502" spans="14:16">
      <c r="N31502" s="3">
        <v>31500</v>
      </c>
      <c r="O31502" s="44" t="s">
        <v>31</v>
      </c>
      <c r="P31502" s="128">
        <v>6.6606668241410729E-6</v>
      </c>
    </row>
    <row r="31503" spans="14:16">
      <c r="N31503" s="3">
        <v>31501</v>
      </c>
      <c r="O31503" s="44" t="s">
        <v>8</v>
      </c>
      <c r="P31503" s="128">
        <v>2.7385352150648498E-5</v>
      </c>
    </row>
    <row r="31504" spans="14:16">
      <c r="N31504" s="3">
        <v>31502</v>
      </c>
      <c r="O31504" s="44" t="s">
        <v>31</v>
      </c>
      <c r="P31504" s="128">
        <v>5.5839101942640866E-6</v>
      </c>
    </row>
    <row r="31505" spans="14:16">
      <c r="N31505" s="3">
        <v>31503</v>
      </c>
      <c r="O31505" s="44" t="s">
        <v>19</v>
      </c>
      <c r="P31505" s="128">
        <v>1.1562023499551453E-5</v>
      </c>
    </row>
    <row r="31506" spans="14:16">
      <c r="N31506" s="3">
        <v>31504</v>
      </c>
      <c r="O31506" s="44" t="s">
        <v>13</v>
      </c>
      <c r="P31506" s="128">
        <v>8.4633391836531355E-6</v>
      </c>
    </row>
    <row r="31507" spans="14:16">
      <c r="N31507" s="3">
        <v>31505</v>
      </c>
      <c r="O31507" s="44" t="s">
        <v>46</v>
      </c>
      <c r="P31507" s="128">
        <v>3.5412645245668856E-6</v>
      </c>
    </row>
    <row r="31508" spans="14:16">
      <c r="N31508" s="3">
        <v>31506</v>
      </c>
      <c r="O31508" s="44" t="s">
        <v>13</v>
      </c>
      <c r="P31508" s="128">
        <v>1.5327064637480712E-5</v>
      </c>
    </row>
    <row r="31509" spans="14:16">
      <c r="N31509" s="3">
        <v>31507</v>
      </c>
      <c r="O31509" s="44" t="s">
        <v>14</v>
      </c>
      <c r="P31509" s="128">
        <v>1.7579831139565706E-5</v>
      </c>
    </row>
    <row r="31510" spans="14:16">
      <c r="N31510" s="3">
        <v>31508</v>
      </c>
      <c r="O31510" s="44" t="s">
        <v>31</v>
      </c>
      <c r="P31510" s="128">
        <v>2.3516143268068558E-6</v>
      </c>
    </row>
    <row r="31511" spans="14:16">
      <c r="N31511" s="3">
        <v>31509</v>
      </c>
      <c r="O31511" s="44" t="s">
        <v>46</v>
      </c>
      <c r="P31511" s="128">
        <v>2.4566459813931441E-6</v>
      </c>
    </row>
    <row r="31512" spans="14:16">
      <c r="N31512" s="3">
        <v>31510</v>
      </c>
      <c r="O31512" s="44" t="s">
        <v>31</v>
      </c>
      <c r="P31512" s="128">
        <v>3.4113990200023589E-6</v>
      </c>
    </row>
    <row r="31513" spans="14:16">
      <c r="N31513" s="3">
        <v>31511</v>
      </c>
      <c r="O31513" s="44" t="s">
        <v>14</v>
      </c>
      <c r="P31513" s="128">
        <v>9.7689545074117684E-6</v>
      </c>
    </row>
    <row r="31514" spans="14:16">
      <c r="N31514" s="3">
        <v>31512</v>
      </c>
      <c r="O31514" s="44" t="s">
        <v>13</v>
      </c>
      <c r="P31514" s="128">
        <v>7.6773886380497573E-6</v>
      </c>
    </row>
    <row r="31515" spans="14:16">
      <c r="N31515" s="3">
        <v>31513</v>
      </c>
      <c r="O31515" s="44" t="s">
        <v>46</v>
      </c>
      <c r="P31515" s="128">
        <v>3.2124039265436999E-6</v>
      </c>
    </row>
    <row r="31516" spans="14:16">
      <c r="N31516" s="3">
        <v>31514</v>
      </c>
      <c r="O31516" s="44" t="s">
        <v>13</v>
      </c>
      <c r="P31516" s="128">
        <v>1.1798934253239081E-5</v>
      </c>
    </row>
    <row r="31517" spans="14:16">
      <c r="N31517" s="3">
        <v>31515</v>
      </c>
      <c r="O31517" s="44" t="s">
        <v>19</v>
      </c>
      <c r="P31517" s="128">
        <v>9.7853946894662536E-6</v>
      </c>
    </row>
    <row r="31518" spans="14:16">
      <c r="N31518" s="3">
        <v>31516</v>
      </c>
      <c r="O31518" s="44" t="s">
        <v>31</v>
      </c>
      <c r="P31518" s="128">
        <v>2.1332309531648713E-6</v>
      </c>
    </row>
    <row r="31519" spans="14:16">
      <c r="N31519" s="3">
        <v>31517</v>
      </c>
      <c r="O31519" s="44" t="s">
        <v>46</v>
      </c>
      <c r="P31519" s="128">
        <v>2.228508811473307E-6</v>
      </c>
    </row>
    <row r="31520" spans="14:16">
      <c r="N31520" s="3">
        <v>31518</v>
      </c>
      <c r="O31520" s="44" t="s">
        <v>31</v>
      </c>
      <c r="P31520" s="128">
        <v>2.8155029031739149E-6</v>
      </c>
    </row>
    <row r="31521" spans="14:16">
      <c r="N31521" s="3">
        <v>31519</v>
      </c>
      <c r="O31521" s="44" t="s">
        <v>19</v>
      </c>
      <c r="P31521" s="128">
        <v>5.8297697486236793E-6</v>
      </c>
    </row>
    <row r="31522" spans="14:16">
      <c r="N31522" s="3">
        <v>31520</v>
      </c>
      <c r="O31522" s="44" t="s">
        <v>13</v>
      </c>
      <c r="P31522" s="128">
        <v>7.1912692217939394E-5</v>
      </c>
    </row>
    <row r="31523" spans="14:16">
      <c r="N31523" s="3">
        <v>31521</v>
      </c>
      <c r="O31523" s="44" t="s">
        <v>8</v>
      </c>
      <c r="P31523" s="128">
        <v>1.1842579561488977E-4</v>
      </c>
    </row>
    <row r="31524" spans="14:16">
      <c r="N31524" s="3">
        <v>31522</v>
      </c>
      <c r="O31524" s="44" t="s">
        <v>13</v>
      </c>
      <c r="P31524" s="128">
        <v>6.1746683351032174E-5</v>
      </c>
    </row>
    <row r="31525" spans="14:16">
      <c r="N31525" s="3">
        <v>31523</v>
      </c>
      <c r="O31525" s="44" t="s">
        <v>14</v>
      </c>
      <c r="P31525" s="128">
        <v>7.0822188880505699E-5</v>
      </c>
    </row>
    <row r="31526" spans="14:16">
      <c r="N31526" s="3">
        <v>31524</v>
      </c>
      <c r="O31526" s="44" t="s">
        <v>11</v>
      </c>
      <c r="P31526" s="128">
        <v>8.3117075283720891E-5</v>
      </c>
    </row>
    <row r="31527" spans="14:16">
      <c r="N31527" s="3">
        <v>31525</v>
      </c>
      <c r="O31527" s="44" t="s">
        <v>8</v>
      </c>
      <c r="P31527" s="128">
        <v>1.251151121438419E-4</v>
      </c>
    </row>
    <row r="31528" spans="14:16">
      <c r="N31528" s="3">
        <v>31526</v>
      </c>
      <c r="O31528" s="44" t="s">
        <v>11</v>
      </c>
      <c r="P31528" s="128">
        <v>7.0801788345665253E-5</v>
      </c>
    </row>
    <row r="31529" spans="14:16">
      <c r="N31529" s="3">
        <v>31527</v>
      </c>
      <c r="O31529" s="44" t="s">
        <v>14</v>
      </c>
      <c r="P31529" s="128">
        <v>7.4229868487834909E-5</v>
      </c>
    </row>
    <row r="31530" spans="14:16">
      <c r="N31530" s="3">
        <v>31528</v>
      </c>
      <c r="O31530" s="44" t="s">
        <v>13</v>
      </c>
      <c r="P31530" s="128">
        <v>5.8668012315541864E-5</v>
      </c>
    </row>
    <row r="31531" spans="14:16">
      <c r="N31531" s="3">
        <v>31529</v>
      </c>
      <c r="O31531" s="44" t="s">
        <v>8</v>
      </c>
      <c r="P31531" s="128">
        <v>9.661446152726559E-5</v>
      </c>
    </row>
    <row r="31532" spans="14:16">
      <c r="N31532" s="3">
        <v>31530</v>
      </c>
      <c r="O31532" s="44" t="s">
        <v>13</v>
      </c>
      <c r="P31532" s="128">
        <v>4.2748558478413578E-5</v>
      </c>
    </row>
    <row r="31533" spans="14:16">
      <c r="N31533" s="3">
        <v>31531</v>
      </c>
      <c r="O31533" s="44" t="s">
        <v>19</v>
      </c>
      <c r="P31533" s="128">
        <v>3.5453330626210554E-5</v>
      </c>
    </row>
    <row r="31534" spans="14:16">
      <c r="N31534" s="3">
        <v>31532</v>
      </c>
      <c r="O31534" s="44" t="s">
        <v>11</v>
      </c>
      <c r="P31534" s="128">
        <v>6.7808803230435993E-5</v>
      </c>
    </row>
    <row r="31535" spans="14:16">
      <c r="N31535" s="3">
        <v>31533</v>
      </c>
      <c r="O31535" s="44" t="s">
        <v>8</v>
      </c>
      <c r="P31535" s="128">
        <v>1.0207175831868265E-4</v>
      </c>
    </row>
    <row r="31536" spans="14:16">
      <c r="N31536" s="3">
        <v>31534</v>
      </c>
      <c r="O31536" s="44" t="s">
        <v>11</v>
      </c>
      <c r="P31536" s="128">
        <v>4.8663144403019481E-5</v>
      </c>
    </row>
    <row r="31537" spans="14:16">
      <c r="N31537" s="3">
        <v>31535</v>
      </c>
      <c r="O31537" s="44" t="s">
        <v>19</v>
      </c>
      <c r="P31537" s="128">
        <v>3.6890495402744063E-5</v>
      </c>
    </row>
    <row r="31538" spans="14:16">
      <c r="N31538" s="3">
        <v>31536</v>
      </c>
      <c r="O31538" s="44" t="s">
        <v>13</v>
      </c>
      <c r="P31538" s="128">
        <v>1.5461014742582124E-5</v>
      </c>
    </row>
    <row r="31539" spans="14:16">
      <c r="N31539" s="3">
        <v>31537</v>
      </c>
      <c r="O31539" s="44" t="s">
        <v>46</v>
      </c>
      <c r="P31539" s="128">
        <v>6.4692601624030167E-6</v>
      </c>
    </row>
    <row r="31540" spans="14:16">
      <c r="N31540" s="3">
        <v>31538</v>
      </c>
      <c r="O31540" s="44" t="s">
        <v>13</v>
      </c>
      <c r="P31540" s="128">
        <v>2.7999819832142346E-5</v>
      </c>
    </row>
    <row r="31541" spans="14:16">
      <c r="N31541" s="3">
        <v>31539</v>
      </c>
      <c r="O31541" s="44" t="s">
        <v>14</v>
      </c>
      <c r="P31541" s="128">
        <v>3.2115223379669444E-5</v>
      </c>
    </row>
    <row r="31542" spans="14:16">
      <c r="N31542" s="3">
        <v>31540</v>
      </c>
      <c r="O31542" s="44" t="s">
        <v>11</v>
      </c>
      <c r="P31542" s="128">
        <v>1.7354422245729636E-5</v>
      </c>
    </row>
    <row r="31543" spans="14:16">
      <c r="N31543" s="3">
        <v>31541</v>
      </c>
      <c r="O31543" s="44" t="s">
        <v>46</v>
      </c>
      <c r="P31543" s="128">
        <v>6.6375153090312055E-6</v>
      </c>
    </row>
    <row r="31544" spans="14:16">
      <c r="N31544" s="3">
        <v>31542</v>
      </c>
      <c r="O31544" s="44" t="s">
        <v>11</v>
      </c>
      <c r="P31544" s="128">
        <v>3.2105972497370805E-5</v>
      </c>
    </row>
    <row r="31545" spans="14:16">
      <c r="N31545" s="3">
        <v>31543</v>
      </c>
      <c r="O31545" s="44" t="s">
        <v>14</v>
      </c>
      <c r="P31545" s="128">
        <v>3.3660479090141351E-5</v>
      </c>
    </row>
    <row r="31546" spans="14:16">
      <c r="N31546" s="3">
        <v>31544</v>
      </c>
      <c r="O31546" s="44" t="s">
        <v>13</v>
      </c>
      <c r="P31546" s="128">
        <v>1.4025222945889754E-5</v>
      </c>
    </row>
    <row r="31547" spans="14:16">
      <c r="N31547" s="3">
        <v>31545</v>
      </c>
      <c r="O31547" s="44" t="s">
        <v>46</v>
      </c>
      <c r="P31547" s="128">
        <v>5.8684903664681515E-6</v>
      </c>
    </row>
    <row r="31548" spans="14:16">
      <c r="N31548" s="3">
        <v>31546</v>
      </c>
      <c r="O31548" s="44" t="s">
        <v>13</v>
      </c>
      <c r="P31548" s="128">
        <v>2.1554553407056641E-5</v>
      </c>
    </row>
    <row r="31549" spans="14:16">
      <c r="N31549" s="3">
        <v>31547</v>
      </c>
      <c r="O31549" s="44" t="s">
        <v>19</v>
      </c>
      <c r="P31549" s="128">
        <v>1.7876174908367374E-5</v>
      </c>
    </row>
    <row r="31550" spans="14:16">
      <c r="N31550" s="3">
        <v>31548</v>
      </c>
      <c r="O31550" s="44" t="s">
        <v>11</v>
      </c>
      <c r="P31550" s="128">
        <v>1.5742798590257144E-5</v>
      </c>
    </row>
    <row r="31551" spans="14:16">
      <c r="N31551" s="3">
        <v>31549</v>
      </c>
      <c r="O31551" s="44" t="s">
        <v>46</v>
      </c>
      <c r="P31551" s="128">
        <v>6.021120448163526E-6</v>
      </c>
    </row>
    <row r="31552" spans="14:16">
      <c r="N31552" s="3">
        <v>31550</v>
      </c>
      <c r="O31552" s="44" t="s">
        <v>11</v>
      </c>
      <c r="P31552" s="128">
        <v>2.4536788662004925E-5</v>
      </c>
    </row>
    <row r="31553" spans="14:16">
      <c r="N31553" s="3">
        <v>31551</v>
      </c>
      <c r="O31553" s="44" t="s">
        <v>19</v>
      </c>
      <c r="P31553" s="128">
        <v>1.8600817938053972E-5</v>
      </c>
    </row>
    <row r="31554" spans="14:16">
      <c r="N31554" s="3">
        <v>31552</v>
      </c>
      <c r="O31554" s="44" t="s">
        <v>18</v>
      </c>
      <c r="P31554" s="128">
        <v>2.2549216254019202E-5</v>
      </c>
    </row>
    <row r="31555" spans="14:16">
      <c r="N31555" s="3">
        <v>31553</v>
      </c>
      <c r="O31555" s="44" t="s">
        <v>8</v>
      </c>
      <c r="P31555" s="128">
        <v>4.9268579567924302E-5</v>
      </c>
    </row>
    <row r="31556" spans="14:16">
      <c r="N31556" s="3">
        <v>31554</v>
      </c>
      <c r="O31556" s="44" t="s">
        <v>18</v>
      </c>
      <c r="P31556" s="128">
        <v>1.9835302050327298E-5</v>
      </c>
    </row>
    <row r="31557" spans="14:16">
      <c r="N31557" s="3">
        <v>31555</v>
      </c>
      <c r="O31557" s="44" t="s">
        <v>14</v>
      </c>
      <c r="P31557" s="128">
        <v>3.018508167065642E-5</v>
      </c>
    </row>
    <row r="31558" spans="14:16">
      <c r="N31558" s="3">
        <v>31556</v>
      </c>
      <c r="O31558" s="44" t="s">
        <v>31</v>
      </c>
      <c r="P31558" s="128">
        <v>7.4665747184437087E-6</v>
      </c>
    </row>
    <row r="31559" spans="14:16">
      <c r="N31559" s="3">
        <v>31557</v>
      </c>
      <c r="O31559" s="44" t="s">
        <v>8</v>
      </c>
      <c r="P31559" s="128">
        <v>3.0698844938859137E-5</v>
      </c>
    </row>
    <row r="31560" spans="14:16">
      <c r="N31560" s="3">
        <v>31558</v>
      </c>
      <c r="O31560" s="44" t="s">
        <v>31</v>
      </c>
      <c r="P31560" s="128">
        <v>6.8800318756959433E-6</v>
      </c>
    </row>
    <row r="31561" spans="14:16">
      <c r="N31561" s="3">
        <v>31559</v>
      </c>
      <c r="O31561" s="44" t="s">
        <v>14</v>
      </c>
      <c r="P31561" s="128">
        <v>1.9701805039262178E-5</v>
      </c>
    </row>
    <row r="31562" spans="14:16">
      <c r="N31562" s="3">
        <v>31560</v>
      </c>
      <c r="O31562" s="44" t="s">
        <v>18</v>
      </c>
      <c r="P31562" s="128">
        <v>1.8396164238815688E-5</v>
      </c>
    </row>
    <row r="31563" spans="14:16">
      <c r="N31563" s="3">
        <v>31561</v>
      </c>
      <c r="O31563" s="44" t="s">
        <v>8</v>
      </c>
      <c r="P31563" s="128">
        <v>4.0194429435353205E-5</v>
      </c>
    </row>
    <row r="31564" spans="14:16">
      <c r="N31564" s="3">
        <v>31562</v>
      </c>
      <c r="O31564" s="44" t="s">
        <v>18</v>
      </c>
      <c r="P31564" s="128">
        <v>1.4048491631007905E-5</v>
      </c>
    </row>
    <row r="31565" spans="14:16">
      <c r="N31565" s="3">
        <v>31563</v>
      </c>
      <c r="O31565" s="44" t="s">
        <v>19</v>
      </c>
      <c r="P31565" s="128">
        <v>1.5458348359960446E-5</v>
      </c>
    </row>
    <row r="31566" spans="14:16">
      <c r="N31566" s="3">
        <v>31564</v>
      </c>
      <c r="O31566" s="44" t="s">
        <v>31</v>
      </c>
      <c r="P31566" s="128">
        <v>6.091401726541024E-6</v>
      </c>
    </row>
    <row r="31567" spans="14:16">
      <c r="N31567" s="3">
        <v>31565</v>
      </c>
      <c r="O31567" s="44" t="s">
        <v>8</v>
      </c>
      <c r="P31567" s="128">
        <v>2.5044816949526053E-5</v>
      </c>
    </row>
    <row r="31568" spans="14:16">
      <c r="N31568" s="3">
        <v>31566</v>
      </c>
      <c r="O31568" s="44" t="s">
        <v>31</v>
      </c>
      <c r="P31568" s="128">
        <v>5.1066719138254656E-6</v>
      </c>
    </row>
    <row r="31569" spans="14:16">
      <c r="N31569" s="3">
        <v>31567</v>
      </c>
      <c r="O31569" s="44" t="s">
        <v>19</v>
      </c>
      <c r="P31569" s="128">
        <v>1.0573855706490436E-5</v>
      </c>
    </row>
    <row r="31570" spans="14:16">
      <c r="N31570" s="3">
        <v>31568</v>
      </c>
      <c r="O31570" s="44" t="s">
        <v>18</v>
      </c>
      <c r="P31570" s="128">
        <v>5.3207858877997737E-6</v>
      </c>
    </row>
    <row r="31571" spans="14:16">
      <c r="N31571" s="3">
        <v>31569</v>
      </c>
      <c r="O31571" s="44" t="s">
        <v>46</v>
      </c>
      <c r="P31571" s="128">
        <v>2.9538622055936907E-6</v>
      </c>
    </row>
    <row r="31572" spans="14:16">
      <c r="N31572" s="3">
        <v>31570</v>
      </c>
      <c r="O31572" s="44" t="s">
        <v>18</v>
      </c>
      <c r="P31572" s="128">
        <v>8.9945702924301933E-6</v>
      </c>
    </row>
    <row r="31573" spans="14:16">
      <c r="N31573" s="3">
        <v>31571</v>
      </c>
      <c r="O31573" s="44" t="s">
        <v>14</v>
      </c>
      <c r="P31573" s="128">
        <v>1.3687809652739087E-5</v>
      </c>
    </row>
    <row r="31574" spans="14:16">
      <c r="N31574" s="3">
        <v>31572</v>
      </c>
      <c r="O31574" s="44" t="s">
        <v>31</v>
      </c>
      <c r="P31574" s="128">
        <v>2.1506296514564244E-6</v>
      </c>
    </row>
    <row r="31575" spans="14:16">
      <c r="N31575" s="3">
        <v>31573</v>
      </c>
      <c r="O31575" s="44" t="s">
        <v>46</v>
      </c>
      <c r="P31575" s="128">
        <v>2.2466845989534989E-6</v>
      </c>
    </row>
    <row r="31576" spans="14:16">
      <c r="N31576" s="3">
        <v>31574</v>
      </c>
      <c r="O31576" s="44" t="s">
        <v>31</v>
      </c>
      <c r="P31576" s="128">
        <v>3.1198380626165663E-6</v>
      </c>
    </row>
    <row r="31577" spans="14:16">
      <c r="N31577" s="3">
        <v>31575</v>
      </c>
      <c r="O31577" s="44" t="s">
        <v>14</v>
      </c>
      <c r="P31577" s="128">
        <v>8.93403437284561E-6</v>
      </c>
    </row>
    <row r="31578" spans="14:16">
      <c r="N31578" s="3">
        <v>31576</v>
      </c>
      <c r="O31578" s="44" t="s">
        <v>18</v>
      </c>
      <c r="P31578" s="128">
        <v>4.8266695017246139E-6</v>
      </c>
    </row>
    <row r="31579" spans="14:16">
      <c r="N31579" s="3">
        <v>31577</v>
      </c>
      <c r="O31579" s="44" t="s">
        <v>46</v>
      </c>
      <c r="P31579" s="128">
        <v>2.6795509010665499E-6</v>
      </c>
    </row>
    <row r="31580" spans="14:16">
      <c r="N31580" s="3">
        <v>31578</v>
      </c>
      <c r="O31580" s="44" t="s">
        <v>18</v>
      </c>
      <c r="P31580" s="128">
        <v>7.083489453850365E-6</v>
      </c>
    </row>
    <row r="31581" spans="14:16">
      <c r="N31581" s="3">
        <v>31579</v>
      </c>
      <c r="O31581" s="44" t="s">
        <v>19</v>
      </c>
      <c r="P31581" s="128">
        <v>7.794363299476081E-6</v>
      </c>
    </row>
    <row r="31582" spans="14:16">
      <c r="N31582" s="3">
        <v>31580</v>
      </c>
      <c r="O31582" s="44" t="s">
        <v>31</v>
      </c>
      <c r="P31582" s="128">
        <v>1.9509107803023818E-6</v>
      </c>
    </row>
    <row r="31583" spans="14:16">
      <c r="N31583" s="3">
        <v>31581</v>
      </c>
      <c r="O31583" s="44" t="s">
        <v>46</v>
      </c>
      <c r="P31583" s="128">
        <v>2.0380455561325749E-6</v>
      </c>
    </row>
    <row r="31584" spans="14:16">
      <c r="N31584" s="3">
        <v>31582</v>
      </c>
      <c r="O31584" s="44" t="s">
        <v>31</v>
      </c>
      <c r="P31584" s="128">
        <v>2.5748712100888593E-6</v>
      </c>
    </row>
    <row r="31585" spans="14:16">
      <c r="N31585" s="3">
        <v>31583</v>
      </c>
      <c r="O31585" s="44" t="s">
        <v>19</v>
      </c>
      <c r="P31585" s="128">
        <v>5.3315186676796861E-6</v>
      </c>
    </row>
    <row r="31586" spans="14:16">
      <c r="N31586" s="3">
        <v>31584</v>
      </c>
      <c r="O31586" s="44" t="s">
        <v>18</v>
      </c>
      <c r="P31586" s="128">
        <v>3.8474571708461067E-5</v>
      </c>
    </row>
    <row r="31587" spans="14:16">
      <c r="N31587" s="3">
        <v>31585</v>
      </c>
      <c r="O31587" s="44" t="s">
        <v>8</v>
      </c>
      <c r="P31587" s="128">
        <v>8.4064451562579321E-5</v>
      </c>
    </row>
    <row r="31588" spans="14:16">
      <c r="N31588" s="3">
        <v>31586</v>
      </c>
      <c r="O31588" s="44" t="s">
        <v>18</v>
      </c>
      <c r="P31588" s="128">
        <v>3.3843959031537372E-5</v>
      </c>
    </row>
    <row r="31589" spans="14:16">
      <c r="N31589" s="3">
        <v>31587</v>
      </c>
      <c r="O31589" s="44" t="s">
        <v>14</v>
      </c>
      <c r="P31589" s="128">
        <v>5.1503257416160617E-5</v>
      </c>
    </row>
    <row r="31590" spans="14:16">
      <c r="N31590" s="3">
        <v>31588</v>
      </c>
      <c r="O31590" s="44" t="s">
        <v>11</v>
      </c>
      <c r="P31590" s="128">
        <v>7.0996326709394953E-5</v>
      </c>
    </row>
    <row r="31591" spans="14:16">
      <c r="N31591" s="3">
        <v>31589</v>
      </c>
      <c r="O31591" s="44" t="s">
        <v>8</v>
      </c>
      <c r="P31591" s="128">
        <v>1.0686989824564407E-4</v>
      </c>
    </row>
    <row r="31592" spans="14:16">
      <c r="N31592" s="3">
        <v>31590</v>
      </c>
      <c r="O31592" s="44" t="s">
        <v>11</v>
      </c>
      <c r="P31592" s="128">
        <v>6.0476946281371304E-5</v>
      </c>
    </row>
    <row r="31593" spans="14:16">
      <c r="N31593" s="3">
        <v>31591</v>
      </c>
      <c r="O31593" s="44" t="s">
        <v>14</v>
      </c>
      <c r="P31593" s="128">
        <v>6.340511834383478E-5</v>
      </c>
    </row>
    <row r="31594" spans="14:16">
      <c r="N31594" s="3">
        <v>31592</v>
      </c>
      <c r="O31594" s="44" t="s">
        <v>18</v>
      </c>
      <c r="P31594" s="128">
        <v>3.1388431961167822E-5</v>
      </c>
    </row>
    <row r="31595" spans="14:16">
      <c r="N31595" s="3">
        <v>31593</v>
      </c>
      <c r="O31595" s="44" t="s">
        <v>8</v>
      </c>
      <c r="P31595" s="128">
        <v>6.8581694377760531E-5</v>
      </c>
    </row>
    <row r="31596" spans="14:16">
      <c r="N31596" s="3">
        <v>31594</v>
      </c>
      <c r="O31596" s="44" t="s">
        <v>18</v>
      </c>
      <c r="P31596" s="128">
        <v>2.3970221073940325E-5</v>
      </c>
    </row>
    <row r="31597" spans="14:16">
      <c r="N31597" s="3">
        <v>31595</v>
      </c>
      <c r="O31597" s="44" t="s">
        <v>19</v>
      </c>
      <c r="P31597" s="128">
        <v>2.6375787334234288E-5</v>
      </c>
    </row>
    <row r="31598" spans="14:16">
      <c r="N31598" s="3">
        <v>31596</v>
      </c>
      <c r="O31598" s="44" t="s">
        <v>11</v>
      </c>
      <c r="P31598" s="128">
        <v>5.7920420460992853E-5</v>
      </c>
    </row>
    <row r="31599" spans="14:16">
      <c r="N31599" s="3">
        <v>31597</v>
      </c>
      <c r="O31599" s="44" t="s">
        <v>8</v>
      </c>
      <c r="P31599" s="128">
        <v>8.7186897236925777E-5</v>
      </c>
    </row>
    <row r="31600" spans="14:16">
      <c r="N31600" s="3">
        <v>31598</v>
      </c>
      <c r="O31600" s="44" t="s">
        <v>11</v>
      </c>
      <c r="P31600" s="128">
        <v>4.1566723647937419E-5</v>
      </c>
    </row>
    <row r="31601" spans="14:16">
      <c r="N31601" s="3">
        <v>31599</v>
      </c>
      <c r="O31601" s="44" t="s">
        <v>19</v>
      </c>
      <c r="P31601" s="128">
        <v>3.1510849667705038E-5</v>
      </c>
    </row>
    <row r="31602" spans="14:16">
      <c r="N31602" s="3">
        <v>31600</v>
      </c>
      <c r="O31602" s="44" t="s">
        <v>18</v>
      </c>
      <c r="P31602" s="128">
        <v>9.0785841902168737E-6</v>
      </c>
    </row>
    <row r="31603" spans="14:16">
      <c r="N31603" s="3">
        <v>31601</v>
      </c>
      <c r="O31603" s="44" t="s">
        <v>46</v>
      </c>
      <c r="P31603" s="128">
        <v>5.0400236516322622E-6</v>
      </c>
    </row>
    <row r="31604" spans="14:16">
      <c r="N31604" s="3">
        <v>31602</v>
      </c>
      <c r="O31604" s="44" t="s">
        <v>18</v>
      </c>
      <c r="P31604" s="128">
        <v>1.5346974183247568E-5</v>
      </c>
    </row>
    <row r="31605" spans="14:16">
      <c r="N31605" s="3">
        <v>31603</v>
      </c>
      <c r="O31605" s="44" t="s">
        <v>14</v>
      </c>
      <c r="P31605" s="128">
        <v>2.3354807904785068E-5</v>
      </c>
    </row>
    <row r="31606" spans="14:16">
      <c r="N31606" s="3">
        <v>31604</v>
      </c>
      <c r="O31606" s="44" t="s">
        <v>11</v>
      </c>
      <c r="P31606" s="128">
        <v>1.4823671639128637E-5</v>
      </c>
    </row>
    <row r="31607" spans="14:16">
      <c r="N31607" s="3">
        <v>31605</v>
      </c>
      <c r="O31607" s="44" t="s">
        <v>46</v>
      </c>
      <c r="P31607" s="128">
        <v>5.6695835820739704E-6</v>
      </c>
    </row>
    <row r="31608" spans="14:16">
      <c r="N31608" s="3">
        <v>31606</v>
      </c>
      <c r="O31608" s="44" t="s">
        <v>11</v>
      </c>
      <c r="P31608" s="128">
        <v>2.7424041389394577E-5</v>
      </c>
    </row>
    <row r="31609" spans="14:16">
      <c r="N31609" s="3">
        <v>31607</v>
      </c>
      <c r="O31609" s="44" t="s">
        <v>14</v>
      </c>
      <c r="P31609" s="128">
        <v>2.8751858297719575E-5</v>
      </c>
    </row>
    <row r="31610" spans="14:16">
      <c r="N31610" s="3">
        <v>31608</v>
      </c>
      <c r="O31610" s="44" t="s">
        <v>18</v>
      </c>
      <c r="P31610" s="128">
        <v>8.235498731537754E-6</v>
      </c>
    </row>
    <row r="31611" spans="14:16">
      <c r="N31611" s="3">
        <v>31609</v>
      </c>
      <c r="O31611" s="44" t="s">
        <v>46</v>
      </c>
      <c r="P31611" s="128">
        <v>4.5719803352890686E-6</v>
      </c>
    </row>
    <row r="31612" spans="14:16">
      <c r="N31612" s="3">
        <v>31610</v>
      </c>
      <c r="O31612" s="44" t="s">
        <v>18</v>
      </c>
      <c r="P31612" s="128">
        <v>1.2086194919954998E-5</v>
      </c>
    </row>
    <row r="31613" spans="14:16">
      <c r="N31613" s="3">
        <v>31611</v>
      </c>
      <c r="O31613" s="44" t="s">
        <v>19</v>
      </c>
      <c r="P31613" s="128">
        <v>1.3299122519792135E-5</v>
      </c>
    </row>
    <row r="31614" spans="14:16">
      <c r="N31614" s="3">
        <v>31612</v>
      </c>
      <c r="O31614" s="44" t="s">
        <v>11</v>
      </c>
      <c r="P31614" s="128">
        <v>1.3447066901943854E-5</v>
      </c>
    </row>
    <row r="31615" spans="14:16">
      <c r="N31615" s="3">
        <v>31613</v>
      </c>
      <c r="O31615" s="44" t="s">
        <v>46</v>
      </c>
      <c r="P31615" s="128">
        <v>5.1430759929321167E-6</v>
      </c>
    </row>
    <row r="31616" spans="14:16">
      <c r="N31616" s="3">
        <v>31614</v>
      </c>
      <c r="O31616" s="44" t="s">
        <v>11</v>
      </c>
      <c r="P31616" s="128">
        <v>2.0958652097666726E-5</v>
      </c>
    </row>
    <row r="31617" spans="14:16">
      <c r="N31617" s="3">
        <v>31615</v>
      </c>
      <c r="O31617" s="44" t="s">
        <v>19</v>
      </c>
      <c r="P31617" s="128">
        <v>1.588830866442556E-5</v>
      </c>
    </row>
    <row r="31618" spans="14:16">
      <c r="N31618" s="3">
        <v>31616</v>
      </c>
      <c r="O31618" s="44" t="s">
        <v>13</v>
      </c>
      <c r="P31618" s="128">
        <v>3.3687828586897267E-5</v>
      </c>
    </row>
    <row r="31619" spans="14:16">
      <c r="N31619" s="3">
        <v>31617</v>
      </c>
      <c r="O31619" s="44" t="s">
        <v>8</v>
      </c>
      <c r="P31619" s="128">
        <v>5.5477103970057062E-5</v>
      </c>
    </row>
    <row r="31620" spans="14:16">
      <c r="N31620" s="3">
        <v>31618</v>
      </c>
      <c r="O31620" s="44" t="s">
        <v>13</v>
      </c>
      <c r="P31620" s="128">
        <v>2.8925515376826476E-5</v>
      </c>
    </row>
    <row r="31621" spans="14:16">
      <c r="N31621" s="3">
        <v>31619</v>
      </c>
      <c r="O31621" s="44" t="s">
        <v>14</v>
      </c>
      <c r="P31621" s="128">
        <v>3.317697732584907E-5</v>
      </c>
    </row>
    <row r="31622" spans="14:16">
      <c r="N31622" s="3">
        <v>31620</v>
      </c>
      <c r="O31622" s="44" t="s">
        <v>31</v>
      </c>
      <c r="P31622" s="128">
        <v>6.9869172908586684E-6</v>
      </c>
    </row>
    <row r="31623" spans="14:16">
      <c r="N31623" s="3">
        <v>31621</v>
      </c>
      <c r="O31623" s="44" t="s">
        <v>8</v>
      </c>
      <c r="P31623" s="128">
        <v>2.8726731948838141E-5</v>
      </c>
    </row>
    <row r="31624" spans="14:16">
      <c r="N31624" s="3">
        <v>31622</v>
      </c>
      <c r="O31624" s="44" t="s">
        <v>31</v>
      </c>
      <c r="P31624" s="128">
        <v>6.4380543270018028E-6</v>
      </c>
    </row>
    <row r="31625" spans="14:16">
      <c r="N31625" s="3">
        <v>31623</v>
      </c>
      <c r="O31625" s="44" t="s">
        <v>14</v>
      </c>
      <c r="P31625" s="128">
        <v>1.8436148767106877E-5</v>
      </c>
    </row>
    <row r="31626" spans="14:16">
      <c r="N31626" s="3">
        <v>31624</v>
      </c>
      <c r="O31626" s="44" t="s">
        <v>13</v>
      </c>
      <c r="P31626" s="128">
        <v>2.3034879190954028E-5</v>
      </c>
    </row>
    <row r="31627" spans="14:16">
      <c r="N31627" s="3">
        <v>31625</v>
      </c>
      <c r="O31627" s="44" t="s">
        <v>8</v>
      </c>
      <c r="P31627" s="128">
        <v>3.7933830745959604E-5</v>
      </c>
    </row>
    <row r="31628" spans="14:16">
      <c r="N31628" s="3">
        <v>31626</v>
      </c>
      <c r="O31628" s="44" t="s">
        <v>13</v>
      </c>
      <c r="P31628" s="128">
        <v>1.4485175045435557E-5</v>
      </c>
    </row>
    <row r="31629" spans="14:16">
      <c r="N31629" s="3">
        <v>31627</v>
      </c>
      <c r="O31629" s="44" t="s">
        <v>21</v>
      </c>
      <c r="P31629" s="128">
        <v>9.3098847875632536E-6</v>
      </c>
    </row>
    <row r="31630" spans="14:16">
      <c r="N31630" s="3">
        <v>31628</v>
      </c>
      <c r="O31630" s="44" t="s">
        <v>31</v>
      </c>
      <c r="P31630" s="128">
        <v>4.7774760933898605E-6</v>
      </c>
    </row>
    <row r="31631" spans="14:16">
      <c r="N31631" s="3">
        <v>31629</v>
      </c>
      <c r="O31631" s="44" t="s">
        <v>8</v>
      </c>
      <c r="P31631" s="128">
        <v>1.9642607664234485E-5</v>
      </c>
    </row>
    <row r="31632" spans="14:16">
      <c r="N31632" s="3">
        <v>31630</v>
      </c>
      <c r="O31632" s="44" t="s">
        <v>31</v>
      </c>
      <c r="P31632" s="128">
        <v>3.6591272522601933E-6</v>
      </c>
    </row>
    <row r="31633" spans="14:16">
      <c r="N31633" s="3">
        <v>31631</v>
      </c>
      <c r="O31633" s="44" t="s">
        <v>21</v>
      </c>
      <c r="P31633" s="128">
        <v>5.8716198267049664E-6</v>
      </c>
    </row>
    <row r="31634" spans="14:16">
      <c r="N31634" s="3">
        <v>31632</v>
      </c>
      <c r="O31634" s="44" t="s">
        <v>13</v>
      </c>
      <c r="P31634" s="128">
        <v>7.2427828574281509E-6</v>
      </c>
    </row>
    <row r="31635" spans="14:16">
      <c r="N31635" s="3">
        <v>31633</v>
      </c>
      <c r="O31635" s="44" t="s">
        <v>46</v>
      </c>
      <c r="P31635" s="128">
        <v>3.0305544225016471E-6</v>
      </c>
    </row>
    <row r="31636" spans="14:16">
      <c r="N31636" s="3">
        <v>31634</v>
      </c>
      <c r="O31636" s="44" t="s">
        <v>13</v>
      </c>
      <c r="P31636" s="128">
        <v>1.3116643277803933E-5</v>
      </c>
    </row>
    <row r="31637" spans="14:16">
      <c r="N31637" s="3">
        <v>31635</v>
      </c>
      <c r="O31637" s="44" t="s">
        <v>14</v>
      </c>
      <c r="P31637" s="128">
        <v>1.5044522835627205E-5</v>
      </c>
    </row>
    <row r="31638" spans="14:16">
      <c r="N31638" s="3">
        <v>31636</v>
      </c>
      <c r="O31638" s="44" t="s">
        <v>31</v>
      </c>
      <c r="P31638" s="128">
        <v>2.0124718581971456E-6</v>
      </c>
    </row>
    <row r="31639" spans="14:16">
      <c r="N31639" s="3">
        <v>31637</v>
      </c>
      <c r="O31639" s="44" t="s">
        <v>46</v>
      </c>
      <c r="P31639" s="128">
        <v>2.1023561758189906E-6</v>
      </c>
    </row>
    <row r="31640" spans="14:16">
      <c r="N31640" s="3">
        <v>31638</v>
      </c>
      <c r="O31640" s="44" t="s">
        <v>31</v>
      </c>
      <c r="P31640" s="128">
        <v>2.919417715131116E-6</v>
      </c>
    </row>
    <row r="31641" spans="14:16">
      <c r="N31641" s="3">
        <v>31639</v>
      </c>
      <c r="O31641" s="44" t="s">
        <v>14</v>
      </c>
      <c r="P31641" s="128">
        <v>8.3601064196905829E-6</v>
      </c>
    </row>
    <row r="31642" spans="14:16">
      <c r="N31642" s="3">
        <v>31640</v>
      </c>
      <c r="O31642" s="44" t="s">
        <v>13</v>
      </c>
      <c r="P31642" s="128">
        <v>5.9871906429742401E-6</v>
      </c>
    </row>
    <row r="31643" spans="14:16">
      <c r="N31643" s="3">
        <v>31641</v>
      </c>
      <c r="O31643" s="44" t="s">
        <v>46</v>
      </c>
      <c r="P31643" s="128">
        <v>2.5051844627396465E-6</v>
      </c>
    </row>
    <row r="31644" spans="14:16">
      <c r="N31644" s="3">
        <v>31642</v>
      </c>
      <c r="O31644" s="44" t="s">
        <v>13</v>
      </c>
      <c r="P31644" s="128">
        <v>7.9409059331949047E-6</v>
      </c>
    </row>
    <row r="31645" spans="14:16">
      <c r="N31645" s="3">
        <v>31643</v>
      </c>
      <c r="O31645" s="44" t="s">
        <v>21</v>
      </c>
      <c r="P31645" s="128">
        <v>5.1037643048861788E-6</v>
      </c>
    </row>
    <row r="31646" spans="14:16">
      <c r="N31646" s="3">
        <v>31644</v>
      </c>
      <c r="O31646" s="44" t="s">
        <v>31</v>
      </c>
      <c r="P31646" s="128">
        <v>1.6635943553505128E-6</v>
      </c>
    </row>
    <row r="31647" spans="14:16">
      <c r="N31647" s="3">
        <v>31645</v>
      </c>
      <c r="O31647" s="44" t="s">
        <v>46</v>
      </c>
      <c r="P31647" s="128">
        <v>1.7378965339480261E-6</v>
      </c>
    </row>
    <row r="31648" spans="14:16">
      <c r="N31648" s="3">
        <v>31646</v>
      </c>
      <c r="O31648" s="44" t="s">
        <v>31</v>
      </c>
      <c r="P31648" s="128">
        <v>2.0059671503206486E-6</v>
      </c>
    </row>
    <row r="31649" spans="14:16">
      <c r="N31649" s="3">
        <v>31647</v>
      </c>
      <c r="O31649" s="44" t="s">
        <v>21</v>
      </c>
      <c r="P31649" s="128">
        <v>3.2188758902184394E-6</v>
      </c>
    </row>
    <row r="31650" spans="14:16">
      <c r="N31650" s="3">
        <v>31648</v>
      </c>
      <c r="O31650" s="44" t="s">
        <v>13</v>
      </c>
      <c r="P31650" s="128">
        <v>6.154166849812796E-5</v>
      </c>
    </row>
    <row r="31651" spans="14:16">
      <c r="N31651" s="3">
        <v>31649</v>
      </c>
      <c r="O31651" s="44" t="s">
        <v>8</v>
      </c>
      <c r="P31651" s="128">
        <v>1.0134679749259203E-4</v>
      </c>
    </row>
    <row r="31652" spans="14:16">
      <c r="N31652" s="3">
        <v>31650</v>
      </c>
      <c r="O31652" s="44" t="s">
        <v>13</v>
      </c>
      <c r="P31652" s="128">
        <v>5.2841769657737145E-5</v>
      </c>
    </row>
    <row r="31653" spans="14:16">
      <c r="N31653" s="3">
        <v>31651</v>
      </c>
      <c r="O31653" s="44" t="s">
        <v>14</v>
      </c>
      <c r="P31653" s="128">
        <v>6.0608434143821533E-5</v>
      </c>
    </row>
    <row r="31654" spans="14:16">
      <c r="N31654" s="3">
        <v>31652</v>
      </c>
      <c r="O31654" s="44" t="s">
        <v>11</v>
      </c>
      <c r="P31654" s="128">
        <v>7.1130190455707403E-5</v>
      </c>
    </row>
    <row r="31655" spans="14:16">
      <c r="N31655" s="3">
        <v>31653</v>
      </c>
      <c r="O31655" s="44" t="s">
        <v>8</v>
      </c>
      <c r="P31655" s="128">
        <v>1.0707140169815013E-4</v>
      </c>
    </row>
    <row r="31656" spans="14:16">
      <c r="N31656" s="3">
        <v>31654</v>
      </c>
      <c r="O31656" s="44" t="s">
        <v>11</v>
      </c>
      <c r="P31656" s="128">
        <v>6.0590975710357088E-5</v>
      </c>
    </row>
    <row r="31657" spans="14:16">
      <c r="N31657" s="3">
        <v>31655</v>
      </c>
      <c r="O31657" s="44" t="s">
        <v>14</v>
      </c>
      <c r="P31657" s="128">
        <v>6.3524668848350752E-5</v>
      </c>
    </row>
    <row r="31658" spans="14:16">
      <c r="N31658" s="3">
        <v>31656</v>
      </c>
      <c r="O31658" s="44" t="s">
        <v>13</v>
      </c>
      <c r="P31658" s="128">
        <v>4.2080625511597682E-5</v>
      </c>
    </row>
    <row r="31659" spans="14:16">
      <c r="N31659" s="3">
        <v>31657</v>
      </c>
      <c r="O31659" s="44" t="s">
        <v>8</v>
      </c>
      <c r="P31659" s="128">
        <v>6.9298358919456682E-5</v>
      </c>
    </row>
    <row r="31660" spans="14:16">
      <c r="N31660" s="3">
        <v>31658</v>
      </c>
      <c r="O31660" s="44" t="s">
        <v>13</v>
      </c>
      <c r="P31660" s="128">
        <v>2.6461837351258464E-5</v>
      </c>
    </row>
    <row r="31661" spans="14:16">
      <c r="N31661" s="3">
        <v>31659</v>
      </c>
      <c r="O31661" s="44" t="s">
        <v>21</v>
      </c>
      <c r="P31661" s="128">
        <v>1.7007502928663886E-5</v>
      </c>
    </row>
    <row r="31662" spans="14:16">
      <c r="N31662" s="3">
        <v>31660</v>
      </c>
      <c r="O31662" s="44" t="s">
        <v>11</v>
      </c>
      <c r="P31662" s="128">
        <v>4.8637012615709186E-5</v>
      </c>
    </row>
    <row r="31663" spans="14:16">
      <c r="N31663" s="3">
        <v>31661</v>
      </c>
      <c r="O31663" s="44" t="s">
        <v>8</v>
      </c>
      <c r="P31663" s="128">
        <v>7.3212697475024679E-5</v>
      </c>
    </row>
    <row r="31664" spans="14:16">
      <c r="N31664" s="3">
        <v>31662</v>
      </c>
      <c r="O31664" s="44" t="s">
        <v>11</v>
      </c>
      <c r="P31664" s="128">
        <v>2.9956683373418159E-5</v>
      </c>
    </row>
    <row r="31665" spans="14:16">
      <c r="N31665" s="3">
        <v>31663</v>
      </c>
      <c r="O31665" s="44" t="s">
        <v>21</v>
      </c>
      <c r="P31665" s="128">
        <v>1.7599204642626458E-5</v>
      </c>
    </row>
    <row r="31666" spans="14:16">
      <c r="N31666" s="3">
        <v>31664</v>
      </c>
      <c r="O31666" s="44" t="s">
        <v>13</v>
      </c>
      <c r="P31666" s="128">
        <v>1.3231275517387699E-5</v>
      </c>
    </row>
    <row r="31667" spans="14:16">
      <c r="N31667" s="3">
        <v>31665</v>
      </c>
      <c r="O31667" s="44" t="s">
        <v>46</v>
      </c>
      <c r="P31667" s="128">
        <v>5.5362836804409661E-6</v>
      </c>
    </row>
    <row r="31668" spans="14:16">
      <c r="N31668" s="3">
        <v>31666</v>
      </c>
      <c r="O31668" s="44" t="s">
        <v>13</v>
      </c>
      <c r="P31668" s="128">
        <v>2.3961773325003588E-5</v>
      </c>
    </row>
    <row r="31669" spans="14:16">
      <c r="N31669" s="3">
        <v>31667</v>
      </c>
      <c r="O31669" s="44" t="s">
        <v>14</v>
      </c>
      <c r="P31669" s="128">
        <v>2.7483666234955748E-5</v>
      </c>
    </row>
    <row r="31670" spans="14:16">
      <c r="N31670" s="3">
        <v>31668</v>
      </c>
      <c r="O31670" s="44" t="s">
        <v>11</v>
      </c>
      <c r="P31670" s="128">
        <v>1.4851621707979967E-5</v>
      </c>
    </row>
    <row r="31671" spans="14:16">
      <c r="N31671" s="3">
        <v>31669</v>
      </c>
      <c r="O31671" s="44" t="s">
        <v>46</v>
      </c>
      <c r="P31671" s="128">
        <v>5.680273595677554E-6</v>
      </c>
    </row>
    <row r="31672" spans="14:16">
      <c r="N31672" s="3">
        <v>31670</v>
      </c>
      <c r="O31672" s="44" t="s">
        <v>11</v>
      </c>
      <c r="P31672" s="128">
        <v>2.7475749485990032E-5</v>
      </c>
    </row>
    <row r="31673" spans="14:16">
      <c r="N31673" s="3">
        <v>31671</v>
      </c>
      <c r="O31673" s="44" t="s">
        <v>14</v>
      </c>
      <c r="P31673" s="128">
        <v>2.8806069996318171E-5</v>
      </c>
    </row>
    <row r="31674" spans="14:16">
      <c r="N31674" s="3">
        <v>31672</v>
      </c>
      <c r="O31674" s="44" t="s">
        <v>13</v>
      </c>
      <c r="P31674" s="128">
        <v>1.0937531958599607E-5</v>
      </c>
    </row>
    <row r="31675" spans="14:16">
      <c r="N31675" s="3">
        <v>31673</v>
      </c>
      <c r="O31675" s="44" t="s">
        <v>46</v>
      </c>
      <c r="P31675" s="128">
        <v>4.5765262470062894E-6</v>
      </c>
    </row>
    <row r="31676" spans="14:16">
      <c r="N31676" s="3">
        <v>31674</v>
      </c>
      <c r="O31676" s="44" t="s">
        <v>13</v>
      </c>
      <c r="P31676" s="128">
        <v>1.4506622154494537E-5</v>
      </c>
    </row>
    <row r="31677" spans="14:16">
      <c r="N31677" s="3">
        <v>31675</v>
      </c>
      <c r="O31677" s="44" t="s">
        <v>21</v>
      </c>
      <c r="P31677" s="128">
        <v>9.3236692336427158E-6</v>
      </c>
    </row>
    <row r="31678" spans="14:16">
      <c r="N31678" s="3">
        <v>31676</v>
      </c>
      <c r="O31678" s="44" t="s">
        <v>11</v>
      </c>
      <c r="P31678" s="128">
        <v>1.2276978652178631E-5</v>
      </c>
    </row>
    <row r="31679" spans="14:16">
      <c r="N31679" s="3">
        <v>31677</v>
      </c>
      <c r="O31679" s="44" t="s">
        <v>46</v>
      </c>
      <c r="P31679" s="128">
        <v>4.6955544009848369E-6</v>
      </c>
    </row>
    <row r="31680" spans="14:16">
      <c r="N31680" s="3">
        <v>31678</v>
      </c>
      <c r="O31680" s="44" t="s">
        <v>11</v>
      </c>
      <c r="P31680" s="128">
        <v>1.6422528826379428E-5</v>
      </c>
    </row>
    <row r="31681" spans="14:16">
      <c r="N31681" s="3">
        <v>31679</v>
      </c>
      <c r="O31681" s="44" t="s">
        <v>21</v>
      </c>
      <c r="P31681" s="128">
        <v>9.6480455450334173E-6</v>
      </c>
    </row>
    <row r="31682" spans="14:16">
      <c r="N31682" s="3">
        <v>31680</v>
      </c>
      <c r="O31682" s="44" t="s">
        <v>18</v>
      </c>
      <c r="P31682" s="128">
        <v>1.9297238759909316E-5</v>
      </c>
    </row>
    <row r="31683" spans="14:16">
      <c r="N31683" s="3">
        <v>31681</v>
      </c>
      <c r="O31683" s="44" t="s">
        <v>8</v>
      </c>
      <c r="P31683" s="128">
        <v>4.2163219003869485E-5</v>
      </c>
    </row>
    <row r="31684" spans="14:16">
      <c r="N31684" s="3">
        <v>31682</v>
      </c>
      <c r="O31684" s="44" t="s">
        <v>18</v>
      </c>
      <c r="P31684" s="128">
        <v>1.6974716780759943E-5</v>
      </c>
    </row>
    <row r="31685" spans="14:16">
      <c r="N31685" s="3">
        <v>31683</v>
      </c>
      <c r="O31685" s="44" t="s">
        <v>14</v>
      </c>
      <c r="P31685" s="128">
        <v>2.5831883530860887E-5</v>
      </c>
    </row>
    <row r="31686" spans="14:16">
      <c r="N31686" s="3">
        <v>31684</v>
      </c>
      <c r="O31686" s="44" t="s">
        <v>31</v>
      </c>
      <c r="P31686" s="128">
        <v>6.3897686481599613E-6</v>
      </c>
    </row>
    <row r="31687" spans="14:16">
      <c r="N31687" s="3">
        <v>31685</v>
      </c>
      <c r="O31687" s="44" t="s">
        <v>8</v>
      </c>
      <c r="P31687" s="128">
        <v>2.6271553466210057E-5</v>
      </c>
    </row>
    <row r="31688" spans="14:16">
      <c r="N31688" s="3">
        <v>31686</v>
      </c>
      <c r="O31688" s="44" t="s">
        <v>31</v>
      </c>
      <c r="P31688" s="128">
        <v>5.8878151810454616E-6</v>
      </c>
    </row>
    <row r="31689" spans="14:16">
      <c r="N31689" s="3">
        <v>31687</v>
      </c>
      <c r="O31689" s="44" t="s">
        <v>14</v>
      </c>
      <c r="P31689" s="128">
        <v>1.6860472291406628E-5</v>
      </c>
    </row>
    <row r="31690" spans="14:16">
      <c r="N31690" s="3">
        <v>31688</v>
      </c>
      <c r="O31690" s="44" t="s">
        <v>18</v>
      </c>
      <c r="P31690" s="128">
        <v>1.3194960381815665E-5</v>
      </c>
    </row>
    <row r="31691" spans="14:16">
      <c r="N31691" s="3">
        <v>31689</v>
      </c>
      <c r="O31691" s="44" t="s">
        <v>8</v>
      </c>
      <c r="P31691" s="128">
        <v>2.8830135297993773E-5</v>
      </c>
    </row>
    <row r="31692" spans="14:16">
      <c r="N31692" s="3">
        <v>31690</v>
      </c>
      <c r="O31692" s="44" t="s">
        <v>18</v>
      </c>
      <c r="P31692" s="128">
        <v>8.8526485468645558E-6</v>
      </c>
    </row>
    <row r="31693" spans="14:16">
      <c r="N31693" s="3">
        <v>31691</v>
      </c>
      <c r="O31693" s="44" t="s">
        <v>21</v>
      </c>
      <c r="P31693" s="128">
        <v>7.5490379448340264E-6</v>
      </c>
    </row>
    <row r="31694" spans="14:16">
      <c r="N31694" s="3">
        <v>31692</v>
      </c>
      <c r="O31694" s="44" t="s">
        <v>31</v>
      </c>
      <c r="P31694" s="128">
        <v>4.3691610603171472E-6</v>
      </c>
    </row>
    <row r="31695" spans="14:16">
      <c r="N31695" s="3">
        <v>31693</v>
      </c>
      <c r="O31695" s="44" t="s">
        <v>8</v>
      </c>
      <c r="P31695" s="128">
        <v>1.796381914886059E-5</v>
      </c>
    </row>
    <row r="31696" spans="14:16">
      <c r="N31696" s="3">
        <v>31694</v>
      </c>
      <c r="O31696" s="44" t="s">
        <v>31</v>
      </c>
      <c r="P31696" s="128">
        <v>3.3463937846681525E-6</v>
      </c>
    </row>
    <row r="31697" spans="14:16">
      <c r="N31697" s="3">
        <v>31695</v>
      </c>
      <c r="O31697" s="44" t="s">
        <v>21</v>
      </c>
      <c r="P31697" s="128">
        <v>5.3697919584193267E-6</v>
      </c>
    </row>
    <row r="31698" spans="14:16">
      <c r="N31698" s="3">
        <v>31696</v>
      </c>
      <c r="O31698" s="44" t="s">
        <v>18</v>
      </c>
      <c r="P31698" s="128">
        <v>4.553438776344481E-6</v>
      </c>
    </row>
    <row r="31699" spans="14:16">
      <c r="N31699" s="3">
        <v>31697</v>
      </c>
      <c r="O31699" s="44" t="s">
        <v>46</v>
      </c>
      <c r="P31699" s="128">
        <v>2.5278654301367917E-6</v>
      </c>
    </row>
    <row r="31700" spans="14:16">
      <c r="N31700" s="3">
        <v>31698</v>
      </c>
      <c r="O31700" s="44" t="s">
        <v>18</v>
      </c>
      <c r="P31700" s="128">
        <v>7.697401475977037E-6</v>
      </c>
    </row>
    <row r="31701" spans="14:16">
      <c r="N31701" s="3">
        <v>31699</v>
      </c>
      <c r="O31701" s="44" t="s">
        <v>14</v>
      </c>
      <c r="P31701" s="128">
        <v>1.1713796523726958E-5</v>
      </c>
    </row>
    <row r="31702" spans="14:16">
      <c r="N31702" s="3">
        <v>31700</v>
      </c>
      <c r="O31702" s="44" t="s">
        <v>31</v>
      </c>
      <c r="P31702" s="128">
        <v>1.84047256457962E-6</v>
      </c>
    </row>
    <row r="31703" spans="14:16">
      <c r="N31703" s="3">
        <v>31701</v>
      </c>
      <c r="O31703" s="44" t="s">
        <v>46</v>
      </c>
      <c r="P31703" s="128">
        <v>1.922674767753365E-6</v>
      </c>
    </row>
    <row r="31704" spans="14:16">
      <c r="N31704" s="3">
        <v>31702</v>
      </c>
      <c r="O31704" s="44" t="s">
        <v>31</v>
      </c>
      <c r="P31704" s="128">
        <v>2.6699047677913813E-6</v>
      </c>
    </row>
    <row r="31705" spans="14:16">
      <c r="N31705" s="3">
        <v>31703</v>
      </c>
      <c r="O31705" s="44" t="s">
        <v>14</v>
      </c>
      <c r="P31705" s="128">
        <v>7.645595857519403E-6</v>
      </c>
    </row>
    <row r="31706" spans="14:16">
      <c r="N31706" s="3">
        <v>31704</v>
      </c>
      <c r="O31706" s="44" t="s">
        <v>18</v>
      </c>
      <c r="P31706" s="128">
        <v>3.76406507991962E-6</v>
      </c>
    </row>
    <row r="31707" spans="14:16">
      <c r="N31707" s="3">
        <v>31705</v>
      </c>
      <c r="O31707" s="44" t="s">
        <v>46</v>
      </c>
      <c r="P31707" s="128">
        <v>2.0896404804530188E-6</v>
      </c>
    </row>
    <row r="31708" spans="14:16">
      <c r="N31708" s="3">
        <v>31706</v>
      </c>
      <c r="O31708" s="44" t="s">
        <v>18</v>
      </c>
      <c r="P31708" s="128">
        <v>4.8531032003260271E-6</v>
      </c>
    </row>
    <row r="31709" spans="14:16">
      <c r="N31709" s="3">
        <v>31707</v>
      </c>
      <c r="O31709" s="44" t="s">
        <v>21</v>
      </c>
      <c r="P31709" s="128">
        <v>4.1384519012033423E-6</v>
      </c>
    </row>
    <row r="31710" spans="14:16">
      <c r="N31710" s="3">
        <v>31708</v>
      </c>
      <c r="O31710" s="44" t="s">
        <v>31</v>
      </c>
      <c r="P31710" s="128">
        <v>1.521412464547466E-6</v>
      </c>
    </row>
    <row r="31711" spans="14:16">
      <c r="N31711" s="3">
        <v>31709</v>
      </c>
      <c r="O31711" s="44" t="s">
        <v>46</v>
      </c>
      <c r="P31711" s="128">
        <v>1.5893642824276551E-6</v>
      </c>
    </row>
    <row r="31712" spans="14:16">
      <c r="N31712" s="3">
        <v>31710</v>
      </c>
      <c r="O31712" s="44" t="s">
        <v>31</v>
      </c>
      <c r="P31712" s="128">
        <v>1.8345237925068403E-6</v>
      </c>
    </row>
    <row r="31713" spans="14:16">
      <c r="N31713" s="3">
        <v>31711</v>
      </c>
      <c r="O31713" s="44" t="s">
        <v>21</v>
      </c>
      <c r="P31713" s="128">
        <v>2.9437692460658929E-6</v>
      </c>
    </row>
    <row r="31714" spans="14:16">
      <c r="N31714" s="3">
        <v>31712</v>
      </c>
      <c r="O31714" s="44" t="s">
        <v>18</v>
      </c>
      <c r="P31714" s="128">
        <v>3.292588922291654E-5</v>
      </c>
    </row>
    <row r="31715" spans="14:16">
      <c r="N31715" s="3">
        <v>31713</v>
      </c>
      <c r="O31715" s="44" t="s">
        <v>8</v>
      </c>
      <c r="P31715" s="128">
        <v>7.1940939088505112E-5</v>
      </c>
    </row>
    <row r="31716" spans="14:16">
      <c r="N31716" s="3">
        <v>31714</v>
      </c>
      <c r="O31716" s="44" t="s">
        <v>18</v>
      </c>
      <c r="P31716" s="128">
        <v>2.8963089034003891E-5</v>
      </c>
    </row>
    <row r="31717" spans="14:16">
      <c r="N31717" s="3">
        <v>31715</v>
      </c>
      <c r="O31717" s="44" t="s">
        <v>14</v>
      </c>
      <c r="P31717" s="128">
        <v>4.4075618596968877E-5</v>
      </c>
    </row>
    <row r="31718" spans="14:16">
      <c r="N31718" s="3">
        <v>31716</v>
      </c>
      <c r="O31718" s="44" t="s">
        <v>11</v>
      </c>
      <c r="P31718" s="128">
        <v>6.0757458359268897E-5</v>
      </c>
    </row>
    <row r="31719" spans="14:16">
      <c r="N31719" s="3">
        <v>31717</v>
      </c>
      <c r="O31719" s="44" t="s">
        <v>8</v>
      </c>
      <c r="P31719" s="128">
        <v>9.1457455525791094E-5</v>
      </c>
    </row>
    <row r="31720" spans="14:16">
      <c r="N31720" s="3">
        <v>31718</v>
      </c>
      <c r="O31720" s="44" t="s">
        <v>11</v>
      </c>
      <c r="P31720" s="128">
        <v>5.175515009989836E-5</v>
      </c>
    </row>
    <row r="31721" spans="14:16">
      <c r="N31721" s="3">
        <v>31719</v>
      </c>
      <c r="O31721" s="44" t="s">
        <v>14</v>
      </c>
      <c r="P31721" s="128">
        <v>5.426103033905666E-5</v>
      </c>
    </row>
    <row r="31722" spans="14:16">
      <c r="N31722" s="3">
        <v>31720</v>
      </c>
      <c r="O31722" s="44" t="s">
        <v>18</v>
      </c>
      <c r="P31722" s="128">
        <v>2.2513884459730691E-5</v>
      </c>
    </row>
    <row r="31723" spans="14:16">
      <c r="N31723" s="3">
        <v>31721</v>
      </c>
      <c r="O31723" s="44" t="s">
        <v>8</v>
      </c>
      <c r="P31723" s="128">
        <v>4.9191381881824202E-5</v>
      </c>
    </row>
    <row r="31724" spans="14:16">
      <c r="N31724" s="3">
        <v>31722</v>
      </c>
      <c r="O31724" s="44" t="s">
        <v>18</v>
      </c>
      <c r="P31724" s="128">
        <v>1.5104820384408469E-5</v>
      </c>
    </row>
    <row r="31725" spans="14:16">
      <c r="N31725" s="3">
        <v>31723</v>
      </c>
      <c r="O31725" s="44" t="s">
        <v>21</v>
      </c>
      <c r="P31725" s="128">
        <v>1.288053644377289E-5</v>
      </c>
    </row>
    <row r="31726" spans="14:16">
      <c r="N31726" s="3">
        <v>31724</v>
      </c>
      <c r="O31726" s="44" t="s">
        <v>11</v>
      </c>
      <c r="P31726" s="128">
        <v>4.154440259172788E-5</v>
      </c>
    </row>
    <row r="31727" spans="14:16">
      <c r="N31727" s="3">
        <v>31725</v>
      </c>
      <c r="O31727" s="44" t="s">
        <v>8</v>
      </c>
      <c r="P31727" s="128">
        <v>6.2536278754637373E-5</v>
      </c>
    </row>
    <row r="31728" spans="14:16">
      <c r="N31728" s="3">
        <v>31726</v>
      </c>
      <c r="O31728" s="44" t="s">
        <v>11</v>
      </c>
      <c r="P31728" s="128">
        <v>2.5588177551353868E-5</v>
      </c>
    </row>
    <row r="31729" spans="14:16">
      <c r="N31729" s="3">
        <v>31727</v>
      </c>
      <c r="O31729" s="44" t="s">
        <v>21</v>
      </c>
      <c r="P31729" s="128">
        <v>1.5032758050837347E-5</v>
      </c>
    </row>
    <row r="31730" spans="14:16">
      <c r="N31730" s="3">
        <v>31728</v>
      </c>
      <c r="O31730" s="44" t="s">
        <v>18</v>
      </c>
      <c r="P31730" s="128">
        <v>7.7692991519972037E-6</v>
      </c>
    </row>
    <row r="31731" spans="14:16">
      <c r="N31731" s="3">
        <v>31729</v>
      </c>
      <c r="O31731" s="44" t="s">
        <v>46</v>
      </c>
      <c r="P31731" s="128">
        <v>4.3131671923986392E-6</v>
      </c>
    </row>
    <row r="31732" spans="14:16">
      <c r="N31732" s="3">
        <v>31730</v>
      </c>
      <c r="O31732" s="44" t="s">
        <v>18</v>
      </c>
      <c r="P31732" s="128">
        <v>1.3133681531104461E-5</v>
      </c>
    </row>
    <row r="31733" spans="14:16">
      <c r="N31733" s="3">
        <v>31731</v>
      </c>
      <c r="O31733" s="44" t="s">
        <v>14</v>
      </c>
      <c r="P31733" s="128">
        <v>1.9986650500552293E-5</v>
      </c>
    </row>
    <row r="31734" spans="14:16">
      <c r="N31734" s="3">
        <v>31732</v>
      </c>
      <c r="O31734" s="44" t="s">
        <v>11</v>
      </c>
      <c r="P31734" s="128">
        <v>1.2685848044398195E-5</v>
      </c>
    </row>
    <row r="31735" spans="14:16">
      <c r="N31735" s="3">
        <v>31733</v>
      </c>
      <c r="O31735" s="44" t="s">
        <v>46</v>
      </c>
      <c r="P31735" s="128">
        <v>4.8519339572630329E-6</v>
      </c>
    </row>
    <row r="31736" spans="14:16">
      <c r="N31736" s="3">
        <v>31734</v>
      </c>
      <c r="O31736" s="44" t="s">
        <v>11</v>
      </c>
      <c r="P31736" s="128">
        <v>2.3469031849763537E-5</v>
      </c>
    </row>
    <row r="31737" spans="14:16">
      <c r="N31737" s="3">
        <v>31735</v>
      </c>
      <c r="O31737" s="44" t="s">
        <v>14</v>
      </c>
      <c r="P31737" s="128">
        <v>2.4605355153453744E-5</v>
      </c>
    </row>
    <row r="31738" spans="14:16">
      <c r="N31738" s="3">
        <v>31736</v>
      </c>
      <c r="O31738" s="44" t="s">
        <v>18</v>
      </c>
      <c r="P31738" s="128">
        <v>6.422431281037034E-6</v>
      </c>
    </row>
    <row r="31739" spans="14:16">
      <c r="N31739" s="3">
        <v>31737</v>
      </c>
      <c r="O31739" s="44" t="s">
        <v>46</v>
      </c>
      <c r="P31739" s="128">
        <v>3.5654464263591621E-6</v>
      </c>
    </row>
    <row r="31740" spans="14:16">
      <c r="N31740" s="3">
        <v>31738</v>
      </c>
      <c r="O31740" s="44" t="s">
        <v>18</v>
      </c>
      <c r="P31740" s="128">
        <v>8.2806011963375524E-6</v>
      </c>
    </row>
    <row r="31741" spans="14:16">
      <c r="N31741" s="3">
        <v>31739</v>
      </c>
      <c r="O31741" s="44" t="s">
        <v>21</v>
      </c>
      <c r="P31741" s="128">
        <v>7.0612283212497248E-6</v>
      </c>
    </row>
    <row r="31742" spans="14:16">
      <c r="N31742" s="3">
        <v>31740</v>
      </c>
      <c r="O31742" s="44" t="s">
        <v>11</v>
      </c>
      <c r="P31742" s="128">
        <v>1.0486658540607419E-5</v>
      </c>
    </row>
    <row r="31743" spans="14:16">
      <c r="N31743" s="3">
        <v>31741</v>
      </c>
      <c r="O31743" s="44" t="s">
        <v>46</v>
      </c>
      <c r="P31743" s="128">
        <v>4.010813821300921E-6</v>
      </c>
    </row>
    <row r="31744" spans="14:16">
      <c r="N31744" s="3">
        <v>31742</v>
      </c>
      <c r="O31744" s="44" t="s">
        <v>11</v>
      </c>
      <c r="P31744" s="128">
        <v>1.4027673832027254E-5</v>
      </c>
    </row>
    <row r="31745" spans="14:16">
      <c r="N31745" s="3">
        <v>31743</v>
      </c>
      <c r="O31745" s="44" t="s">
        <v>21</v>
      </c>
      <c r="P31745" s="128">
        <v>8.2410959635447257E-6</v>
      </c>
    </row>
    <row r="31746" spans="14:16">
      <c r="N31746" s="3">
        <v>31744</v>
      </c>
      <c r="O31746" s="44" t="s">
        <v>13</v>
      </c>
      <c r="P31746" s="128">
        <v>7.3685467013476377E-7</v>
      </c>
    </row>
    <row r="31747" spans="14:16">
      <c r="N31747" s="3">
        <v>31745</v>
      </c>
      <c r="O31747" s="44" t="s">
        <v>52</v>
      </c>
      <c r="P31747" s="128">
        <v>2.6614941247181082E-7</v>
      </c>
    </row>
    <row r="31748" spans="14:16">
      <c r="N31748" s="3">
        <v>31746</v>
      </c>
      <c r="O31748" s="44" t="s">
        <v>13</v>
      </c>
      <c r="P31748" s="128">
        <v>6.186826279521207E-7</v>
      </c>
    </row>
    <row r="31749" spans="14:16">
      <c r="N31749" s="3">
        <v>31747</v>
      </c>
      <c r="O31749" s="44" t="s">
        <v>59</v>
      </c>
      <c r="P31749" s="128">
        <v>1.7735450215524924E-7</v>
      </c>
    </row>
    <row r="31750" spans="14:16">
      <c r="N31750" s="3">
        <v>31748</v>
      </c>
      <c r="O31750" s="44" t="s">
        <v>31</v>
      </c>
      <c r="P31750" s="128">
        <v>2.1124244213714493E-7</v>
      </c>
    </row>
    <row r="31751" spans="14:16">
      <c r="N31751" s="3">
        <v>31749</v>
      </c>
      <c r="O31751" s="44" t="s">
        <v>52</v>
      </c>
      <c r="P31751" s="128">
        <v>1.9049549412287939E-7</v>
      </c>
    </row>
    <row r="31752" spans="14:16">
      <c r="N31752" s="3">
        <v>31750</v>
      </c>
      <c r="O31752" s="44" t="s">
        <v>31</v>
      </c>
      <c r="P31752" s="128">
        <v>1.8583641107909242E-7</v>
      </c>
    </row>
    <row r="31753" spans="14:16">
      <c r="N31753" s="3">
        <v>31751</v>
      </c>
      <c r="O31753" s="44" t="s">
        <v>59</v>
      </c>
      <c r="P31753" s="128">
        <v>1.3300407958432124E-7</v>
      </c>
    </row>
    <row r="31754" spans="14:16">
      <c r="N31754" s="3">
        <v>31752</v>
      </c>
      <c r="O31754" s="44" t="s">
        <v>13</v>
      </c>
      <c r="P31754" s="128">
        <v>1.1600598056116051E-6</v>
      </c>
    </row>
    <row r="31755" spans="14:16">
      <c r="N31755" s="3">
        <v>31753</v>
      </c>
      <c r="O31755" s="44" t="s">
        <v>52</v>
      </c>
      <c r="P31755" s="128">
        <v>4.1900967478325737E-7</v>
      </c>
    </row>
    <row r="31756" spans="14:16">
      <c r="N31756" s="3">
        <v>31754</v>
      </c>
      <c r="O31756" s="44" t="s">
        <v>13</v>
      </c>
      <c r="P31756" s="128">
        <v>1.9819713155647368E-6</v>
      </c>
    </row>
    <row r="31757" spans="14:16">
      <c r="N31757" s="3">
        <v>31755</v>
      </c>
      <c r="O31757" s="44" t="s">
        <v>19</v>
      </c>
      <c r="P31757" s="128">
        <v>1.6437392708309579E-6</v>
      </c>
    </row>
    <row r="31758" spans="14:16">
      <c r="N31758" s="3">
        <v>31756</v>
      </c>
      <c r="O31758" s="44" t="s">
        <v>31</v>
      </c>
      <c r="P31758" s="128">
        <v>3.3256743330095067E-7</v>
      </c>
    </row>
    <row r="31759" spans="14:16">
      <c r="N31759" s="3">
        <v>31757</v>
      </c>
      <c r="O31759" s="44" t="s">
        <v>52</v>
      </c>
      <c r="P31759" s="128">
        <v>2.9990468248190359E-7</v>
      </c>
    </row>
    <row r="31760" spans="14:16">
      <c r="N31760" s="3">
        <v>31758</v>
      </c>
      <c r="O31760" s="44" t="s">
        <v>31</v>
      </c>
      <c r="P31760" s="128">
        <v>4.7294491800799996E-7</v>
      </c>
    </row>
    <row r="31761" spans="14:16">
      <c r="N31761" s="3">
        <v>31759</v>
      </c>
      <c r="O31761" s="44" t="s">
        <v>19</v>
      </c>
      <c r="P31761" s="128">
        <v>9.7927797291922516E-7</v>
      </c>
    </row>
    <row r="31762" spans="14:16">
      <c r="N31762" s="3">
        <v>31760</v>
      </c>
      <c r="O31762" s="44" t="s">
        <v>13</v>
      </c>
      <c r="P31762" s="128">
        <v>4.1095026661468707E-7</v>
      </c>
    </row>
    <row r="31763" spans="14:16">
      <c r="N31763" s="3">
        <v>31761</v>
      </c>
      <c r="O31763" s="44" t="s">
        <v>89</v>
      </c>
      <c r="P31763" s="128">
        <v>9.390856036017166E-8</v>
      </c>
    </row>
    <row r="31764" spans="14:16">
      <c r="N31764" s="3">
        <v>31762</v>
      </c>
      <c r="O31764" s="44" t="s">
        <v>13</v>
      </c>
      <c r="P31764" s="128">
        <v>4.92224163844734E-7</v>
      </c>
    </row>
    <row r="31765" spans="14:16">
      <c r="N31765" s="3">
        <v>31763</v>
      </c>
      <c r="O31765" s="44" t="s">
        <v>59</v>
      </c>
      <c r="P31765" s="128">
        <v>1.4110331789406983E-7</v>
      </c>
    </row>
    <row r="31766" spans="14:16">
      <c r="N31766" s="3">
        <v>31764</v>
      </c>
      <c r="O31766" s="44" t="s">
        <v>31</v>
      </c>
      <c r="P31766" s="128">
        <v>1.2875522030727377E-7</v>
      </c>
    </row>
    <row r="31767" spans="14:16">
      <c r="N31767" s="3">
        <v>31765</v>
      </c>
      <c r="O31767" s="44" t="s">
        <v>89</v>
      </c>
      <c r="P31767" s="128">
        <v>7.3458256954405885E-8</v>
      </c>
    </row>
    <row r="31768" spans="14:16">
      <c r="N31768" s="3">
        <v>31766</v>
      </c>
      <c r="O31768" s="44" t="s">
        <v>31</v>
      </c>
      <c r="P31768" s="128">
        <v>1.4785152826756199E-7</v>
      </c>
    </row>
    <row r="31769" spans="14:16">
      <c r="N31769" s="3">
        <v>31767</v>
      </c>
      <c r="O31769" s="44" t="s">
        <v>59</v>
      </c>
      <c r="P31769" s="128">
        <v>1.0581810269674724E-7</v>
      </c>
    </row>
    <row r="31770" spans="14:16">
      <c r="N31770" s="3">
        <v>31768</v>
      </c>
      <c r="O31770" s="44" t="s">
        <v>13</v>
      </c>
      <c r="P31770" s="128">
        <v>5.7900343141290224E-7</v>
      </c>
    </row>
    <row r="31771" spans="14:16">
      <c r="N31771" s="3">
        <v>31769</v>
      </c>
      <c r="O31771" s="44" t="s">
        <v>89</v>
      </c>
      <c r="P31771" s="128">
        <v>1.3231133571344367E-7</v>
      </c>
    </row>
    <row r="31772" spans="14:16">
      <c r="N31772" s="3">
        <v>31770</v>
      </c>
      <c r="O31772" s="44" t="s">
        <v>13</v>
      </c>
      <c r="P31772" s="128">
        <v>1.4111906980165922E-6</v>
      </c>
    </row>
    <row r="31773" spans="14:16">
      <c r="N31773" s="3">
        <v>31771</v>
      </c>
      <c r="O31773" s="44" t="s">
        <v>19</v>
      </c>
      <c r="P31773" s="128">
        <v>1.170364853792183E-6</v>
      </c>
    </row>
    <row r="31774" spans="14:16">
      <c r="N31774" s="3">
        <v>31772</v>
      </c>
      <c r="O31774" s="44" t="s">
        <v>31</v>
      </c>
      <c r="P31774" s="128">
        <v>1.8140811778602543E-7</v>
      </c>
    </row>
    <row r="31775" spans="14:16">
      <c r="N31775" s="3">
        <v>31773</v>
      </c>
      <c r="O31775" s="44" t="s">
        <v>89</v>
      </c>
      <c r="P31775" s="128">
        <v>1.0349812689643749E-7</v>
      </c>
    </row>
    <row r="31776" spans="14:16">
      <c r="N31776" s="3">
        <v>31774</v>
      </c>
      <c r="O31776" s="44" t="s">
        <v>31</v>
      </c>
      <c r="P31776" s="128">
        <v>3.3674325340926443E-7</v>
      </c>
    </row>
    <row r="31777" spans="14:16">
      <c r="N31777" s="3">
        <v>31775</v>
      </c>
      <c r="O31777" s="44" t="s">
        <v>19</v>
      </c>
      <c r="P31777" s="128">
        <v>6.9725931717754784E-7</v>
      </c>
    </row>
    <row r="31778" spans="14:16">
      <c r="N31778" s="3">
        <v>31776</v>
      </c>
      <c r="O31778" s="44" t="s">
        <v>13</v>
      </c>
      <c r="P31778" s="128">
        <v>1.3461023682116659E-6</v>
      </c>
    </row>
    <row r="31779" spans="14:16">
      <c r="N31779" s="3">
        <v>31777</v>
      </c>
      <c r="O31779" s="44" t="s">
        <v>52</v>
      </c>
      <c r="P31779" s="128">
        <v>4.8620761860805584E-7</v>
      </c>
    </row>
    <row r="31780" spans="14:16">
      <c r="N31780" s="3">
        <v>31778</v>
      </c>
      <c r="O31780" s="44" t="s">
        <v>13</v>
      </c>
      <c r="P31780" s="128">
        <v>1.1302230743892193E-6</v>
      </c>
    </row>
    <row r="31781" spans="14:16">
      <c r="N31781" s="3">
        <v>31779</v>
      </c>
      <c r="O31781" s="44" t="s">
        <v>59</v>
      </c>
      <c r="P31781" s="128">
        <v>3.2399511740967755E-7</v>
      </c>
    </row>
    <row r="31782" spans="14:16">
      <c r="N31782" s="3">
        <v>31780</v>
      </c>
      <c r="O31782" s="44" t="s">
        <v>11</v>
      </c>
      <c r="P31782" s="128">
        <v>1.5070123648500936E-6</v>
      </c>
    </row>
    <row r="31783" spans="14:16">
      <c r="N31783" s="3">
        <v>31781</v>
      </c>
      <c r="O31783" s="44" t="s">
        <v>52</v>
      </c>
      <c r="P31783" s="128">
        <v>4.975528754493054E-7</v>
      </c>
    </row>
    <row r="31784" spans="14:16">
      <c r="N31784" s="3">
        <v>31782</v>
      </c>
      <c r="O31784" s="44" t="s">
        <v>11</v>
      </c>
      <c r="P31784" s="128">
        <v>1.2606099163667363E-6</v>
      </c>
    </row>
    <row r="31785" spans="14:16">
      <c r="N31785" s="3">
        <v>31783</v>
      </c>
      <c r="O31785" s="44" t="s">
        <v>59</v>
      </c>
      <c r="P31785" s="128">
        <v>3.3031916226078926E-7</v>
      </c>
    </row>
    <row r="31786" spans="14:16">
      <c r="N31786" s="3">
        <v>31784</v>
      </c>
      <c r="O31786" s="44" t="s">
        <v>13</v>
      </c>
      <c r="P31786" s="128">
        <v>2.11922284663725E-6</v>
      </c>
    </row>
    <row r="31787" spans="14:16">
      <c r="N31787" s="3">
        <v>31785</v>
      </c>
      <c r="O31787" s="44" t="s">
        <v>52</v>
      </c>
      <c r="P31787" s="128">
        <v>7.6545611826845965E-7</v>
      </c>
    </row>
    <row r="31788" spans="14:16">
      <c r="N31788" s="3">
        <v>31786</v>
      </c>
      <c r="O31788" s="44" t="s">
        <v>13</v>
      </c>
      <c r="P31788" s="128">
        <v>3.6207089263902504E-6</v>
      </c>
    </row>
    <row r="31789" spans="14:16">
      <c r="N31789" s="3">
        <v>31787</v>
      </c>
      <c r="O31789" s="44" t="s">
        <v>19</v>
      </c>
      <c r="P31789" s="128">
        <v>3.0028191648475241E-6</v>
      </c>
    </row>
    <row r="31790" spans="14:16">
      <c r="N31790" s="3">
        <v>31788</v>
      </c>
      <c r="O31790" s="44" t="s">
        <v>11</v>
      </c>
      <c r="P31790" s="128">
        <v>2.3725498960365561E-6</v>
      </c>
    </row>
    <row r="31791" spans="14:16">
      <c r="N31791" s="3">
        <v>31789</v>
      </c>
      <c r="O31791" s="44" t="s">
        <v>52</v>
      </c>
      <c r="P31791" s="128">
        <v>7.8331741029700398E-7</v>
      </c>
    </row>
    <row r="31792" spans="14:16">
      <c r="N31792" s="3">
        <v>31790</v>
      </c>
      <c r="O31792" s="44" t="s">
        <v>11</v>
      </c>
      <c r="P31792" s="128">
        <v>4.1216613518138241E-6</v>
      </c>
    </row>
    <row r="31793" spans="14:16">
      <c r="N31793" s="3">
        <v>31791</v>
      </c>
      <c r="O31793" s="44" t="s">
        <v>19</v>
      </c>
      <c r="P31793" s="128">
        <v>3.1245438620140065E-6</v>
      </c>
    </row>
    <row r="31794" spans="14:16">
      <c r="N31794" s="3">
        <v>31792</v>
      </c>
      <c r="O31794" s="44" t="s">
        <v>13</v>
      </c>
      <c r="P31794" s="128">
        <v>7.5073301361593332E-7</v>
      </c>
    </row>
    <row r="31795" spans="14:16">
      <c r="N31795" s="3">
        <v>31793</v>
      </c>
      <c r="O31795" s="44" t="s">
        <v>89</v>
      </c>
      <c r="P31795" s="128">
        <v>1.7155422991762532E-7</v>
      </c>
    </row>
    <row r="31796" spans="14:16">
      <c r="N31796" s="3">
        <v>31794</v>
      </c>
      <c r="O31796" s="44" t="s">
        <v>13</v>
      </c>
      <c r="P31796" s="128">
        <v>8.9920596217599188E-7</v>
      </c>
    </row>
    <row r="31797" spans="14:16">
      <c r="N31797" s="3">
        <v>31795</v>
      </c>
      <c r="O31797" s="44" t="s">
        <v>59</v>
      </c>
      <c r="P31797" s="128">
        <v>2.5777065421189874E-7</v>
      </c>
    </row>
    <row r="31798" spans="14:16">
      <c r="N31798" s="3">
        <v>31796</v>
      </c>
      <c r="O31798" s="44" t="s">
        <v>11</v>
      </c>
      <c r="P31798" s="128">
        <v>8.3465045433654025E-7</v>
      </c>
    </row>
    <row r="31799" spans="14:16">
      <c r="N31799" s="3">
        <v>31797</v>
      </c>
      <c r="O31799" s="44" t="s">
        <v>89</v>
      </c>
      <c r="P31799" s="128">
        <v>1.7434090807358995E-7</v>
      </c>
    </row>
    <row r="31800" spans="14:16">
      <c r="N31800" s="3">
        <v>31798</v>
      </c>
      <c r="O31800" s="44" t="s">
        <v>11</v>
      </c>
      <c r="P31800" s="128">
        <v>1.0029417895115311E-6</v>
      </c>
    </row>
    <row r="31801" spans="14:16">
      <c r="N31801" s="3">
        <v>31799</v>
      </c>
      <c r="O31801" s="44" t="s">
        <v>59</v>
      </c>
      <c r="P31801" s="128">
        <v>2.6280206700468846E-7</v>
      </c>
    </row>
    <row r="31802" spans="14:16">
      <c r="N31802" s="3">
        <v>31800</v>
      </c>
      <c r="O31802" s="44" t="s">
        <v>13</v>
      </c>
      <c r="P31802" s="128">
        <v>1.057736242731615E-6</v>
      </c>
    </row>
    <row r="31803" spans="14:16">
      <c r="N31803" s="3">
        <v>31801</v>
      </c>
      <c r="O31803" s="44" t="s">
        <v>89</v>
      </c>
      <c r="P31803" s="128">
        <v>2.4170926719178102E-7</v>
      </c>
    </row>
    <row r="31804" spans="14:16">
      <c r="N31804" s="3">
        <v>31802</v>
      </c>
      <c r="O31804" s="44" t="s">
        <v>13</v>
      </c>
      <c r="P31804" s="128">
        <v>2.5779943014420852E-6</v>
      </c>
    </row>
    <row r="31805" spans="14:16">
      <c r="N31805" s="3">
        <v>31803</v>
      </c>
      <c r="O31805" s="44" t="s">
        <v>19</v>
      </c>
      <c r="P31805" s="128">
        <v>2.1380483360080033E-6</v>
      </c>
    </row>
    <row r="31806" spans="14:16">
      <c r="N31806" s="3">
        <v>31804</v>
      </c>
      <c r="O31806" s="44" t="s">
        <v>11</v>
      </c>
      <c r="P31806" s="128">
        <v>1.1759707106950518E-6</v>
      </c>
    </row>
    <row r="31807" spans="14:16">
      <c r="N31807" s="3">
        <v>31805</v>
      </c>
      <c r="O31807" s="44" t="s">
        <v>89</v>
      </c>
      <c r="P31807" s="128">
        <v>2.4563552383553133E-7</v>
      </c>
    </row>
    <row r="31808" spans="14:16">
      <c r="N31808" s="3">
        <v>31806</v>
      </c>
      <c r="O31808" s="44" t="s">
        <v>11</v>
      </c>
      <c r="P31808" s="128">
        <v>2.9346792833865202E-6</v>
      </c>
    </row>
    <row r="31809" spans="14:16">
      <c r="N31809" s="3">
        <v>31807</v>
      </c>
      <c r="O31809" s="44" t="s">
        <v>19</v>
      </c>
      <c r="P31809" s="128">
        <v>2.22471798607369E-6</v>
      </c>
    </row>
    <row r="31810" spans="14:16">
      <c r="N31810" s="3">
        <v>31808</v>
      </c>
      <c r="O31810" s="44" t="s">
        <v>18</v>
      </c>
      <c r="P31810" s="128">
        <v>4.6737933844911024E-7</v>
      </c>
    </row>
    <row r="31811" spans="14:16">
      <c r="N31811" s="3">
        <v>31809</v>
      </c>
      <c r="O31811" s="44" t="s">
        <v>52</v>
      </c>
      <c r="P31811" s="128">
        <v>2.2398091146262647E-7</v>
      </c>
    </row>
    <row r="31812" spans="14:16">
      <c r="N31812" s="3">
        <v>31810</v>
      </c>
      <c r="O31812" s="44" t="s">
        <v>18</v>
      </c>
      <c r="P31812" s="128">
        <v>3.9751079217658681E-7</v>
      </c>
    </row>
    <row r="31813" spans="14:16">
      <c r="N31813" s="3">
        <v>31811</v>
      </c>
      <c r="O31813" s="44" t="s">
        <v>59</v>
      </c>
      <c r="P31813" s="128">
        <v>1.5118929664042499E-7</v>
      </c>
    </row>
    <row r="31814" spans="14:16">
      <c r="N31814" s="3">
        <v>31812</v>
      </c>
      <c r="O31814" s="44" t="s">
        <v>31</v>
      </c>
      <c r="P31814" s="128">
        <v>1.9318825137584949E-7</v>
      </c>
    </row>
    <row r="31815" spans="14:16">
      <c r="N31815" s="3">
        <v>31813</v>
      </c>
      <c r="O31815" s="44" t="s">
        <v>52</v>
      </c>
      <c r="P31815" s="128">
        <v>1.7421447618317559E-7</v>
      </c>
    </row>
    <row r="31816" spans="14:16">
      <c r="N31816" s="3">
        <v>31814</v>
      </c>
      <c r="O31816" s="44" t="s">
        <v>31</v>
      </c>
      <c r="P31816" s="128">
        <v>1.6995358951126465E-7</v>
      </c>
    </row>
    <row r="31817" spans="14:16">
      <c r="N31817" s="3">
        <v>31815</v>
      </c>
      <c r="O31817" s="44" t="s">
        <v>59</v>
      </c>
      <c r="P31817" s="128">
        <v>1.2163666212525366E-7</v>
      </c>
    </row>
    <row r="31818" spans="14:16">
      <c r="N31818" s="3">
        <v>31816</v>
      </c>
      <c r="O31818" s="44" t="s">
        <v>18</v>
      </c>
      <c r="P31818" s="128">
        <v>7.3581400306385272E-7</v>
      </c>
    </row>
    <row r="31819" spans="14:16">
      <c r="N31819" s="3">
        <v>31817</v>
      </c>
      <c r="O31819" s="44" t="s">
        <v>52</v>
      </c>
      <c r="P31819" s="128">
        <v>3.5262211551773681E-7</v>
      </c>
    </row>
    <row r="31820" spans="14:16">
      <c r="N31820" s="3">
        <v>31818</v>
      </c>
      <c r="O31820" s="44" t="s">
        <v>18</v>
      </c>
      <c r="P31820" s="128">
        <v>1.189876357500902E-6</v>
      </c>
    </row>
    <row r="31821" spans="14:16">
      <c r="N31821" s="3">
        <v>31819</v>
      </c>
      <c r="O31821" s="44" t="s">
        <v>19</v>
      </c>
      <c r="P31821" s="128">
        <v>1.3092881230702016E-6</v>
      </c>
    </row>
    <row r="31822" spans="14:16">
      <c r="N31822" s="3">
        <v>31820</v>
      </c>
      <c r="O31822" s="44" t="s">
        <v>31</v>
      </c>
      <c r="P31822" s="128">
        <v>3.0414399802409636E-7</v>
      </c>
    </row>
    <row r="31823" spans="14:16">
      <c r="N31823" s="3">
        <v>31821</v>
      </c>
      <c r="O31823" s="44" t="s">
        <v>52</v>
      </c>
      <c r="P31823" s="128">
        <v>2.742728241633051E-7</v>
      </c>
    </row>
    <row r="31824" spans="14:16">
      <c r="N31824" s="3">
        <v>31822</v>
      </c>
      <c r="O31824" s="44" t="s">
        <v>31</v>
      </c>
      <c r="P31824" s="128">
        <v>4.3252388479651047E-7</v>
      </c>
    </row>
    <row r="31825" spans="14:16">
      <c r="N31825" s="3">
        <v>31823</v>
      </c>
      <c r="O31825" s="44" t="s">
        <v>19</v>
      </c>
      <c r="P31825" s="128">
        <v>8.9558233319574563E-7</v>
      </c>
    </row>
    <row r="31826" spans="14:16">
      <c r="N31826" s="3">
        <v>31824</v>
      </c>
      <c r="O31826" s="44" t="s">
        <v>18</v>
      </c>
      <c r="P31826" s="128">
        <v>2.6703253782987081E-7</v>
      </c>
    </row>
    <row r="31827" spans="14:16">
      <c r="N31827" s="3">
        <v>31825</v>
      </c>
      <c r="O31827" s="44" t="s">
        <v>89</v>
      </c>
      <c r="P31827" s="128">
        <v>8.0961384468443653E-8</v>
      </c>
    </row>
    <row r="31828" spans="14:16">
      <c r="N31828" s="3">
        <v>31826</v>
      </c>
      <c r="O31828" s="44" t="s">
        <v>18</v>
      </c>
      <c r="P31828" s="128">
        <v>3.1625975655085069E-7</v>
      </c>
    </row>
    <row r="31829" spans="14:16">
      <c r="N31829" s="3">
        <v>31827</v>
      </c>
      <c r="O31829" s="44" t="s">
        <v>59</v>
      </c>
      <c r="P31829" s="128">
        <v>1.2028626917720058E-7</v>
      </c>
    </row>
    <row r="31830" spans="14:16">
      <c r="N31830" s="3">
        <v>31828</v>
      </c>
      <c r="O31830" s="44" t="s">
        <v>31</v>
      </c>
      <c r="P31830" s="128">
        <v>1.1775093875560075E-7</v>
      </c>
    </row>
    <row r="31831" spans="14:16">
      <c r="N31831" s="3">
        <v>31829</v>
      </c>
      <c r="O31831" s="44" t="s">
        <v>89</v>
      </c>
      <c r="P31831" s="128">
        <v>6.7180023420322459E-8</v>
      </c>
    </row>
    <row r="31832" spans="14:16">
      <c r="N31832" s="3">
        <v>31830</v>
      </c>
      <c r="O31832" s="44" t="s">
        <v>31</v>
      </c>
      <c r="P31832" s="128">
        <v>1.3521514862393613E-7</v>
      </c>
    </row>
    <row r="31833" spans="14:16">
      <c r="N31833" s="3">
        <v>31831</v>
      </c>
      <c r="O31833" s="44" t="s">
        <v>59</v>
      </c>
      <c r="P31833" s="128">
        <v>9.6774180496467525E-8</v>
      </c>
    </row>
    <row r="31834" spans="14:16">
      <c r="N31834" s="3">
        <v>31832</v>
      </c>
      <c r="O31834" s="44" t="s">
        <v>18</v>
      </c>
      <c r="P31834" s="128">
        <v>3.7623227982318842E-7</v>
      </c>
    </row>
    <row r="31835" spans="14:16">
      <c r="N31835" s="3">
        <v>31833</v>
      </c>
      <c r="O31835" s="44" t="s">
        <v>89</v>
      </c>
      <c r="P31835" s="128">
        <v>1.140695680899037E-7</v>
      </c>
    </row>
    <row r="31836" spans="14:16">
      <c r="N31836" s="3">
        <v>31834</v>
      </c>
      <c r="O31836" s="44" t="s">
        <v>18</v>
      </c>
      <c r="P31836" s="128">
        <v>8.472082488321424E-7</v>
      </c>
    </row>
    <row r="31837" spans="14:16">
      <c r="N31837" s="3">
        <v>31835</v>
      </c>
      <c r="O31837" s="44" t="s">
        <v>19</v>
      </c>
      <c r="P31837" s="128">
        <v>9.3223105995043455E-7</v>
      </c>
    </row>
    <row r="31838" spans="14:16">
      <c r="N31838" s="3">
        <v>31836</v>
      </c>
      <c r="O31838" s="44" t="s">
        <v>31</v>
      </c>
      <c r="P31838" s="128">
        <v>1.6590376775569339E-7</v>
      </c>
    </row>
    <row r="31839" spans="14:16">
      <c r="N31839" s="3">
        <v>31837</v>
      </c>
      <c r="O31839" s="44" t="s">
        <v>89</v>
      </c>
      <c r="P31839" s="128">
        <v>9.4652485331605013E-8</v>
      </c>
    </row>
    <row r="31840" spans="14:16">
      <c r="N31840" s="3">
        <v>31838</v>
      </c>
      <c r="O31840" s="44" t="s">
        <v>31</v>
      </c>
      <c r="P31840" s="128">
        <v>3.0796292464046975E-7</v>
      </c>
    </row>
    <row r="31841" spans="14:16">
      <c r="N31841" s="3">
        <v>31839</v>
      </c>
      <c r="O31841" s="44" t="s">
        <v>19</v>
      </c>
      <c r="P31841" s="128">
        <v>6.376668764016489E-7</v>
      </c>
    </row>
    <row r="31842" spans="14:16">
      <c r="N31842" s="3">
        <v>31840</v>
      </c>
      <c r="O31842" s="44" t="s">
        <v>18</v>
      </c>
      <c r="P31842" s="128">
        <v>7.9746540498977257E-7</v>
      </c>
    </row>
    <row r="31843" spans="14:16">
      <c r="N31843" s="3">
        <v>31841</v>
      </c>
      <c r="O31843" s="44" t="s">
        <v>52</v>
      </c>
      <c r="P31843" s="128">
        <v>3.8216714684526044E-7</v>
      </c>
    </row>
    <row r="31844" spans="14:16">
      <c r="N31844" s="3">
        <v>31842</v>
      </c>
      <c r="O31844" s="44" t="s">
        <v>18</v>
      </c>
      <c r="P31844" s="128">
        <v>6.7825228629661215E-7</v>
      </c>
    </row>
    <row r="31845" spans="14:16">
      <c r="N31845" s="3">
        <v>31843</v>
      </c>
      <c r="O31845" s="44" t="s">
        <v>59</v>
      </c>
      <c r="P31845" s="128">
        <v>2.5796654613691964E-7</v>
      </c>
    </row>
    <row r="31846" spans="14:16">
      <c r="N31846" s="3">
        <v>31844</v>
      </c>
      <c r="O31846" s="44" t="s">
        <v>11</v>
      </c>
      <c r="P31846" s="128">
        <v>1.2872486410857916E-6</v>
      </c>
    </row>
    <row r="31847" spans="14:16">
      <c r="N31847" s="3">
        <v>31845</v>
      </c>
      <c r="O31847" s="44" t="s">
        <v>52</v>
      </c>
      <c r="P31847" s="128">
        <v>4.2499602374142168E-7</v>
      </c>
    </row>
    <row r="31848" spans="14:16">
      <c r="N31848" s="3">
        <v>31846</v>
      </c>
      <c r="O31848" s="44" t="s">
        <v>11</v>
      </c>
      <c r="P31848" s="128">
        <v>1.0767784257322737E-6</v>
      </c>
    </row>
    <row r="31849" spans="14:16">
      <c r="N31849" s="3">
        <v>31847</v>
      </c>
      <c r="O31849" s="44" t="s">
        <v>59</v>
      </c>
      <c r="P31849" s="128">
        <v>2.8214957133884833E-7</v>
      </c>
    </row>
    <row r="31850" spans="14:16">
      <c r="N31850" s="3">
        <v>31848</v>
      </c>
      <c r="O31850" s="44" t="s">
        <v>18</v>
      </c>
      <c r="P31850" s="128">
        <v>1.2554817119164377E-6</v>
      </c>
    </row>
    <row r="31851" spans="14:16">
      <c r="N31851" s="3">
        <v>31849</v>
      </c>
      <c r="O31851" s="44" t="s">
        <v>52</v>
      </c>
      <c r="P31851" s="128">
        <v>6.0166103853202469E-7</v>
      </c>
    </row>
    <row r="31852" spans="14:16">
      <c r="N31852" s="3">
        <v>31850</v>
      </c>
      <c r="O31852" s="44" t="s">
        <v>18</v>
      </c>
      <c r="P31852" s="128">
        <v>2.0302250297817344E-6</v>
      </c>
    </row>
    <row r="31853" spans="14:16">
      <c r="N31853" s="3">
        <v>31851</v>
      </c>
      <c r="O31853" s="44" t="s">
        <v>19</v>
      </c>
      <c r="P31853" s="128">
        <v>2.233971203727406E-6</v>
      </c>
    </row>
    <row r="31854" spans="14:16">
      <c r="N31854" s="3">
        <v>31852</v>
      </c>
      <c r="O31854" s="44" t="s">
        <v>11</v>
      </c>
      <c r="P31854" s="128">
        <v>2.0265670679384827E-6</v>
      </c>
    </row>
    <row r="31855" spans="14:16">
      <c r="N31855" s="3">
        <v>31853</v>
      </c>
      <c r="O31855" s="44" t="s">
        <v>52</v>
      </c>
      <c r="P31855" s="128">
        <v>6.6908825399316501E-7</v>
      </c>
    </row>
    <row r="31856" spans="14:16">
      <c r="N31856" s="3">
        <v>31854</v>
      </c>
      <c r="O31856" s="44" t="s">
        <v>11</v>
      </c>
      <c r="P31856" s="128">
        <v>3.5206101143476239E-6</v>
      </c>
    </row>
    <row r="31857" spans="14:16">
      <c r="N31857" s="3">
        <v>31855</v>
      </c>
      <c r="O31857" s="44" t="s">
        <v>19</v>
      </c>
      <c r="P31857" s="128">
        <v>2.6688996946555018E-6</v>
      </c>
    </row>
    <row r="31858" spans="14:16">
      <c r="N31858" s="3">
        <v>31856</v>
      </c>
      <c r="O31858" s="44" t="s">
        <v>18</v>
      </c>
      <c r="P31858" s="128">
        <v>4.5562392987368072E-7</v>
      </c>
    </row>
    <row r="31859" spans="14:16">
      <c r="N31859" s="3">
        <v>31857</v>
      </c>
      <c r="O31859" s="44" t="s">
        <v>89</v>
      </c>
      <c r="P31859" s="128">
        <v>1.3814025983241025E-7</v>
      </c>
    </row>
    <row r="31860" spans="14:16">
      <c r="N31860" s="3">
        <v>31858</v>
      </c>
      <c r="O31860" s="44" t="s">
        <v>18</v>
      </c>
      <c r="P31860" s="128">
        <v>5.3961780954348302E-7</v>
      </c>
    </row>
    <row r="31861" spans="14:16">
      <c r="N31861" s="3">
        <v>31859</v>
      </c>
      <c r="O31861" s="44" t="s">
        <v>59</v>
      </c>
      <c r="P31861" s="128">
        <v>2.0523829462039772E-7</v>
      </c>
    </row>
    <row r="31862" spans="14:16">
      <c r="N31862" s="3">
        <v>31860</v>
      </c>
      <c r="O31862" s="44" t="s">
        <v>11</v>
      </c>
      <c r="P31862" s="128">
        <v>7.1293553270428769E-7</v>
      </c>
    </row>
    <row r="31863" spans="14:16">
      <c r="N31863" s="3">
        <v>31861</v>
      </c>
      <c r="O31863" s="44" t="s">
        <v>89</v>
      </c>
      <c r="P31863" s="128">
        <v>1.4891722340029718E-7</v>
      </c>
    </row>
    <row r="31864" spans="14:16">
      <c r="N31864" s="3">
        <v>31862</v>
      </c>
      <c r="O31864" s="44" t="s">
        <v>11</v>
      </c>
      <c r="P31864" s="128">
        <v>8.5668537680863216E-7</v>
      </c>
    </row>
    <row r="31865" spans="14:16">
      <c r="N31865" s="3">
        <v>31863</v>
      </c>
      <c r="O31865" s="44" t="s">
        <v>59</v>
      </c>
      <c r="P31865" s="128">
        <v>2.2447831983115354E-7</v>
      </c>
    </row>
    <row r="31866" spans="14:16">
      <c r="N31866" s="3">
        <v>31864</v>
      </c>
      <c r="O31866" s="44" t="s">
        <v>18</v>
      </c>
      <c r="P31866" s="128">
        <v>6.4194585151113371E-7</v>
      </c>
    </row>
    <row r="31867" spans="14:16">
      <c r="N31867" s="3">
        <v>31865</v>
      </c>
      <c r="O31867" s="44" t="s">
        <v>89</v>
      </c>
      <c r="P31867" s="128">
        <v>1.9463105625437959E-7</v>
      </c>
    </row>
    <row r="31868" spans="14:16">
      <c r="N31868" s="3">
        <v>31866</v>
      </c>
      <c r="O31868" s="44" t="s">
        <v>18</v>
      </c>
      <c r="P31868" s="128">
        <v>1.4455480028438699E-6</v>
      </c>
    </row>
    <row r="31869" spans="14:16">
      <c r="N31869" s="3">
        <v>31867</v>
      </c>
      <c r="O31869" s="44" t="s">
        <v>19</v>
      </c>
      <c r="P31869" s="128">
        <v>1.5906180667598434E-6</v>
      </c>
    </row>
    <row r="31870" spans="14:16">
      <c r="N31870" s="3">
        <v>31868</v>
      </c>
      <c r="O31870" s="44" t="s">
        <v>11</v>
      </c>
      <c r="P31870" s="128">
        <v>1.0044819369809726E-6</v>
      </c>
    </row>
    <row r="31871" spans="14:16">
      <c r="N31871" s="3">
        <v>31869</v>
      </c>
      <c r="O31871" s="44" t="s">
        <v>89</v>
      </c>
      <c r="P31871" s="128">
        <v>2.0981512934775218E-7</v>
      </c>
    </row>
    <row r="31872" spans="14:16">
      <c r="N31872" s="3">
        <v>31870</v>
      </c>
      <c r="O31872" s="44" t="s">
        <v>11</v>
      </c>
      <c r="P31872" s="128">
        <v>2.5067225775136202E-6</v>
      </c>
    </row>
    <row r="31873" spans="14:16">
      <c r="N31873" s="3">
        <v>31871</v>
      </c>
      <c r="O31873" s="44" t="s">
        <v>19</v>
      </c>
      <c r="P31873" s="128">
        <v>1.9002931038706793E-6</v>
      </c>
    </row>
    <row r="31874" spans="14:16">
      <c r="N31874" s="3">
        <v>31872</v>
      </c>
      <c r="O31874" s="44" t="s">
        <v>13</v>
      </c>
      <c r="P31874" s="128">
        <v>6.8570986457513648E-7</v>
      </c>
    </row>
    <row r="31875" spans="14:16">
      <c r="N31875" s="3">
        <v>31873</v>
      </c>
      <c r="O31875" s="44" t="s">
        <v>52</v>
      </c>
      <c r="P31875" s="128">
        <v>2.4767608183771133E-7</v>
      </c>
    </row>
    <row r="31876" spans="14:16">
      <c r="N31876" s="3">
        <v>31874</v>
      </c>
      <c r="O31876" s="44" t="s">
        <v>13</v>
      </c>
      <c r="P31876" s="128">
        <v>5.7574009940175771E-7</v>
      </c>
    </row>
    <row r="31877" spans="14:16">
      <c r="N31877" s="3">
        <v>31875</v>
      </c>
      <c r="O31877" s="44" t="s">
        <v>59</v>
      </c>
      <c r="P31877" s="128">
        <v>1.6504439285486879E-7</v>
      </c>
    </row>
    <row r="31878" spans="14:16">
      <c r="N31878" s="3">
        <v>31876</v>
      </c>
      <c r="O31878" s="44" t="s">
        <v>31</v>
      </c>
      <c r="P31878" s="128">
        <v>1.9658018366619139E-7</v>
      </c>
    </row>
    <row r="31879" spans="14:16">
      <c r="N31879" s="3">
        <v>31877</v>
      </c>
      <c r="O31879" s="44" t="s">
        <v>52</v>
      </c>
      <c r="P31879" s="128">
        <v>1.7727327351169984E-7</v>
      </c>
    </row>
    <row r="31880" spans="14:16">
      <c r="N31880" s="3">
        <v>31878</v>
      </c>
      <c r="O31880" s="44" t="s">
        <v>31</v>
      </c>
      <c r="P31880" s="128">
        <v>1.7293757566993244E-7</v>
      </c>
    </row>
    <row r="31881" spans="14:16">
      <c r="N31881" s="3">
        <v>31879</v>
      </c>
      <c r="O31881" s="44" t="s">
        <v>59</v>
      </c>
      <c r="P31881" s="128">
        <v>1.2377231643659878E-7</v>
      </c>
    </row>
    <row r="31882" spans="14:16">
      <c r="N31882" s="3">
        <v>31880</v>
      </c>
      <c r="O31882" s="44" t="s">
        <v>13</v>
      </c>
      <c r="P31882" s="128">
        <v>9.9213759131667035E-7</v>
      </c>
    </row>
    <row r="31883" spans="14:16">
      <c r="N31883" s="3">
        <v>31881</v>
      </c>
      <c r="O31883" s="44" t="s">
        <v>52</v>
      </c>
      <c r="P31883" s="128">
        <v>3.5835673942574842E-7</v>
      </c>
    </row>
    <row r="31884" spans="14:16">
      <c r="N31884" s="3">
        <v>31882</v>
      </c>
      <c r="O31884" s="44" t="s">
        <v>13</v>
      </c>
      <c r="P31884" s="128">
        <v>1.4628729158897004E-6</v>
      </c>
    </row>
    <row r="31885" spans="14:16">
      <c r="N31885" s="3">
        <v>31883</v>
      </c>
      <c r="O31885" s="44" t="s">
        <v>21</v>
      </c>
      <c r="P31885" s="128">
        <v>9.4021496206021883E-7</v>
      </c>
    </row>
    <row r="31886" spans="14:16">
      <c r="N31886" s="3">
        <v>31884</v>
      </c>
      <c r="O31886" s="44" t="s">
        <v>31</v>
      </c>
      <c r="P31886" s="128">
        <v>2.8442727748128077E-7</v>
      </c>
    </row>
    <row r="31887" spans="14:16">
      <c r="N31887" s="3">
        <v>31885</v>
      </c>
      <c r="O31887" s="44" t="s">
        <v>52</v>
      </c>
      <c r="P31887" s="128">
        <v>2.5649256000669252E-7</v>
      </c>
    </row>
    <row r="31888" spans="14:16">
      <c r="N31888" s="3">
        <v>31886</v>
      </c>
      <c r="O31888" s="44" t="s">
        <v>31</v>
      </c>
      <c r="P31888" s="128">
        <v>3.6953907262667688E-7</v>
      </c>
    </row>
    <row r="31889" spans="14:16">
      <c r="N31889" s="3">
        <v>31887</v>
      </c>
      <c r="O31889" s="44" t="s">
        <v>21</v>
      </c>
      <c r="P31889" s="128">
        <v>5.9298100229684851E-7</v>
      </c>
    </row>
    <row r="31890" spans="14:16">
      <c r="N31890" s="3">
        <v>31888</v>
      </c>
      <c r="O31890" s="44" t="s">
        <v>13</v>
      </c>
      <c r="P31890" s="128">
        <v>3.8242636314693645E-7</v>
      </c>
    </row>
    <row r="31891" spans="14:16">
      <c r="N31891" s="3">
        <v>31889</v>
      </c>
      <c r="O31891" s="44" t="s">
        <v>89</v>
      </c>
      <c r="P31891" s="128">
        <v>8.7390402499915305E-8</v>
      </c>
    </row>
    <row r="31892" spans="14:16">
      <c r="N31892" s="3">
        <v>31890</v>
      </c>
      <c r="O31892" s="44" t="s">
        <v>13</v>
      </c>
      <c r="P31892" s="128">
        <v>4.5805906973332007E-7</v>
      </c>
    </row>
    <row r="31893" spans="14:16">
      <c r="N31893" s="3">
        <v>31891</v>
      </c>
      <c r="O31893" s="44" t="s">
        <v>59</v>
      </c>
      <c r="P31893" s="128">
        <v>1.3130938966098879E-7</v>
      </c>
    </row>
    <row r="31894" spans="14:16">
      <c r="N31894" s="3">
        <v>31892</v>
      </c>
      <c r="O31894" s="44" t="s">
        <v>31</v>
      </c>
      <c r="P31894" s="128">
        <v>1.1981836888418631E-7</v>
      </c>
    </row>
    <row r="31895" spans="14:16">
      <c r="N31895" s="3">
        <v>31893</v>
      </c>
      <c r="O31895" s="44" t="s">
        <v>89</v>
      </c>
      <c r="P31895" s="128">
        <v>6.8359546963200822E-8</v>
      </c>
    </row>
    <row r="31896" spans="14:16">
      <c r="N31896" s="3">
        <v>31894</v>
      </c>
      <c r="O31896" s="44" t="s">
        <v>31</v>
      </c>
      <c r="P31896" s="128">
        <v>1.3758920929012341E-7</v>
      </c>
    </row>
    <row r="31897" spans="14:16">
      <c r="N31897" s="3">
        <v>31895</v>
      </c>
      <c r="O31897" s="44" t="s">
        <v>59</v>
      </c>
      <c r="P31897" s="128">
        <v>9.8473307981496238E-8</v>
      </c>
    </row>
    <row r="31898" spans="14:16">
      <c r="N31898" s="3">
        <v>31896</v>
      </c>
      <c r="O31898" s="44" t="s">
        <v>13</v>
      </c>
      <c r="P31898" s="128">
        <v>5.0701254175411274E-7</v>
      </c>
    </row>
    <row r="31899" spans="14:16">
      <c r="N31899" s="3">
        <v>31897</v>
      </c>
      <c r="O31899" s="44" t="s">
        <v>89</v>
      </c>
      <c r="P31899" s="128">
        <v>1.1586029198351299E-7</v>
      </c>
    </row>
    <row r="31900" spans="14:16">
      <c r="N31900" s="3">
        <v>31898</v>
      </c>
      <c r="O31900" s="44" t="s">
        <v>13</v>
      </c>
      <c r="P31900" s="128">
        <v>1.0664511794153863E-6</v>
      </c>
    </row>
    <row r="31901" spans="14:16">
      <c r="N31901" s="3">
        <v>31899</v>
      </c>
      <c r="O31901" s="44" t="s">
        <v>21</v>
      </c>
      <c r="P31901" s="128">
        <v>6.8542752025953526E-7</v>
      </c>
    </row>
    <row r="31902" spans="14:16">
      <c r="N31902" s="3">
        <v>31900</v>
      </c>
      <c r="O31902" s="44" t="s">
        <v>31</v>
      </c>
      <c r="P31902" s="128">
        <v>1.5885258342783748E-7</v>
      </c>
    </row>
    <row r="31903" spans="14:16">
      <c r="N31903" s="3">
        <v>31901</v>
      </c>
      <c r="O31903" s="44" t="s">
        <v>89</v>
      </c>
      <c r="P31903" s="128">
        <v>9.0629598267667794E-8</v>
      </c>
    </row>
    <row r="31904" spans="14:16">
      <c r="N31904" s="3">
        <v>31902</v>
      </c>
      <c r="O31904" s="44" t="s">
        <v>31</v>
      </c>
      <c r="P31904" s="128">
        <v>2.6939823381930878E-7</v>
      </c>
    </row>
    <row r="31905" spans="14:16">
      <c r="N31905" s="3">
        <v>31903</v>
      </c>
      <c r="O31905" s="44" t="s">
        <v>21</v>
      </c>
      <c r="P31905" s="128">
        <v>4.3228997023694514E-7</v>
      </c>
    </row>
    <row r="31906" spans="14:16">
      <c r="N31906" s="3">
        <v>31904</v>
      </c>
      <c r="O31906" s="44" t="s">
        <v>13</v>
      </c>
      <c r="P31906" s="128">
        <v>1.252669909036306E-6</v>
      </c>
    </row>
    <row r="31907" spans="14:16">
      <c r="N31907" s="3">
        <v>31905</v>
      </c>
      <c r="O31907" s="44" t="s">
        <v>52</v>
      </c>
      <c r="P31907" s="128">
        <v>4.5246013063899606E-7</v>
      </c>
    </row>
    <row r="31908" spans="14:16">
      <c r="N31908" s="3">
        <v>31906</v>
      </c>
      <c r="O31908" s="44" t="s">
        <v>13</v>
      </c>
      <c r="P31908" s="128">
        <v>1.0517747158166004E-6</v>
      </c>
    </row>
    <row r="31909" spans="14:16">
      <c r="N31909" s="3">
        <v>31907</v>
      </c>
      <c r="O31909" s="44" t="s">
        <v>59</v>
      </c>
      <c r="P31909" s="128">
        <v>3.0150673814873595E-7</v>
      </c>
    </row>
    <row r="31910" spans="14:16">
      <c r="N31910" s="3">
        <v>31908</v>
      </c>
      <c r="O31910" s="44" t="s">
        <v>11</v>
      </c>
      <c r="P31910" s="128">
        <v>1.4024112033183146E-6</v>
      </c>
    </row>
    <row r="31911" spans="14:16">
      <c r="N31911" s="3">
        <v>31909</v>
      </c>
      <c r="O31911" s="44" t="s">
        <v>52</v>
      </c>
      <c r="P31911" s="128">
        <v>4.6301791746928181E-7</v>
      </c>
    </row>
    <row r="31912" spans="14:16">
      <c r="N31912" s="3">
        <v>31910</v>
      </c>
      <c r="O31912" s="44" t="s">
        <v>11</v>
      </c>
      <c r="P31912" s="128">
        <v>1.1731114561244701E-6</v>
      </c>
    </row>
    <row r="31913" spans="14:16">
      <c r="N31913" s="3">
        <v>31911</v>
      </c>
      <c r="O31913" s="44" t="s">
        <v>59</v>
      </c>
      <c r="P31913" s="128">
        <v>3.0739183342489098E-7</v>
      </c>
    </row>
    <row r="31914" spans="14:16">
      <c r="N31914" s="3">
        <v>31912</v>
      </c>
      <c r="O31914" s="44" t="s">
        <v>13</v>
      </c>
      <c r="P31914" s="128">
        <v>1.812458840790049E-6</v>
      </c>
    </row>
    <row r="31915" spans="14:16">
      <c r="N31915" s="3">
        <v>31913</v>
      </c>
      <c r="O31915" s="44" t="s">
        <v>52</v>
      </c>
      <c r="P31915" s="128">
        <v>6.546539978058186E-7</v>
      </c>
    </row>
    <row r="31916" spans="14:16">
      <c r="N31916" s="3">
        <v>31914</v>
      </c>
      <c r="O31916" s="44" t="s">
        <v>13</v>
      </c>
      <c r="P31916" s="128">
        <v>2.6724085172883375E-6</v>
      </c>
    </row>
    <row r="31917" spans="14:16">
      <c r="N31917" s="3">
        <v>31915</v>
      </c>
      <c r="O31917" s="44" t="s">
        <v>21</v>
      </c>
      <c r="P31917" s="128">
        <v>1.7176054361246448E-6</v>
      </c>
    </row>
    <row r="31918" spans="14:16">
      <c r="N31918" s="3">
        <v>31916</v>
      </c>
      <c r="O31918" s="44" t="s">
        <v>11</v>
      </c>
      <c r="P31918" s="128">
        <v>2.0291160229375482E-6</v>
      </c>
    </row>
    <row r="31919" spans="14:16">
      <c r="N31919" s="3">
        <v>31917</v>
      </c>
      <c r="O31919" s="44" t="s">
        <v>52</v>
      </c>
      <c r="P31919" s="128">
        <v>6.6992981303989671E-7</v>
      </c>
    </row>
    <row r="31920" spans="14:16">
      <c r="N31920" s="3">
        <v>31918</v>
      </c>
      <c r="O31920" s="44" t="s">
        <v>11</v>
      </c>
      <c r="P31920" s="128">
        <v>3.0253566573685149E-6</v>
      </c>
    </row>
    <row r="31921" spans="14:16">
      <c r="N31921" s="3">
        <v>31919</v>
      </c>
      <c r="O31921" s="44" t="s">
        <v>21</v>
      </c>
      <c r="P31921" s="128">
        <v>1.7773620085461926E-6</v>
      </c>
    </row>
    <row r="31922" spans="14:16">
      <c r="N31922" s="3">
        <v>31920</v>
      </c>
      <c r="O31922" s="44" t="s">
        <v>13</v>
      </c>
      <c r="P31922" s="128">
        <v>6.9862491745423342E-7</v>
      </c>
    </row>
    <row r="31923" spans="14:16">
      <c r="N31923" s="3">
        <v>31921</v>
      </c>
      <c r="O31923" s="44" t="s">
        <v>89</v>
      </c>
      <c r="P31923" s="128">
        <v>1.5964671533206418E-7</v>
      </c>
    </row>
    <row r="31924" spans="14:16">
      <c r="N31924" s="3">
        <v>31922</v>
      </c>
      <c r="O31924" s="44" t="s">
        <v>13</v>
      </c>
      <c r="P31924" s="128">
        <v>8.3679241448803665E-7</v>
      </c>
    </row>
    <row r="31925" spans="14:16">
      <c r="N31925" s="3">
        <v>31923</v>
      </c>
      <c r="O31925" s="44" t="s">
        <v>59</v>
      </c>
      <c r="P31925" s="128">
        <v>2.3987889003778513E-7</v>
      </c>
    </row>
    <row r="31926" spans="14:16">
      <c r="N31926" s="3">
        <v>31924</v>
      </c>
      <c r="O31926" s="44" t="s">
        <v>11</v>
      </c>
      <c r="P31926" s="128">
        <v>7.767176801716023E-7</v>
      </c>
    </row>
    <row r="31927" spans="14:16">
      <c r="N31927" s="3">
        <v>31925</v>
      </c>
      <c r="O31927" s="44" t="s">
        <v>89</v>
      </c>
      <c r="P31927" s="128">
        <v>1.6223997120515445E-7</v>
      </c>
    </row>
    <row r="31928" spans="14:16">
      <c r="N31928" s="3">
        <v>31926</v>
      </c>
      <c r="O31928" s="44" t="s">
        <v>11</v>
      </c>
      <c r="P31928" s="128">
        <v>9.333279770581058E-7</v>
      </c>
    </row>
    <row r="31929" spans="14:16">
      <c r="N31929" s="3">
        <v>31927</v>
      </c>
      <c r="O31929" s="44" t="s">
        <v>59</v>
      </c>
      <c r="P31929" s="128">
        <v>2.4456107436069161E-7</v>
      </c>
    </row>
    <row r="31930" spans="14:16">
      <c r="N31930" s="3">
        <v>31928</v>
      </c>
      <c r="O31930" s="44" t="s">
        <v>13</v>
      </c>
      <c r="P31930" s="128">
        <v>9.2622169720849595E-7</v>
      </c>
    </row>
    <row r="31931" spans="14:16">
      <c r="N31931" s="3">
        <v>31929</v>
      </c>
      <c r="O31931" s="44" t="s">
        <v>89</v>
      </c>
      <c r="P31931" s="128">
        <v>2.1165613755583355E-7</v>
      </c>
    </row>
    <row r="31932" spans="14:16">
      <c r="N31932" s="3">
        <v>31930</v>
      </c>
      <c r="O31932" s="44" t="s">
        <v>13</v>
      </c>
      <c r="P31932" s="128">
        <v>1.9482165430676129E-6</v>
      </c>
    </row>
    <row r="31933" spans="14:16">
      <c r="N31933" s="3">
        <v>31931</v>
      </c>
      <c r="O31933" s="44" t="s">
        <v>21</v>
      </c>
      <c r="P31933" s="128">
        <v>1.2521541162113623E-6</v>
      </c>
    </row>
    <row r="31934" spans="14:16">
      <c r="N31934" s="3">
        <v>31932</v>
      </c>
      <c r="O31934" s="44" t="s">
        <v>11</v>
      </c>
      <c r="P31934" s="128">
        <v>1.0297553809015346E-6</v>
      </c>
    </row>
    <row r="31935" spans="14:16">
      <c r="N31935" s="3">
        <v>31933</v>
      </c>
      <c r="O31935" s="44" t="s">
        <v>89</v>
      </c>
      <c r="P31935" s="128">
        <v>2.1509421970272027E-7</v>
      </c>
    </row>
    <row r="31936" spans="14:16">
      <c r="N31936" s="3">
        <v>31934</v>
      </c>
      <c r="O31936" s="44" t="s">
        <v>11</v>
      </c>
      <c r="P31936" s="128">
        <v>2.205519796256937E-6</v>
      </c>
    </row>
    <row r="31937" spans="14:16">
      <c r="N31937" s="3">
        <v>31935</v>
      </c>
      <c r="O31937" s="44" t="s">
        <v>21</v>
      </c>
      <c r="P31937" s="128">
        <v>1.2957173447355725E-6</v>
      </c>
    </row>
    <row r="31938" spans="14:16">
      <c r="N31938" s="3">
        <v>31936</v>
      </c>
      <c r="O31938" s="44" t="s">
        <v>18</v>
      </c>
      <c r="P31938" s="128">
        <v>4.3493871432550226E-7</v>
      </c>
    </row>
    <row r="31939" spans="14:16">
      <c r="N31939" s="3">
        <v>31937</v>
      </c>
      <c r="O31939" s="44" t="s">
        <v>52</v>
      </c>
      <c r="P31939" s="128">
        <v>2.084344806260966E-7</v>
      </c>
    </row>
    <row r="31940" spans="14:16">
      <c r="N31940" s="3">
        <v>31938</v>
      </c>
      <c r="O31940" s="44" t="s">
        <v>18</v>
      </c>
      <c r="P31940" s="128">
        <v>3.6991971757566635E-7</v>
      </c>
    </row>
    <row r="31941" spans="14:16">
      <c r="N31941" s="3">
        <v>31939</v>
      </c>
      <c r="O31941" s="44" t="s">
        <v>59</v>
      </c>
      <c r="P31941" s="128">
        <v>1.406953044153949E-7</v>
      </c>
    </row>
    <row r="31942" spans="14:16">
      <c r="N31942" s="3">
        <v>31940</v>
      </c>
      <c r="O31942" s="44" t="s">
        <v>31</v>
      </c>
      <c r="P31942" s="128">
        <v>1.7977912749635347E-7</v>
      </c>
    </row>
    <row r="31943" spans="14:16">
      <c r="N31943" s="3">
        <v>31941</v>
      </c>
      <c r="O31943" s="44" t="s">
        <v>52</v>
      </c>
      <c r="P31943" s="128">
        <v>1.6212231490470906E-7</v>
      </c>
    </row>
    <row r="31944" spans="14:16">
      <c r="N31944" s="3">
        <v>31942</v>
      </c>
      <c r="O31944" s="44" t="s">
        <v>31</v>
      </c>
      <c r="P31944" s="128">
        <v>1.581571747743877E-7</v>
      </c>
    </row>
    <row r="31945" spans="14:16">
      <c r="N31945" s="3">
        <v>31943</v>
      </c>
      <c r="O31945" s="44" t="s">
        <v>59</v>
      </c>
      <c r="P31945" s="128">
        <v>1.1319390714864423E-7</v>
      </c>
    </row>
    <row r="31946" spans="14:16">
      <c r="N31946" s="3">
        <v>31944</v>
      </c>
      <c r="O31946" s="44" t="s">
        <v>18</v>
      </c>
      <c r="P31946" s="128">
        <v>6.2930266967741671E-7</v>
      </c>
    </row>
    <row r="31947" spans="14:16">
      <c r="N31947" s="3">
        <v>31945</v>
      </c>
      <c r="O31947" s="44" t="s">
        <v>52</v>
      </c>
      <c r="P31947" s="128">
        <v>3.0157898294761529E-7</v>
      </c>
    </row>
    <row r="31948" spans="14:16">
      <c r="N31948" s="3">
        <v>31946</v>
      </c>
      <c r="O31948" s="44" t="s">
        <v>18</v>
      </c>
      <c r="P31948" s="128">
        <v>8.9403819784554577E-7</v>
      </c>
    </row>
    <row r="31949" spans="14:16">
      <c r="N31949" s="3">
        <v>31947</v>
      </c>
      <c r="O31949" s="44" t="s">
        <v>21</v>
      </c>
      <c r="P31949" s="128">
        <v>7.6238520527932532E-7</v>
      </c>
    </row>
    <row r="31950" spans="14:16">
      <c r="N31950" s="3">
        <v>31948</v>
      </c>
      <c r="O31950" s="44" t="s">
        <v>31</v>
      </c>
      <c r="P31950" s="128">
        <v>2.6011822162389263E-7</v>
      </c>
    </row>
    <row r="31951" spans="14:16">
      <c r="N31951" s="3">
        <v>31949</v>
      </c>
      <c r="O31951" s="44" t="s">
        <v>52</v>
      </c>
      <c r="P31951" s="128">
        <v>2.3457099178221895E-7</v>
      </c>
    </row>
    <row r="31952" spans="14:16">
      <c r="N31952" s="3">
        <v>31950</v>
      </c>
      <c r="O31952" s="44" t="s">
        <v>31</v>
      </c>
      <c r="P31952" s="128">
        <v>3.3795579398505456E-7</v>
      </c>
    </row>
    <row r="31953" spans="14:16">
      <c r="N31953" s="3">
        <v>31951</v>
      </c>
      <c r="O31953" s="44" t="s">
        <v>21</v>
      </c>
      <c r="P31953" s="128">
        <v>5.4230088316462912E-7</v>
      </c>
    </row>
    <row r="31954" spans="14:16">
      <c r="N31954" s="3">
        <v>31952</v>
      </c>
      <c r="O31954" s="44" t="s">
        <v>18</v>
      </c>
      <c r="P31954" s="128">
        <v>2.4849790979676797E-7</v>
      </c>
    </row>
    <row r="31955" spans="14:16">
      <c r="N31955" s="3">
        <v>31953</v>
      </c>
      <c r="O31955" s="44" t="s">
        <v>89</v>
      </c>
      <c r="P31955" s="128">
        <v>7.5341885218042672E-8</v>
      </c>
    </row>
    <row r="31956" spans="14:16">
      <c r="N31956" s="3">
        <v>31954</v>
      </c>
      <c r="O31956" s="44" t="s">
        <v>18</v>
      </c>
      <c r="P31956" s="128">
        <v>2.9430828577823547E-7</v>
      </c>
    </row>
    <row r="31957" spans="14:16">
      <c r="N31957" s="3">
        <v>31955</v>
      </c>
      <c r="O31957" s="44" t="s">
        <v>59</v>
      </c>
      <c r="P31957" s="128">
        <v>1.1193724446729984E-7</v>
      </c>
    </row>
    <row r="31958" spans="14:16">
      <c r="N31958" s="3">
        <v>31956</v>
      </c>
      <c r="O31958" s="44" t="s">
        <v>31</v>
      </c>
      <c r="P31958" s="128">
        <v>1.0957789037685144E-7</v>
      </c>
    </row>
    <row r="31959" spans="14:16">
      <c r="N31959" s="3">
        <v>31957</v>
      </c>
      <c r="O31959" s="44" t="s">
        <v>89</v>
      </c>
      <c r="P31959" s="128">
        <v>6.251708325778647E-8</v>
      </c>
    </row>
    <row r="31960" spans="14:16">
      <c r="N31960" s="3">
        <v>31958</v>
      </c>
      <c r="O31960" s="44" t="s">
        <v>31</v>
      </c>
      <c r="P31960" s="128">
        <v>1.2582991600564719E-7</v>
      </c>
    </row>
    <row r="31961" spans="14:16">
      <c r="N31961" s="3">
        <v>31959</v>
      </c>
      <c r="O31961" s="44" t="s">
        <v>59</v>
      </c>
      <c r="P31961" s="128">
        <v>9.0057121020168237E-8</v>
      </c>
    </row>
    <row r="31962" spans="14:16">
      <c r="N31962" s="3">
        <v>31960</v>
      </c>
      <c r="O31962" s="44" t="s">
        <v>18</v>
      </c>
      <c r="P31962" s="128">
        <v>3.2945311570540152E-7</v>
      </c>
    </row>
    <row r="31963" spans="14:16">
      <c r="N31963" s="3">
        <v>31961</v>
      </c>
      <c r="O31963" s="44" t="s">
        <v>89</v>
      </c>
      <c r="P31963" s="128">
        <v>9.9886630227606548E-8</v>
      </c>
    </row>
    <row r="31964" spans="14:16">
      <c r="N31964" s="3">
        <v>31962</v>
      </c>
      <c r="O31964" s="44" t="s">
        <v>18</v>
      </c>
      <c r="P31964" s="128">
        <v>6.5176412809236667E-7</v>
      </c>
    </row>
    <row r="31965" spans="14:16">
      <c r="N31965" s="3">
        <v>31963</v>
      </c>
      <c r="O31965" s="44" t="s">
        <v>21</v>
      </c>
      <c r="P31965" s="128">
        <v>5.5578758243978649E-7</v>
      </c>
    </row>
    <row r="31966" spans="14:16">
      <c r="N31966" s="3">
        <v>31964</v>
      </c>
      <c r="O31966" s="44" t="s">
        <v>31</v>
      </c>
      <c r="P31966" s="128">
        <v>1.4527598009417213E-7</v>
      </c>
    </row>
    <row r="31967" spans="14:16">
      <c r="N31967" s="3">
        <v>31965</v>
      </c>
      <c r="O31967" s="44" t="s">
        <v>89</v>
      </c>
      <c r="P31967" s="128">
        <v>8.2883787155136994E-8</v>
      </c>
    </row>
    <row r="31968" spans="14:16">
      <c r="N31968" s="3">
        <v>31966</v>
      </c>
      <c r="O31968" s="44" t="s">
        <v>31</v>
      </c>
      <c r="P31968" s="128">
        <v>2.4637366046689434E-7</v>
      </c>
    </row>
    <row r="31969" spans="14:16">
      <c r="N31969" s="3">
        <v>31967</v>
      </c>
      <c r="O31969" s="44" t="s">
        <v>21</v>
      </c>
      <c r="P31969" s="128">
        <v>3.9534358054416981E-7</v>
      </c>
    </row>
    <row r="31970" spans="14:16">
      <c r="N31970" s="3">
        <v>31968</v>
      </c>
      <c r="O31970" s="44" t="s">
        <v>18</v>
      </c>
      <c r="P31970" s="128">
        <v>7.421136311165446E-7</v>
      </c>
    </row>
    <row r="31971" spans="14:16">
      <c r="N31971" s="3">
        <v>31969</v>
      </c>
      <c r="O31971" s="44" t="s">
        <v>52</v>
      </c>
      <c r="P31971" s="128">
        <v>3.5564106889680469E-7</v>
      </c>
    </row>
    <row r="31972" spans="14:16">
      <c r="N31972" s="3">
        <v>31970</v>
      </c>
      <c r="O31972" s="44" t="s">
        <v>18</v>
      </c>
      <c r="P31972" s="128">
        <v>6.3117505016174646E-7</v>
      </c>
    </row>
    <row r="31973" spans="14:16">
      <c r="N31973" s="3">
        <v>31971</v>
      </c>
      <c r="O31973" s="44" t="s">
        <v>59</v>
      </c>
      <c r="P31973" s="128">
        <v>2.4006118517795554E-7</v>
      </c>
    </row>
    <row r="31974" spans="14:16">
      <c r="N31974" s="3">
        <v>31972</v>
      </c>
      <c r="O31974" s="44" t="s">
        <v>11</v>
      </c>
      <c r="P31974" s="128">
        <v>1.1979011969782766E-6</v>
      </c>
    </row>
    <row r="31975" spans="14:16">
      <c r="N31975" s="3">
        <v>31973</v>
      </c>
      <c r="O31975" s="44" t="s">
        <v>52</v>
      </c>
      <c r="P31975" s="128">
        <v>3.9549720955341581E-7</v>
      </c>
    </row>
    <row r="31976" spans="14:16">
      <c r="N31976" s="3">
        <v>31974</v>
      </c>
      <c r="O31976" s="44" t="s">
        <v>11</v>
      </c>
      <c r="P31976" s="128">
        <v>1.0020396401250567E-6</v>
      </c>
    </row>
    <row r="31977" spans="14:16">
      <c r="N31977" s="3">
        <v>31975</v>
      </c>
      <c r="O31977" s="44" t="s">
        <v>59</v>
      </c>
      <c r="P31977" s="128">
        <v>2.625656756946525E-7</v>
      </c>
    </row>
    <row r="31978" spans="14:16">
      <c r="N31978" s="3">
        <v>31976</v>
      </c>
      <c r="O31978" s="44" t="s">
        <v>18</v>
      </c>
      <c r="P31978" s="128">
        <v>1.0737468840636156E-6</v>
      </c>
    </row>
    <row r="31979" spans="14:16">
      <c r="N31979" s="3">
        <v>31977</v>
      </c>
      <c r="O31979" s="44" t="s">
        <v>52</v>
      </c>
      <c r="P31979" s="128">
        <v>5.1456875815427167E-7</v>
      </c>
    </row>
    <row r="31980" spans="14:16">
      <c r="N31980" s="3">
        <v>31978</v>
      </c>
      <c r="O31980" s="44" t="s">
        <v>18</v>
      </c>
      <c r="P31980" s="128">
        <v>1.5254515441076869E-6</v>
      </c>
    </row>
    <row r="31981" spans="14:16">
      <c r="N31981" s="3">
        <v>31979</v>
      </c>
      <c r="O31981" s="44" t="s">
        <v>21</v>
      </c>
      <c r="P31981" s="128">
        <v>1.3008187920837805E-6</v>
      </c>
    </row>
    <row r="31982" spans="14:16">
      <c r="N31982" s="3">
        <v>31980</v>
      </c>
      <c r="O31982" s="44" t="s">
        <v>11</v>
      </c>
      <c r="P31982" s="128">
        <v>1.7332152701956003E-6</v>
      </c>
    </row>
    <row r="31983" spans="14:16">
      <c r="N31983" s="3">
        <v>31981</v>
      </c>
      <c r="O31983" s="44" t="s">
        <v>52</v>
      </c>
      <c r="P31983" s="128">
        <v>5.722356774055052E-7</v>
      </c>
    </row>
    <row r="31984" spans="14:16">
      <c r="N31984" s="3">
        <v>31982</v>
      </c>
      <c r="O31984" s="44" t="s">
        <v>11</v>
      </c>
      <c r="P31984" s="128">
        <v>2.5841767040742623E-6</v>
      </c>
    </row>
    <row r="31985" spans="14:16">
      <c r="N31985" s="3">
        <v>31983</v>
      </c>
      <c r="O31985" s="44" t="s">
        <v>21</v>
      </c>
      <c r="P31985" s="128">
        <v>1.5181738939787559E-6</v>
      </c>
    </row>
    <row r="31986" spans="14:16">
      <c r="N31986" s="3">
        <v>31984</v>
      </c>
      <c r="O31986" s="44" t="s">
        <v>18</v>
      </c>
      <c r="P31986" s="128">
        <v>4.2399924423866836E-7</v>
      </c>
    </row>
    <row r="31987" spans="14:16">
      <c r="N31987" s="3">
        <v>31985</v>
      </c>
      <c r="O31987" s="44" t="s">
        <v>89</v>
      </c>
      <c r="P31987" s="128">
        <v>1.2855199634513012E-7</v>
      </c>
    </row>
    <row r="31988" spans="14:16">
      <c r="N31988" s="3">
        <v>31986</v>
      </c>
      <c r="O31988" s="44" t="s">
        <v>18</v>
      </c>
      <c r="P31988" s="128">
        <v>5.0216314030651417E-7</v>
      </c>
    </row>
    <row r="31989" spans="14:16">
      <c r="N31989" s="3">
        <v>31987</v>
      </c>
      <c r="O31989" s="44" t="s">
        <v>59</v>
      </c>
      <c r="P31989" s="128">
        <v>1.9099278177072012E-7</v>
      </c>
    </row>
    <row r="31990" spans="14:16">
      <c r="N31990" s="3">
        <v>31988</v>
      </c>
      <c r="O31990" s="44" t="s">
        <v>11</v>
      </c>
      <c r="P31990" s="128">
        <v>6.6345094547891086E-7</v>
      </c>
    </row>
    <row r="31991" spans="14:16">
      <c r="N31991" s="3">
        <v>31989</v>
      </c>
      <c r="O31991" s="44" t="s">
        <v>89</v>
      </c>
      <c r="P31991" s="128">
        <v>1.3858093492445053E-7</v>
      </c>
    </row>
    <row r="31992" spans="14:16">
      <c r="N31992" s="3">
        <v>31990</v>
      </c>
      <c r="O31992" s="44" t="s">
        <v>11</v>
      </c>
      <c r="P31992" s="128">
        <v>7.9722316696114622E-7</v>
      </c>
    </row>
    <row r="31993" spans="14:16">
      <c r="N31993" s="3">
        <v>31991</v>
      </c>
      <c r="O31993" s="44" t="s">
        <v>59</v>
      </c>
      <c r="P31993" s="128">
        <v>2.0889736406681485E-7</v>
      </c>
    </row>
    <row r="31994" spans="14:16">
      <c r="N31994" s="3">
        <v>31992</v>
      </c>
      <c r="O31994" s="44" t="s">
        <v>18</v>
      </c>
      <c r="P31994" s="128">
        <v>5.6212896191121857E-7</v>
      </c>
    </row>
    <row r="31995" spans="14:16">
      <c r="N31995" s="3">
        <v>31993</v>
      </c>
      <c r="O31995" s="44" t="s">
        <v>89</v>
      </c>
      <c r="P31995" s="128">
        <v>1.7043143646837766E-7</v>
      </c>
    </row>
    <row r="31996" spans="14:16">
      <c r="N31996" s="3">
        <v>31994</v>
      </c>
      <c r="O31996" s="44" t="s">
        <v>18</v>
      </c>
      <c r="P31996" s="128">
        <v>1.1120717190701793E-6</v>
      </c>
    </row>
    <row r="31997" spans="14:16">
      <c r="N31997" s="3">
        <v>31995</v>
      </c>
      <c r="O31997" s="44" t="s">
        <v>21</v>
      </c>
      <c r="P31997" s="128">
        <v>9.4831185946164875E-7</v>
      </c>
    </row>
    <row r="31998" spans="14:16">
      <c r="N31998" s="3">
        <v>31996</v>
      </c>
      <c r="O31998" s="44" t="s">
        <v>11</v>
      </c>
      <c r="P31998" s="128">
        <v>8.7958881136860373E-7</v>
      </c>
    </row>
    <row r="31999" spans="14:16">
      <c r="N31999" s="3">
        <v>31997</v>
      </c>
      <c r="O31999" s="44" t="s">
        <v>89</v>
      </c>
      <c r="P31999" s="128">
        <v>1.8372758477351799E-7</v>
      </c>
    </row>
    <row r="32000" spans="14:16">
      <c r="N32000" s="3">
        <v>31998</v>
      </c>
      <c r="O32000" s="44" t="s">
        <v>11</v>
      </c>
      <c r="P32000" s="128">
        <v>1.8838945365268868E-6</v>
      </c>
    </row>
    <row r="32001" spans="14:16">
      <c r="N32001" s="3">
        <v>31999</v>
      </c>
      <c r="O32001" s="44" t="s">
        <v>21</v>
      </c>
      <c r="P32001" s="128">
        <v>1.1067662284297632E-6</v>
      </c>
    </row>
    <row r="32002" spans="14:16">
      <c r="N32002" s="3">
        <v>32000</v>
      </c>
      <c r="O32002" s="44" t="s">
        <v>13</v>
      </c>
      <c r="P32002" s="128">
        <v>2.8614388160664976E-6</v>
      </c>
    </row>
    <row r="32003" spans="14:16">
      <c r="N32003" s="3">
        <v>32001</v>
      </c>
      <c r="O32003" s="44" t="s">
        <v>52</v>
      </c>
      <c r="P32003" s="128">
        <v>1.03354201389651E-6</v>
      </c>
    </row>
    <row r="32004" spans="14:16">
      <c r="N32004" s="3">
        <v>32002</v>
      </c>
      <c r="O32004" s="44" t="s">
        <v>13</v>
      </c>
      <c r="P32004" s="128">
        <v>5.7608880614980655E-6</v>
      </c>
    </row>
    <row r="32005" spans="14:16">
      <c r="N32005" s="3">
        <v>32003</v>
      </c>
      <c r="O32005" s="44" t="s">
        <v>14</v>
      </c>
      <c r="P32005" s="128">
        <v>6.6076213371879209E-6</v>
      </c>
    </row>
    <row r="32006" spans="14:16">
      <c r="N32006" s="3">
        <v>32004</v>
      </c>
      <c r="O32006" s="44" t="s">
        <v>31</v>
      </c>
      <c r="P32006" s="128">
        <v>8.2032095069894584E-7</v>
      </c>
    </row>
    <row r="32007" spans="14:16">
      <c r="N32007" s="3">
        <v>32005</v>
      </c>
      <c r="O32007" s="44" t="s">
        <v>52</v>
      </c>
      <c r="P32007" s="128">
        <v>7.3975401563144395E-7</v>
      </c>
    </row>
    <row r="32008" spans="14:16">
      <c r="N32008" s="3">
        <v>32006</v>
      </c>
      <c r="O32008" s="44" t="s">
        <v>31</v>
      </c>
      <c r="P32008" s="128">
        <v>1.2822212440651694E-6</v>
      </c>
    </row>
    <row r="32009" spans="14:16">
      <c r="N32009" s="3">
        <v>32007</v>
      </c>
      <c r="O32009" s="44" t="s">
        <v>14</v>
      </c>
      <c r="P32009" s="128">
        <v>3.671795919581668E-6</v>
      </c>
    </row>
    <row r="32010" spans="14:16">
      <c r="N32010" s="3">
        <v>32008</v>
      </c>
      <c r="O32010" s="44" t="s">
        <v>13</v>
      </c>
      <c r="P32010" s="128">
        <v>2.6210276699676774E-6</v>
      </c>
    </row>
    <row r="32011" spans="14:16">
      <c r="N32011" s="3">
        <v>32009</v>
      </c>
      <c r="O32011" s="44" t="s">
        <v>52</v>
      </c>
      <c r="P32011" s="128">
        <v>9.46706321759045E-7</v>
      </c>
    </row>
    <row r="32012" spans="14:16">
      <c r="N32012" s="3">
        <v>32010</v>
      </c>
      <c r="O32012" s="44" t="s">
        <v>13</v>
      </c>
      <c r="P32012" s="128">
        <v>4.4780464197176615E-6</v>
      </c>
    </row>
    <row r="32013" spans="14:16">
      <c r="N32013" s="3">
        <v>32011</v>
      </c>
      <c r="O32013" s="44" t="s">
        <v>19</v>
      </c>
      <c r="P32013" s="128">
        <v>3.7138482776661906E-6</v>
      </c>
    </row>
    <row r="32014" spans="14:16">
      <c r="N32014" s="3">
        <v>32012</v>
      </c>
      <c r="O32014" s="44" t="s">
        <v>31</v>
      </c>
      <c r="P32014" s="128">
        <v>7.5139957491446922E-7</v>
      </c>
    </row>
    <row r="32015" spans="14:16">
      <c r="N32015" s="3">
        <v>32013</v>
      </c>
      <c r="O32015" s="44" t="s">
        <v>52</v>
      </c>
      <c r="P32015" s="128">
        <v>6.7760167823719689E-7</v>
      </c>
    </row>
    <row r="32016" spans="14:16">
      <c r="N32016" s="3">
        <v>32014</v>
      </c>
      <c r="O32016" s="44" t="s">
        <v>31</v>
      </c>
      <c r="P32016" s="128">
        <v>1.0685670777258087E-6</v>
      </c>
    </row>
    <row r="32017" spans="14:16">
      <c r="N32017" s="3">
        <v>32015</v>
      </c>
      <c r="O32017" s="44" t="s">
        <v>19</v>
      </c>
      <c r="P32017" s="128">
        <v>2.2125709822847693E-6</v>
      </c>
    </row>
    <row r="32018" spans="14:16">
      <c r="N32018" s="3">
        <v>32016</v>
      </c>
      <c r="O32018" s="44" t="s">
        <v>13</v>
      </c>
      <c r="P32018" s="128">
        <v>1.3914324366353804E-6</v>
      </c>
    </row>
    <row r="32019" spans="14:16">
      <c r="N32019" s="3">
        <v>32017</v>
      </c>
      <c r="O32019" s="44" t="s">
        <v>89</v>
      </c>
      <c r="P32019" s="128">
        <v>3.1796406421458785E-7</v>
      </c>
    </row>
    <row r="32020" spans="14:16">
      <c r="N32020" s="3">
        <v>32018</v>
      </c>
      <c r="O32020" s="44" t="s">
        <v>13</v>
      </c>
      <c r="P32020" s="128">
        <v>3.9962686668287453E-6</v>
      </c>
    </row>
    <row r="32021" spans="14:16">
      <c r="N32021" s="3">
        <v>32019</v>
      </c>
      <c r="O32021" s="44" t="s">
        <v>14</v>
      </c>
      <c r="P32021" s="128">
        <v>4.5836388123130018E-6</v>
      </c>
    </row>
    <row r="32022" spans="14:16">
      <c r="N32022" s="3">
        <v>32020</v>
      </c>
      <c r="O32022" s="44" t="s">
        <v>31</v>
      </c>
      <c r="P32022" s="128">
        <v>4.3595102491964733E-7</v>
      </c>
    </row>
    <row r="32023" spans="14:16">
      <c r="N32023" s="3">
        <v>32021</v>
      </c>
      <c r="O32023" s="44" t="s">
        <v>89</v>
      </c>
      <c r="P32023" s="128">
        <v>2.4872158450475593E-7</v>
      </c>
    </row>
    <row r="32024" spans="14:16">
      <c r="N32024" s="3">
        <v>32022</v>
      </c>
      <c r="O32024" s="44" t="s">
        <v>31</v>
      </c>
      <c r="P32024" s="128">
        <v>8.8946366027242974E-7</v>
      </c>
    </row>
    <row r="32025" spans="14:16">
      <c r="N32025" s="3">
        <v>32023</v>
      </c>
      <c r="O32025" s="44" t="s">
        <v>14</v>
      </c>
      <c r="P32025" s="128">
        <v>2.5470869816897917E-6</v>
      </c>
    </row>
    <row r="32026" spans="14:16">
      <c r="N32026" s="3">
        <v>32024</v>
      </c>
      <c r="O32026" s="44" t="s">
        <v>13</v>
      </c>
      <c r="P32026" s="128">
        <v>1.3081946356544527E-6</v>
      </c>
    </row>
    <row r="32027" spans="14:16">
      <c r="N32027" s="3">
        <v>32025</v>
      </c>
      <c r="O32027" s="44" t="s">
        <v>89</v>
      </c>
      <c r="P32027" s="128">
        <v>2.9894292542312797E-7</v>
      </c>
    </row>
    <row r="32028" spans="14:16">
      <c r="N32028" s="3">
        <v>32026</v>
      </c>
      <c r="O32028" s="44" t="s">
        <v>13</v>
      </c>
      <c r="P32028" s="128">
        <v>3.1884303285143376E-6</v>
      </c>
    </row>
    <row r="32029" spans="14:16">
      <c r="N32029" s="3">
        <v>32027</v>
      </c>
      <c r="O32029" s="44" t="s">
        <v>19</v>
      </c>
      <c r="P32029" s="128">
        <v>2.6443107940712704E-6</v>
      </c>
    </row>
    <row r="32030" spans="14:16">
      <c r="N32030" s="3">
        <v>32028</v>
      </c>
      <c r="O32030" s="44" t="s">
        <v>31</v>
      </c>
      <c r="P32030" s="128">
        <v>4.0987171003933601E-7</v>
      </c>
    </row>
    <row r="32031" spans="14:16">
      <c r="N32031" s="3">
        <v>32029</v>
      </c>
      <c r="O32031" s="44" t="s">
        <v>89</v>
      </c>
      <c r="P32031" s="128">
        <v>2.3384264593355963E-7</v>
      </c>
    </row>
    <row r="32032" spans="14:16">
      <c r="N32032" s="3">
        <v>32030</v>
      </c>
      <c r="O32032" s="44" t="s">
        <v>31</v>
      </c>
      <c r="P32032" s="128">
        <v>7.6083438163370323E-7</v>
      </c>
    </row>
    <row r="32033" spans="14:16">
      <c r="N32033" s="3">
        <v>32031</v>
      </c>
      <c r="O32033" s="44" t="s">
        <v>19</v>
      </c>
      <c r="P32033" s="128">
        <v>1.5753808162516339E-6</v>
      </c>
    </row>
    <row r="32034" spans="14:16">
      <c r="N32034" s="3">
        <v>32032</v>
      </c>
      <c r="O32034" s="44" t="s">
        <v>13</v>
      </c>
      <c r="P32034" s="128">
        <v>5.2273395595028826E-6</v>
      </c>
    </row>
    <row r="32035" spans="14:16">
      <c r="N32035" s="3">
        <v>32033</v>
      </c>
      <c r="O32035" s="44" t="s">
        <v>52</v>
      </c>
      <c r="P32035" s="128">
        <v>1.8880973534413499E-6</v>
      </c>
    </row>
    <row r="32036" spans="14:16">
      <c r="N32036" s="3">
        <v>32034</v>
      </c>
      <c r="O32036" s="44" t="s">
        <v>13</v>
      </c>
      <c r="P32036" s="128">
        <v>1.0524117409972562E-5</v>
      </c>
    </row>
    <row r="32037" spans="14:16">
      <c r="N32037" s="3">
        <v>32035</v>
      </c>
      <c r="O32037" s="44" t="s">
        <v>14</v>
      </c>
      <c r="P32037" s="128">
        <v>1.2070948439002043E-5</v>
      </c>
    </row>
    <row r="32038" spans="14:16">
      <c r="N32038" s="3">
        <v>32036</v>
      </c>
      <c r="O32038" s="44" t="s">
        <v>11</v>
      </c>
      <c r="P32038" s="128">
        <v>5.8522037680585772E-6</v>
      </c>
    </row>
    <row r="32039" spans="14:16">
      <c r="N32039" s="3">
        <v>32037</v>
      </c>
      <c r="O32039" s="44" t="s">
        <v>52</v>
      </c>
      <c r="P32039" s="128">
        <v>1.9321545598615222E-6</v>
      </c>
    </row>
    <row r="32040" spans="14:16">
      <c r="N32040" s="3">
        <v>32038</v>
      </c>
      <c r="O32040" s="44" t="s">
        <v>11</v>
      </c>
      <c r="P32040" s="128">
        <v>1.2067471367647998E-5</v>
      </c>
    </row>
    <row r="32041" spans="14:16">
      <c r="N32041" s="3">
        <v>32039</v>
      </c>
      <c r="O32041" s="44" t="s">
        <v>14</v>
      </c>
      <c r="P32041" s="128">
        <v>1.2651754052142754E-5</v>
      </c>
    </row>
    <row r="32042" spans="14:16">
      <c r="N32042" s="3">
        <v>32040</v>
      </c>
      <c r="O32042" s="44" t="s">
        <v>13</v>
      </c>
      <c r="P32042" s="128">
        <v>4.7881511737538762E-6</v>
      </c>
    </row>
    <row r="32043" spans="14:16">
      <c r="N32043" s="3">
        <v>32041</v>
      </c>
      <c r="O32043" s="44" t="s">
        <v>52</v>
      </c>
      <c r="P32043" s="128">
        <v>1.7294639952376722E-6</v>
      </c>
    </row>
    <row r="32044" spans="14:16">
      <c r="N32044" s="3">
        <v>32042</v>
      </c>
      <c r="O32044" s="44" t="s">
        <v>13</v>
      </c>
      <c r="P32044" s="128">
        <v>8.1805939961556693E-6</v>
      </c>
    </row>
    <row r="32045" spans="14:16">
      <c r="N32045" s="3">
        <v>32043</v>
      </c>
      <c r="O32045" s="44" t="s">
        <v>19</v>
      </c>
      <c r="P32045" s="128">
        <v>6.7845399701829464E-6</v>
      </c>
    </row>
    <row r="32046" spans="14:16">
      <c r="N32046" s="3">
        <v>32044</v>
      </c>
      <c r="O32046" s="44" t="s">
        <v>11</v>
      </c>
      <c r="P32046" s="128">
        <v>5.3605158077278885E-6</v>
      </c>
    </row>
    <row r="32047" spans="14:16">
      <c r="N32047" s="3">
        <v>32045</v>
      </c>
      <c r="O32047" s="44" t="s">
        <v>52</v>
      </c>
      <c r="P32047" s="128">
        <v>1.7698196220783986E-6</v>
      </c>
    </row>
    <row r="32048" spans="14:16">
      <c r="N32048" s="3">
        <v>32046</v>
      </c>
      <c r="O32048" s="44" t="s">
        <v>11</v>
      </c>
      <c r="P32048" s="128">
        <v>9.3124409595804226E-6</v>
      </c>
    </row>
    <row r="32049" spans="14:16">
      <c r="N32049" s="3">
        <v>32047</v>
      </c>
      <c r="O32049" s="44" t="s">
        <v>19</v>
      </c>
      <c r="P32049" s="128">
        <v>7.0595635490091936E-6</v>
      </c>
    </row>
    <row r="32050" spans="14:16">
      <c r="N32050" s="3">
        <v>32048</v>
      </c>
      <c r="O32050" s="44" t="s">
        <v>13</v>
      </c>
      <c r="P32050" s="128">
        <v>2.5418994736354973E-6</v>
      </c>
    </row>
    <row r="32051" spans="14:16">
      <c r="N32051" s="3">
        <v>32049</v>
      </c>
      <c r="O32051" s="44" t="s">
        <v>89</v>
      </c>
      <c r="P32051" s="128">
        <v>5.8086376756923249E-7</v>
      </c>
    </row>
    <row r="32052" spans="14:16">
      <c r="N32052" s="3">
        <v>32050</v>
      </c>
      <c r="O32052" s="44" t="s">
        <v>13</v>
      </c>
      <c r="P32052" s="128">
        <v>7.3004717679870471E-6</v>
      </c>
    </row>
    <row r="32053" spans="14:16">
      <c r="N32053" s="3">
        <v>32051</v>
      </c>
      <c r="O32053" s="44" t="s">
        <v>14</v>
      </c>
      <c r="P32053" s="128">
        <v>8.3734925085743111E-6</v>
      </c>
    </row>
    <row r="32054" spans="14:16">
      <c r="N32054" s="3">
        <v>32052</v>
      </c>
      <c r="O32054" s="44" t="s">
        <v>11</v>
      </c>
      <c r="P32054" s="128">
        <v>2.8260347048399092E-6</v>
      </c>
    </row>
    <row r="32055" spans="14:16">
      <c r="N32055" s="3">
        <v>32053</v>
      </c>
      <c r="O32055" s="44" t="s">
        <v>89</v>
      </c>
      <c r="P32055" s="128">
        <v>5.9029915353117403E-7</v>
      </c>
    </row>
    <row r="32056" spans="14:16">
      <c r="N32056" s="3">
        <v>32054</v>
      </c>
      <c r="O32056" s="44" t="s">
        <v>11</v>
      </c>
      <c r="P32056" s="128">
        <v>8.3710805000165715E-6</v>
      </c>
    </row>
    <row r="32057" spans="14:16">
      <c r="N32057" s="3">
        <v>32055</v>
      </c>
      <c r="O32057" s="44" t="s">
        <v>14</v>
      </c>
      <c r="P32057" s="128">
        <v>8.7763913756474026E-6</v>
      </c>
    </row>
    <row r="32058" spans="14:16">
      <c r="N32058" s="3">
        <v>32056</v>
      </c>
      <c r="O32058" s="44" t="s">
        <v>13</v>
      </c>
      <c r="P32058" s="128">
        <v>2.3898388223748282E-6</v>
      </c>
    </row>
    <row r="32059" spans="14:16">
      <c r="N32059" s="3">
        <v>32057</v>
      </c>
      <c r="O32059" s="44" t="s">
        <v>89</v>
      </c>
      <c r="P32059" s="128">
        <v>5.4611553157232403E-7</v>
      </c>
    </row>
    <row r="32060" spans="14:16">
      <c r="N32060" s="3">
        <v>32058</v>
      </c>
      <c r="O32060" s="44" t="s">
        <v>13</v>
      </c>
      <c r="P32060" s="128">
        <v>5.8246948686721248E-6</v>
      </c>
    </row>
    <row r="32061" spans="14:16">
      <c r="N32061" s="3">
        <v>32059</v>
      </c>
      <c r="O32061" s="44" t="s">
        <v>19</v>
      </c>
      <c r="P32061" s="128">
        <v>4.8306852985487706E-6</v>
      </c>
    </row>
    <row r="32062" spans="14:16">
      <c r="N32062" s="3">
        <v>32060</v>
      </c>
      <c r="O32062" s="44" t="s">
        <v>11</v>
      </c>
      <c r="P32062" s="128">
        <v>2.6569766118034443E-6</v>
      </c>
    </row>
    <row r="32063" spans="14:16">
      <c r="N32063" s="3">
        <v>32061</v>
      </c>
      <c r="O32063" s="44" t="s">
        <v>89</v>
      </c>
      <c r="P32063" s="128">
        <v>5.5498647706399922E-7</v>
      </c>
    </row>
    <row r="32064" spans="14:16">
      <c r="N32064" s="3">
        <v>32062</v>
      </c>
      <c r="O32064" s="44" t="s">
        <v>11</v>
      </c>
      <c r="P32064" s="128">
        <v>6.630585394846677E-6</v>
      </c>
    </row>
    <row r="32065" spans="14:16">
      <c r="N32065" s="3">
        <v>32063</v>
      </c>
      <c r="O32065" s="44" t="s">
        <v>19</v>
      </c>
      <c r="P32065" s="128">
        <v>5.0265058501011255E-6</v>
      </c>
    </row>
    <row r="32066" spans="14:16">
      <c r="N32066" s="3">
        <v>32064</v>
      </c>
      <c r="O32066" s="44" t="s">
        <v>18</v>
      </c>
      <c r="P32066" s="128">
        <v>1.8149812100955686E-6</v>
      </c>
    </row>
    <row r="32067" spans="14:16">
      <c r="N32067" s="3">
        <v>32065</v>
      </c>
      <c r="O32067" s="44" t="s">
        <v>52</v>
      </c>
      <c r="P32067" s="128">
        <v>8.6978844010026669E-7</v>
      </c>
    </row>
    <row r="32068" spans="14:16">
      <c r="N32068" s="3">
        <v>32066</v>
      </c>
      <c r="O32068" s="44" t="s">
        <v>18</v>
      </c>
      <c r="P32068" s="128">
        <v>3.3807329610429104E-6</v>
      </c>
    </row>
    <row r="32069" spans="14:16">
      <c r="N32069" s="3">
        <v>32067</v>
      </c>
      <c r="O32069" s="44" t="s">
        <v>14</v>
      </c>
      <c r="P32069" s="128">
        <v>5.1447515282015318E-6</v>
      </c>
    </row>
    <row r="32070" spans="14:16">
      <c r="N32070" s="3">
        <v>32068</v>
      </c>
      <c r="O32070" s="44" t="s">
        <v>31</v>
      </c>
      <c r="P32070" s="128">
        <v>7.5021084034626026E-7</v>
      </c>
    </row>
    <row r="32071" spans="14:16">
      <c r="N32071" s="3">
        <v>32069</v>
      </c>
      <c r="O32071" s="44" t="s">
        <v>52</v>
      </c>
      <c r="P32071" s="128">
        <v>6.7652969394909198E-7</v>
      </c>
    </row>
    <row r="32072" spans="14:16">
      <c r="N32072" s="3">
        <v>32070</v>
      </c>
      <c r="O32072" s="44" t="s">
        <v>31</v>
      </c>
      <c r="P32072" s="128">
        <v>1.1726340479300821E-6</v>
      </c>
    </row>
    <row r="32073" spans="14:16">
      <c r="N32073" s="3">
        <v>32071</v>
      </c>
      <c r="O32073" s="44" t="s">
        <v>14</v>
      </c>
      <c r="P32073" s="128">
        <v>3.3579797030202471E-6</v>
      </c>
    </row>
    <row r="32074" spans="14:16">
      <c r="N32074" s="3">
        <v>32072</v>
      </c>
      <c r="O32074" s="44" t="s">
        <v>18</v>
      </c>
      <c r="P32074" s="128">
        <v>1.6624908928408665E-6</v>
      </c>
    </row>
    <row r="32075" spans="14:16">
      <c r="N32075" s="3">
        <v>32073</v>
      </c>
      <c r="O32075" s="44" t="s">
        <v>52</v>
      </c>
      <c r="P32075" s="128">
        <v>7.9671092588821692E-7</v>
      </c>
    </row>
    <row r="32076" spans="14:16">
      <c r="N32076" s="3">
        <v>32074</v>
      </c>
      <c r="O32076" s="44" t="s">
        <v>18</v>
      </c>
      <c r="P32076" s="128">
        <v>2.6883948928874238E-6</v>
      </c>
    </row>
    <row r="32077" spans="14:16">
      <c r="N32077" s="3">
        <v>32075</v>
      </c>
      <c r="O32077" s="44" t="s">
        <v>19</v>
      </c>
      <c r="P32077" s="128">
        <v>2.9581926569016835E-6</v>
      </c>
    </row>
    <row r="32078" spans="14:16">
      <c r="N32078" s="3">
        <v>32076</v>
      </c>
      <c r="O32078" s="44" t="s">
        <v>31</v>
      </c>
      <c r="P32078" s="128">
        <v>6.8717994591276138E-7</v>
      </c>
    </row>
    <row r="32079" spans="14:16">
      <c r="N32079" s="3">
        <v>32077</v>
      </c>
      <c r="O32079" s="44" t="s">
        <v>52</v>
      </c>
      <c r="P32079" s="128">
        <v>6.1968931064997724E-7</v>
      </c>
    </row>
    <row r="32080" spans="14:16">
      <c r="N32080" s="3">
        <v>32078</v>
      </c>
      <c r="O32080" s="44" t="s">
        <v>31</v>
      </c>
      <c r="P32080" s="128">
        <v>9.77240194419012E-7</v>
      </c>
    </row>
    <row r="32081" spans="14:16">
      <c r="N32081" s="3">
        <v>32079</v>
      </c>
      <c r="O32081" s="44" t="s">
        <v>19</v>
      </c>
      <c r="P32081" s="128">
        <v>2.0234698803331929E-6</v>
      </c>
    </row>
    <row r="32082" spans="14:16">
      <c r="N32082" s="3">
        <v>32080</v>
      </c>
      <c r="O32082" s="44" t="s">
        <v>18</v>
      </c>
      <c r="P32082" s="128">
        <v>9.0414282446962002E-7</v>
      </c>
    </row>
    <row r="32083" spans="14:16">
      <c r="N32083" s="3">
        <v>32081</v>
      </c>
      <c r="O32083" s="44" t="s">
        <v>89</v>
      </c>
      <c r="P32083" s="128">
        <v>2.7412634962450291E-7</v>
      </c>
    </row>
    <row r="32084" spans="14:16">
      <c r="N32084" s="3">
        <v>32082</v>
      </c>
      <c r="O32084" s="44" t="s">
        <v>18</v>
      </c>
      <c r="P32084" s="128">
        <v>2.345179607537405E-6</v>
      </c>
    </row>
    <row r="32085" spans="14:16">
      <c r="N32085" s="3">
        <v>32083</v>
      </c>
      <c r="O32085" s="44" t="s">
        <v>14</v>
      </c>
      <c r="P32085" s="128">
        <v>3.5688611046236345E-6</v>
      </c>
    </row>
    <row r="32086" spans="14:16">
      <c r="N32086" s="3">
        <v>32084</v>
      </c>
      <c r="O32086" s="44" t="s">
        <v>31</v>
      </c>
      <c r="P32086" s="128">
        <v>3.986917370281939E-7</v>
      </c>
    </row>
    <row r="32087" spans="14:16">
      <c r="N32087" s="3">
        <v>32085</v>
      </c>
      <c r="O32087" s="44" t="s">
        <v>89</v>
      </c>
      <c r="P32087" s="128">
        <v>2.27464175777275E-7</v>
      </c>
    </row>
    <row r="32088" spans="14:16">
      <c r="N32088" s="3">
        <v>32086</v>
      </c>
      <c r="O32088" s="44" t="s">
        <v>31</v>
      </c>
      <c r="P32088" s="128">
        <v>8.1344415190406482E-7</v>
      </c>
    </row>
    <row r="32089" spans="14:16">
      <c r="N32089" s="3">
        <v>32087</v>
      </c>
      <c r="O32089" s="44" t="s">
        <v>14</v>
      </c>
      <c r="P32089" s="128">
        <v>2.329395906980551E-6</v>
      </c>
    </row>
    <row r="32090" spans="14:16">
      <c r="N32090" s="3">
        <v>32088</v>
      </c>
      <c r="O32090" s="44" t="s">
        <v>18</v>
      </c>
      <c r="P32090" s="128">
        <v>8.5005549798503722E-7</v>
      </c>
    </row>
    <row r="32091" spans="14:16">
      <c r="N32091" s="3">
        <v>32089</v>
      </c>
      <c r="O32091" s="44" t="s">
        <v>89</v>
      </c>
      <c r="P32091" s="128">
        <v>2.5772765578001558E-7</v>
      </c>
    </row>
    <row r="32092" spans="14:16">
      <c r="N32092" s="3">
        <v>32090</v>
      </c>
      <c r="O32092" s="44" t="s">
        <v>18</v>
      </c>
      <c r="P32092" s="128">
        <v>1.9141739517844837E-6</v>
      </c>
    </row>
    <row r="32093" spans="14:16">
      <c r="N32093" s="3">
        <v>32091</v>
      </c>
      <c r="O32093" s="44" t="s">
        <v>19</v>
      </c>
      <c r="P32093" s="128">
        <v>2.1062736516805506E-6</v>
      </c>
    </row>
    <row r="32094" spans="14:16">
      <c r="N32094" s="3">
        <v>32092</v>
      </c>
      <c r="O32094" s="44" t="s">
        <v>31</v>
      </c>
      <c r="P32094" s="128">
        <v>3.7484133467611076E-7</v>
      </c>
    </row>
    <row r="32095" spans="14:16">
      <c r="N32095" s="3">
        <v>32093</v>
      </c>
      <c r="O32095" s="44" t="s">
        <v>89</v>
      </c>
      <c r="P32095" s="128">
        <v>2.1385689072689703E-7</v>
      </c>
    </row>
    <row r="32096" spans="14:16">
      <c r="N32096" s="3">
        <v>32094</v>
      </c>
      <c r="O32096" s="44" t="s">
        <v>31</v>
      </c>
      <c r="P32096" s="128">
        <v>6.9580839100039484E-7</v>
      </c>
    </row>
    <row r="32097" spans="14:16">
      <c r="N32097" s="3">
        <v>32095</v>
      </c>
      <c r="O32097" s="44" t="s">
        <v>19</v>
      </c>
      <c r="P32097" s="128">
        <v>1.4407382439989099E-6</v>
      </c>
    </row>
    <row r="32098" spans="14:16">
      <c r="N32098" s="3">
        <v>32096</v>
      </c>
      <c r="O32098" s="44" t="s">
        <v>18</v>
      </c>
      <c r="P32098" s="128">
        <v>3.0968093937581845E-6</v>
      </c>
    </row>
    <row r="32099" spans="14:16">
      <c r="N32099" s="3">
        <v>32097</v>
      </c>
      <c r="O32099" s="44" t="s">
        <v>52</v>
      </c>
      <c r="P32099" s="128">
        <v>1.4840754256309644E-6</v>
      </c>
    </row>
    <row r="32100" spans="14:16">
      <c r="N32100" s="3">
        <v>32098</v>
      </c>
      <c r="O32100" s="44" t="s">
        <v>18</v>
      </c>
      <c r="P32100" s="128">
        <v>5.7683713381221901E-6</v>
      </c>
    </row>
    <row r="32101" spans="14:16">
      <c r="N32101" s="3">
        <v>32099</v>
      </c>
      <c r="O32101" s="44" t="s">
        <v>14</v>
      </c>
      <c r="P32101" s="128">
        <v>8.7782257868374058E-6</v>
      </c>
    </row>
    <row r="32102" spans="14:16">
      <c r="N32102" s="3">
        <v>32100</v>
      </c>
      <c r="O32102" s="44" t="s">
        <v>11</v>
      </c>
      <c r="P32102" s="128">
        <v>4.9987919963350173E-6</v>
      </c>
    </row>
    <row r="32103" spans="14:16">
      <c r="N32103" s="3">
        <v>32101</v>
      </c>
      <c r="O32103" s="44" t="s">
        <v>52</v>
      </c>
      <c r="P32103" s="128">
        <v>1.6503934470350985E-6</v>
      </c>
    </row>
    <row r="32104" spans="14:16">
      <c r="N32104" s="3">
        <v>32102</v>
      </c>
      <c r="O32104" s="44" t="s">
        <v>11</v>
      </c>
      <c r="P32104" s="128">
        <v>1.0307703162668992E-5</v>
      </c>
    </row>
    <row r="32105" spans="14:16">
      <c r="N32105" s="3">
        <v>32103</v>
      </c>
      <c r="O32105" s="44" t="s">
        <v>14</v>
      </c>
      <c r="P32105" s="128">
        <v>1.080678141124106E-5</v>
      </c>
    </row>
    <row r="32106" spans="14:16">
      <c r="N32106" s="3">
        <v>32104</v>
      </c>
      <c r="O32106" s="44" t="s">
        <v>18</v>
      </c>
      <c r="P32106" s="128">
        <v>2.8366229828439568E-6</v>
      </c>
    </row>
    <row r="32107" spans="14:16">
      <c r="N32107" s="3">
        <v>32105</v>
      </c>
      <c r="O32107" s="44" t="s">
        <v>52</v>
      </c>
      <c r="P32107" s="128">
        <v>1.3593870094503601E-6</v>
      </c>
    </row>
    <row r="32108" spans="14:16">
      <c r="N32108" s="3">
        <v>32106</v>
      </c>
      <c r="O32108" s="44" t="s">
        <v>18</v>
      </c>
      <c r="P32108" s="128">
        <v>4.5870703851457067E-6</v>
      </c>
    </row>
    <row r="32109" spans="14:16">
      <c r="N32109" s="3">
        <v>32107</v>
      </c>
      <c r="O32109" s="44" t="s">
        <v>19</v>
      </c>
      <c r="P32109" s="128">
        <v>5.0474124786984658E-6</v>
      </c>
    </row>
    <row r="32110" spans="14:16">
      <c r="N32110" s="3">
        <v>32108</v>
      </c>
      <c r="O32110" s="44" t="s">
        <v>11</v>
      </c>
      <c r="P32110" s="128">
        <v>4.5788056222770428E-6</v>
      </c>
    </row>
    <row r="32111" spans="14:16">
      <c r="N32111" s="3">
        <v>32109</v>
      </c>
      <c r="O32111" s="44" t="s">
        <v>52</v>
      </c>
      <c r="P32111" s="128">
        <v>1.5117313942636473E-6</v>
      </c>
    </row>
    <row r="32112" spans="14:16">
      <c r="N32112" s="3">
        <v>32110</v>
      </c>
      <c r="O32112" s="44" t="s">
        <v>11</v>
      </c>
      <c r="P32112" s="128">
        <v>7.9544317286368039E-6</v>
      </c>
    </row>
    <row r="32113" spans="14:16">
      <c r="N32113" s="3">
        <v>32111</v>
      </c>
      <c r="O32113" s="44" t="s">
        <v>19</v>
      </c>
      <c r="P32113" s="128">
        <v>6.0300856164672712E-6</v>
      </c>
    </row>
    <row r="32114" spans="14:16">
      <c r="N32114" s="3">
        <v>32112</v>
      </c>
      <c r="O32114" s="44" t="s">
        <v>18</v>
      </c>
      <c r="P32114" s="128">
        <v>1.5426925505025713E-6</v>
      </c>
    </row>
    <row r="32115" spans="14:16">
      <c r="N32115" s="3">
        <v>32113</v>
      </c>
      <c r="O32115" s="44" t="s">
        <v>89</v>
      </c>
      <c r="P32115" s="128">
        <v>4.6772773727453674E-7</v>
      </c>
    </row>
    <row r="32116" spans="14:16">
      <c r="N32116" s="3">
        <v>32114</v>
      </c>
      <c r="O32116" s="44" t="s">
        <v>18</v>
      </c>
      <c r="P32116" s="128">
        <v>4.0014597386876264E-6</v>
      </c>
    </row>
    <row r="32117" spans="14:16">
      <c r="N32117" s="3">
        <v>32115</v>
      </c>
      <c r="O32117" s="44" t="s">
        <v>14</v>
      </c>
      <c r="P32117" s="128">
        <v>6.0893647451230248E-6</v>
      </c>
    </row>
    <row r="32118" spans="14:16">
      <c r="N32118" s="3">
        <v>32116</v>
      </c>
      <c r="O32118" s="44" t="s">
        <v>11</v>
      </c>
      <c r="P32118" s="128">
        <v>2.4139213574590162E-6</v>
      </c>
    </row>
    <row r="32119" spans="14:16">
      <c r="N32119" s="3">
        <v>32117</v>
      </c>
      <c r="O32119" s="44" t="s">
        <v>89</v>
      </c>
      <c r="P32119" s="128">
        <v>5.0421735145662363E-7</v>
      </c>
    </row>
    <row r="32120" spans="14:16">
      <c r="N32120" s="3">
        <v>32118</v>
      </c>
      <c r="O32120" s="44" t="s">
        <v>11</v>
      </c>
      <c r="P32120" s="128">
        <v>7.1503474353629386E-6</v>
      </c>
    </row>
    <row r="32121" spans="14:16">
      <c r="N32121" s="3">
        <v>32119</v>
      </c>
      <c r="O32121" s="44" t="s">
        <v>14</v>
      </c>
      <c r="P32121" s="128">
        <v>7.4965528720548781E-6</v>
      </c>
    </row>
    <row r="32122" spans="14:16">
      <c r="N32122" s="3">
        <v>32120</v>
      </c>
      <c r="O32122" s="44" t="s">
        <v>18</v>
      </c>
      <c r="P32122" s="128">
        <v>1.4504061181092019E-6</v>
      </c>
    </row>
    <row r="32123" spans="14:16">
      <c r="N32123" s="3">
        <v>32121</v>
      </c>
      <c r="O32123" s="44" t="s">
        <v>89</v>
      </c>
      <c r="P32123" s="128">
        <v>4.3974748664687397E-7</v>
      </c>
    </row>
    <row r="32124" spans="14:16">
      <c r="N32124" s="3">
        <v>32122</v>
      </c>
      <c r="O32124" s="44" t="s">
        <v>18</v>
      </c>
      <c r="P32124" s="128">
        <v>3.2660568837851952E-6</v>
      </c>
    </row>
    <row r="32125" spans="14:16">
      <c r="N32125" s="3">
        <v>32123</v>
      </c>
      <c r="O32125" s="44" t="s">
        <v>19</v>
      </c>
      <c r="P32125" s="128">
        <v>3.5938267537250299E-6</v>
      </c>
    </row>
    <row r="32126" spans="14:16">
      <c r="N32126" s="3">
        <v>32124</v>
      </c>
      <c r="O32126" s="44" t="s">
        <v>11</v>
      </c>
      <c r="P32126" s="128">
        <v>2.2695165698132354E-6</v>
      </c>
    </row>
    <row r="32127" spans="14:16">
      <c r="N32127" s="3">
        <v>32125</v>
      </c>
      <c r="O32127" s="44" t="s">
        <v>89</v>
      </c>
      <c r="P32127" s="128">
        <v>4.7405423146125813E-7</v>
      </c>
    </row>
    <row r="32128" spans="14:16">
      <c r="N32128" s="3">
        <v>32126</v>
      </c>
      <c r="O32128" s="44" t="s">
        <v>11</v>
      </c>
      <c r="P32128" s="128">
        <v>5.6636642393897707E-6</v>
      </c>
    </row>
    <row r="32129" spans="14:16">
      <c r="N32129" s="3">
        <v>32127</v>
      </c>
      <c r="O32129" s="44" t="s">
        <v>19</v>
      </c>
      <c r="P32129" s="128">
        <v>4.2935034747349808E-6</v>
      </c>
    </row>
    <row r="32130" spans="14:16">
      <c r="N32130" s="3">
        <v>32128</v>
      </c>
      <c r="O32130" s="44" t="s">
        <v>13</v>
      </c>
      <c r="P32130" s="128">
        <v>2.4487710529923772E-6</v>
      </c>
    </row>
    <row r="32131" spans="14:16">
      <c r="N32131" s="3">
        <v>32129</v>
      </c>
      <c r="O32131" s="44" t="s">
        <v>52</v>
      </c>
      <c r="P32131" s="128">
        <v>8.8448781482609282E-7</v>
      </c>
    </row>
    <row r="32132" spans="14:16">
      <c r="N32132" s="3">
        <v>32130</v>
      </c>
      <c r="O32132" s="44" t="s">
        <v>13</v>
      </c>
      <c r="P32132" s="128">
        <v>4.9300707900224385E-6</v>
      </c>
    </row>
    <row r="32133" spans="14:16">
      <c r="N32133" s="3">
        <v>32131</v>
      </c>
      <c r="O32133" s="44" t="s">
        <v>14</v>
      </c>
      <c r="P32133" s="128">
        <v>5.6546908390245789E-6</v>
      </c>
    </row>
    <row r="32134" spans="14:16">
      <c r="N32134" s="3">
        <v>32132</v>
      </c>
      <c r="O32134" s="44" t="s">
        <v>31</v>
      </c>
      <c r="P32134" s="128">
        <v>7.0201682697383352E-7</v>
      </c>
    </row>
    <row r="32135" spans="14:16">
      <c r="N32135" s="3">
        <v>32133</v>
      </c>
      <c r="O32135" s="44" t="s">
        <v>52</v>
      </c>
      <c r="P32135" s="128">
        <v>6.3306900348242584E-7</v>
      </c>
    </row>
    <row r="32136" spans="14:16">
      <c r="N32136" s="3">
        <v>32134</v>
      </c>
      <c r="O32136" s="44" t="s">
        <v>31</v>
      </c>
      <c r="P32136" s="128">
        <v>1.0973033036278253E-6</v>
      </c>
    </row>
    <row r="32137" spans="14:16">
      <c r="N32137" s="3">
        <v>32135</v>
      </c>
      <c r="O32137" s="44" t="s">
        <v>14</v>
      </c>
      <c r="P32137" s="128">
        <v>3.1422609876828352E-6</v>
      </c>
    </row>
    <row r="32138" spans="14:16">
      <c r="N32138" s="3">
        <v>32136</v>
      </c>
      <c r="O32138" s="44" t="s">
        <v>13</v>
      </c>
      <c r="P32138" s="128">
        <v>2.0614285816142913E-6</v>
      </c>
    </row>
    <row r="32139" spans="14:16">
      <c r="N32139" s="3">
        <v>32137</v>
      </c>
      <c r="O32139" s="44" t="s">
        <v>52</v>
      </c>
      <c r="P32139" s="128">
        <v>7.4458102538577843E-7</v>
      </c>
    </row>
    <row r="32140" spans="14:16">
      <c r="N32140" s="3">
        <v>32138</v>
      </c>
      <c r="O32140" s="44" t="s">
        <v>13</v>
      </c>
      <c r="P32140" s="128">
        <v>3.0395058774886663E-6</v>
      </c>
    </row>
    <row r="32141" spans="14:16">
      <c r="N32141" s="3">
        <v>32139</v>
      </c>
      <c r="O32141" s="44" t="s">
        <v>21</v>
      </c>
      <c r="P32141" s="128">
        <v>1.9535455692996739E-6</v>
      </c>
    </row>
    <row r="32142" spans="14:16">
      <c r="N32142" s="3">
        <v>32140</v>
      </c>
      <c r="O32142" s="44" t="s">
        <v>31</v>
      </c>
      <c r="P32142" s="128">
        <v>5.9097299036168402E-7</v>
      </c>
    </row>
    <row r="32143" spans="14:16">
      <c r="N32143" s="3">
        <v>32141</v>
      </c>
      <c r="O32143" s="44" t="s">
        <v>52</v>
      </c>
      <c r="P32143" s="128">
        <v>5.3293121719893687E-7</v>
      </c>
    </row>
    <row r="32144" spans="14:16">
      <c r="N32144" s="3">
        <v>32142</v>
      </c>
      <c r="O32144" s="44" t="s">
        <v>31</v>
      </c>
      <c r="P32144" s="128">
        <v>7.6781528389112984E-7</v>
      </c>
    </row>
    <row r="32145" spans="14:16">
      <c r="N32145" s="3">
        <v>32143</v>
      </c>
      <c r="O32145" s="44" t="s">
        <v>21</v>
      </c>
      <c r="P32145" s="128">
        <v>1.2320750641720735E-6</v>
      </c>
    </row>
    <row r="32146" spans="14:16">
      <c r="N32146" s="3">
        <v>32144</v>
      </c>
      <c r="O32146" s="44" t="s">
        <v>13</v>
      </c>
      <c r="P32146" s="128">
        <v>1.1907643993280428E-6</v>
      </c>
    </row>
    <row r="32147" spans="14:16">
      <c r="N32147" s="3">
        <v>32145</v>
      </c>
      <c r="O32147" s="44" t="s">
        <v>89</v>
      </c>
      <c r="P32147" s="128">
        <v>2.7210828062045743E-7</v>
      </c>
    </row>
    <row r="32148" spans="14:16">
      <c r="N32148" s="3">
        <v>32146</v>
      </c>
      <c r="O32148" s="44" t="s">
        <v>13</v>
      </c>
      <c r="P32148" s="128">
        <v>3.4199392894107057E-6</v>
      </c>
    </row>
    <row r="32149" spans="14:16">
      <c r="N32149" s="3">
        <v>32147</v>
      </c>
      <c r="O32149" s="44" t="s">
        <v>14</v>
      </c>
      <c r="P32149" s="128">
        <v>3.9226007482466451E-6</v>
      </c>
    </row>
    <row r="32150" spans="14:16">
      <c r="N32150" s="3">
        <v>32148</v>
      </c>
      <c r="O32150" s="44" t="s">
        <v>31</v>
      </c>
      <c r="P32150" s="128">
        <v>3.7307953060240506E-7</v>
      </c>
    </row>
    <row r="32151" spans="14:16">
      <c r="N32151" s="3">
        <v>32149</v>
      </c>
      <c r="O32151" s="44" t="s">
        <v>89</v>
      </c>
      <c r="P32151" s="128">
        <v>2.1285173492784878E-7</v>
      </c>
    </row>
    <row r="32152" spans="14:16">
      <c r="N32152" s="3">
        <v>32150</v>
      </c>
      <c r="O32152" s="44" t="s">
        <v>31</v>
      </c>
      <c r="P32152" s="128">
        <v>7.6118799106734216E-7</v>
      </c>
    </row>
    <row r="32153" spans="14:16">
      <c r="N32153" s="3">
        <v>32151</v>
      </c>
      <c r="O32153" s="44" t="s">
        <v>14</v>
      </c>
      <c r="P32153" s="128">
        <v>2.1797540577120404E-6</v>
      </c>
    </row>
    <row r="32154" spans="14:16">
      <c r="N32154" s="3">
        <v>32152</v>
      </c>
      <c r="O32154" s="44" t="s">
        <v>13</v>
      </c>
      <c r="P32154" s="128">
        <v>1.0534528214194433E-6</v>
      </c>
    </row>
    <row r="32155" spans="14:16">
      <c r="N32155" s="3">
        <v>32153</v>
      </c>
      <c r="O32155" s="44" t="s">
        <v>89</v>
      </c>
      <c r="P32155" s="128">
        <v>2.4073043845866994E-7</v>
      </c>
    </row>
    <row r="32156" spans="14:16">
      <c r="N32156" s="3">
        <v>32154</v>
      </c>
      <c r="O32156" s="44" t="s">
        <v>13</v>
      </c>
      <c r="P32156" s="128">
        <v>2.2158347404472633E-6</v>
      </c>
    </row>
    <row r="32157" spans="14:16">
      <c r="N32157" s="3">
        <v>32155</v>
      </c>
      <c r="O32157" s="44" t="s">
        <v>21</v>
      </c>
      <c r="P32157" s="128">
        <v>1.4241571867193025E-6</v>
      </c>
    </row>
    <row r="32158" spans="14:16">
      <c r="N32158" s="3">
        <v>32156</v>
      </c>
      <c r="O32158" s="44" t="s">
        <v>31</v>
      </c>
      <c r="P32158" s="128">
        <v>3.3005830905654409E-7</v>
      </c>
    </row>
    <row r="32159" spans="14:16">
      <c r="N32159" s="3">
        <v>32157</v>
      </c>
      <c r="O32159" s="44" t="s">
        <v>89</v>
      </c>
      <c r="P32159" s="128">
        <v>1.883069907282247E-7</v>
      </c>
    </row>
    <row r="32160" spans="14:16">
      <c r="N32160" s="3">
        <v>32158</v>
      </c>
      <c r="O32160" s="44" t="s">
        <v>31</v>
      </c>
      <c r="P32160" s="128">
        <v>5.5974617219626929E-7</v>
      </c>
    </row>
    <row r="32161" spans="14:16">
      <c r="N32161" s="3">
        <v>32159</v>
      </c>
      <c r="O32161" s="44" t="s">
        <v>21</v>
      </c>
      <c r="P32161" s="128">
        <v>8.9819689122856515E-7</v>
      </c>
    </row>
    <row r="32162" spans="14:16">
      <c r="N32162" s="3">
        <v>32160</v>
      </c>
      <c r="O32162" s="44" t="s">
        <v>13</v>
      </c>
      <c r="P32162" s="128">
        <v>4.4734689854626994E-6</v>
      </c>
    </row>
    <row r="32163" spans="14:16">
      <c r="N32163" s="3">
        <v>32161</v>
      </c>
      <c r="O32163" s="44" t="s">
        <v>52</v>
      </c>
      <c r="P32163" s="128">
        <v>1.6158018540806879E-6</v>
      </c>
    </row>
    <row r="32164" spans="14:16">
      <c r="N32164" s="3">
        <v>32162</v>
      </c>
      <c r="O32164" s="44" t="s">
        <v>13</v>
      </c>
      <c r="P32164" s="128">
        <v>9.0063620885874711E-6</v>
      </c>
    </row>
    <row r="32165" spans="14:16">
      <c r="N32165" s="3">
        <v>32163</v>
      </c>
      <c r="O32165" s="44" t="s">
        <v>14</v>
      </c>
      <c r="P32165" s="128">
        <v>1.0330113980988506E-5</v>
      </c>
    </row>
    <row r="32166" spans="14:16">
      <c r="N32166" s="3">
        <v>32164</v>
      </c>
      <c r="O32166" s="44" t="s">
        <v>11</v>
      </c>
      <c r="P32166" s="128">
        <v>5.0082172307757371E-6</v>
      </c>
    </row>
    <row r="32167" spans="14:16">
      <c r="N32167" s="3">
        <v>32165</v>
      </c>
      <c r="O32167" s="44" t="s">
        <v>52</v>
      </c>
      <c r="P32167" s="128">
        <v>1.6535052678848435E-6</v>
      </c>
    </row>
    <row r="32168" spans="14:16">
      <c r="N32168" s="3">
        <v>32166</v>
      </c>
      <c r="O32168" s="44" t="s">
        <v>11</v>
      </c>
      <c r="P32168" s="128">
        <v>1.0327138361998099E-5</v>
      </c>
    </row>
    <row r="32169" spans="14:16">
      <c r="N32169" s="3">
        <v>32167</v>
      </c>
      <c r="O32169" s="44" t="s">
        <v>14</v>
      </c>
      <c r="P32169" s="128">
        <v>1.0827157623819067E-5</v>
      </c>
    </row>
    <row r="32170" spans="14:16">
      <c r="N32170" s="3">
        <v>32168</v>
      </c>
      <c r="O32170" s="44" t="s">
        <v>13</v>
      </c>
      <c r="P32170" s="128">
        <v>3.7658632130304755E-6</v>
      </c>
    </row>
    <row r="32171" spans="14:16">
      <c r="N32171" s="3">
        <v>32169</v>
      </c>
      <c r="O32171" s="44" t="s">
        <v>52</v>
      </c>
      <c r="P32171" s="128">
        <v>1.3602170444464426E-6</v>
      </c>
    </row>
    <row r="32172" spans="14:16">
      <c r="N32172" s="3">
        <v>32170</v>
      </c>
      <c r="O32172" s="44" t="s">
        <v>13</v>
      </c>
      <c r="P32172" s="128">
        <v>5.5526363959021629E-6</v>
      </c>
    </row>
    <row r="32173" spans="14:16">
      <c r="N32173" s="3">
        <v>32171</v>
      </c>
      <c r="O32173" s="44" t="s">
        <v>21</v>
      </c>
      <c r="P32173" s="128">
        <v>3.5687801459720079E-6</v>
      </c>
    </row>
    <row r="32174" spans="14:16">
      <c r="N32174" s="3">
        <v>32172</v>
      </c>
      <c r="O32174" s="44" t="s">
        <v>11</v>
      </c>
      <c r="P32174" s="128">
        <v>4.2160258836114315E-6</v>
      </c>
    </row>
    <row r="32175" spans="14:16">
      <c r="N32175" s="3">
        <v>32173</v>
      </c>
      <c r="O32175" s="44" t="s">
        <v>52</v>
      </c>
      <c r="P32175" s="128">
        <v>1.3919565959024026E-6</v>
      </c>
    </row>
    <row r="32176" spans="14:16">
      <c r="N32176" s="3">
        <v>32174</v>
      </c>
      <c r="O32176" s="44" t="s">
        <v>11</v>
      </c>
      <c r="P32176" s="128">
        <v>6.2859796238543563E-6</v>
      </c>
    </row>
    <row r="32177" spans="14:16">
      <c r="N32177" s="3">
        <v>32175</v>
      </c>
      <c r="O32177" s="44" t="s">
        <v>21</v>
      </c>
      <c r="P32177" s="128">
        <v>3.6929402497793885E-6</v>
      </c>
    </row>
    <row r="32178" spans="14:16">
      <c r="N32178" s="3">
        <v>32176</v>
      </c>
      <c r="O32178" s="44" t="s">
        <v>13</v>
      </c>
      <c r="P32178" s="128">
        <v>2.1753146758565927E-6</v>
      </c>
    </row>
    <row r="32179" spans="14:16">
      <c r="N32179" s="3">
        <v>32177</v>
      </c>
      <c r="O32179" s="44" t="s">
        <v>89</v>
      </c>
      <c r="P32179" s="128">
        <v>4.970934104091545E-7</v>
      </c>
    </row>
    <row r="32180" spans="14:16">
      <c r="N32180" s="3">
        <v>32178</v>
      </c>
      <c r="O32180" s="44" t="s">
        <v>13</v>
      </c>
      <c r="P32180" s="128">
        <v>6.2476205460893941E-6</v>
      </c>
    </row>
    <row r="32181" spans="14:16">
      <c r="N32181" s="3">
        <v>32179</v>
      </c>
      <c r="O32181" s="44" t="s">
        <v>14</v>
      </c>
      <c r="P32181" s="128">
        <v>7.1658935890274792E-6</v>
      </c>
    </row>
    <row r="32182" spans="14:16">
      <c r="N32182" s="3">
        <v>32180</v>
      </c>
      <c r="O32182" s="44" t="s">
        <v>11</v>
      </c>
      <c r="P32182" s="128">
        <v>2.4184728120368814E-6</v>
      </c>
    </row>
    <row r="32183" spans="14:16">
      <c r="N32183" s="3">
        <v>32181</v>
      </c>
      <c r="O32183" s="44" t="s">
        <v>89</v>
      </c>
      <c r="P32183" s="128">
        <v>5.0516805449648645E-7</v>
      </c>
    </row>
    <row r="32184" spans="14:16">
      <c r="N32184" s="3">
        <v>32182</v>
      </c>
      <c r="O32184" s="44" t="s">
        <v>11</v>
      </c>
      <c r="P32184" s="128">
        <v>7.1638294328055842E-6</v>
      </c>
    </row>
    <row r="32185" spans="14:16">
      <c r="N32185" s="3">
        <v>32183</v>
      </c>
      <c r="O32185" s="44" t="s">
        <v>14</v>
      </c>
      <c r="P32185" s="128">
        <v>7.5106876406886166E-6</v>
      </c>
    </row>
    <row r="32186" spans="14:16">
      <c r="N32186" s="3">
        <v>32184</v>
      </c>
      <c r="O32186" s="44" t="s">
        <v>13</v>
      </c>
      <c r="P32186" s="128">
        <v>1.9244708559051752E-6</v>
      </c>
    </row>
    <row r="32187" spans="14:16">
      <c r="N32187" s="3">
        <v>32185</v>
      </c>
      <c r="O32187" s="44" t="s">
        <v>89</v>
      </c>
      <c r="P32187" s="128">
        <v>4.3977167607634638E-7</v>
      </c>
    </row>
    <row r="32188" spans="14:16">
      <c r="N32188" s="3">
        <v>32186</v>
      </c>
      <c r="O32188" s="44" t="s">
        <v>13</v>
      </c>
      <c r="P32188" s="128">
        <v>4.0479357905626478E-6</v>
      </c>
    </row>
    <row r="32189" spans="14:16">
      <c r="N32189" s="3">
        <v>32187</v>
      </c>
      <c r="O32189" s="44" t="s">
        <v>21</v>
      </c>
      <c r="P32189" s="128">
        <v>2.6016817690765331E-6</v>
      </c>
    </row>
    <row r="32190" spans="14:16">
      <c r="N32190" s="3">
        <v>32188</v>
      </c>
      <c r="O32190" s="44" t="s">
        <v>11</v>
      </c>
      <c r="P32190" s="128">
        <v>2.1395895013355967E-6</v>
      </c>
    </row>
    <row r="32191" spans="14:16">
      <c r="N32191" s="3">
        <v>32189</v>
      </c>
      <c r="O32191" s="44" t="s">
        <v>89</v>
      </c>
      <c r="P32191" s="128">
        <v>4.4691520220171411E-7</v>
      </c>
    </row>
    <row r="32192" spans="14:16">
      <c r="N32192" s="3">
        <v>32190</v>
      </c>
      <c r="O32192" s="44" t="s">
        <v>11</v>
      </c>
      <c r="P32192" s="128">
        <v>4.582551437534454E-6</v>
      </c>
    </row>
    <row r="32193" spans="14:16">
      <c r="N32193" s="3">
        <v>32191</v>
      </c>
      <c r="O32193" s="44" t="s">
        <v>21</v>
      </c>
      <c r="P32193" s="128">
        <v>2.6921959126521474E-6</v>
      </c>
    </row>
    <row r="32194" spans="14:16">
      <c r="N32194" s="3">
        <v>32192</v>
      </c>
      <c r="O32194" s="44" t="s">
        <v>18</v>
      </c>
      <c r="P32194" s="128">
        <v>1.553230292415177E-6</v>
      </c>
    </row>
    <row r="32195" spans="14:16">
      <c r="N32195" s="3">
        <v>32193</v>
      </c>
      <c r="O32195" s="44" t="s">
        <v>52</v>
      </c>
      <c r="P32195" s="128">
        <v>7.4435026965658854E-7</v>
      </c>
    </row>
    <row r="32196" spans="14:16">
      <c r="N32196" s="3">
        <v>32194</v>
      </c>
      <c r="O32196" s="44" t="s">
        <v>18</v>
      </c>
      <c r="P32196" s="128">
        <v>2.8931742193528327E-6</v>
      </c>
    </row>
    <row r="32197" spans="14:16">
      <c r="N32197" s="3">
        <v>32195</v>
      </c>
      <c r="O32197" s="44" t="s">
        <v>14</v>
      </c>
      <c r="P32197" s="128">
        <v>4.4027915419196687E-6</v>
      </c>
    </row>
    <row r="32198" spans="14:16">
      <c r="N32198" s="3">
        <v>32196</v>
      </c>
      <c r="O32198" s="44" t="s">
        <v>31</v>
      </c>
      <c r="P32198" s="128">
        <v>6.4201777761803977E-7</v>
      </c>
    </row>
    <row r="32199" spans="14:16">
      <c r="N32199" s="3">
        <v>32197</v>
      </c>
      <c r="O32199" s="44" t="s">
        <v>52</v>
      </c>
      <c r="P32199" s="128">
        <v>5.789626958753847E-7</v>
      </c>
    </row>
    <row r="32200" spans="14:16">
      <c r="N32200" s="3">
        <v>32198</v>
      </c>
      <c r="O32200" s="44" t="s">
        <v>31</v>
      </c>
      <c r="P32200" s="128">
        <v>1.0035204304217172E-6</v>
      </c>
    </row>
    <row r="32201" spans="14:16">
      <c r="N32201" s="3">
        <v>32199</v>
      </c>
      <c r="O32201" s="44" t="s">
        <v>14</v>
      </c>
      <c r="P32201" s="128">
        <v>2.8737023650904527E-6</v>
      </c>
    </row>
    <row r="32202" spans="14:16">
      <c r="N32202" s="3">
        <v>32200</v>
      </c>
      <c r="O32202" s="44" t="s">
        <v>18</v>
      </c>
      <c r="P32202" s="128">
        <v>1.3075429467777756E-6</v>
      </c>
    </row>
    <row r="32203" spans="14:16">
      <c r="N32203" s="3">
        <v>32201</v>
      </c>
      <c r="O32203" s="44" t="s">
        <v>52</v>
      </c>
      <c r="P32203" s="128">
        <v>6.2661020054420459E-7</v>
      </c>
    </row>
    <row r="32204" spans="14:16">
      <c r="N32204" s="3">
        <v>32202</v>
      </c>
      <c r="O32204" s="44" t="s">
        <v>18</v>
      </c>
      <c r="P32204" s="128">
        <v>1.8576011132164554E-6</v>
      </c>
    </row>
    <row r="32205" spans="14:16">
      <c r="N32205" s="3">
        <v>32203</v>
      </c>
      <c r="O32205" s="44" t="s">
        <v>21</v>
      </c>
      <c r="P32205" s="128">
        <v>1.5840571571096282E-6</v>
      </c>
    </row>
    <row r="32206" spans="14:16">
      <c r="N32206" s="3">
        <v>32204</v>
      </c>
      <c r="O32206" s="44" t="s">
        <v>31</v>
      </c>
      <c r="P32206" s="128">
        <v>5.4046448934825557E-7</v>
      </c>
    </row>
    <row r="32207" spans="14:16">
      <c r="N32207" s="3">
        <v>32205</v>
      </c>
      <c r="O32207" s="44" t="s">
        <v>52</v>
      </c>
      <c r="P32207" s="128">
        <v>4.8738335399201402E-7</v>
      </c>
    </row>
    <row r="32208" spans="14:16">
      <c r="N32208" s="3">
        <v>32206</v>
      </c>
      <c r="O32208" s="44" t="s">
        <v>31</v>
      </c>
      <c r="P32208" s="128">
        <v>7.0219265870007609E-7</v>
      </c>
    </row>
    <row r="32209" spans="14:16">
      <c r="N32209" s="3">
        <v>32207</v>
      </c>
      <c r="O32209" s="44" t="s">
        <v>21</v>
      </c>
      <c r="P32209" s="128">
        <v>1.1267736956792947E-6</v>
      </c>
    </row>
    <row r="32210" spans="14:16">
      <c r="N32210" s="3">
        <v>32208</v>
      </c>
      <c r="O32210" s="44" t="s">
        <v>18</v>
      </c>
      <c r="P32210" s="128">
        <v>7.7375017208144295E-7</v>
      </c>
    </row>
    <row r="32211" spans="14:16">
      <c r="N32211" s="3">
        <v>32209</v>
      </c>
      <c r="O32211" s="44" t="s">
        <v>89</v>
      </c>
      <c r="P32211" s="128">
        <v>2.3459270422064147E-7</v>
      </c>
    </row>
    <row r="32212" spans="14:16">
      <c r="N32212" s="3">
        <v>32210</v>
      </c>
      <c r="O32212" s="44" t="s">
        <v>18</v>
      </c>
      <c r="P32212" s="128">
        <v>2.0069651340300264E-6</v>
      </c>
    </row>
    <row r="32213" spans="14:16">
      <c r="N32213" s="3">
        <v>32211</v>
      </c>
      <c r="O32213" s="44" t="s">
        <v>14</v>
      </c>
      <c r="P32213" s="128">
        <v>3.0541711100314016E-6</v>
      </c>
    </row>
    <row r="32214" spans="14:16">
      <c r="N32214" s="3">
        <v>32212</v>
      </c>
      <c r="O32214" s="44" t="s">
        <v>31</v>
      </c>
      <c r="P32214" s="128">
        <v>3.4119366076258656E-7</v>
      </c>
    </row>
    <row r="32215" spans="14:16">
      <c r="N32215" s="3">
        <v>32213</v>
      </c>
      <c r="O32215" s="44" t="s">
        <v>89</v>
      </c>
      <c r="P32215" s="128">
        <v>1.9466000325034253E-7</v>
      </c>
    </row>
    <row r="32216" spans="14:16">
      <c r="N32216" s="3">
        <v>32214</v>
      </c>
      <c r="O32216" s="44" t="s">
        <v>31</v>
      </c>
      <c r="P32216" s="128">
        <v>6.9613177860879208E-7</v>
      </c>
    </row>
    <row r="32217" spans="14:16">
      <c r="N32217" s="3">
        <v>32215</v>
      </c>
      <c r="O32217" s="44" t="s">
        <v>14</v>
      </c>
      <c r="P32217" s="128">
        <v>1.9934577094379972E-6</v>
      </c>
    </row>
    <row r="32218" spans="14:16">
      <c r="N32218" s="3">
        <v>32216</v>
      </c>
      <c r="O32218" s="44" t="s">
        <v>18</v>
      </c>
      <c r="P32218" s="128">
        <v>6.8452609291388647E-7</v>
      </c>
    </row>
    <row r="32219" spans="14:16">
      <c r="N32219" s="3">
        <v>32217</v>
      </c>
      <c r="O32219" s="44" t="s">
        <v>89</v>
      </c>
      <c r="P32219" s="128">
        <v>2.0754092605145936E-7</v>
      </c>
    </row>
    <row r="32220" spans="14:16">
      <c r="N32220" s="3">
        <v>32218</v>
      </c>
      <c r="O32220" s="44" t="s">
        <v>18</v>
      </c>
      <c r="P32220" s="128">
        <v>1.3542125748279232E-6</v>
      </c>
    </row>
    <row r="32221" spans="14:16">
      <c r="N32221" s="3">
        <v>32219</v>
      </c>
      <c r="O32221" s="44" t="s">
        <v>21</v>
      </c>
      <c r="P32221" s="128">
        <v>1.1547958849409175E-6</v>
      </c>
    </row>
    <row r="32222" spans="14:16">
      <c r="N32222" s="3">
        <v>32220</v>
      </c>
      <c r="O32222" s="44" t="s">
        <v>31</v>
      </c>
      <c r="P32222" s="128">
        <v>3.0184932030517971E-7</v>
      </c>
    </row>
    <row r="32223" spans="14:16">
      <c r="N32223" s="3">
        <v>32221</v>
      </c>
      <c r="O32223" s="44" t="s">
        <v>89</v>
      </c>
      <c r="P32223" s="128">
        <v>1.7221301691359866E-7</v>
      </c>
    </row>
    <row r="32224" spans="14:16">
      <c r="N32224" s="3">
        <v>32222</v>
      </c>
      <c r="O32224" s="44" t="s">
        <v>31</v>
      </c>
      <c r="P32224" s="128">
        <v>5.1190652374070275E-7</v>
      </c>
    </row>
    <row r="32225" spans="14:16">
      <c r="N32225" s="3">
        <v>32223</v>
      </c>
      <c r="O32225" s="44" t="s">
        <v>21</v>
      </c>
      <c r="P32225" s="128">
        <v>8.2143098258168922E-7</v>
      </c>
    </row>
    <row r="32226" spans="14:16">
      <c r="N32226" s="3">
        <v>32224</v>
      </c>
      <c r="O32226" s="44" t="s">
        <v>18</v>
      </c>
      <c r="P32226" s="128">
        <v>2.6501972215832559E-6</v>
      </c>
    </row>
    <row r="32227" spans="14:16">
      <c r="N32227" s="3">
        <v>32225</v>
      </c>
      <c r="O32227" s="44" t="s">
        <v>52</v>
      </c>
      <c r="P32227" s="128">
        <v>1.2700467059918402E-6</v>
      </c>
    </row>
    <row r="32228" spans="14:16">
      <c r="N32228" s="3">
        <v>32226</v>
      </c>
      <c r="O32228" s="44" t="s">
        <v>18</v>
      </c>
      <c r="P32228" s="128">
        <v>4.9364748518796425E-6</v>
      </c>
    </row>
    <row r="32229" spans="14:16">
      <c r="N32229" s="3">
        <v>32227</v>
      </c>
      <c r="O32229" s="44" t="s">
        <v>14</v>
      </c>
      <c r="P32229" s="128">
        <v>7.5122574988299608E-6</v>
      </c>
    </row>
    <row r="32230" spans="14:16">
      <c r="N32230" s="3">
        <v>32228</v>
      </c>
      <c r="O32230" s="44" t="s">
        <v>11</v>
      </c>
      <c r="P32230" s="128">
        <v>4.2778818375652795E-6</v>
      </c>
    </row>
    <row r="32231" spans="14:16">
      <c r="N32231" s="3">
        <v>32229</v>
      </c>
      <c r="O32231" s="44" t="s">
        <v>52</v>
      </c>
      <c r="P32231" s="128">
        <v>1.4123788621500047E-6</v>
      </c>
    </row>
    <row r="32232" spans="14:16">
      <c r="N32232" s="3">
        <v>32230</v>
      </c>
      <c r="O32232" s="44" t="s">
        <v>11</v>
      </c>
      <c r="P32232" s="128">
        <v>8.8211584276611766E-6</v>
      </c>
    </row>
    <row r="32233" spans="14:16">
      <c r="N32233" s="3">
        <v>32231</v>
      </c>
      <c r="O32233" s="44" t="s">
        <v>14</v>
      </c>
      <c r="P32233" s="128">
        <v>9.2482611710151025E-6</v>
      </c>
    </row>
    <row r="32234" spans="14:16">
      <c r="N32234" s="3">
        <v>32232</v>
      </c>
      <c r="O32234" s="44" t="s">
        <v>18</v>
      </c>
      <c r="P32234" s="128">
        <v>2.2309934988861178E-6</v>
      </c>
    </row>
    <row r="32235" spans="14:16">
      <c r="N32235" s="3">
        <v>32233</v>
      </c>
      <c r="O32235" s="44" t="s">
        <v>52</v>
      </c>
      <c r="P32235" s="128">
        <v>1.0691528620110701E-6</v>
      </c>
    </row>
    <row r="32236" spans="14:16">
      <c r="N32236" s="3">
        <v>32234</v>
      </c>
      <c r="O32236" s="44" t="s">
        <v>18</v>
      </c>
      <c r="P32236" s="128">
        <v>3.1695295495436408E-6</v>
      </c>
    </row>
    <row r="32237" spans="14:16">
      <c r="N32237" s="3">
        <v>32235</v>
      </c>
      <c r="O32237" s="44" t="s">
        <v>21</v>
      </c>
      <c r="P32237" s="128">
        <v>2.7027955204719058E-6</v>
      </c>
    </row>
    <row r="32238" spans="14:16">
      <c r="N32238" s="3">
        <v>32236</v>
      </c>
      <c r="O32238" s="44" t="s">
        <v>11</v>
      </c>
      <c r="P32238" s="128">
        <v>3.6012137100157001E-6</v>
      </c>
    </row>
    <row r="32239" spans="14:16">
      <c r="N32239" s="3">
        <v>32237</v>
      </c>
      <c r="O32239" s="44" t="s">
        <v>52</v>
      </c>
      <c r="P32239" s="128">
        <v>1.1889711579798531E-6</v>
      </c>
    </row>
    <row r="32240" spans="14:16">
      <c r="N32240" s="3">
        <v>32238</v>
      </c>
      <c r="O32240" s="44" t="s">
        <v>11</v>
      </c>
      <c r="P32240" s="128">
        <v>5.369311438598841E-6</v>
      </c>
    </row>
    <row r="32241" spans="14:16">
      <c r="N32241" s="3">
        <v>32239</v>
      </c>
      <c r="O32241" s="44" t="s">
        <v>21</v>
      </c>
      <c r="P32241" s="128">
        <v>3.1544083041497862E-6</v>
      </c>
    </row>
    <row r="32242" spans="14:16">
      <c r="N32242" s="3">
        <v>32240</v>
      </c>
      <c r="O32242" s="44" t="s">
        <v>18</v>
      </c>
      <c r="P32242" s="128">
        <v>1.32021025231311E-6</v>
      </c>
    </row>
    <row r="32243" spans="14:16">
      <c r="N32243" s="3">
        <v>32241</v>
      </c>
      <c r="O32243" s="44" t="s">
        <v>89</v>
      </c>
      <c r="P32243" s="128">
        <v>4.0027350481461141E-7</v>
      </c>
    </row>
    <row r="32244" spans="14:16">
      <c r="N32244" s="3">
        <v>32242</v>
      </c>
      <c r="O32244" s="44" t="s">
        <v>18</v>
      </c>
      <c r="P32244" s="128">
        <v>3.4243817211099812E-6</v>
      </c>
    </row>
    <row r="32245" spans="14:16">
      <c r="N32245" s="3">
        <v>32243</v>
      </c>
      <c r="O32245" s="44" t="s">
        <v>14</v>
      </c>
      <c r="P32245" s="128">
        <v>5.2111755929374501E-6</v>
      </c>
    </row>
    <row r="32246" spans="14:16">
      <c r="N32246" s="3">
        <v>32244</v>
      </c>
      <c r="O32246" s="44" t="s">
        <v>11</v>
      </c>
      <c r="P32246" s="128">
        <v>2.06579316361952E-6</v>
      </c>
    </row>
    <row r="32247" spans="14:16">
      <c r="N32247" s="3">
        <v>32245</v>
      </c>
      <c r="O32247" s="44" t="s">
        <v>89</v>
      </c>
      <c r="P32247" s="128">
        <v>4.3150070088193353E-7</v>
      </c>
    </row>
    <row r="32248" spans="14:16">
      <c r="N32248" s="3">
        <v>32246</v>
      </c>
      <c r="O32248" s="44" t="s">
        <v>11</v>
      </c>
      <c r="P32248" s="128">
        <v>6.11914667552624E-6</v>
      </c>
    </row>
    <row r="32249" spans="14:16">
      <c r="N32249" s="3">
        <v>32247</v>
      </c>
      <c r="O32249" s="44" t="s">
        <v>14</v>
      </c>
      <c r="P32249" s="128">
        <v>6.4154234461493532E-6</v>
      </c>
    </row>
    <row r="32250" spans="14:16">
      <c r="N32250" s="3">
        <v>32248</v>
      </c>
      <c r="O32250" s="44" t="s">
        <v>18</v>
      </c>
      <c r="P32250" s="128">
        <v>1.1679717801027207E-6</v>
      </c>
    </row>
    <row r="32251" spans="14:16">
      <c r="N32251" s="3">
        <v>32249</v>
      </c>
      <c r="O32251" s="44" t="s">
        <v>89</v>
      </c>
      <c r="P32251" s="128">
        <v>3.5411644253418451E-7</v>
      </c>
    </row>
    <row r="32252" spans="14:16">
      <c r="N32252" s="3">
        <v>32250</v>
      </c>
      <c r="O32252" s="44" t="s">
        <v>18</v>
      </c>
      <c r="P32252" s="128">
        <v>2.3106234927091881E-6</v>
      </c>
    </row>
    <row r="32253" spans="14:16">
      <c r="N32253" s="3">
        <v>32251</v>
      </c>
      <c r="O32253" s="44" t="s">
        <v>21</v>
      </c>
      <c r="P32253" s="128">
        <v>1.9703690178533717E-6</v>
      </c>
    </row>
    <row r="32254" spans="14:16">
      <c r="N32254" s="3">
        <v>32252</v>
      </c>
      <c r="O32254" s="44" t="s">
        <v>11</v>
      </c>
      <c r="P32254" s="128">
        <v>1.827578686356458E-6</v>
      </c>
    </row>
    <row r="32255" spans="14:16">
      <c r="N32255" s="3">
        <v>32253</v>
      </c>
      <c r="O32255" s="44" t="s">
        <v>89</v>
      </c>
      <c r="P32255" s="128">
        <v>3.8174271169431578E-7</v>
      </c>
    </row>
    <row r="32256" spans="14:16">
      <c r="N32256" s="3">
        <v>32254</v>
      </c>
      <c r="O32256" s="44" t="s">
        <v>11</v>
      </c>
      <c r="P32256" s="128">
        <v>3.914289788364639E-6</v>
      </c>
    </row>
    <row r="32257" spans="14:16">
      <c r="N32257" s="3">
        <v>32255</v>
      </c>
      <c r="O32257" s="44" t="s">
        <v>21</v>
      </c>
      <c r="P32257" s="128">
        <v>2.2995999309155799E-6</v>
      </c>
    </row>
    <row r="32258" spans="14:16">
      <c r="N32258" s="3">
        <v>32256</v>
      </c>
      <c r="O32258" s="44" t="s">
        <v>13</v>
      </c>
      <c r="P32258" s="128">
        <v>1.020561923733603E-6</v>
      </c>
    </row>
    <row r="32259" spans="14:16">
      <c r="N32259" s="3">
        <v>32257</v>
      </c>
      <c r="O32259" s="44" t="s">
        <v>52</v>
      </c>
      <c r="P32259" s="128">
        <v>3.6862351207344909E-7</v>
      </c>
    </row>
    <row r="32260" spans="14:16">
      <c r="N32260" s="3">
        <v>32258</v>
      </c>
      <c r="O32260" s="44" t="s">
        <v>13</v>
      </c>
      <c r="P32260" s="128">
        <v>8.5689072561336909E-7</v>
      </c>
    </row>
    <row r="32261" spans="14:16">
      <c r="N32261" s="3">
        <v>32259</v>
      </c>
      <c r="O32261" s="44" t="s">
        <v>59</v>
      </c>
      <c r="P32261" s="128">
        <v>2.4564036741366276E-7</v>
      </c>
    </row>
    <row r="32262" spans="14:16">
      <c r="N32262" s="3">
        <v>32260</v>
      </c>
      <c r="O32262" s="44" t="s">
        <v>31</v>
      </c>
      <c r="P32262" s="128">
        <v>2.9257600156383663E-7</v>
      </c>
    </row>
    <row r="32263" spans="14:16">
      <c r="N32263" s="3">
        <v>32261</v>
      </c>
      <c r="O32263" s="44" t="s">
        <v>52</v>
      </c>
      <c r="P32263" s="128">
        <v>2.6384096596561287E-7</v>
      </c>
    </row>
    <row r="32264" spans="14:16">
      <c r="N32264" s="3">
        <v>32262</v>
      </c>
      <c r="O32264" s="44" t="s">
        <v>31</v>
      </c>
      <c r="P32264" s="128">
        <v>2.5738802083718981E-7</v>
      </c>
    </row>
    <row r="32265" spans="14:16">
      <c r="N32265" s="3">
        <v>32263</v>
      </c>
      <c r="O32265" s="44" t="s">
        <v>59</v>
      </c>
      <c r="P32265" s="128">
        <v>1.8421393637929549E-7</v>
      </c>
    </row>
    <row r="32266" spans="14:16">
      <c r="N32266" s="3">
        <v>32264</v>
      </c>
      <c r="O32266" s="44" t="s">
        <v>13</v>
      </c>
      <c r="P32266" s="128">
        <v>1.606711492572182E-6</v>
      </c>
    </row>
    <row r="32267" spans="14:16">
      <c r="N32267" s="3">
        <v>32265</v>
      </c>
      <c r="O32267" s="44" t="s">
        <v>52</v>
      </c>
      <c r="P32267" s="128">
        <v>5.8033875211998565E-7</v>
      </c>
    </row>
    <row r="32268" spans="14:16">
      <c r="N32268" s="3">
        <v>32266</v>
      </c>
      <c r="O32268" s="44" t="s">
        <v>13</v>
      </c>
      <c r="P32268" s="128">
        <v>2.7450792409684126E-6</v>
      </c>
    </row>
    <row r="32269" spans="14:16">
      <c r="N32269" s="3">
        <v>32267</v>
      </c>
      <c r="O32269" s="44" t="s">
        <v>19</v>
      </c>
      <c r="P32269" s="128">
        <v>2.2766195022539605E-6</v>
      </c>
    </row>
    <row r="32270" spans="14:16">
      <c r="N32270" s="3">
        <v>32268</v>
      </c>
      <c r="O32270" s="44" t="s">
        <v>31</v>
      </c>
      <c r="P32270" s="128">
        <v>4.6061411192344181E-7</v>
      </c>
    </row>
    <row r="32271" spans="14:16">
      <c r="N32271" s="3">
        <v>32269</v>
      </c>
      <c r="O32271" s="44" t="s">
        <v>52</v>
      </c>
      <c r="P32271" s="128">
        <v>4.1537539503477576E-7</v>
      </c>
    </row>
    <row r="32272" spans="14:16">
      <c r="N32272" s="3">
        <v>32270</v>
      </c>
      <c r="O32272" s="44" t="s">
        <v>31</v>
      </c>
      <c r="P32272" s="128">
        <v>6.5504039657372302E-7</v>
      </c>
    </row>
    <row r="32273" spans="14:16">
      <c r="N32273" s="3">
        <v>32271</v>
      </c>
      <c r="O32273" s="44" t="s">
        <v>19</v>
      </c>
      <c r="P32273" s="128">
        <v>1.3563241876849394E-6</v>
      </c>
    </row>
    <row r="32274" spans="14:16">
      <c r="N32274" s="3">
        <v>32272</v>
      </c>
      <c r="O32274" s="44" t="s">
        <v>13</v>
      </c>
      <c r="P32274" s="128">
        <v>1.2076423019707496E-6</v>
      </c>
    </row>
    <row r="32275" spans="14:16">
      <c r="N32275" s="3">
        <v>32273</v>
      </c>
      <c r="O32275" s="44" t="s">
        <v>46</v>
      </c>
      <c r="P32275" s="128">
        <v>5.0530656393820116E-7</v>
      </c>
    </row>
    <row r="32276" spans="14:16">
      <c r="N32276" s="3">
        <v>32274</v>
      </c>
      <c r="O32276" s="44" t="s">
        <v>13</v>
      </c>
      <c r="P32276" s="128">
        <v>9.1208784605834774E-7</v>
      </c>
    </row>
    <row r="32277" spans="14:16">
      <c r="N32277" s="3">
        <v>32275</v>
      </c>
      <c r="O32277" s="44" t="s">
        <v>59</v>
      </c>
      <c r="P32277" s="128">
        <v>2.6146343626129832E-7</v>
      </c>
    </row>
    <row r="32278" spans="14:16">
      <c r="N32278" s="3">
        <v>32276</v>
      </c>
      <c r="O32278" s="44" t="s">
        <v>31</v>
      </c>
      <c r="P32278" s="128">
        <v>3.3555419171403238E-7</v>
      </c>
    </row>
    <row r="32279" spans="14:16">
      <c r="N32279" s="3">
        <v>32277</v>
      </c>
      <c r="O32279" s="44" t="s">
        <v>46</v>
      </c>
      <c r="P32279" s="128">
        <v>3.505412631727036E-7</v>
      </c>
    </row>
    <row r="32280" spans="14:16">
      <c r="N32280" s="3">
        <v>32278</v>
      </c>
      <c r="O32280" s="44" t="s">
        <v>31</v>
      </c>
      <c r="P32280" s="128">
        <v>2.7396782169461598E-7</v>
      </c>
    </row>
    <row r="32281" spans="14:16">
      <c r="N32281" s="3">
        <v>32279</v>
      </c>
      <c r="O32281" s="44" t="s">
        <v>59</v>
      </c>
      <c r="P32281" s="128">
        <v>1.9608018551706414E-7</v>
      </c>
    </row>
    <row r="32282" spans="14:16">
      <c r="N32282" s="3">
        <v>32280</v>
      </c>
      <c r="O32282" s="44" t="s">
        <v>13</v>
      </c>
      <c r="P32282" s="128">
        <v>1.9742810126714503E-6</v>
      </c>
    </row>
    <row r="32283" spans="14:16">
      <c r="N32283" s="3">
        <v>32281</v>
      </c>
      <c r="O32283" s="44" t="s">
        <v>46</v>
      </c>
      <c r="P32283" s="128">
        <v>8.2608662609237243E-7</v>
      </c>
    </row>
    <row r="32284" spans="14:16">
      <c r="N32284" s="3">
        <v>32282</v>
      </c>
      <c r="O32284" s="44" t="s">
        <v>13</v>
      </c>
      <c r="P32284" s="128">
        <v>3.0341582228206775E-6</v>
      </c>
    </row>
    <row r="32285" spans="14:16">
      <c r="N32285" s="3">
        <v>32283</v>
      </c>
      <c r="O32285" s="44" t="s">
        <v>19</v>
      </c>
      <c r="P32285" s="128">
        <v>2.5163658957112263E-6</v>
      </c>
    </row>
    <row r="32286" spans="14:16">
      <c r="N32286" s="3">
        <v>32284</v>
      </c>
      <c r="O32286" s="44" t="s">
        <v>31</v>
      </c>
      <c r="P32286" s="128">
        <v>5.4857159967171769E-7</v>
      </c>
    </row>
    <row r="32287" spans="14:16">
      <c r="N32287" s="3">
        <v>32285</v>
      </c>
      <c r="O32287" s="44" t="s">
        <v>46</v>
      </c>
      <c r="P32287" s="128">
        <v>5.7307280385123263E-7</v>
      </c>
    </row>
    <row r="32288" spans="14:16">
      <c r="N32288" s="3">
        <v>32286</v>
      </c>
      <c r="O32288" s="44" t="s">
        <v>31</v>
      </c>
      <c r="P32288" s="128">
        <v>7.2402143292691525E-7</v>
      </c>
    </row>
    <row r="32289" spans="14:16">
      <c r="N32289" s="3">
        <v>32287</v>
      </c>
      <c r="O32289" s="44" t="s">
        <v>19</v>
      </c>
      <c r="P32289" s="128">
        <v>1.4991560627674386E-6</v>
      </c>
    </row>
    <row r="32290" spans="14:16">
      <c r="N32290" s="3">
        <v>32288</v>
      </c>
      <c r="O32290" s="44" t="s">
        <v>13</v>
      </c>
      <c r="P32290" s="128">
        <v>1.8643850383593351E-6</v>
      </c>
    </row>
    <row r="32291" spans="14:16">
      <c r="N32291" s="3">
        <v>32289</v>
      </c>
      <c r="O32291" s="44" t="s">
        <v>52</v>
      </c>
      <c r="P32291" s="128">
        <v>6.7340956458865936E-7</v>
      </c>
    </row>
    <row r="32292" spans="14:16">
      <c r="N32292" s="3">
        <v>32290</v>
      </c>
      <c r="O32292" s="44" t="s">
        <v>13</v>
      </c>
      <c r="P32292" s="128">
        <v>1.5653868826478518E-6</v>
      </c>
    </row>
    <row r="32293" spans="14:16">
      <c r="N32293" s="3">
        <v>32291</v>
      </c>
      <c r="O32293" s="44" t="s">
        <v>59</v>
      </c>
      <c r="P32293" s="128">
        <v>4.4874124261632366E-7</v>
      </c>
    </row>
    <row r="32294" spans="14:16">
      <c r="N32294" s="3">
        <v>32292</v>
      </c>
      <c r="O32294" s="44" t="s">
        <v>11</v>
      </c>
      <c r="P32294" s="128">
        <v>2.0872493593349322E-6</v>
      </c>
    </row>
    <row r="32295" spans="14:16">
      <c r="N32295" s="3">
        <v>32293</v>
      </c>
      <c r="O32295" s="44" t="s">
        <v>52</v>
      </c>
      <c r="P32295" s="128">
        <v>6.8912302562303115E-7</v>
      </c>
    </row>
    <row r="32296" spans="14:16">
      <c r="N32296" s="3">
        <v>32294</v>
      </c>
      <c r="O32296" s="44" t="s">
        <v>11</v>
      </c>
      <c r="P32296" s="128">
        <v>1.745975880277177E-6</v>
      </c>
    </row>
    <row r="32297" spans="14:16">
      <c r="N32297" s="3">
        <v>32295</v>
      </c>
      <c r="O32297" s="44" t="s">
        <v>59</v>
      </c>
      <c r="P32297" s="128">
        <v>4.5750020098439337E-7</v>
      </c>
    </row>
    <row r="32298" spans="14:16">
      <c r="N32298" s="3">
        <v>32296</v>
      </c>
      <c r="O32298" s="44" t="s">
        <v>13</v>
      </c>
      <c r="P32298" s="128">
        <v>2.935176002601381E-6</v>
      </c>
    </row>
    <row r="32299" spans="14:16">
      <c r="N32299" s="3">
        <v>32297</v>
      </c>
      <c r="O32299" s="44" t="s">
        <v>52</v>
      </c>
      <c r="P32299" s="128">
        <v>1.0601756360597435E-6</v>
      </c>
    </row>
    <row r="32300" spans="14:16">
      <c r="N32300" s="3">
        <v>32298</v>
      </c>
      <c r="O32300" s="44" t="s">
        <v>13</v>
      </c>
      <c r="P32300" s="128">
        <v>5.0147713205379481E-6</v>
      </c>
    </row>
    <row r="32301" spans="14:16">
      <c r="N32301" s="3">
        <v>32299</v>
      </c>
      <c r="O32301" s="44" t="s">
        <v>19</v>
      </c>
      <c r="P32301" s="128">
        <v>4.1589787344910788E-6</v>
      </c>
    </row>
    <row r="32302" spans="14:16">
      <c r="N32302" s="3">
        <v>32300</v>
      </c>
      <c r="O32302" s="44" t="s">
        <v>11</v>
      </c>
      <c r="P32302" s="128">
        <v>3.2860402250150476E-6</v>
      </c>
    </row>
    <row r="32303" spans="14:16">
      <c r="N32303" s="3">
        <v>32301</v>
      </c>
      <c r="O32303" s="44" t="s">
        <v>52</v>
      </c>
      <c r="P32303" s="128">
        <v>1.0849139668213372E-6</v>
      </c>
    </row>
    <row r="32304" spans="14:16">
      <c r="N32304" s="3">
        <v>32302</v>
      </c>
      <c r="O32304" s="44" t="s">
        <v>11</v>
      </c>
      <c r="P32304" s="128">
        <v>5.7086028068686129E-6</v>
      </c>
    </row>
    <row r="32305" spans="14:16">
      <c r="N32305" s="3">
        <v>32303</v>
      </c>
      <c r="O32305" s="44" t="s">
        <v>19</v>
      </c>
      <c r="P32305" s="128">
        <v>4.3275704475399961E-6</v>
      </c>
    </row>
    <row r="32306" spans="14:16">
      <c r="N32306" s="3">
        <v>32304</v>
      </c>
      <c r="O32306" s="44" t="s">
        <v>13</v>
      </c>
      <c r="P32306" s="128">
        <v>2.2061476007719471E-6</v>
      </c>
    </row>
    <row r="32307" spans="14:16">
      <c r="N32307" s="3">
        <v>32305</v>
      </c>
      <c r="O32307" s="44" t="s">
        <v>46</v>
      </c>
      <c r="P32307" s="128">
        <v>9.2310517929636099E-7</v>
      </c>
    </row>
    <row r="32308" spans="14:16">
      <c r="N32308" s="3">
        <v>32306</v>
      </c>
      <c r="O32308" s="44" t="s">
        <v>13</v>
      </c>
      <c r="P32308" s="128">
        <v>1.6662222000597117E-6</v>
      </c>
    </row>
    <row r="32309" spans="14:16">
      <c r="N32309" s="3">
        <v>32307</v>
      </c>
      <c r="O32309" s="44" t="s">
        <v>59</v>
      </c>
      <c r="P32309" s="128">
        <v>4.7764717388263841E-7</v>
      </c>
    </row>
    <row r="32310" spans="14:16">
      <c r="N32310" s="3">
        <v>32308</v>
      </c>
      <c r="O32310" s="44" t="s">
        <v>11</v>
      </c>
      <c r="P32310" s="128">
        <v>2.4763198042074678E-6</v>
      </c>
    </row>
    <row r="32311" spans="14:16">
      <c r="N32311" s="3">
        <v>32309</v>
      </c>
      <c r="O32311" s="44" t="s">
        <v>46</v>
      </c>
      <c r="P32311" s="128">
        <v>9.4711367383773004E-7</v>
      </c>
    </row>
    <row r="32312" spans="14:16">
      <c r="N32312" s="3">
        <v>32310</v>
      </c>
      <c r="O32312" s="44" t="s">
        <v>11</v>
      </c>
      <c r="P32312" s="128">
        <v>1.8584439442636348E-6</v>
      </c>
    </row>
    <row r="32313" spans="14:16">
      <c r="N32313" s="3">
        <v>32311</v>
      </c>
      <c r="O32313" s="44" t="s">
        <v>59</v>
      </c>
      <c r="P32313" s="128">
        <v>4.8697034570939471E-7</v>
      </c>
    </row>
    <row r="32314" spans="14:16">
      <c r="N32314" s="3">
        <v>32312</v>
      </c>
      <c r="O32314" s="44" t="s">
        <v>13</v>
      </c>
      <c r="P32314" s="128">
        <v>3.6066601113979746E-6</v>
      </c>
    </row>
    <row r="32315" spans="14:16">
      <c r="N32315" s="3">
        <v>32313</v>
      </c>
      <c r="O32315" s="44" t="s">
        <v>46</v>
      </c>
      <c r="P32315" s="128">
        <v>1.5091132740294007E-6</v>
      </c>
    </row>
    <row r="32316" spans="14:16">
      <c r="N32316" s="3">
        <v>32314</v>
      </c>
      <c r="O32316" s="44" t="s">
        <v>13</v>
      </c>
      <c r="P32316" s="128">
        <v>5.5428671823723884E-6</v>
      </c>
    </row>
    <row r="32317" spans="14:16">
      <c r="N32317" s="3">
        <v>32315</v>
      </c>
      <c r="O32317" s="44" t="s">
        <v>19</v>
      </c>
      <c r="P32317" s="128">
        <v>4.5969527354484281E-6</v>
      </c>
    </row>
    <row r="32318" spans="14:16">
      <c r="N32318" s="3">
        <v>32316</v>
      </c>
      <c r="O32318" s="44" t="s">
        <v>11</v>
      </c>
      <c r="P32318" s="128">
        <v>4.0483437544137154E-6</v>
      </c>
    </row>
    <row r="32319" spans="14:16">
      <c r="N32319" s="3">
        <v>32317</v>
      </c>
      <c r="O32319" s="44" t="s">
        <v>46</v>
      </c>
      <c r="P32319" s="128">
        <v>1.5483629051813566E-6</v>
      </c>
    </row>
    <row r="32320" spans="14:16">
      <c r="N32320" s="3">
        <v>32318</v>
      </c>
      <c r="O32320" s="44" t="s">
        <v>11</v>
      </c>
      <c r="P32320" s="128">
        <v>6.3097647196396206E-6</v>
      </c>
    </row>
    <row r="32321" spans="14:16">
      <c r="N32321" s="3">
        <v>32319</v>
      </c>
      <c r="O32321" s="44" t="s">
        <v>19</v>
      </c>
      <c r="P32321" s="128">
        <v>4.7832985154945938E-6</v>
      </c>
    </row>
    <row r="32322" spans="14:16">
      <c r="N32322" s="3">
        <v>32320</v>
      </c>
      <c r="O32322" s="44" t="s">
        <v>18</v>
      </c>
      <c r="P32322" s="128">
        <v>6.4733193137491524E-7</v>
      </c>
    </row>
    <row r="32323" spans="14:16">
      <c r="N32323" s="3">
        <v>32321</v>
      </c>
      <c r="O32323" s="44" t="s">
        <v>52</v>
      </c>
      <c r="P32323" s="128">
        <v>3.1021909631121371E-7</v>
      </c>
    </row>
    <row r="32324" spans="14:16">
      <c r="N32324" s="3">
        <v>32322</v>
      </c>
      <c r="O32324" s="44" t="s">
        <v>18</v>
      </c>
      <c r="P32324" s="128">
        <v>5.5056226853310189E-7</v>
      </c>
    </row>
    <row r="32325" spans="14:16">
      <c r="N32325" s="3">
        <v>32323</v>
      </c>
      <c r="O32325" s="44" t="s">
        <v>59</v>
      </c>
      <c r="P32325" s="128">
        <v>2.094009113073313E-7</v>
      </c>
    </row>
    <row r="32326" spans="14:16">
      <c r="N32326" s="3">
        <v>32324</v>
      </c>
      <c r="O32326" s="44" t="s">
        <v>31</v>
      </c>
      <c r="P32326" s="128">
        <v>2.675705012913999E-7</v>
      </c>
    </row>
    <row r="32327" spans="14:16">
      <c r="N32327" s="3">
        <v>32325</v>
      </c>
      <c r="O32327" s="44" t="s">
        <v>52</v>
      </c>
      <c r="P32327" s="128">
        <v>2.4129135386117098E-7</v>
      </c>
    </row>
    <row r="32328" spans="14:16">
      <c r="N32328" s="3">
        <v>32326</v>
      </c>
      <c r="O32328" s="44" t="s">
        <v>31</v>
      </c>
      <c r="P32328" s="128">
        <v>2.3538992054610352E-7</v>
      </c>
    </row>
    <row r="32329" spans="14:16">
      <c r="N32329" s="3">
        <v>32327</v>
      </c>
      <c r="O32329" s="44" t="s">
        <v>59</v>
      </c>
      <c r="P32329" s="128">
        <v>1.6846978234171951E-7</v>
      </c>
    </row>
    <row r="32330" spans="14:16">
      <c r="N32330" s="3">
        <v>32328</v>
      </c>
      <c r="O32330" s="44" t="s">
        <v>18</v>
      </c>
      <c r="P32330" s="128">
        <v>1.0191205741284483E-6</v>
      </c>
    </row>
    <row r="32331" spans="14:16">
      <c r="N32331" s="3">
        <v>32329</v>
      </c>
      <c r="O32331" s="44" t="s">
        <v>52</v>
      </c>
      <c r="P32331" s="128">
        <v>4.8839034228822484E-7</v>
      </c>
    </row>
    <row r="32332" spans="14:16">
      <c r="N32332" s="3">
        <v>32330</v>
      </c>
      <c r="O32332" s="44" t="s">
        <v>18</v>
      </c>
      <c r="P32332" s="128">
        <v>1.648008153621611E-6</v>
      </c>
    </row>
    <row r="32333" spans="14:16">
      <c r="N32333" s="3">
        <v>32331</v>
      </c>
      <c r="O32333" s="44" t="s">
        <v>19</v>
      </c>
      <c r="P32333" s="128">
        <v>1.8133963992624265E-6</v>
      </c>
    </row>
    <row r="32334" spans="14:16">
      <c r="N32334" s="3">
        <v>32332</v>
      </c>
      <c r="O32334" s="44" t="s">
        <v>31</v>
      </c>
      <c r="P32334" s="128">
        <v>4.2124695180222199E-7</v>
      </c>
    </row>
    <row r="32335" spans="14:16">
      <c r="N32335" s="3">
        <v>32333</v>
      </c>
      <c r="O32335" s="44" t="s">
        <v>52</v>
      </c>
      <c r="P32335" s="128">
        <v>3.7987463797271936E-7</v>
      </c>
    </row>
    <row r="32336" spans="14:16">
      <c r="N32336" s="3">
        <v>32334</v>
      </c>
      <c r="O32336" s="44" t="s">
        <v>31</v>
      </c>
      <c r="P32336" s="128">
        <v>5.9905626688628707E-7</v>
      </c>
    </row>
    <row r="32337" spans="14:16">
      <c r="N32337" s="3">
        <v>32335</v>
      </c>
      <c r="O32337" s="44" t="s">
        <v>19</v>
      </c>
      <c r="P32337" s="128">
        <v>1.2404036587851408E-6</v>
      </c>
    </row>
    <row r="32338" spans="14:16">
      <c r="N32338" s="3">
        <v>32336</v>
      </c>
      <c r="O32338" s="44" t="s">
        <v>18</v>
      </c>
      <c r="P32338" s="128">
        <v>7.5922824057991203E-7</v>
      </c>
    </row>
    <row r="32339" spans="14:16">
      <c r="N32339" s="3">
        <v>32337</v>
      </c>
      <c r="O32339" s="44" t="s">
        <v>46</v>
      </c>
      <c r="P32339" s="128">
        <v>4.2148954168794198E-7</v>
      </c>
    </row>
    <row r="32340" spans="14:16">
      <c r="N32340" s="3">
        <v>32338</v>
      </c>
      <c r="O32340" s="44" t="s">
        <v>18</v>
      </c>
      <c r="P32340" s="128">
        <v>5.8602706111436045E-7</v>
      </c>
    </row>
    <row r="32341" spans="14:16">
      <c r="N32341" s="3">
        <v>32339</v>
      </c>
      <c r="O32341" s="44" t="s">
        <v>59</v>
      </c>
      <c r="P32341" s="128">
        <v>2.2288959425981104E-7</v>
      </c>
    </row>
    <row r="32342" spans="14:16">
      <c r="N32342" s="3">
        <v>32340</v>
      </c>
      <c r="O32342" s="44" t="s">
        <v>31</v>
      </c>
      <c r="P32342" s="128">
        <v>3.0687548810377821E-7</v>
      </c>
    </row>
    <row r="32343" spans="14:16">
      <c r="N32343" s="3">
        <v>32341</v>
      </c>
      <c r="O32343" s="44" t="s">
        <v>46</v>
      </c>
      <c r="P32343" s="128">
        <v>3.2058166428245476E-7</v>
      </c>
    </row>
    <row r="32344" spans="14:16">
      <c r="N32344" s="3">
        <v>32342</v>
      </c>
      <c r="O32344" s="44" t="s">
        <v>31</v>
      </c>
      <c r="P32344" s="128">
        <v>2.5055270082548727E-7</v>
      </c>
    </row>
    <row r="32345" spans="14:16">
      <c r="N32345" s="3">
        <v>32343</v>
      </c>
      <c r="O32345" s="44" t="s">
        <v>59</v>
      </c>
      <c r="P32345" s="128">
        <v>1.7932186253035605E-7</v>
      </c>
    </row>
    <row r="32346" spans="14:16">
      <c r="N32346" s="3">
        <v>32344</v>
      </c>
      <c r="O32346" s="44" t="s">
        <v>18</v>
      </c>
      <c r="P32346" s="128">
        <v>1.2412035395040158E-6</v>
      </c>
    </row>
    <row r="32347" spans="14:16">
      <c r="N32347" s="3">
        <v>32345</v>
      </c>
      <c r="O32347" s="44" t="s">
        <v>46</v>
      </c>
      <c r="P32347" s="128">
        <v>6.8906065797474085E-7</v>
      </c>
    </row>
    <row r="32348" spans="14:16">
      <c r="N32348" s="3">
        <v>32346</v>
      </c>
      <c r="O32348" s="44" t="s">
        <v>18</v>
      </c>
      <c r="P32348" s="128">
        <v>1.8215567026118027E-6</v>
      </c>
    </row>
    <row r="32349" spans="14:16">
      <c r="N32349" s="3">
        <v>32347</v>
      </c>
      <c r="O32349" s="44" t="s">
        <v>19</v>
      </c>
      <c r="P32349" s="128">
        <v>2.0043616642973298E-6</v>
      </c>
    </row>
    <row r="32350" spans="14:16">
      <c r="N32350" s="3">
        <v>32348</v>
      </c>
      <c r="O32350" s="44" t="s">
        <v>31</v>
      </c>
      <c r="P32350" s="128">
        <v>5.01687004859695E-7</v>
      </c>
    </row>
    <row r="32351" spans="14:16">
      <c r="N32351" s="3">
        <v>32349</v>
      </c>
      <c r="O32351" s="44" t="s">
        <v>46</v>
      </c>
      <c r="P32351" s="128">
        <v>5.2409417239741041E-7</v>
      </c>
    </row>
    <row r="32352" spans="14:16">
      <c r="N32352" s="3">
        <v>32350</v>
      </c>
      <c r="O32352" s="44" t="s">
        <v>31</v>
      </c>
      <c r="P32352" s="128">
        <v>6.6214172289760931E-7</v>
      </c>
    </row>
    <row r="32353" spans="14:16">
      <c r="N32353" s="3">
        <v>32351</v>
      </c>
      <c r="O32353" s="44" t="s">
        <v>19</v>
      </c>
      <c r="P32353" s="128">
        <v>1.3710281673297227E-6</v>
      </c>
    </row>
    <row r="32354" spans="14:16">
      <c r="N32354" s="3">
        <v>32352</v>
      </c>
      <c r="O32354" s="44" t="s">
        <v>18</v>
      </c>
      <c r="P32354" s="128">
        <v>1.1045092890277961E-6</v>
      </c>
    </row>
    <row r="32355" spans="14:16">
      <c r="N32355" s="3">
        <v>32353</v>
      </c>
      <c r="O32355" s="44" t="s">
        <v>52</v>
      </c>
      <c r="P32355" s="128">
        <v>5.2931094065109129E-7</v>
      </c>
    </row>
    <row r="32356" spans="14:16">
      <c r="N32356" s="3">
        <v>32354</v>
      </c>
      <c r="O32356" s="44" t="s">
        <v>18</v>
      </c>
      <c r="P32356" s="128">
        <v>9.393961742184364E-7</v>
      </c>
    </row>
    <row r="32357" spans="14:16">
      <c r="N32357" s="3">
        <v>32355</v>
      </c>
      <c r="O32357" s="44" t="s">
        <v>59</v>
      </c>
      <c r="P32357" s="128">
        <v>3.5729004002411797E-7</v>
      </c>
    </row>
    <row r="32358" spans="14:16">
      <c r="N32358" s="3">
        <v>32356</v>
      </c>
      <c r="O32358" s="44" t="s">
        <v>11</v>
      </c>
      <c r="P32358" s="128">
        <v>1.7828711721806901E-6</v>
      </c>
    </row>
    <row r="32359" spans="14:16">
      <c r="N32359" s="3">
        <v>32357</v>
      </c>
      <c r="O32359" s="44" t="s">
        <v>52</v>
      </c>
      <c r="P32359" s="128">
        <v>5.8862999333281208E-7</v>
      </c>
    </row>
    <row r="32360" spans="14:16">
      <c r="N32360" s="3">
        <v>32358</v>
      </c>
      <c r="O32360" s="44" t="s">
        <v>11</v>
      </c>
      <c r="P32360" s="128">
        <v>1.4913647237917188E-6</v>
      </c>
    </row>
    <row r="32361" spans="14:16">
      <c r="N32361" s="3">
        <v>32359</v>
      </c>
      <c r="O32361" s="44" t="s">
        <v>59</v>
      </c>
      <c r="P32361" s="128">
        <v>3.9078412742301418E-7</v>
      </c>
    </row>
    <row r="32362" spans="14:16">
      <c r="N32362" s="3">
        <v>32360</v>
      </c>
      <c r="O32362" s="44" t="s">
        <v>18</v>
      </c>
      <c r="P32362" s="128">
        <v>1.7388731904100706E-6</v>
      </c>
    </row>
    <row r="32363" spans="14:16">
      <c r="N32363" s="3">
        <v>32361</v>
      </c>
      <c r="O32363" s="44" t="s">
        <v>52</v>
      </c>
      <c r="P32363" s="128">
        <v>8.3331540371115499E-7</v>
      </c>
    </row>
    <row r="32364" spans="14:16">
      <c r="N32364" s="3">
        <v>32362</v>
      </c>
      <c r="O32364" s="44" t="s">
        <v>18</v>
      </c>
      <c r="P32364" s="128">
        <v>2.8119118273718953E-6</v>
      </c>
    </row>
    <row r="32365" spans="14:16">
      <c r="N32365" s="3">
        <v>32363</v>
      </c>
      <c r="O32365" s="44" t="s">
        <v>19</v>
      </c>
      <c r="P32365" s="128">
        <v>3.0941053122789347E-6</v>
      </c>
    </row>
    <row r="32366" spans="14:16">
      <c r="N32366" s="3">
        <v>32364</v>
      </c>
      <c r="O32366" s="44" t="s">
        <v>11</v>
      </c>
      <c r="P32366" s="128">
        <v>2.8068454598410895E-6</v>
      </c>
    </row>
    <row r="32367" spans="14:16">
      <c r="N32367" s="3">
        <v>32365</v>
      </c>
      <c r="O32367" s="44" t="s">
        <v>52</v>
      </c>
      <c r="P32367" s="128">
        <v>9.2670376306081649E-7</v>
      </c>
    </row>
    <row r="32368" spans="14:16">
      <c r="N32368" s="3">
        <v>32366</v>
      </c>
      <c r="O32368" s="44" t="s">
        <v>11</v>
      </c>
      <c r="P32368" s="128">
        <v>4.8761319927000886E-6</v>
      </c>
    </row>
    <row r="32369" spans="14:16">
      <c r="N32369" s="3">
        <v>32367</v>
      </c>
      <c r="O32369" s="44" t="s">
        <v>19</v>
      </c>
      <c r="P32369" s="128">
        <v>3.6964920180684908E-6</v>
      </c>
    </row>
    <row r="32370" spans="14:16">
      <c r="N32370" s="3">
        <v>32368</v>
      </c>
      <c r="O32370" s="44" t="s">
        <v>18</v>
      </c>
      <c r="P32370" s="128">
        <v>1.295432225058995E-6</v>
      </c>
    </row>
    <row r="32371" spans="14:16">
      <c r="N32371" s="3">
        <v>32369</v>
      </c>
      <c r="O32371" s="44" t="s">
        <v>46</v>
      </c>
      <c r="P32371" s="128">
        <v>7.1916599731703039E-7</v>
      </c>
    </row>
    <row r="32372" spans="14:16">
      <c r="N32372" s="3">
        <v>32370</v>
      </c>
      <c r="O32372" s="44" t="s">
        <v>18</v>
      </c>
      <c r="P32372" s="128">
        <v>9.999079316969309E-7</v>
      </c>
    </row>
    <row r="32373" spans="14:16">
      <c r="N32373" s="3">
        <v>32371</v>
      </c>
      <c r="O32373" s="44" t="s">
        <v>59</v>
      </c>
      <c r="P32373" s="128">
        <v>3.8030508824848264E-7</v>
      </c>
    </row>
    <row r="32374" spans="14:16">
      <c r="N32374" s="3">
        <v>32372</v>
      </c>
      <c r="O32374" s="44" t="s">
        <v>11</v>
      </c>
      <c r="P32374" s="128">
        <v>2.1152044782173902E-6</v>
      </c>
    </row>
    <row r="32375" spans="14:16">
      <c r="N32375" s="3">
        <v>32373</v>
      </c>
      <c r="O32375" s="44" t="s">
        <v>46</v>
      </c>
      <c r="P32375" s="128">
        <v>8.0899853115847793E-7</v>
      </c>
    </row>
    <row r="32376" spans="14:16">
      <c r="N32376" s="3">
        <v>32374</v>
      </c>
      <c r="O32376" s="44" t="s">
        <v>11</v>
      </c>
      <c r="P32376" s="128">
        <v>1.5874318602723937E-6</v>
      </c>
    </row>
    <row r="32377" spans="14:16">
      <c r="N32377" s="3">
        <v>32375</v>
      </c>
      <c r="O32377" s="44" t="s">
        <v>59</v>
      </c>
      <c r="P32377" s="128">
        <v>4.159567170013574E-7</v>
      </c>
    </row>
    <row r="32378" spans="14:16">
      <c r="N32378" s="3">
        <v>32376</v>
      </c>
      <c r="O32378" s="44" t="s">
        <v>18</v>
      </c>
      <c r="P32378" s="128">
        <v>2.1178019691452053E-6</v>
      </c>
    </row>
    <row r="32379" spans="14:16">
      <c r="N32379" s="3">
        <v>32377</v>
      </c>
      <c r="O32379" s="44" t="s">
        <v>46</v>
      </c>
      <c r="P32379" s="128">
        <v>1.1757088760015378E-6</v>
      </c>
    </row>
    <row r="32380" spans="14:16">
      <c r="N32380" s="3">
        <v>32378</v>
      </c>
      <c r="O32380" s="44" t="s">
        <v>18</v>
      </c>
      <c r="P32380" s="128">
        <v>3.1080288195459515E-6</v>
      </c>
    </row>
    <row r="32381" spans="14:16">
      <c r="N32381" s="3">
        <v>32379</v>
      </c>
      <c r="O32381" s="44" t="s">
        <v>19</v>
      </c>
      <c r="P32381" s="128">
        <v>3.4199395541719792E-6</v>
      </c>
    </row>
    <row r="32382" spans="14:16">
      <c r="N32382" s="3">
        <v>32380</v>
      </c>
      <c r="O32382" s="44" t="s">
        <v>11</v>
      </c>
      <c r="P32382" s="128">
        <v>3.4579842329532455E-6</v>
      </c>
    </row>
    <row r="32383" spans="14:16">
      <c r="N32383" s="3">
        <v>32381</v>
      </c>
      <c r="O32383" s="44" t="s">
        <v>46</v>
      </c>
      <c r="P32383" s="128">
        <v>1.3225691388408825E-6</v>
      </c>
    </row>
    <row r="32384" spans="14:16">
      <c r="N32384" s="3">
        <v>32382</v>
      </c>
      <c r="O32384" s="44" t="s">
        <v>11</v>
      </c>
      <c r="P32384" s="128">
        <v>5.3896280152519615E-6</v>
      </c>
    </row>
    <row r="32385" spans="14:16">
      <c r="N32385" s="3">
        <v>32383</v>
      </c>
      <c r="O32385" s="44" t="s">
        <v>19</v>
      </c>
      <c r="P32385" s="128">
        <v>4.0857624380478017E-6</v>
      </c>
    </row>
    <row r="32386" spans="14:16">
      <c r="N32386" s="3">
        <v>32384</v>
      </c>
      <c r="O32386" s="44" t="s">
        <v>13</v>
      </c>
      <c r="P32386" s="128">
        <v>9.4972510438988058E-7</v>
      </c>
    </row>
    <row r="32387" spans="14:16">
      <c r="N32387" s="3">
        <v>32385</v>
      </c>
      <c r="O32387" s="44" t="s">
        <v>52</v>
      </c>
      <c r="P32387" s="128">
        <v>3.4303749272141668E-7</v>
      </c>
    </row>
    <row r="32388" spans="14:16">
      <c r="N32388" s="3">
        <v>32386</v>
      </c>
      <c r="O32388" s="44" t="s">
        <v>13</v>
      </c>
      <c r="P32388" s="128">
        <v>7.9741426258256739E-7</v>
      </c>
    </row>
    <row r="32389" spans="14:16">
      <c r="N32389" s="3">
        <v>32387</v>
      </c>
      <c r="O32389" s="44" t="s">
        <v>59</v>
      </c>
      <c r="P32389" s="128">
        <v>2.2859056188461652E-7</v>
      </c>
    </row>
    <row r="32390" spans="14:16">
      <c r="N32390" s="3">
        <v>32388</v>
      </c>
      <c r="O32390" s="44" t="s">
        <v>31</v>
      </c>
      <c r="P32390" s="128">
        <v>2.7226841131858656E-7</v>
      </c>
    </row>
    <row r="32391" spans="14:16">
      <c r="N32391" s="3">
        <v>32389</v>
      </c>
      <c r="O32391" s="44" t="s">
        <v>52</v>
      </c>
      <c r="P32391" s="128">
        <v>2.4552786373541643E-7</v>
      </c>
    </row>
    <row r="32392" spans="14:16">
      <c r="N32392" s="3">
        <v>32390</v>
      </c>
      <c r="O32392" s="44" t="s">
        <v>31</v>
      </c>
      <c r="P32392" s="128">
        <v>2.3952281510172528E-7</v>
      </c>
    </row>
    <row r="32393" spans="14:16">
      <c r="N32393" s="3">
        <v>32391</v>
      </c>
      <c r="O32393" s="44" t="s">
        <v>59</v>
      </c>
      <c r="P32393" s="128">
        <v>1.7142771632891631E-7</v>
      </c>
    </row>
    <row r="32394" spans="14:16">
      <c r="N32394" s="3">
        <v>32392</v>
      </c>
      <c r="O32394" s="44" t="s">
        <v>13</v>
      </c>
      <c r="P32394" s="128">
        <v>1.3741350768902372E-6</v>
      </c>
    </row>
    <row r="32395" spans="14:16">
      <c r="N32395" s="3">
        <v>32393</v>
      </c>
      <c r="O32395" s="44" t="s">
        <v>52</v>
      </c>
      <c r="P32395" s="128">
        <v>4.9633293808717469E-7</v>
      </c>
    </row>
    <row r="32396" spans="14:16">
      <c r="N32396" s="3">
        <v>32394</v>
      </c>
      <c r="O32396" s="44" t="s">
        <v>13</v>
      </c>
      <c r="P32396" s="128">
        <v>2.0261151319637167E-6</v>
      </c>
    </row>
    <row r="32397" spans="14:16">
      <c r="N32397" s="3">
        <v>32395</v>
      </c>
      <c r="O32397" s="44" t="s">
        <v>21</v>
      </c>
      <c r="P32397" s="128">
        <v>1.302220952508588E-6</v>
      </c>
    </row>
    <row r="32398" spans="14:16">
      <c r="N32398" s="3">
        <v>32396</v>
      </c>
      <c r="O32398" s="44" t="s">
        <v>31</v>
      </c>
      <c r="P32398" s="128">
        <v>3.9393880670596618E-7</v>
      </c>
    </row>
    <row r="32399" spans="14:16">
      <c r="N32399" s="3">
        <v>32397</v>
      </c>
      <c r="O32399" s="44" t="s">
        <v>52</v>
      </c>
      <c r="P32399" s="128">
        <v>3.5524853281572066E-7</v>
      </c>
    </row>
    <row r="32400" spans="14:16">
      <c r="N32400" s="3">
        <v>32398</v>
      </c>
      <c r="O32400" s="44" t="s">
        <v>31</v>
      </c>
      <c r="P32400" s="128">
        <v>5.118207458543189E-7</v>
      </c>
    </row>
    <row r="32401" spans="14:16">
      <c r="N32401" s="3">
        <v>32399</v>
      </c>
      <c r="O32401" s="44" t="s">
        <v>21</v>
      </c>
      <c r="P32401" s="128">
        <v>8.2129333906626525E-7</v>
      </c>
    </row>
    <row r="32402" spans="14:16">
      <c r="N32402" s="3">
        <v>32400</v>
      </c>
      <c r="O32402" s="44" t="s">
        <v>13</v>
      </c>
      <c r="P32402" s="128">
        <v>1.1238203039252211E-6</v>
      </c>
    </row>
    <row r="32403" spans="14:16">
      <c r="N32403" s="3">
        <v>32401</v>
      </c>
      <c r="O32403" s="44" t="s">
        <v>46</v>
      </c>
      <c r="P32403" s="128">
        <v>4.7023342535594022E-7</v>
      </c>
    </row>
    <row r="32404" spans="14:16">
      <c r="N32404" s="3">
        <v>32402</v>
      </c>
      <c r="O32404" s="44" t="s">
        <v>13</v>
      </c>
      <c r="P32404" s="128">
        <v>8.4878017165435444E-7</v>
      </c>
    </row>
    <row r="32405" spans="14:16">
      <c r="N32405" s="3">
        <v>32403</v>
      </c>
      <c r="O32405" s="44" t="s">
        <v>59</v>
      </c>
      <c r="P32405" s="128">
        <v>2.4331535747380766E-7</v>
      </c>
    </row>
    <row r="32406" spans="14:16">
      <c r="N32406" s="3">
        <v>32404</v>
      </c>
      <c r="O32406" s="44" t="s">
        <v>31</v>
      </c>
      <c r="P32406" s="128">
        <v>3.1226350145241894E-7</v>
      </c>
    </row>
    <row r="32407" spans="14:16">
      <c r="N32407" s="3">
        <v>32405</v>
      </c>
      <c r="O32407" s="44" t="s">
        <v>46</v>
      </c>
      <c r="P32407" s="128">
        <v>3.2621032591703664E-7</v>
      </c>
    </row>
    <row r="32408" spans="14:16">
      <c r="N32408" s="3">
        <v>32406</v>
      </c>
      <c r="O32408" s="44" t="s">
        <v>31</v>
      </c>
      <c r="P32408" s="128">
        <v>2.5495181821647676E-7</v>
      </c>
    </row>
    <row r="32409" spans="14:16">
      <c r="N32409" s="3">
        <v>32407</v>
      </c>
      <c r="O32409" s="44" t="s">
        <v>59</v>
      </c>
      <c r="P32409" s="128">
        <v>1.8247033357633915E-7</v>
      </c>
    </row>
    <row r="32410" spans="14:16">
      <c r="N32410" s="3">
        <v>32408</v>
      </c>
      <c r="O32410" s="44" t="s">
        <v>13</v>
      </c>
      <c r="P32410" s="128">
        <v>1.6742232489678171E-6</v>
      </c>
    </row>
    <row r="32411" spans="14:16">
      <c r="N32411" s="3">
        <v>32409</v>
      </c>
      <c r="O32411" s="44" t="s">
        <v>46</v>
      </c>
      <c r="P32411" s="128">
        <v>7.005352460913298E-7</v>
      </c>
    </row>
    <row r="32412" spans="14:16">
      <c r="N32412" s="3">
        <v>32410</v>
      </c>
      <c r="O32412" s="44" t="s">
        <v>13</v>
      </c>
      <c r="P32412" s="128">
        <v>2.2205488557179037E-6</v>
      </c>
    </row>
    <row r="32413" spans="14:16">
      <c r="N32413" s="3">
        <v>32411</v>
      </c>
      <c r="O32413" s="44" t="s">
        <v>21</v>
      </c>
      <c r="P32413" s="128">
        <v>1.4271870341258605E-6</v>
      </c>
    </row>
    <row r="32414" spans="14:16">
      <c r="N32414" s="3">
        <v>32412</v>
      </c>
      <c r="O32414" s="44" t="s">
        <v>31</v>
      </c>
      <c r="P32414" s="128">
        <v>4.6519787203499619E-7</v>
      </c>
    </row>
    <row r="32415" spans="14:16">
      <c r="N32415" s="3">
        <v>32413</v>
      </c>
      <c r="O32415" s="44" t="s">
        <v>46</v>
      </c>
      <c r="P32415" s="128">
        <v>4.8597530209777414E-7</v>
      </c>
    </row>
    <row r="32416" spans="14:16">
      <c r="N32416" s="3">
        <v>32414</v>
      </c>
      <c r="O32416" s="44" t="s">
        <v>31</v>
      </c>
      <c r="P32416" s="128">
        <v>5.6093701370166972E-7</v>
      </c>
    </row>
    <row r="32417" spans="14:16">
      <c r="N32417" s="3">
        <v>32415</v>
      </c>
      <c r="O32417" s="44" t="s">
        <v>21</v>
      </c>
      <c r="P32417" s="128">
        <v>9.0010777546721883E-7</v>
      </c>
    </row>
    <row r="32418" spans="14:16">
      <c r="N32418" s="3">
        <v>32416</v>
      </c>
      <c r="O32418" s="44" t="s">
        <v>13</v>
      </c>
      <c r="P32418" s="128">
        <v>1.7349787739493836E-6</v>
      </c>
    </row>
    <row r="32419" spans="14:16">
      <c r="N32419" s="3">
        <v>32417</v>
      </c>
      <c r="O32419" s="44" t="s">
        <v>52</v>
      </c>
      <c r="P32419" s="128">
        <v>6.2666845994643545E-7</v>
      </c>
    </row>
    <row r="32420" spans="14:16">
      <c r="N32420" s="3">
        <v>32418</v>
      </c>
      <c r="O32420" s="44" t="s">
        <v>13</v>
      </c>
      <c r="P32420" s="128">
        <v>1.4567339677874855E-6</v>
      </c>
    </row>
    <row r="32421" spans="14:16">
      <c r="N32421" s="3">
        <v>32419</v>
      </c>
      <c r="O32421" s="44" t="s">
        <v>59</v>
      </c>
      <c r="P32421" s="128">
        <v>4.1759428171560762E-7</v>
      </c>
    </row>
    <row r="32422" spans="14:16">
      <c r="N32422" s="3">
        <v>32420</v>
      </c>
      <c r="O32422" s="44" t="s">
        <v>11</v>
      </c>
      <c r="P32422" s="128">
        <v>1.9423741662142607E-6</v>
      </c>
    </row>
    <row r="32423" spans="14:16">
      <c r="N32423" s="3">
        <v>32421</v>
      </c>
      <c r="O32423" s="44" t="s">
        <v>52</v>
      </c>
      <c r="P32423" s="128">
        <v>6.412912555594633E-7</v>
      </c>
    </row>
    <row r="32424" spans="14:16">
      <c r="N32424" s="3">
        <v>32422</v>
      </c>
      <c r="O32424" s="44" t="s">
        <v>11</v>
      </c>
      <c r="P32424" s="128">
        <v>1.6247883510019072E-6</v>
      </c>
    </row>
    <row r="32425" spans="14:16">
      <c r="N32425" s="3">
        <v>32423</v>
      </c>
      <c r="O32425" s="44" t="s">
        <v>59</v>
      </c>
      <c r="P32425" s="128">
        <v>4.2574528407715851E-7</v>
      </c>
    </row>
    <row r="32426" spans="14:16">
      <c r="N32426" s="3">
        <v>32424</v>
      </c>
      <c r="O32426" s="44" t="s">
        <v>13</v>
      </c>
      <c r="P32426" s="128">
        <v>2.5103002752311673E-6</v>
      </c>
    </row>
    <row r="32427" spans="14:16">
      <c r="N32427" s="3">
        <v>32425</v>
      </c>
      <c r="O32427" s="44" t="s">
        <v>52</v>
      </c>
      <c r="P32427" s="128">
        <v>9.0671196161165426E-7</v>
      </c>
    </row>
    <row r="32428" spans="14:16">
      <c r="N32428" s="3">
        <v>32426</v>
      </c>
      <c r="O32428" s="44" t="s">
        <v>13</v>
      </c>
      <c r="P32428" s="128">
        <v>3.7013518241080611E-6</v>
      </c>
    </row>
    <row r="32429" spans="14:16">
      <c r="N32429" s="3">
        <v>32427</v>
      </c>
      <c r="O32429" s="44" t="s">
        <v>21</v>
      </c>
      <c r="P32429" s="128">
        <v>2.3789259662099568E-6</v>
      </c>
    </row>
    <row r="32430" spans="14:16">
      <c r="N32430" s="3">
        <v>32428</v>
      </c>
      <c r="O32430" s="44" t="s">
        <v>11</v>
      </c>
      <c r="P32430" s="128">
        <v>2.8103758254922715E-6</v>
      </c>
    </row>
    <row r="32431" spans="14:16">
      <c r="N32431" s="3">
        <v>32429</v>
      </c>
      <c r="O32431" s="44" t="s">
        <v>52</v>
      </c>
      <c r="P32431" s="128">
        <v>9.2786934313308593E-7</v>
      </c>
    </row>
    <row r="32432" spans="14:16">
      <c r="N32432" s="3">
        <v>32430</v>
      </c>
      <c r="O32432" s="44" t="s">
        <v>11</v>
      </c>
      <c r="P32432" s="128">
        <v>4.1901937184704112E-6</v>
      </c>
    </row>
    <row r="32433" spans="14:16">
      <c r="N32433" s="3">
        <v>32431</v>
      </c>
      <c r="O32433" s="44" t="s">
        <v>21</v>
      </c>
      <c r="P32433" s="128">
        <v>2.4616902954298655E-6</v>
      </c>
    </row>
    <row r="32434" spans="14:16">
      <c r="N32434" s="3">
        <v>32432</v>
      </c>
      <c r="O32434" s="44" t="s">
        <v>13</v>
      </c>
      <c r="P32434" s="128">
        <v>2.0530197254248543E-6</v>
      </c>
    </row>
    <row r="32435" spans="14:16">
      <c r="N32435" s="3">
        <v>32433</v>
      </c>
      <c r="O32435" s="44" t="s">
        <v>46</v>
      </c>
      <c r="P32435" s="128">
        <v>8.5903279593538887E-7</v>
      </c>
    </row>
    <row r="32436" spans="14:16">
      <c r="N32436" s="3">
        <v>32434</v>
      </c>
      <c r="O32436" s="44" t="s">
        <v>13</v>
      </c>
      <c r="P32436" s="128">
        <v>1.5505703437369406E-6</v>
      </c>
    </row>
    <row r="32437" spans="14:16">
      <c r="N32437" s="3">
        <v>32435</v>
      </c>
      <c r="O32437" s="44" t="s">
        <v>59</v>
      </c>
      <c r="P32437" s="128">
        <v>4.4449386316281182E-7</v>
      </c>
    </row>
    <row r="32438" spans="14:16">
      <c r="N32438" s="3">
        <v>32436</v>
      </c>
      <c r="O32438" s="44" t="s">
        <v>11</v>
      </c>
      <c r="P32438" s="128">
        <v>2.3044393778182562E-6</v>
      </c>
    </row>
    <row r="32439" spans="14:16">
      <c r="N32439" s="3">
        <v>32437</v>
      </c>
      <c r="O32439" s="44" t="s">
        <v>46</v>
      </c>
      <c r="P32439" s="128">
        <v>8.8137486989904335E-7</v>
      </c>
    </row>
    <row r="32440" spans="14:16">
      <c r="N32440" s="3">
        <v>32438</v>
      </c>
      <c r="O32440" s="44" t="s">
        <v>11</v>
      </c>
      <c r="P32440" s="128">
        <v>1.7294500489607162E-6</v>
      </c>
    </row>
    <row r="32441" spans="14:16">
      <c r="N32441" s="3">
        <v>32439</v>
      </c>
      <c r="O32441" s="44" t="s">
        <v>59</v>
      </c>
      <c r="P32441" s="128">
        <v>4.5316991713905485E-7</v>
      </c>
    </row>
    <row r="32442" spans="14:16">
      <c r="N32442" s="3">
        <v>32440</v>
      </c>
      <c r="O32442" s="44" t="s">
        <v>13</v>
      </c>
      <c r="P32442" s="128">
        <v>3.0585079686587753E-6</v>
      </c>
    </row>
    <row r="32443" spans="14:16">
      <c r="N32443" s="3">
        <v>32441</v>
      </c>
      <c r="O32443" s="44" t="s">
        <v>46</v>
      </c>
      <c r="P32443" s="128">
        <v>1.2797532430741288E-6</v>
      </c>
    </row>
    <row r="32444" spans="14:16">
      <c r="N32444" s="3">
        <v>32442</v>
      </c>
      <c r="O32444" s="44" t="s">
        <v>13</v>
      </c>
      <c r="P32444" s="128">
        <v>4.0565476403439225E-6</v>
      </c>
    </row>
    <row r="32445" spans="14:16">
      <c r="N32445" s="3">
        <v>32443</v>
      </c>
      <c r="O32445" s="44" t="s">
        <v>21</v>
      </c>
      <c r="P32445" s="128">
        <v>2.6072167611646496E-6</v>
      </c>
    </row>
    <row r="32446" spans="14:16">
      <c r="N32446" s="3">
        <v>32444</v>
      </c>
      <c r="O32446" s="44" t="s">
        <v>11</v>
      </c>
      <c r="P32446" s="128">
        <v>3.4330630695180762E-6</v>
      </c>
    </row>
    <row r="32447" spans="14:16">
      <c r="N32447" s="3">
        <v>32445</v>
      </c>
      <c r="O32447" s="44" t="s">
        <v>46</v>
      </c>
      <c r="P32447" s="128">
        <v>1.3130375853568413E-6</v>
      </c>
    </row>
    <row r="32448" spans="14:16">
      <c r="N32448" s="3">
        <v>32446</v>
      </c>
      <c r="O32448" s="44" t="s">
        <v>11</v>
      </c>
      <c r="P32448" s="128">
        <v>4.5923006644582151E-6</v>
      </c>
    </row>
    <row r="32449" spans="14:16">
      <c r="N32449" s="3">
        <v>32447</v>
      </c>
      <c r="O32449" s="44" t="s">
        <v>21</v>
      </c>
      <c r="P32449" s="128">
        <v>2.6979234705930555E-6</v>
      </c>
    </row>
    <row r="32450" spans="14:16">
      <c r="N32450" s="3">
        <v>32448</v>
      </c>
      <c r="O32450" s="44" t="s">
        <v>18</v>
      </c>
      <c r="P32450" s="128">
        <v>6.0240086544755528E-7</v>
      </c>
    </row>
    <row r="32451" spans="14:16">
      <c r="N32451" s="3">
        <v>32449</v>
      </c>
      <c r="O32451" s="44" t="s">
        <v>52</v>
      </c>
      <c r="P32451" s="128">
        <v>2.8868690549423941E-7</v>
      </c>
    </row>
    <row r="32452" spans="14:16">
      <c r="N32452" s="3">
        <v>32450</v>
      </c>
      <c r="O32452" s="44" t="s">
        <v>18</v>
      </c>
      <c r="P32452" s="128">
        <v>5.1234794851333058E-7</v>
      </c>
    </row>
    <row r="32453" spans="14:16">
      <c r="N32453" s="3">
        <v>32451</v>
      </c>
      <c r="O32453" s="44" t="s">
        <v>59</v>
      </c>
      <c r="P32453" s="128">
        <v>1.9486647279876688E-7</v>
      </c>
    </row>
    <row r="32454" spans="14:16">
      <c r="N32454" s="3">
        <v>32452</v>
      </c>
      <c r="O32454" s="44" t="s">
        <v>31</v>
      </c>
      <c r="P32454" s="128">
        <v>2.4899853341673358E-7</v>
      </c>
    </row>
    <row r="32455" spans="14:16">
      <c r="N32455" s="3">
        <v>32453</v>
      </c>
      <c r="O32455" s="44" t="s">
        <v>52</v>
      </c>
      <c r="P32455" s="128">
        <v>2.245434117273553E-7</v>
      </c>
    </row>
    <row r="32456" spans="14:16">
      <c r="N32456" s="3">
        <v>32454</v>
      </c>
      <c r="O32456" s="44" t="s">
        <v>31</v>
      </c>
      <c r="P32456" s="128">
        <v>2.190515946794509E-7</v>
      </c>
    </row>
    <row r="32457" spans="14:16">
      <c r="N32457" s="3">
        <v>32455</v>
      </c>
      <c r="O32457" s="44" t="s">
        <v>59</v>
      </c>
      <c r="P32457" s="128">
        <v>1.5677635810249448E-7</v>
      </c>
    </row>
    <row r="32458" spans="14:16">
      <c r="N32458" s="3">
        <v>32456</v>
      </c>
      <c r="O32458" s="44" t="s">
        <v>18</v>
      </c>
      <c r="P32458" s="128">
        <v>8.7159974579412819E-7</v>
      </c>
    </row>
    <row r="32459" spans="14:16">
      <c r="N32459" s="3">
        <v>32457</v>
      </c>
      <c r="O32459" s="44" t="s">
        <v>52</v>
      </c>
      <c r="P32459" s="128">
        <v>4.1769434254702023E-7</v>
      </c>
    </row>
    <row r="32460" spans="14:16">
      <c r="N32460" s="3">
        <v>32458</v>
      </c>
      <c r="O32460" s="44" t="s">
        <v>18</v>
      </c>
      <c r="P32460" s="128">
        <v>1.2382649931738914E-6</v>
      </c>
    </row>
    <row r="32461" spans="14:16">
      <c r="N32461" s="3">
        <v>32459</v>
      </c>
      <c r="O32461" s="44" t="s">
        <v>21</v>
      </c>
      <c r="P32461" s="128">
        <v>1.0559223456962088E-6</v>
      </c>
    </row>
    <row r="32462" spans="14:16">
      <c r="N32462" s="3">
        <v>32460</v>
      </c>
      <c r="O32462" s="44" t="s">
        <v>31</v>
      </c>
      <c r="P32462" s="128">
        <v>3.6027016373539723E-7</v>
      </c>
    </row>
    <row r="32463" spans="14:16">
      <c r="N32463" s="3">
        <v>32461</v>
      </c>
      <c r="O32463" s="44" t="s">
        <v>52</v>
      </c>
      <c r="P32463" s="128">
        <v>3.2488661920481215E-7</v>
      </c>
    </row>
    <row r="32464" spans="14:16">
      <c r="N32464" s="3">
        <v>32462</v>
      </c>
      <c r="O32464" s="44" t="s">
        <v>31</v>
      </c>
      <c r="P32464" s="128">
        <v>4.6807712460209356E-7</v>
      </c>
    </row>
    <row r="32465" spans="14:16">
      <c r="N32465" s="3">
        <v>32463</v>
      </c>
      <c r="O32465" s="44" t="s">
        <v>21</v>
      </c>
      <c r="P32465" s="128">
        <v>7.5110012190559163E-7</v>
      </c>
    </row>
    <row r="32466" spans="14:16">
      <c r="N32466" s="3">
        <v>32464</v>
      </c>
      <c r="O32466" s="44" t="s">
        <v>18</v>
      </c>
      <c r="P32466" s="128">
        <v>7.0653049390927484E-7</v>
      </c>
    </row>
    <row r="32467" spans="14:16">
      <c r="N32467" s="3">
        <v>32465</v>
      </c>
      <c r="O32467" s="44" t="s">
        <v>46</v>
      </c>
      <c r="P32467" s="128">
        <v>3.9223411110065435E-7</v>
      </c>
    </row>
    <row r="32468" spans="14:16">
      <c r="N32468" s="3">
        <v>32466</v>
      </c>
      <c r="O32468" s="44" t="s">
        <v>18</v>
      </c>
      <c r="P32468" s="128">
        <v>5.4535114317807016E-7</v>
      </c>
    </row>
    <row r="32469" spans="14:16">
      <c r="N32469" s="3">
        <v>32467</v>
      </c>
      <c r="O32469" s="44" t="s">
        <v>59</v>
      </c>
      <c r="P32469" s="128">
        <v>2.0741891133993839E-7</v>
      </c>
    </row>
    <row r="32470" spans="14:16">
      <c r="N32470" s="3">
        <v>32468</v>
      </c>
      <c r="O32470" s="44" t="s">
        <v>31</v>
      </c>
      <c r="P32470" s="128">
        <v>2.8557537587511717E-7</v>
      </c>
    </row>
    <row r="32471" spans="14:16">
      <c r="N32471" s="3">
        <v>32469</v>
      </c>
      <c r="O32471" s="44" t="s">
        <v>46</v>
      </c>
      <c r="P32471" s="128">
        <v>2.9833021151944356E-7</v>
      </c>
    </row>
    <row r="32472" spans="14:16">
      <c r="N32472" s="3">
        <v>32470</v>
      </c>
      <c r="O32472" s="44" t="s">
        <v>31</v>
      </c>
      <c r="P32472" s="128">
        <v>2.3316193208161083E-7</v>
      </c>
    </row>
    <row r="32473" spans="14:16">
      <c r="N32473" s="3">
        <v>32471</v>
      </c>
      <c r="O32473" s="44" t="s">
        <v>59</v>
      </c>
      <c r="P32473" s="128">
        <v>1.6687519948616589E-7</v>
      </c>
    </row>
    <row r="32474" spans="14:16">
      <c r="N32474" s="3">
        <v>32472</v>
      </c>
      <c r="O32474" s="44" t="s">
        <v>18</v>
      </c>
      <c r="P32474" s="128">
        <v>1.0525613168547384E-6</v>
      </c>
    </row>
    <row r="32475" spans="14:16">
      <c r="N32475" s="3">
        <v>32473</v>
      </c>
      <c r="O32475" s="44" t="s">
        <v>46</v>
      </c>
      <c r="P32475" s="128">
        <v>5.8433493820079388E-7</v>
      </c>
    </row>
    <row r="32476" spans="14:16">
      <c r="N32476" s="3">
        <v>32474</v>
      </c>
      <c r="O32476" s="44" t="s">
        <v>18</v>
      </c>
      <c r="P32476" s="128">
        <v>1.3570936173813951E-6</v>
      </c>
    </row>
    <row r="32477" spans="14:16">
      <c r="N32477" s="3">
        <v>32475</v>
      </c>
      <c r="O32477" s="44" t="s">
        <v>21</v>
      </c>
      <c r="P32477" s="128">
        <v>1.1572526750689456E-6</v>
      </c>
    </row>
    <row r="32478" spans="14:16">
      <c r="N32478" s="3">
        <v>32476</v>
      </c>
      <c r="O32478" s="44" t="s">
        <v>31</v>
      </c>
      <c r="P32478" s="128">
        <v>4.2543895314304464E-7</v>
      </c>
    </row>
    <row r="32479" spans="14:16">
      <c r="N32479" s="3">
        <v>32477</v>
      </c>
      <c r="O32479" s="44" t="s">
        <v>46</v>
      </c>
      <c r="P32479" s="128">
        <v>4.4444060518466462E-7</v>
      </c>
    </row>
    <row r="32480" spans="14:16">
      <c r="N32480" s="3">
        <v>32478</v>
      </c>
      <c r="O32480" s="44" t="s">
        <v>31</v>
      </c>
      <c r="P32480" s="128">
        <v>5.1299558797309187E-7</v>
      </c>
    </row>
    <row r="32481" spans="14:16">
      <c r="N32481" s="3">
        <v>32479</v>
      </c>
      <c r="O32481" s="44" t="s">
        <v>21</v>
      </c>
      <c r="P32481" s="128">
        <v>8.2317854988356465E-7</v>
      </c>
    </row>
    <row r="32482" spans="14:16">
      <c r="N32482" s="3">
        <v>32480</v>
      </c>
      <c r="O32482" s="44" t="s">
        <v>18</v>
      </c>
      <c r="P32482" s="128">
        <v>1.0278457146274362E-6</v>
      </c>
    </row>
    <row r="32483" spans="14:16">
      <c r="N32483" s="3">
        <v>32481</v>
      </c>
      <c r="O32483" s="44" t="s">
        <v>52</v>
      </c>
      <c r="P32483" s="128">
        <v>4.9257166730804183E-7</v>
      </c>
    </row>
    <row r="32484" spans="14:16">
      <c r="N32484" s="3">
        <v>32482</v>
      </c>
      <c r="O32484" s="44" t="s">
        <v>18</v>
      </c>
      <c r="P32484" s="128">
        <v>8.7419303902615657E-7</v>
      </c>
    </row>
    <row r="32485" spans="14:16">
      <c r="N32485" s="3">
        <v>32483</v>
      </c>
      <c r="O32485" s="44" t="s">
        <v>59</v>
      </c>
      <c r="P32485" s="128">
        <v>3.3249067270507397E-7</v>
      </c>
    </row>
    <row r="32486" spans="14:16">
      <c r="N32486" s="3">
        <v>32484</v>
      </c>
      <c r="O32486" s="44" t="s">
        <v>11</v>
      </c>
      <c r="P32486" s="128">
        <v>1.6591227545688839E-6</v>
      </c>
    </row>
    <row r="32487" spans="14:16">
      <c r="N32487" s="3">
        <v>32485</v>
      </c>
      <c r="O32487" s="44" t="s">
        <v>52</v>
      </c>
      <c r="P32487" s="128">
        <v>5.4777340685007259E-7</v>
      </c>
    </row>
    <row r="32488" spans="14:16">
      <c r="N32488" s="3">
        <v>32486</v>
      </c>
      <c r="O32488" s="44" t="s">
        <v>11</v>
      </c>
      <c r="P32488" s="128">
        <v>1.387849659141501E-6</v>
      </c>
    </row>
    <row r="32489" spans="14:16">
      <c r="N32489" s="3">
        <v>32487</v>
      </c>
      <c r="O32489" s="44" t="s">
        <v>59</v>
      </c>
      <c r="P32489" s="128">
        <v>3.6365994809307467E-7</v>
      </c>
    </row>
    <row r="32490" spans="14:16">
      <c r="N32490" s="3">
        <v>32488</v>
      </c>
      <c r="O32490" s="44" t="s">
        <v>18</v>
      </c>
      <c r="P32490" s="128">
        <v>1.4871659636797975E-6</v>
      </c>
    </row>
    <row r="32491" spans="14:16">
      <c r="N32491" s="3">
        <v>32489</v>
      </c>
      <c r="O32491" s="44" t="s">
        <v>52</v>
      </c>
      <c r="P32491" s="128">
        <v>7.1269044358379345E-7</v>
      </c>
    </row>
    <row r="32492" spans="14:16">
      <c r="N32492" s="3">
        <v>32490</v>
      </c>
      <c r="O32492" s="44" t="s">
        <v>18</v>
      </c>
      <c r="P32492" s="128">
        <v>2.1127880781867183E-6</v>
      </c>
    </row>
    <row r="32493" spans="14:16">
      <c r="N32493" s="3">
        <v>32491</v>
      </c>
      <c r="O32493" s="44" t="s">
        <v>21</v>
      </c>
      <c r="P32493" s="128">
        <v>1.8016661665929933E-6</v>
      </c>
    </row>
    <row r="32494" spans="14:16">
      <c r="N32494" s="3">
        <v>32492</v>
      </c>
      <c r="O32494" s="44" t="s">
        <v>11</v>
      </c>
      <c r="P32494" s="128">
        <v>2.4005459720731248E-6</v>
      </c>
    </row>
    <row r="32495" spans="14:16">
      <c r="N32495" s="3">
        <v>32493</v>
      </c>
      <c r="O32495" s="44" t="s">
        <v>52</v>
      </c>
      <c r="P32495" s="128">
        <v>7.9256055153339177E-7</v>
      </c>
    </row>
    <row r="32496" spans="14:16">
      <c r="N32496" s="3">
        <v>32494</v>
      </c>
      <c r="O32496" s="44" t="s">
        <v>11</v>
      </c>
      <c r="P32496" s="128">
        <v>3.5791485828477563E-6</v>
      </c>
    </row>
    <row r="32497" spans="14:16">
      <c r="N32497" s="3">
        <v>32495</v>
      </c>
      <c r="O32497" s="44" t="s">
        <v>21</v>
      </c>
      <c r="P32497" s="128">
        <v>2.1027083529479768E-6</v>
      </c>
    </row>
    <row r="32498" spans="14:16">
      <c r="N32498" s="3">
        <v>32496</v>
      </c>
      <c r="O32498" s="44" t="s">
        <v>18</v>
      </c>
      <c r="P32498" s="128">
        <v>1.205516761465339E-6</v>
      </c>
    </row>
    <row r="32499" spans="14:16">
      <c r="N32499" s="3">
        <v>32497</v>
      </c>
      <c r="O32499" s="44" t="s">
        <v>46</v>
      </c>
      <c r="P32499" s="128">
        <v>6.6924895588585099E-7</v>
      </c>
    </row>
    <row r="32500" spans="14:16">
      <c r="N32500" s="3">
        <v>32498</v>
      </c>
      <c r="O32500" s="44" t="s">
        <v>18</v>
      </c>
      <c r="P32500" s="128">
        <v>9.3050469817353378E-7</v>
      </c>
    </row>
    <row r="32501" spans="14:16">
      <c r="N32501" s="3">
        <v>32499</v>
      </c>
      <c r="O32501" s="44" t="s">
        <v>59</v>
      </c>
      <c r="P32501" s="128">
        <v>3.539082550870015E-7</v>
      </c>
    </row>
    <row r="32502" spans="14:16">
      <c r="N32502" s="3">
        <v>32500</v>
      </c>
      <c r="O32502" s="44" t="s">
        <v>11</v>
      </c>
      <c r="P32502" s="128">
        <v>1.9683889308076192E-6</v>
      </c>
    </row>
    <row r="32503" spans="14:16">
      <c r="N32503" s="3">
        <v>32501</v>
      </c>
      <c r="O32503" s="44" t="s">
        <v>46</v>
      </c>
      <c r="P32503" s="128">
        <v>7.5284624733491583E-7</v>
      </c>
    </row>
    <row r="32504" spans="14:16">
      <c r="N32504" s="3">
        <v>32502</v>
      </c>
      <c r="O32504" s="44" t="s">
        <v>11</v>
      </c>
      <c r="P32504" s="128">
        <v>1.4772488118051287E-6</v>
      </c>
    </row>
    <row r="32505" spans="14:16">
      <c r="N32505" s="3">
        <v>32503</v>
      </c>
      <c r="O32505" s="44" t="s">
        <v>59</v>
      </c>
      <c r="P32505" s="128">
        <v>3.8708531769494518E-7</v>
      </c>
    </row>
    <row r="32506" spans="14:16">
      <c r="N32506" s="3">
        <v>32504</v>
      </c>
      <c r="O32506" s="44" t="s">
        <v>18</v>
      </c>
      <c r="P32506" s="128">
        <v>1.7959314153839661E-6</v>
      </c>
    </row>
    <row r="32507" spans="14:16">
      <c r="N32507" s="3">
        <v>32505</v>
      </c>
      <c r="O32507" s="44" t="s">
        <v>46</v>
      </c>
      <c r="P32507" s="128">
        <v>9.970207491162084E-7</v>
      </c>
    </row>
    <row r="32508" spans="14:16">
      <c r="N32508" s="3">
        <v>32506</v>
      </c>
      <c r="O32508" s="44" t="s">
        <v>18</v>
      </c>
      <c r="P32508" s="128">
        <v>2.3155392679215044E-6</v>
      </c>
    </row>
    <row r="32509" spans="14:16">
      <c r="N32509" s="3">
        <v>32507</v>
      </c>
      <c r="O32509" s="44" t="s">
        <v>21</v>
      </c>
      <c r="P32509" s="128">
        <v>1.9745609129014576E-6</v>
      </c>
    </row>
    <row r="32510" spans="14:16">
      <c r="N32510" s="3">
        <v>32508</v>
      </c>
      <c r="O32510" s="44" t="s">
        <v>11</v>
      </c>
      <c r="P32510" s="128">
        <v>2.9324283423769718E-6</v>
      </c>
    </row>
    <row r="32511" spans="14:16">
      <c r="N32511" s="3">
        <v>32509</v>
      </c>
      <c r="O32511" s="44" t="s">
        <v>46</v>
      </c>
      <c r="P32511" s="128">
        <v>1.1215607030625075E-6</v>
      </c>
    </row>
    <row r="32512" spans="14:16">
      <c r="N32512" s="3">
        <v>32510</v>
      </c>
      <c r="O32512" s="44" t="s">
        <v>11</v>
      </c>
      <c r="P32512" s="128">
        <v>3.9226173106875881E-6</v>
      </c>
    </row>
    <row r="32513" spans="14:16">
      <c r="N32513" s="3">
        <v>32511</v>
      </c>
      <c r="O32513" s="44" t="s">
        <v>21</v>
      </c>
      <c r="P32513" s="128">
        <v>2.3044922538640434E-6</v>
      </c>
    </row>
    <row r="32514" spans="14:16">
      <c r="N32514" s="3">
        <v>32512</v>
      </c>
      <c r="O32514" s="44" t="s">
        <v>13</v>
      </c>
      <c r="P32514" s="128">
        <v>3.9631634583203993E-6</v>
      </c>
    </row>
    <row r="32515" spans="14:16">
      <c r="N32515" s="3">
        <v>32513</v>
      </c>
      <c r="O32515" s="44" t="s">
        <v>52</v>
      </c>
      <c r="P32515" s="128">
        <v>1.4314812251496112E-6</v>
      </c>
    </row>
    <row r="32516" spans="14:16">
      <c r="N32516" s="3">
        <v>32514</v>
      </c>
      <c r="O32516" s="44" t="s">
        <v>13</v>
      </c>
      <c r="P32516" s="128">
        <v>7.9789723004417337E-6</v>
      </c>
    </row>
    <row r="32517" spans="14:16">
      <c r="N32517" s="3">
        <v>32515</v>
      </c>
      <c r="O32517" s="44" t="s">
        <v>14</v>
      </c>
      <c r="P32517" s="128">
        <v>9.1517188076590256E-6</v>
      </c>
    </row>
    <row r="32518" spans="14:16">
      <c r="N32518" s="3">
        <v>32516</v>
      </c>
      <c r="O32518" s="44" t="s">
        <v>31</v>
      </c>
      <c r="P32518" s="128">
        <v>1.1361647845309581E-6</v>
      </c>
    </row>
    <row r="32519" spans="14:16">
      <c r="N32519" s="3">
        <v>32517</v>
      </c>
      <c r="O32519" s="44" t="s">
        <v>52</v>
      </c>
      <c r="P32519" s="128">
        <v>1.0245775888811401E-6</v>
      </c>
    </row>
    <row r="32520" spans="14:16">
      <c r="N32520" s="3">
        <v>32518</v>
      </c>
      <c r="O32520" s="44" t="s">
        <v>31</v>
      </c>
      <c r="P32520" s="128">
        <v>1.7759081030943519E-6</v>
      </c>
    </row>
    <row r="32521" spans="14:16">
      <c r="N32521" s="3">
        <v>32519</v>
      </c>
      <c r="O32521" s="44" t="s">
        <v>14</v>
      </c>
      <c r="P32521" s="128">
        <v>5.0855280683233172E-6</v>
      </c>
    </row>
    <row r="32522" spans="14:16">
      <c r="N32522" s="3">
        <v>32520</v>
      </c>
      <c r="O32522" s="44" t="s">
        <v>13</v>
      </c>
      <c r="P32522" s="128">
        <v>3.6301880810933818E-6</v>
      </c>
    </row>
    <row r="32523" spans="14:16">
      <c r="N32523" s="3">
        <v>32521</v>
      </c>
      <c r="O32523" s="44" t="s">
        <v>52</v>
      </c>
      <c r="P32523" s="128">
        <v>1.3112116460746189E-6</v>
      </c>
    </row>
    <row r="32524" spans="14:16">
      <c r="N32524" s="3">
        <v>32522</v>
      </c>
      <c r="O32524" s="44" t="s">
        <v>13</v>
      </c>
      <c r="P32524" s="128">
        <v>6.202204931183507E-6</v>
      </c>
    </row>
    <row r="32525" spans="14:16">
      <c r="N32525" s="3">
        <v>32523</v>
      </c>
      <c r="O32525" s="44" t="s">
        <v>19</v>
      </c>
      <c r="P32525" s="128">
        <v>5.1437716232653312E-6</v>
      </c>
    </row>
    <row r="32526" spans="14:16">
      <c r="N32526" s="3">
        <v>32524</v>
      </c>
      <c r="O32526" s="44" t="s">
        <v>31</v>
      </c>
      <c r="P32526" s="128">
        <v>1.0407069762169956E-6</v>
      </c>
    </row>
    <row r="32527" spans="14:16">
      <c r="N32527" s="3">
        <v>32525</v>
      </c>
      <c r="O32527" s="44" t="s">
        <v>52</v>
      </c>
      <c r="P32527" s="128">
        <v>9.3849506598145865E-7</v>
      </c>
    </row>
    <row r="32528" spans="14:16">
      <c r="N32528" s="3">
        <v>32526</v>
      </c>
      <c r="O32528" s="44" t="s">
        <v>31</v>
      </c>
      <c r="P32528" s="128">
        <v>1.4799918039235554E-6</v>
      </c>
    </row>
    <row r="32529" spans="14:16">
      <c r="N32529" s="3">
        <v>32527</v>
      </c>
      <c r="O32529" s="44" t="s">
        <v>19</v>
      </c>
      <c r="P32529" s="128">
        <v>3.0644654768418738E-6</v>
      </c>
    </row>
    <row r="32530" spans="14:16">
      <c r="N32530" s="3">
        <v>32528</v>
      </c>
      <c r="O32530" s="44" t="s">
        <v>13</v>
      </c>
      <c r="P32530" s="128">
        <v>4.9173193716782578E-6</v>
      </c>
    </row>
    <row r="32531" spans="14:16">
      <c r="N32531" s="3">
        <v>32529</v>
      </c>
      <c r="O32531" s="44" t="s">
        <v>46</v>
      </c>
      <c r="P32531" s="128">
        <v>2.0575246092610606E-6</v>
      </c>
    </row>
    <row r="32532" spans="14:16">
      <c r="N32532" s="3">
        <v>32530</v>
      </c>
      <c r="O32532" s="44" t="s">
        <v>13</v>
      </c>
      <c r="P32532" s="128">
        <v>8.9052406168975803E-6</v>
      </c>
    </row>
    <row r="32533" spans="14:16">
      <c r="N32533" s="3">
        <v>32531</v>
      </c>
      <c r="O32533" s="44" t="s">
        <v>14</v>
      </c>
      <c r="P32533" s="128">
        <v>1.0214129711401394E-5</v>
      </c>
    </row>
    <row r="32534" spans="14:16">
      <c r="N32534" s="3">
        <v>32532</v>
      </c>
      <c r="O32534" s="44" t="s">
        <v>31</v>
      </c>
      <c r="P32534" s="128">
        <v>1.3663210741049518E-6</v>
      </c>
    </row>
    <row r="32535" spans="14:16">
      <c r="N32535" s="3">
        <v>32533</v>
      </c>
      <c r="O32535" s="44" t="s">
        <v>46</v>
      </c>
      <c r="P32535" s="128">
        <v>1.4273459460295156E-6</v>
      </c>
    </row>
    <row r="32536" spans="14:16">
      <c r="N32536" s="3">
        <v>32534</v>
      </c>
      <c r="O32536" s="44" t="s">
        <v>31</v>
      </c>
      <c r="P32536" s="128">
        <v>1.9820709204213947E-6</v>
      </c>
    </row>
    <row r="32537" spans="14:16">
      <c r="N32537" s="3">
        <v>32535</v>
      </c>
      <c r="O32537" s="44" t="s">
        <v>14</v>
      </c>
      <c r="P32537" s="128">
        <v>5.675900279776415E-6</v>
      </c>
    </row>
    <row r="32538" spans="14:16">
      <c r="N32538" s="3">
        <v>32536</v>
      </c>
      <c r="O32538" s="44" t="s">
        <v>13</v>
      </c>
      <c r="P32538" s="128">
        <v>4.4606710252972744E-6</v>
      </c>
    </row>
    <row r="32539" spans="14:16">
      <c r="N32539" s="3">
        <v>32537</v>
      </c>
      <c r="O32539" s="44" t="s">
        <v>46</v>
      </c>
      <c r="P32539" s="128">
        <v>1.8664519659284451E-6</v>
      </c>
    </row>
    <row r="32540" spans="14:16">
      <c r="N32540" s="3">
        <v>32538</v>
      </c>
      <c r="O32540" s="44" t="s">
        <v>13</v>
      </c>
      <c r="P32540" s="128">
        <v>6.8553471283148041E-6</v>
      </c>
    </row>
    <row r="32541" spans="14:16">
      <c r="N32541" s="3">
        <v>32539</v>
      </c>
      <c r="O32541" s="44" t="s">
        <v>19</v>
      </c>
      <c r="P32541" s="128">
        <v>5.6854522573039831E-6</v>
      </c>
    </row>
    <row r="32542" spans="14:16">
      <c r="N32542" s="3">
        <v>32540</v>
      </c>
      <c r="O32542" s="44" t="s">
        <v>31</v>
      </c>
      <c r="P32542" s="128">
        <v>1.239437255512837E-6</v>
      </c>
    </row>
    <row r="32543" spans="14:16">
      <c r="N32543" s="3">
        <v>32541</v>
      </c>
      <c r="O32543" s="44" t="s">
        <v>46</v>
      </c>
      <c r="P32543" s="128">
        <v>1.2947950343026809E-6</v>
      </c>
    </row>
    <row r="32544" spans="14:16">
      <c r="N32544" s="3">
        <v>32542</v>
      </c>
      <c r="O32544" s="44" t="s">
        <v>31</v>
      </c>
      <c r="P32544" s="128">
        <v>1.6358468763173797E-6</v>
      </c>
    </row>
    <row r="32545" spans="14:16">
      <c r="N32545" s="3">
        <v>32543</v>
      </c>
      <c r="O32545" s="44" t="s">
        <v>19</v>
      </c>
      <c r="P32545" s="128">
        <v>3.3871784050320058E-6</v>
      </c>
    </row>
    <row r="32546" spans="14:16">
      <c r="N32546" s="3">
        <v>32544</v>
      </c>
      <c r="O32546" s="44" t="s">
        <v>13</v>
      </c>
      <c r="P32546" s="128">
        <v>7.2399944427024344E-6</v>
      </c>
    </row>
    <row r="32547" spans="14:16">
      <c r="N32547" s="3">
        <v>32545</v>
      </c>
      <c r="O32547" s="44" t="s">
        <v>52</v>
      </c>
      <c r="P32547" s="128">
        <v>2.6150614840671538E-6</v>
      </c>
    </row>
    <row r="32548" spans="14:16">
      <c r="N32548" s="3">
        <v>32546</v>
      </c>
      <c r="O32548" s="44" t="s">
        <v>13</v>
      </c>
      <c r="P32548" s="128">
        <v>1.457616263401786E-5</v>
      </c>
    </row>
    <row r="32549" spans="14:16">
      <c r="N32549" s="3">
        <v>32547</v>
      </c>
      <c r="O32549" s="44" t="s">
        <v>14</v>
      </c>
      <c r="P32549" s="128">
        <v>1.6718561827047929E-5</v>
      </c>
    </row>
    <row r="32550" spans="14:16">
      <c r="N32550" s="3">
        <v>32548</v>
      </c>
      <c r="O32550" s="44" t="s">
        <v>11</v>
      </c>
      <c r="P32550" s="128">
        <v>8.1054468101811436E-6</v>
      </c>
    </row>
    <row r="32551" spans="14:16">
      <c r="N32551" s="3">
        <v>32549</v>
      </c>
      <c r="O32551" s="44" t="s">
        <v>52</v>
      </c>
      <c r="P32551" s="128">
        <v>2.6760818034881818E-6</v>
      </c>
    </row>
    <row r="32552" spans="14:16">
      <c r="N32552" s="3">
        <v>32550</v>
      </c>
      <c r="O32552" s="44" t="s">
        <v>11</v>
      </c>
      <c r="P32552" s="128">
        <v>1.6713745997313965E-5</v>
      </c>
    </row>
    <row r="32553" spans="14:16">
      <c r="N32553" s="3">
        <v>32551</v>
      </c>
      <c r="O32553" s="44" t="s">
        <v>14</v>
      </c>
      <c r="P32553" s="128">
        <v>1.7522991951313474E-5</v>
      </c>
    </row>
    <row r="32554" spans="14:16">
      <c r="N32554" s="3">
        <v>32552</v>
      </c>
      <c r="O32554" s="44" t="s">
        <v>13</v>
      </c>
      <c r="P32554" s="128">
        <v>6.6317076773359538E-6</v>
      </c>
    </row>
    <row r="32555" spans="14:16">
      <c r="N32555" s="3">
        <v>32553</v>
      </c>
      <c r="O32555" s="44" t="s">
        <v>52</v>
      </c>
      <c r="P32555" s="128">
        <v>2.395350363572989E-6</v>
      </c>
    </row>
    <row r="32556" spans="14:16">
      <c r="N32556" s="3">
        <v>32554</v>
      </c>
      <c r="O32556" s="44" t="s">
        <v>13</v>
      </c>
      <c r="P32556" s="128">
        <v>1.1330324804039411E-5</v>
      </c>
    </row>
    <row r="32557" spans="14:16">
      <c r="N32557" s="3">
        <v>32555</v>
      </c>
      <c r="O32557" s="44" t="s">
        <v>19</v>
      </c>
      <c r="P32557" s="128">
        <v>9.3967554855166831E-6</v>
      </c>
    </row>
    <row r="32558" spans="14:16">
      <c r="N32558" s="3">
        <v>32556</v>
      </c>
      <c r="O32558" s="44" t="s">
        <v>11</v>
      </c>
      <c r="P32558" s="128">
        <v>7.4244468369028792E-6</v>
      </c>
    </row>
    <row r="32559" spans="14:16">
      <c r="N32559" s="3">
        <v>32557</v>
      </c>
      <c r="O32559" s="44" t="s">
        <v>52</v>
      </c>
      <c r="P32559" s="128">
        <v>2.4512439038209113E-6</v>
      </c>
    </row>
    <row r="32560" spans="14:16">
      <c r="N32560" s="3">
        <v>32558</v>
      </c>
      <c r="O32560" s="44" t="s">
        <v>11</v>
      </c>
      <c r="P32560" s="128">
        <v>1.2897960813123186E-5</v>
      </c>
    </row>
    <row r="32561" spans="14:16">
      <c r="N32561" s="3">
        <v>32559</v>
      </c>
      <c r="O32561" s="44" t="s">
        <v>19</v>
      </c>
      <c r="P32561" s="128">
        <v>9.7776699372466044E-6</v>
      </c>
    </row>
    <row r="32562" spans="14:16">
      <c r="N32562" s="3">
        <v>32560</v>
      </c>
      <c r="O32562" s="44" t="s">
        <v>13</v>
      </c>
      <c r="P32562" s="128">
        <v>8.9830675162289631E-6</v>
      </c>
    </row>
    <row r="32563" spans="14:16">
      <c r="N32563" s="3">
        <v>32561</v>
      </c>
      <c r="O32563" s="44" t="s">
        <v>46</v>
      </c>
      <c r="P32563" s="128">
        <v>3.7587313502044523E-6</v>
      </c>
    </row>
    <row r="32564" spans="14:16">
      <c r="N32564" s="3">
        <v>32562</v>
      </c>
      <c r="O32564" s="44" t="s">
        <v>13</v>
      </c>
      <c r="P32564" s="128">
        <v>1.6268290030255455E-5</v>
      </c>
    </row>
    <row r="32565" spans="14:16">
      <c r="N32565" s="3">
        <v>32563</v>
      </c>
      <c r="O32565" s="44" t="s">
        <v>14</v>
      </c>
      <c r="P32565" s="128">
        <v>1.8659397505377751E-5</v>
      </c>
    </row>
    <row r="32566" spans="14:16">
      <c r="N32566" s="3">
        <v>32564</v>
      </c>
      <c r="O32566" s="44" t="s">
        <v>11</v>
      </c>
      <c r="P32566" s="128">
        <v>1.0083163966539183E-5</v>
      </c>
    </row>
    <row r="32567" spans="14:16">
      <c r="N32567" s="3">
        <v>32565</v>
      </c>
      <c r="O32567" s="44" t="s">
        <v>46</v>
      </c>
      <c r="P32567" s="128">
        <v>3.8564899622541023E-6</v>
      </c>
    </row>
    <row r="32568" spans="14:16">
      <c r="N32568" s="3">
        <v>32566</v>
      </c>
      <c r="O32568" s="44" t="s">
        <v>11</v>
      </c>
      <c r="P32568" s="128">
        <v>1.8654022612354424E-5</v>
      </c>
    </row>
    <row r="32569" spans="14:16">
      <c r="N32569" s="3">
        <v>32567</v>
      </c>
      <c r="O32569" s="44" t="s">
        <v>14</v>
      </c>
      <c r="P32569" s="128">
        <v>1.9557212856318237E-5</v>
      </c>
    </row>
    <row r="32570" spans="14:16">
      <c r="N32570" s="3">
        <v>32568</v>
      </c>
      <c r="O32570" s="44" t="s">
        <v>13</v>
      </c>
      <c r="P32570" s="128">
        <v>8.14885224228497E-6</v>
      </c>
    </row>
    <row r="32571" spans="14:16">
      <c r="N32571" s="3">
        <v>32569</v>
      </c>
      <c r="O32571" s="44" t="s">
        <v>46</v>
      </c>
      <c r="P32571" s="128">
        <v>3.4096756298363406E-6</v>
      </c>
    </row>
    <row r="32572" spans="14:16">
      <c r="N32572" s="3">
        <v>32570</v>
      </c>
      <c r="O32572" s="44" t="s">
        <v>13</v>
      </c>
      <c r="P32572" s="128">
        <v>1.2523499379667211E-5</v>
      </c>
    </row>
    <row r="32573" spans="14:16">
      <c r="N32573" s="3">
        <v>32571</v>
      </c>
      <c r="O32573" s="44" t="s">
        <v>19</v>
      </c>
      <c r="P32573" s="128">
        <v>1.0386309618573166E-5</v>
      </c>
    </row>
    <row r="32574" spans="14:16">
      <c r="N32574" s="3">
        <v>32572</v>
      </c>
      <c r="O32574" s="44" t="s">
        <v>11</v>
      </c>
      <c r="P32574" s="128">
        <v>9.1467879039778945E-6</v>
      </c>
    </row>
    <row r="32575" spans="14:16">
      <c r="N32575" s="3">
        <v>32573</v>
      </c>
      <c r="O32575" s="44" t="s">
        <v>46</v>
      </c>
      <c r="P32575" s="128">
        <v>3.4983558588966555E-6</v>
      </c>
    </row>
    <row r="32576" spans="14:16">
      <c r="N32576" s="3">
        <v>32574</v>
      </c>
      <c r="O32576" s="44" t="s">
        <v>11</v>
      </c>
      <c r="P32576" s="128">
        <v>1.4256220102757642E-5</v>
      </c>
    </row>
    <row r="32577" spans="14:16">
      <c r="N32577" s="3">
        <v>32575</v>
      </c>
      <c r="O32577" s="44" t="s">
        <v>19</v>
      </c>
      <c r="P32577" s="128">
        <v>1.080733743396688E-5</v>
      </c>
    </row>
    <row r="32578" spans="14:16">
      <c r="N32578" s="3">
        <v>32576</v>
      </c>
      <c r="O32578" s="44" t="s">
        <v>18</v>
      </c>
      <c r="P32578" s="128">
        <v>2.5137938190399305E-6</v>
      </c>
    </row>
    <row r="32579" spans="14:16">
      <c r="N32579" s="3">
        <v>32577</v>
      </c>
      <c r="O32579" s="44" t="s">
        <v>52</v>
      </c>
      <c r="P32579" s="128">
        <v>1.204678479553683E-6</v>
      </c>
    </row>
    <row r="32580" spans="14:16">
      <c r="N32580" s="3">
        <v>32578</v>
      </c>
      <c r="O32580" s="44" t="s">
        <v>18</v>
      </c>
      <c r="P32580" s="128">
        <v>4.6823986794038164E-6</v>
      </c>
    </row>
    <row r="32581" spans="14:16">
      <c r="N32581" s="3">
        <v>32579</v>
      </c>
      <c r="O32581" s="44" t="s">
        <v>14</v>
      </c>
      <c r="P32581" s="128">
        <v>7.1256079788331602E-6</v>
      </c>
    </row>
    <row r="32582" spans="14:16">
      <c r="N32582" s="3">
        <v>32580</v>
      </c>
      <c r="O32582" s="44" t="s">
        <v>31</v>
      </c>
      <c r="P32582" s="128">
        <v>1.0390605494697544E-6</v>
      </c>
    </row>
    <row r="32583" spans="14:16">
      <c r="N32583" s="3">
        <v>32581</v>
      </c>
      <c r="O32583" s="44" t="s">
        <v>52</v>
      </c>
      <c r="P32583" s="128">
        <v>9.3701034125673104E-7</v>
      </c>
    </row>
    <row r="32584" spans="14:16">
      <c r="N32584" s="3">
        <v>32582</v>
      </c>
      <c r="O32584" s="44" t="s">
        <v>31</v>
      </c>
      <c r="P32584" s="128">
        <v>1.6241271288572725E-6</v>
      </c>
    </row>
    <row r="32585" spans="14:16">
      <c r="N32585" s="3">
        <v>32583</v>
      </c>
      <c r="O32585" s="44" t="s">
        <v>14</v>
      </c>
      <c r="P32585" s="128">
        <v>4.6508848548737095E-6</v>
      </c>
    </row>
    <row r="32586" spans="14:16">
      <c r="N32586" s="3">
        <v>32584</v>
      </c>
      <c r="O32586" s="44" t="s">
        <v>18</v>
      </c>
      <c r="P32586" s="128">
        <v>2.302590962037282E-6</v>
      </c>
    </row>
    <row r="32587" spans="14:16">
      <c r="N32587" s="3">
        <v>32585</v>
      </c>
      <c r="O32587" s="44" t="s">
        <v>52</v>
      </c>
      <c r="P32587" s="128">
        <v>1.1034643168310946E-6</v>
      </c>
    </row>
    <row r="32588" spans="14:16">
      <c r="N32588" s="3">
        <v>32586</v>
      </c>
      <c r="O32588" s="44" t="s">
        <v>18</v>
      </c>
      <c r="P32588" s="128">
        <v>3.7234933492909672E-6</v>
      </c>
    </row>
    <row r="32589" spans="14:16">
      <c r="N32589" s="3">
        <v>32587</v>
      </c>
      <c r="O32589" s="44" t="s">
        <v>19</v>
      </c>
      <c r="P32589" s="128">
        <v>4.0971699183911664E-6</v>
      </c>
    </row>
    <row r="32590" spans="14:16">
      <c r="N32590" s="3">
        <v>32588</v>
      </c>
      <c r="O32590" s="44" t="s">
        <v>31</v>
      </c>
      <c r="P32590" s="128">
        <v>9.5176120336404737E-7</v>
      </c>
    </row>
    <row r="32591" spans="14:16">
      <c r="N32591" s="3">
        <v>32589</v>
      </c>
      <c r="O32591" s="44" t="s">
        <v>52</v>
      </c>
      <c r="P32591" s="128">
        <v>8.582850060221851E-7</v>
      </c>
    </row>
    <row r="32592" spans="14:16">
      <c r="N32592" s="3">
        <v>32590</v>
      </c>
      <c r="O32592" s="44" t="s">
        <v>31</v>
      </c>
      <c r="P32592" s="128">
        <v>1.3535018141143948E-6</v>
      </c>
    </row>
    <row r="32593" spans="14:16">
      <c r="N32593" s="3">
        <v>32591</v>
      </c>
      <c r="O32593" s="44" t="s">
        <v>19</v>
      </c>
      <c r="P32593" s="128">
        <v>2.8025557784850076E-6</v>
      </c>
    </row>
    <row r="32594" spans="14:16">
      <c r="N32594" s="3">
        <v>32592</v>
      </c>
      <c r="O32594" s="44" t="s">
        <v>18</v>
      </c>
      <c r="P32594" s="128">
        <v>3.0914516068510724E-6</v>
      </c>
    </row>
    <row r="32595" spans="14:16">
      <c r="N32595" s="3">
        <v>32593</v>
      </c>
      <c r="O32595" s="44" t="s">
        <v>46</v>
      </c>
      <c r="P32595" s="128">
        <v>1.7162355814462917E-6</v>
      </c>
    </row>
    <row r="32596" spans="14:16">
      <c r="N32596" s="3">
        <v>32594</v>
      </c>
      <c r="O32596" s="44" t="s">
        <v>18</v>
      </c>
      <c r="P32596" s="128">
        <v>5.2259721345349161E-6</v>
      </c>
    </row>
    <row r="32597" spans="14:16">
      <c r="N32597" s="3">
        <v>32595</v>
      </c>
      <c r="O32597" s="44" t="s">
        <v>14</v>
      </c>
      <c r="P32597" s="128">
        <v>7.952810362517679E-6</v>
      </c>
    </row>
    <row r="32598" spans="14:16">
      <c r="N32598" s="3">
        <v>32596</v>
      </c>
      <c r="O32598" s="44" t="s">
        <v>31</v>
      </c>
      <c r="P32598" s="128">
        <v>1.2495461444861503E-6</v>
      </c>
    </row>
    <row r="32599" spans="14:16">
      <c r="N32599" s="3">
        <v>32597</v>
      </c>
      <c r="O32599" s="44" t="s">
        <v>46</v>
      </c>
      <c r="P32599" s="128">
        <v>1.3053554230490618E-6</v>
      </c>
    </row>
    <row r="32600" spans="14:16">
      <c r="N32600" s="3">
        <v>32598</v>
      </c>
      <c r="O32600" s="44" t="s">
        <v>31</v>
      </c>
      <c r="P32600" s="128">
        <v>1.8126698941045727E-6</v>
      </c>
    </row>
    <row r="32601" spans="14:16">
      <c r="N32601" s="3">
        <v>32599</v>
      </c>
      <c r="O32601" s="44" t="s">
        <v>14</v>
      </c>
      <c r="P32601" s="128">
        <v>5.1907999118936932E-6</v>
      </c>
    </row>
    <row r="32602" spans="14:16">
      <c r="N32602" s="3">
        <v>32600</v>
      </c>
      <c r="O32602" s="44" t="s">
        <v>18</v>
      </c>
      <c r="P32602" s="128">
        <v>2.8043630210829357E-6</v>
      </c>
    </row>
    <row r="32603" spans="14:16">
      <c r="N32603" s="3">
        <v>32601</v>
      </c>
      <c r="O32603" s="44" t="s">
        <v>46</v>
      </c>
      <c r="P32603" s="128">
        <v>1.556856846605204E-6</v>
      </c>
    </row>
    <row r="32604" spans="14:16">
      <c r="N32604" s="3">
        <v>32602</v>
      </c>
      <c r="O32604" s="44" t="s">
        <v>18</v>
      </c>
      <c r="P32604" s="128">
        <v>4.1156072272010942E-6</v>
      </c>
    </row>
    <row r="32605" spans="14:16">
      <c r="N32605" s="3">
        <v>32603</v>
      </c>
      <c r="O32605" s="44" t="s">
        <v>19</v>
      </c>
      <c r="P32605" s="128">
        <v>4.528634952554045E-6</v>
      </c>
    </row>
    <row r="32606" spans="14:16">
      <c r="N32606" s="3">
        <v>32604</v>
      </c>
      <c r="O32606" s="44" t="s">
        <v>31</v>
      </c>
      <c r="P32606" s="128">
        <v>1.1335066649492356E-6</v>
      </c>
    </row>
    <row r="32607" spans="14:16">
      <c r="N32607" s="3">
        <v>32605</v>
      </c>
      <c r="O32607" s="44" t="s">
        <v>46</v>
      </c>
      <c r="P32607" s="128">
        <v>1.1841331980278383E-6</v>
      </c>
    </row>
    <row r="32608" spans="14:16">
      <c r="N32608" s="3">
        <v>32606</v>
      </c>
      <c r="O32608" s="44" t="s">
        <v>31</v>
      </c>
      <c r="P32608" s="128">
        <v>1.4960364704987949E-6</v>
      </c>
    </row>
    <row r="32609" spans="14:16">
      <c r="N32609" s="3">
        <v>32607</v>
      </c>
      <c r="O32609" s="44" t="s">
        <v>19</v>
      </c>
      <c r="P32609" s="128">
        <v>3.0976875032591227E-6</v>
      </c>
    </row>
    <row r="32610" spans="14:16">
      <c r="N32610" s="3">
        <v>32608</v>
      </c>
      <c r="O32610" s="44" t="s">
        <v>18</v>
      </c>
      <c r="P32610" s="128">
        <v>4.2891575237653338E-6</v>
      </c>
    </row>
    <row r="32611" spans="14:16">
      <c r="N32611" s="3">
        <v>32609</v>
      </c>
      <c r="O32611" s="44" t="s">
        <v>52</v>
      </c>
      <c r="P32611" s="128">
        <v>2.0554811318094763E-6</v>
      </c>
    </row>
    <row r="32612" spans="14:16">
      <c r="N32612" s="3">
        <v>32610</v>
      </c>
      <c r="O32612" s="44" t="s">
        <v>18</v>
      </c>
      <c r="P32612" s="128">
        <v>7.9893368234567712E-6</v>
      </c>
    </row>
    <row r="32613" spans="14:16">
      <c r="N32613" s="3">
        <v>32611</v>
      </c>
      <c r="O32613" s="44" t="s">
        <v>14</v>
      </c>
      <c r="P32613" s="128">
        <v>1.2158059599926588E-5</v>
      </c>
    </row>
    <row r="32614" spans="14:16">
      <c r="N32614" s="3">
        <v>32612</v>
      </c>
      <c r="O32614" s="44" t="s">
        <v>11</v>
      </c>
      <c r="P32614" s="128">
        <v>6.9234504209504049E-6</v>
      </c>
    </row>
    <row r="32615" spans="14:16">
      <c r="N32615" s="3">
        <v>32613</v>
      </c>
      <c r="O32615" s="44" t="s">
        <v>52</v>
      </c>
      <c r="P32615" s="128">
        <v>2.2858357007025877E-6</v>
      </c>
    </row>
    <row r="32616" spans="14:16">
      <c r="N32616" s="3">
        <v>32614</v>
      </c>
      <c r="O32616" s="44" t="s">
        <v>11</v>
      </c>
      <c r="P32616" s="128">
        <v>1.4276423554517833E-5</v>
      </c>
    </row>
    <row r="32617" spans="14:16">
      <c r="N32617" s="3">
        <v>32615</v>
      </c>
      <c r="O32617" s="44" t="s">
        <v>14</v>
      </c>
      <c r="P32617" s="128">
        <v>1.4967659259603549E-5</v>
      </c>
    </row>
    <row r="32618" spans="14:16">
      <c r="N32618" s="3">
        <v>32616</v>
      </c>
      <c r="O32618" s="44" t="s">
        <v>18</v>
      </c>
      <c r="P32618" s="128">
        <v>3.9287929161780579E-6</v>
      </c>
    </row>
    <row r="32619" spans="14:16">
      <c r="N32619" s="3">
        <v>32617</v>
      </c>
      <c r="O32619" s="44" t="s">
        <v>52</v>
      </c>
      <c r="P32619" s="128">
        <v>1.8827845947008759E-6</v>
      </c>
    </row>
    <row r="32620" spans="14:16">
      <c r="N32620" s="3">
        <v>32618</v>
      </c>
      <c r="O32620" s="44" t="s">
        <v>18</v>
      </c>
      <c r="P32620" s="128">
        <v>6.3532058169754952E-6</v>
      </c>
    </row>
    <row r="32621" spans="14:16">
      <c r="N32621" s="3">
        <v>32619</v>
      </c>
      <c r="O32621" s="44" t="s">
        <v>19</v>
      </c>
      <c r="P32621" s="128">
        <v>6.9907909902985255E-6</v>
      </c>
    </row>
    <row r="32622" spans="14:16">
      <c r="N32622" s="3">
        <v>32620</v>
      </c>
      <c r="O32622" s="44" t="s">
        <v>11</v>
      </c>
      <c r="P32622" s="128">
        <v>6.3417589162034561E-6</v>
      </c>
    </row>
    <row r="32623" spans="14:16">
      <c r="N32623" s="3">
        <v>32621</v>
      </c>
      <c r="O32623" s="44" t="s">
        <v>52</v>
      </c>
      <c r="P32623" s="128">
        <v>2.0937853316665866E-6</v>
      </c>
    </row>
    <row r="32624" spans="14:16">
      <c r="N32624" s="3">
        <v>32622</v>
      </c>
      <c r="O32624" s="44" t="s">
        <v>11</v>
      </c>
      <c r="P32624" s="128">
        <v>1.1017084475695161E-5</v>
      </c>
    </row>
    <row r="32625" spans="14:16">
      <c r="N32625" s="3">
        <v>32623</v>
      </c>
      <c r="O32625" s="44" t="s">
        <v>19</v>
      </c>
      <c r="P32625" s="128">
        <v>8.3518175651850635E-6</v>
      </c>
    </row>
    <row r="32626" spans="14:16">
      <c r="N32626" s="3">
        <v>32624</v>
      </c>
      <c r="O32626" s="44" t="s">
        <v>18</v>
      </c>
      <c r="P32626" s="128">
        <v>5.2747853934758544E-6</v>
      </c>
    </row>
    <row r="32627" spans="14:16">
      <c r="N32627" s="3">
        <v>32625</v>
      </c>
      <c r="O32627" s="44" t="s">
        <v>46</v>
      </c>
      <c r="P32627" s="128">
        <v>2.9283247897894546E-6</v>
      </c>
    </row>
    <row r="32628" spans="14:16">
      <c r="N32628" s="3">
        <v>32626</v>
      </c>
      <c r="O32628" s="44" t="s">
        <v>18</v>
      </c>
      <c r="P32628" s="128">
        <v>8.9168083436489537E-6</v>
      </c>
    </row>
    <row r="32629" spans="14:16">
      <c r="N32629" s="3">
        <v>32627</v>
      </c>
      <c r="O32629" s="44" t="s">
        <v>14</v>
      </c>
      <c r="P32629" s="128">
        <v>1.3569472620669922E-5</v>
      </c>
    </row>
    <row r="32630" spans="14:16">
      <c r="N32630" s="3">
        <v>32628</v>
      </c>
      <c r="O32630" s="44" t="s">
        <v>11</v>
      </c>
      <c r="P32630" s="128">
        <v>8.612762188626034E-6</v>
      </c>
    </row>
    <row r="32631" spans="14:16">
      <c r="N32631" s="3">
        <v>32629</v>
      </c>
      <c r="O32631" s="44" t="s">
        <v>46</v>
      </c>
      <c r="P32631" s="128">
        <v>3.2941079841547276E-6</v>
      </c>
    </row>
    <row r="32632" spans="14:16">
      <c r="N32632" s="3">
        <v>32630</v>
      </c>
      <c r="O32632" s="44" t="s">
        <v>11</v>
      </c>
      <c r="P32632" s="128">
        <v>1.5933754638387086E-5</v>
      </c>
    </row>
    <row r="32633" spans="14:16">
      <c r="N32633" s="3">
        <v>32631</v>
      </c>
      <c r="O32633" s="44" t="s">
        <v>14</v>
      </c>
      <c r="P32633" s="128">
        <v>1.6705234980089531E-5</v>
      </c>
    </row>
    <row r="32634" spans="14:16">
      <c r="N32634" s="3">
        <v>32632</v>
      </c>
      <c r="O32634" s="44" t="s">
        <v>18</v>
      </c>
      <c r="P32634" s="128">
        <v>4.784940857178585E-6</v>
      </c>
    </row>
    <row r="32635" spans="14:16">
      <c r="N32635" s="3">
        <v>32633</v>
      </c>
      <c r="O32635" s="44" t="s">
        <v>46</v>
      </c>
      <c r="P32635" s="128">
        <v>2.6563850250823658E-6</v>
      </c>
    </row>
    <row r="32636" spans="14:16">
      <c r="N32636" s="3">
        <v>32634</v>
      </c>
      <c r="O32636" s="44" t="s">
        <v>18</v>
      </c>
      <c r="P32636" s="128">
        <v>7.0222496251321043E-6</v>
      </c>
    </row>
    <row r="32637" spans="14:16">
      <c r="N32637" s="3">
        <v>32635</v>
      </c>
      <c r="O32637" s="44" t="s">
        <v>19</v>
      </c>
      <c r="P32637" s="128">
        <v>7.7269776590318292E-6</v>
      </c>
    </row>
    <row r="32638" spans="14:16">
      <c r="N32638" s="3">
        <v>32636</v>
      </c>
      <c r="O32638" s="44" t="s">
        <v>11</v>
      </c>
      <c r="P32638" s="128">
        <v>7.8129354306039254E-6</v>
      </c>
    </row>
    <row r="32639" spans="14:16">
      <c r="N32639" s="3">
        <v>32637</v>
      </c>
      <c r="O32639" s="44" t="s">
        <v>46</v>
      </c>
      <c r="P32639" s="128">
        <v>2.9881996527926226E-6</v>
      </c>
    </row>
    <row r="32640" spans="14:16">
      <c r="N32640" s="3">
        <v>32638</v>
      </c>
      <c r="O32640" s="44" t="s">
        <v>11</v>
      </c>
      <c r="P32640" s="128">
        <v>1.2177272318611783E-5</v>
      </c>
    </row>
    <row r="32641" spans="14:16">
      <c r="N32641" s="3">
        <v>32639</v>
      </c>
      <c r="O32641" s="44" t="s">
        <v>19</v>
      </c>
      <c r="P32641" s="128">
        <v>9.2313313082957446E-6</v>
      </c>
    </row>
    <row r="32642" spans="14:16">
      <c r="N32642" s="3">
        <v>32640</v>
      </c>
      <c r="O32642" s="44" t="s">
        <v>13</v>
      </c>
      <c r="P32642" s="128">
        <v>3.3916084106082879E-6</v>
      </c>
    </row>
    <row r="32643" spans="14:16">
      <c r="N32643" s="3">
        <v>32641</v>
      </c>
      <c r="O32643" s="44" t="s">
        <v>52</v>
      </c>
      <c r="P32643" s="128">
        <v>1.2250374767289692E-6</v>
      </c>
    </row>
    <row r="32644" spans="14:16">
      <c r="N32644" s="3">
        <v>32642</v>
      </c>
      <c r="O32644" s="44" t="s">
        <v>13</v>
      </c>
      <c r="P32644" s="128">
        <v>6.828269852300644E-6</v>
      </c>
    </row>
    <row r="32645" spans="14:16">
      <c r="N32645" s="3">
        <v>32643</v>
      </c>
      <c r="O32645" s="44" t="s">
        <v>14</v>
      </c>
      <c r="P32645" s="128">
        <v>7.8318865234826435E-6</v>
      </c>
    </row>
    <row r="32646" spans="14:16">
      <c r="N32646" s="3">
        <v>32644</v>
      </c>
      <c r="O32646" s="44" t="s">
        <v>31</v>
      </c>
      <c r="P32646" s="128">
        <v>9.7231065021104237E-7</v>
      </c>
    </row>
    <row r="32647" spans="14:16">
      <c r="N32647" s="3">
        <v>32645</v>
      </c>
      <c r="O32647" s="44" t="s">
        <v>52</v>
      </c>
      <c r="P32647" s="128">
        <v>8.7681621116953286E-7</v>
      </c>
    </row>
    <row r="32648" spans="14:16">
      <c r="N32648" s="3">
        <v>32646</v>
      </c>
      <c r="O32648" s="44" t="s">
        <v>31</v>
      </c>
      <c r="P32648" s="128">
        <v>1.519792186788798E-6</v>
      </c>
    </row>
    <row r="32649" spans="14:16">
      <c r="N32649" s="3">
        <v>32647</v>
      </c>
      <c r="O32649" s="44" t="s">
        <v>14</v>
      </c>
      <c r="P32649" s="128">
        <v>4.3521091043314391E-6</v>
      </c>
    </row>
    <row r="32650" spans="14:16">
      <c r="N32650" s="3">
        <v>32648</v>
      </c>
      <c r="O32650" s="44" t="s">
        <v>13</v>
      </c>
      <c r="P32650" s="128">
        <v>2.8551295176115872E-6</v>
      </c>
    </row>
    <row r="32651" spans="14:16">
      <c r="N32651" s="3">
        <v>32649</v>
      </c>
      <c r="O32651" s="44" t="s">
        <v>52</v>
      </c>
      <c r="P32651" s="128">
        <v>1.0312631166526658E-6</v>
      </c>
    </row>
    <row r="32652" spans="14:16">
      <c r="N32652" s="3">
        <v>32650</v>
      </c>
      <c r="O32652" s="44" t="s">
        <v>13</v>
      </c>
      <c r="P32652" s="128">
        <v>4.2097907379240728E-6</v>
      </c>
    </row>
    <row r="32653" spans="14:16">
      <c r="N32653" s="3">
        <v>32651</v>
      </c>
      <c r="O32653" s="44" t="s">
        <v>21</v>
      </c>
      <c r="P32653" s="128">
        <v>2.7057088800714259E-6</v>
      </c>
    </row>
    <row r="32654" spans="14:16">
      <c r="N32654" s="3">
        <v>32652</v>
      </c>
      <c r="O32654" s="44" t="s">
        <v>31</v>
      </c>
      <c r="P32654" s="128">
        <v>8.1851219292376127E-7</v>
      </c>
    </row>
    <row r="32655" spans="14:16">
      <c r="N32655" s="3">
        <v>32653</v>
      </c>
      <c r="O32655" s="44" t="s">
        <v>52</v>
      </c>
      <c r="P32655" s="128">
        <v>7.3812290304513557E-7</v>
      </c>
    </row>
    <row r="32656" spans="14:16">
      <c r="N32656" s="3">
        <v>32654</v>
      </c>
      <c r="O32656" s="44" t="s">
        <v>31</v>
      </c>
      <c r="P32656" s="128">
        <v>1.0634431387354582E-6</v>
      </c>
    </row>
    <row r="32657" spans="14:16">
      <c r="N32657" s="3">
        <v>32655</v>
      </c>
      <c r="O32657" s="44" t="s">
        <v>21</v>
      </c>
      <c r="P32657" s="128">
        <v>1.7064544049719943E-6</v>
      </c>
    </row>
    <row r="32658" spans="14:16">
      <c r="N32658" s="3">
        <v>32656</v>
      </c>
      <c r="O32658" s="44" t="s">
        <v>13</v>
      </c>
      <c r="P32658" s="128">
        <v>4.2081589402065874E-6</v>
      </c>
    </row>
    <row r="32659" spans="14:16">
      <c r="N32659" s="3">
        <v>32657</v>
      </c>
      <c r="O32659" s="44" t="s">
        <v>46</v>
      </c>
      <c r="P32659" s="128">
        <v>1.7607948405844405E-6</v>
      </c>
    </row>
    <row r="32660" spans="14:16">
      <c r="N32660" s="3">
        <v>32658</v>
      </c>
      <c r="O32660" s="44" t="s">
        <v>13</v>
      </c>
      <c r="P32660" s="128">
        <v>7.6209546470638238E-6</v>
      </c>
    </row>
    <row r="32661" spans="14:16">
      <c r="N32661" s="3">
        <v>32659</v>
      </c>
      <c r="O32661" s="44" t="s">
        <v>14</v>
      </c>
      <c r="P32661" s="128">
        <v>8.7410798470862232E-6</v>
      </c>
    </row>
    <row r="32662" spans="14:16">
      <c r="N32662" s="3">
        <v>32660</v>
      </c>
      <c r="O32662" s="44" t="s">
        <v>31</v>
      </c>
      <c r="P32662" s="128">
        <v>1.1692745190201217E-6</v>
      </c>
    </row>
    <row r="32663" spans="14:16">
      <c r="N32663" s="3">
        <v>32661</v>
      </c>
      <c r="O32663" s="44" t="s">
        <v>46</v>
      </c>
      <c r="P32663" s="128">
        <v>1.2214985746394069E-6</v>
      </c>
    </row>
    <row r="32664" spans="14:16">
      <c r="N32664" s="3">
        <v>32662</v>
      </c>
      <c r="O32664" s="44" t="s">
        <v>31</v>
      </c>
      <c r="P32664" s="128">
        <v>1.6962228469305409E-6</v>
      </c>
    </row>
    <row r="32665" spans="14:16">
      <c r="N32665" s="3">
        <v>32663</v>
      </c>
      <c r="O32665" s="44" t="s">
        <v>14</v>
      </c>
      <c r="P32665" s="128">
        <v>4.8573396805646821E-6</v>
      </c>
    </row>
    <row r="32666" spans="14:16">
      <c r="N32666" s="3">
        <v>32664</v>
      </c>
      <c r="O32666" s="44" t="s">
        <v>13</v>
      </c>
      <c r="P32666" s="128">
        <v>3.4786421637800989E-6</v>
      </c>
    </row>
    <row r="32667" spans="14:16">
      <c r="N32667" s="3">
        <v>32665</v>
      </c>
      <c r="O32667" s="44" t="s">
        <v>46</v>
      </c>
      <c r="P32667" s="128">
        <v>1.4555474879289597E-6</v>
      </c>
    </row>
    <row r="32668" spans="14:16">
      <c r="N32668" s="3">
        <v>32666</v>
      </c>
      <c r="O32668" s="44" t="s">
        <v>13</v>
      </c>
      <c r="P32668" s="128">
        <v>4.6137782885264646E-6</v>
      </c>
    </row>
    <row r="32669" spans="14:16">
      <c r="N32669" s="3">
        <v>32667</v>
      </c>
      <c r="O32669" s="44" t="s">
        <v>21</v>
      </c>
      <c r="P32669" s="128">
        <v>2.9653590078690394E-6</v>
      </c>
    </row>
    <row r="32670" spans="14:16">
      <c r="N32670" s="3">
        <v>32668</v>
      </c>
      <c r="O32670" s="44" t="s">
        <v>31</v>
      </c>
      <c r="P32670" s="128">
        <v>9.665717718108356E-7</v>
      </c>
    </row>
    <row r="32671" spans="14:16">
      <c r="N32671" s="3">
        <v>32669</v>
      </c>
      <c r="O32671" s="44" t="s">
        <v>46</v>
      </c>
      <c r="P32671" s="128">
        <v>1.0097423849987311E-6</v>
      </c>
    </row>
    <row r="32672" spans="14:16">
      <c r="N32672" s="3">
        <v>32670</v>
      </c>
      <c r="O32672" s="44" t="s">
        <v>31</v>
      </c>
      <c r="P32672" s="128">
        <v>1.165495192048329E-6</v>
      </c>
    </row>
    <row r="32673" spans="14:16">
      <c r="N32673" s="3">
        <v>32671</v>
      </c>
      <c r="O32673" s="44" t="s">
        <v>21</v>
      </c>
      <c r="P32673" s="128">
        <v>1.8702122680574283E-6</v>
      </c>
    </row>
    <row r="32674" spans="14:16">
      <c r="N32674" s="3">
        <v>32672</v>
      </c>
      <c r="O32674" s="44" t="s">
        <v>13</v>
      </c>
      <c r="P32674" s="128">
        <v>6.1958650716449185E-6</v>
      </c>
    </row>
    <row r="32675" spans="14:16">
      <c r="N32675" s="3">
        <v>32673</v>
      </c>
      <c r="O32675" s="44" t="s">
        <v>52</v>
      </c>
      <c r="P32675" s="128">
        <v>2.2379254898002041E-6</v>
      </c>
    </row>
    <row r="32676" spans="14:16">
      <c r="N32676" s="3">
        <v>32674</v>
      </c>
      <c r="O32676" s="44" t="s">
        <v>13</v>
      </c>
      <c r="P32676" s="128">
        <v>1.2474034014453854E-5</v>
      </c>
    </row>
    <row r="32677" spans="14:16">
      <c r="N32677" s="3">
        <v>32675</v>
      </c>
      <c r="O32677" s="44" t="s">
        <v>14</v>
      </c>
      <c r="P32677" s="128">
        <v>1.4307463091598358E-5</v>
      </c>
    </row>
    <row r="32678" spans="14:16">
      <c r="N32678" s="3">
        <v>32676</v>
      </c>
      <c r="O32678" s="44" t="s">
        <v>11</v>
      </c>
      <c r="P32678" s="128">
        <v>6.9365046035217141E-6</v>
      </c>
    </row>
    <row r="32679" spans="14:16">
      <c r="N32679" s="3">
        <v>32677</v>
      </c>
      <c r="O32679" s="44" t="s">
        <v>52</v>
      </c>
      <c r="P32679" s="128">
        <v>2.2901456494637855E-6</v>
      </c>
    </row>
    <row r="32680" spans="14:16">
      <c r="N32680" s="3">
        <v>32678</v>
      </c>
      <c r="O32680" s="44" t="s">
        <v>11</v>
      </c>
      <c r="P32680" s="128">
        <v>1.4303341785777506E-5</v>
      </c>
    </row>
    <row r="32681" spans="14:16">
      <c r="N32681" s="3">
        <v>32679</v>
      </c>
      <c r="O32681" s="44" t="s">
        <v>14</v>
      </c>
      <c r="P32681" s="128">
        <v>1.4995880817462729E-5</v>
      </c>
    </row>
    <row r="32682" spans="14:16">
      <c r="N32682" s="3">
        <v>32680</v>
      </c>
      <c r="O32682" s="44" t="s">
        <v>13</v>
      </c>
      <c r="P32682" s="128">
        <v>5.2158135938869551E-6</v>
      </c>
    </row>
    <row r="32683" spans="14:16">
      <c r="N32683" s="3">
        <v>32681</v>
      </c>
      <c r="O32683" s="44" t="s">
        <v>52</v>
      </c>
      <c r="P32683" s="128">
        <v>1.8839342136782697E-6</v>
      </c>
    </row>
    <row r="32684" spans="14:16">
      <c r="N32684" s="3">
        <v>32682</v>
      </c>
      <c r="O32684" s="44" t="s">
        <v>13</v>
      </c>
      <c r="P32684" s="128">
        <v>7.6905385982811573E-6</v>
      </c>
    </row>
    <row r="32685" spans="14:16">
      <c r="N32685" s="3">
        <v>32683</v>
      </c>
      <c r="O32685" s="44" t="s">
        <v>21</v>
      </c>
      <c r="P32685" s="128">
        <v>4.9428486766452378E-6</v>
      </c>
    </row>
    <row r="32686" spans="14:16">
      <c r="N32686" s="3">
        <v>32684</v>
      </c>
      <c r="O32686" s="44" t="s">
        <v>11</v>
      </c>
      <c r="P32686" s="128">
        <v>5.839300014889258E-6</v>
      </c>
    </row>
    <row r="32687" spans="14:16">
      <c r="N32687" s="3">
        <v>32685</v>
      </c>
      <c r="O32687" s="44" t="s">
        <v>52</v>
      </c>
      <c r="P32687" s="128">
        <v>1.9278942766394127E-6</v>
      </c>
    </row>
    <row r="32688" spans="14:16">
      <c r="N32688" s="3">
        <v>32686</v>
      </c>
      <c r="O32688" s="44" t="s">
        <v>11</v>
      </c>
      <c r="P32688" s="128">
        <v>8.706237087834087E-6</v>
      </c>
    </row>
    <row r="32689" spans="14:16">
      <c r="N32689" s="3">
        <v>32687</v>
      </c>
      <c r="O32689" s="44" t="s">
        <v>21</v>
      </c>
      <c r="P32689" s="128">
        <v>5.1148134880638184E-6</v>
      </c>
    </row>
    <row r="32690" spans="14:16">
      <c r="N32690" s="3">
        <v>32688</v>
      </c>
      <c r="O32690" s="44" t="s">
        <v>13</v>
      </c>
      <c r="P32690" s="128">
        <v>7.6875575942094213E-6</v>
      </c>
    </row>
    <row r="32691" spans="14:16">
      <c r="N32691" s="3">
        <v>32689</v>
      </c>
      <c r="O32691" s="44" t="s">
        <v>46</v>
      </c>
      <c r="P32691" s="128">
        <v>3.2166588622042778E-6</v>
      </c>
    </row>
    <row r="32692" spans="14:16">
      <c r="N32692" s="3">
        <v>32690</v>
      </c>
      <c r="O32692" s="44" t="s">
        <v>13</v>
      </c>
      <c r="P32692" s="128">
        <v>1.3922128086085297E-5</v>
      </c>
    </row>
    <row r="32693" spans="14:16">
      <c r="N32693" s="3">
        <v>32691</v>
      </c>
      <c r="O32693" s="44" t="s">
        <v>14</v>
      </c>
      <c r="P32693" s="128">
        <v>1.5968397514177479E-5</v>
      </c>
    </row>
    <row r="32694" spans="14:16">
      <c r="N32694" s="3">
        <v>32692</v>
      </c>
      <c r="O32694" s="44" t="s">
        <v>11</v>
      </c>
      <c r="P32694" s="128">
        <v>8.6290015726351105E-6</v>
      </c>
    </row>
    <row r="32695" spans="14:16">
      <c r="N32695" s="3">
        <v>32693</v>
      </c>
      <c r="O32695" s="44" t="s">
        <v>46</v>
      </c>
      <c r="P32695" s="128">
        <v>3.3003190327533638E-6</v>
      </c>
    </row>
    <row r="32696" spans="14:16">
      <c r="N32696" s="3">
        <v>32694</v>
      </c>
      <c r="O32696" s="44" t="s">
        <v>11</v>
      </c>
      <c r="P32696" s="128">
        <v>1.5963797771427596E-5</v>
      </c>
    </row>
    <row r="32697" spans="14:16">
      <c r="N32697" s="3">
        <v>32695</v>
      </c>
      <c r="O32697" s="44" t="s">
        <v>14</v>
      </c>
      <c r="P32697" s="128">
        <v>1.6736732741186639E-5</v>
      </c>
    </row>
    <row r="32698" spans="14:16">
      <c r="N32698" s="3">
        <v>32696</v>
      </c>
      <c r="O32698" s="44" t="s">
        <v>13</v>
      </c>
      <c r="P32698" s="128">
        <v>6.354860252115848E-6</v>
      </c>
    </row>
    <row r="32699" spans="14:16">
      <c r="N32699" s="3">
        <v>32697</v>
      </c>
      <c r="O32699" s="44" t="s">
        <v>46</v>
      </c>
      <c r="P32699" s="128">
        <v>2.6590262638728661E-6</v>
      </c>
    </row>
    <row r="32700" spans="14:16">
      <c r="N32700" s="3">
        <v>32698</v>
      </c>
      <c r="O32700" s="44" t="s">
        <v>13</v>
      </c>
      <c r="P32700" s="128">
        <v>8.4285519686713476E-6</v>
      </c>
    </row>
    <row r="32701" spans="14:16">
      <c r="N32701" s="3">
        <v>32699</v>
      </c>
      <c r="O32701" s="44" t="s">
        <v>21</v>
      </c>
      <c r="P32701" s="128">
        <v>5.417183258620414E-6</v>
      </c>
    </row>
    <row r="32702" spans="14:16">
      <c r="N32702" s="3">
        <v>32700</v>
      </c>
      <c r="O32702" s="44" t="s">
        <v>11</v>
      </c>
      <c r="P32702" s="128">
        <v>7.1330976629936109E-6</v>
      </c>
    </row>
    <row r="32703" spans="14:16">
      <c r="N32703" s="3">
        <v>32701</v>
      </c>
      <c r="O32703" s="44" t="s">
        <v>46</v>
      </c>
      <c r="P32703" s="128">
        <v>2.7281832992501458E-6</v>
      </c>
    </row>
    <row r="32704" spans="14:16">
      <c r="N32704" s="3">
        <v>32702</v>
      </c>
      <c r="O32704" s="44" t="s">
        <v>11</v>
      </c>
      <c r="P32704" s="128">
        <v>9.5417207531842075E-6</v>
      </c>
    </row>
    <row r="32705" spans="14:16">
      <c r="N32705" s="3">
        <v>32703</v>
      </c>
      <c r="O32705" s="44" t="s">
        <v>21</v>
      </c>
      <c r="P32705" s="128">
        <v>5.6056504682054773E-6</v>
      </c>
    </row>
    <row r="32706" spans="14:16">
      <c r="N32706" s="3">
        <v>32704</v>
      </c>
      <c r="O32706" s="44" t="s">
        <v>18</v>
      </c>
      <c r="P32706" s="128">
        <v>2.1512623309269763E-6</v>
      </c>
    </row>
    <row r="32707" spans="14:16">
      <c r="N32707" s="3">
        <v>32705</v>
      </c>
      <c r="O32707" s="44" t="s">
        <v>52</v>
      </c>
      <c r="P32707" s="128">
        <v>1.0309435142664162E-6</v>
      </c>
    </row>
    <row r="32708" spans="14:16">
      <c r="N32708" s="3">
        <v>32706</v>
      </c>
      <c r="O32708" s="44" t="s">
        <v>18</v>
      </c>
      <c r="P32708" s="128">
        <v>4.007117775964125E-6</v>
      </c>
    </row>
    <row r="32709" spans="14:16">
      <c r="N32709" s="3">
        <v>32707</v>
      </c>
      <c r="O32709" s="44" t="s">
        <v>14</v>
      </c>
      <c r="P32709" s="128">
        <v>6.0979750660978898E-6</v>
      </c>
    </row>
    <row r="32710" spans="14:16">
      <c r="N32710" s="3">
        <v>32708</v>
      </c>
      <c r="O32710" s="44" t="s">
        <v>31</v>
      </c>
      <c r="P32710" s="128">
        <v>8.8921048444628325E-7</v>
      </c>
    </row>
    <row r="32711" spans="14:16">
      <c r="N32711" s="3">
        <v>32709</v>
      </c>
      <c r="O32711" s="44" t="s">
        <v>52</v>
      </c>
      <c r="P32711" s="128">
        <v>8.0187763831979484E-7</v>
      </c>
    </row>
    <row r="32712" spans="14:16">
      <c r="N32712" s="3">
        <v>32710</v>
      </c>
      <c r="O32712" s="44" t="s">
        <v>31</v>
      </c>
      <c r="P32712" s="128">
        <v>1.3899005902885206E-6</v>
      </c>
    </row>
    <row r="32713" spans="14:16">
      <c r="N32713" s="3">
        <v>32711</v>
      </c>
      <c r="O32713" s="44" t="s">
        <v>14</v>
      </c>
      <c r="P32713" s="128">
        <v>3.9801487767162266E-6</v>
      </c>
    </row>
    <row r="32714" spans="14:16">
      <c r="N32714" s="3">
        <v>32712</v>
      </c>
      <c r="O32714" s="44" t="s">
        <v>18</v>
      </c>
      <c r="P32714" s="128">
        <v>1.8109792869790415E-6</v>
      </c>
    </row>
    <row r="32715" spans="14:16">
      <c r="N32715" s="3">
        <v>32713</v>
      </c>
      <c r="O32715" s="44" t="s">
        <v>52</v>
      </c>
      <c r="P32715" s="128">
        <v>8.6787060952132526E-7</v>
      </c>
    </row>
    <row r="32716" spans="14:16">
      <c r="N32716" s="3">
        <v>32714</v>
      </c>
      <c r="O32716" s="44" t="s">
        <v>18</v>
      </c>
      <c r="P32716" s="128">
        <v>2.5728234378797462E-6</v>
      </c>
    </row>
    <row r="32717" spans="14:16">
      <c r="N32717" s="3">
        <v>32715</v>
      </c>
      <c r="O32717" s="44" t="s">
        <v>21</v>
      </c>
      <c r="P32717" s="128">
        <v>2.1939583001735189E-6</v>
      </c>
    </row>
    <row r="32718" spans="14:16">
      <c r="N32718" s="3">
        <v>32716</v>
      </c>
      <c r="O32718" s="44" t="s">
        <v>31</v>
      </c>
      <c r="P32718" s="128">
        <v>7.4855667109781226E-7</v>
      </c>
    </row>
    <row r="32719" spans="14:16">
      <c r="N32719" s="3">
        <v>32717</v>
      </c>
      <c r="O32719" s="44" t="s">
        <v>52</v>
      </c>
      <c r="P32719" s="128">
        <v>6.7503798714454092E-7</v>
      </c>
    </row>
    <row r="32720" spans="14:16">
      <c r="N32720" s="3">
        <v>32718</v>
      </c>
      <c r="O32720" s="44" t="s">
        <v>31</v>
      </c>
      <c r="P32720" s="128">
        <v>9.7255418149619395E-7</v>
      </c>
    </row>
    <row r="32721" spans="14:16">
      <c r="N32721" s="3">
        <v>32719</v>
      </c>
      <c r="O32721" s="44" t="s">
        <v>21</v>
      </c>
      <c r="P32721" s="128">
        <v>1.5606094079102043E-6</v>
      </c>
    </row>
    <row r="32722" spans="14:16">
      <c r="N32722" s="3">
        <v>32720</v>
      </c>
      <c r="O32722" s="44" t="s">
        <v>18</v>
      </c>
      <c r="P32722" s="128">
        <v>2.6456121179589645E-6</v>
      </c>
    </row>
    <row r="32723" spans="14:16">
      <c r="N32723" s="3">
        <v>32721</v>
      </c>
      <c r="O32723" s="44" t="s">
        <v>46</v>
      </c>
      <c r="P32723" s="128">
        <v>1.4687254497156981E-6</v>
      </c>
    </row>
    <row r="32724" spans="14:16">
      <c r="N32724" s="3">
        <v>32722</v>
      </c>
      <c r="O32724" s="44" t="s">
        <v>18</v>
      </c>
      <c r="P32724" s="128">
        <v>4.472298766249942E-6</v>
      </c>
    </row>
    <row r="32725" spans="14:16">
      <c r="N32725" s="3">
        <v>32723</v>
      </c>
      <c r="O32725" s="44" t="s">
        <v>14</v>
      </c>
      <c r="P32725" s="128">
        <v>6.8058809072989575E-6</v>
      </c>
    </row>
    <row r="32726" spans="14:16">
      <c r="N32726" s="3">
        <v>32724</v>
      </c>
      <c r="O32726" s="44" t="s">
        <v>31</v>
      </c>
      <c r="P32726" s="128">
        <v>1.0693405047891849E-6</v>
      </c>
    </row>
    <row r="32727" spans="14:16">
      <c r="N32727" s="3">
        <v>32725</v>
      </c>
      <c r="O32727" s="44" t="s">
        <v>46</v>
      </c>
      <c r="P32727" s="128">
        <v>1.117101143620915E-6</v>
      </c>
    </row>
    <row r="32728" spans="14:16">
      <c r="N32728" s="3">
        <v>32726</v>
      </c>
      <c r="O32728" s="44" t="s">
        <v>31</v>
      </c>
      <c r="P32728" s="128">
        <v>1.5512523071927466E-6</v>
      </c>
    </row>
    <row r="32729" spans="14:16">
      <c r="N32729" s="3">
        <v>32727</v>
      </c>
      <c r="O32729" s="44" t="s">
        <v>14</v>
      </c>
      <c r="P32729" s="128">
        <v>4.4421989716327609E-6</v>
      </c>
    </row>
    <row r="32730" spans="14:16">
      <c r="N32730" s="3">
        <v>32728</v>
      </c>
      <c r="O32730" s="44" t="s">
        <v>18</v>
      </c>
      <c r="P32730" s="128">
        <v>2.1869748726952365E-6</v>
      </c>
    </row>
    <row r="32731" spans="14:16">
      <c r="N32731" s="3">
        <v>32729</v>
      </c>
      <c r="O32731" s="44" t="s">
        <v>46</v>
      </c>
      <c r="P32731" s="128">
        <v>1.2141105763811989E-6</v>
      </c>
    </row>
    <row r="32732" spans="14:16">
      <c r="N32732" s="3">
        <v>32730</v>
      </c>
      <c r="O32732" s="44" t="s">
        <v>18</v>
      </c>
      <c r="P32732" s="128">
        <v>2.819721372600844E-6</v>
      </c>
    </row>
    <row r="32733" spans="14:16">
      <c r="N32733" s="3">
        <v>32731</v>
      </c>
      <c r="O32733" s="44" t="s">
        <v>21</v>
      </c>
      <c r="P32733" s="128">
        <v>2.4044988935161587E-6</v>
      </c>
    </row>
    <row r="32734" spans="14:16">
      <c r="N32734" s="3">
        <v>32732</v>
      </c>
      <c r="O32734" s="44" t="s">
        <v>31</v>
      </c>
      <c r="P32734" s="128">
        <v>8.8396208894499076E-7</v>
      </c>
    </row>
    <row r="32735" spans="14:16">
      <c r="N32735" s="3">
        <v>32733</v>
      </c>
      <c r="O32735" s="44" t="s">
        <v>46</v>
      </c>
      <c r="P32735" s="128">
        <v>9.2344305303637406E-7</v>
      </c>
    </row>
    <row r="32736" spans="14:16">
      <c r="N32736" s="3">
        <v>32734</v>
      </c>
      <c r="O32736" s="44" t="s">
        <v>31</v>
      </c>
      <c r="P32736" s="128">
        <v>1.0658841843562668E-6</v>
      </c>
    </row>
    <row r="32737" spans="14:16">
      <c r="N32737" s="3">
        <v>32735</v>
      </c>
      <c r="O32737" s="44" t="s">
        <v>21</v>
      </c>
      <c r="P32737" s="128">
        <v>1.7103714296822384E-6</v>
      </c>
    </row>
    <row r="32738" spans="14:16">
      <c r="N32738" s="3">
        <v>32736</v>
      </c>
      <c r="O32738" s="44" t="s">
        <v>18</v>
      </c>
      <c r="P32738" s="128">
        <v>3.6705886307781629E-6</v>
      </c>
    </row>
    <row r="32739" spans="14:16">
      <c r="N32739" s="3">
        <v>32737</v>
      </c>
      <c r="O32739" s="44" t="s">
        <v>52</v>
      </c>
      <c r="P32739" s="128">
        <v>1.7590460670643541E-6</v>
      </c>
    </row>
    <row r="32740" spans="14:16">
      <c r="N32740" s="3">
        <v>32738</v>
      </c>
      <c r="O32740" s="44" t="s">
        <v>18</v>
      </c>
      <c r="P32740" s="128">
        <v>6.8371396361991454E-6</v>
      </c>
    </row>
    <row r="32741" spans="14:16">
      <c r="N32741" s="3">
        <v>32739</v>
      </c>
      <c r="O32741" s="44" t="s">
        <v>14</v>
      </c>
      <c r="P32741" s="128">
        <v>1.0404662242536805E-5</v>
      </c>
    </row>
    <row r="32742" spans="14:16">
      <c r="N32742" s="3">
        <v>32740</v>
      </c>
      <c r="O32742" s="44" t="s">
        <v>11</v>
      </c>
      <c r="P32742" s="128">
        <v>5.9249720394011886E-6</v>
      </c>
    </row>
    <row r="32743" spans="14:16">
      <c r="N32743" s="3">
        <v>32741</v>
      </c>
      <c r="O32743" s="44" t="s">
        <v>52</v>
      </c>
      <c r="P32743" s="128">
        <v>1.9561796199688383E-6</v>
      </c>
    </row>
    <row r="32744" spans="14:16">
      <c r="N32744" s="3">
        <v>32742</v>
      </c>
      <c r="O32744" s="44" t="s">
        <v>11</v>
      </c>
      <c r="P32744" s="128">
        <v>1.2217522368211759E-5</v>
      </c>
    </row>
    <row r="32745" spans="14:16">
      <c r="N32745" s="3">
        <v>32743</v>
      </c>
      <c r="O32745" s="44" t="s">
        <v>14</v>
      </c>
      <c r="P32745" s="128">
        <v>1.280907022025898E-5</v>
      </c>
    </row>
    <row r="32746" spans="14:16">
      <c r="N32746" s="3">
        <v>32744</v>
      </c>
      <c r="O32746" s="44" t="s">
        <v>18</v>
      </c>
      <c r="P32746" s="128">
        <v>3.0899811175030771E-6</v>
      </c>
    </row>
    <row r="32747" spans="14:16">
      <c r="N32747" s="3">
        <v>32745</v>
      </c>
      <c r="O32747" s="44" t="s">
        <v>52</v>
      </c>
      <c r="P32747" s="128">
        <v>1.4808031296317177E-6</v>
      </c>
    </row>
    <row r="32748" spans="14:16">
      <c r="N32748" s="3">
        <v>32746</v>
      </c>
      <c r="O32748" s="44" t="s">
        <v>18</v>
      </c>
      <c r="P32748" s="128">
        <v>4.3898767362377736E-6</v>
      </c>
    </row>
    <row r="32749" spans="14:16">
      <c r="N32749" s="3">
        <v>32747</v>
      </c>
      <c r="O32749" s="44" t="s">
        <v>21</v>
      </c>
      <c r="P32749" s="128">
        <v>3.7434385742942944E-6</v>
      </c>
    </row>
    <row r="32750" spans="14:16">
      <c r="N32750" s="3">
        <v>32748</v>
      </c>
      <c r="O32750" s="44" t="s">
        <v>11</v>
      </c>
      <c r="P32750" s="128">
        <v>4.9877699641874804E-6</v>
      </c>
    </row>
    <row r="32751" spans="14:16">
      <c r="N32751" s="3">
        <v>32749</v>
      </c>
      <c r="O32751" s="44" t="s">
        <v>52</v>
      </c>
      <c r="P32751" s="128">
        <v>1.6467544299200349E-6</v>
      </c>
    </row>
    <row r="32752" spans="14:16">
      <c r="N32752" s="3">
        <v>32750</v>
      </c>
      <c r="O32752" s="44" t="s">
        <v>11</v>
      </c>
      <c r="P32752" s="128">
        <v>7.436629002974337E-6</v>
      </c>
    </row>
    <row r="32753" spans="14:16">
      <c r="N32753" s="3">
        <v>32751</v>
      </c>
      <c r="O32753" s="44" t="s">
        <v>21</v>
      </c>
      <c r="P32753" s="128">
        <v>4.3689334377640363E-6</v>
      </c>
    </row>
    <row r="32754" spans="14:16">
      <c r="N32754" s="3">
        <v>32752</v>
      </c>
      <c r="O32754" s="44" t="s">
        <v>18</v>
      </c>
      <c r="P32754" s="128">
        <v>4.5140723295446138E-6</v>
      </c>
    </row>
    <row r="32755" spans="14:16">
      <c r="N32755" s="3">
        <v>32753</v>
      </c>
      <c r="O32755" s="44" t="s">
        <v>46</v>
      </c>
      <c r="P32755" s="128">
        <v>2.5060109406266474E-6</v>
      </c>
    </row>
    <row r="32756" spans="14:16">
      <c r="N32756" s="3">
        <v>32754</v>
      </c>
      <c r="O32756" s="44" t="s">
        <v>18</v>
      </c>
      <c r="P32756" s="128">
        <v>7.6308541124162299E-6</v>
      </c>
    </row>
    <row r="32757" spans="14:16">
      <c r="N32757" s="3">
        <v>32755</v>
      </c>
      <c r="O32757" s="44" t="s">
        <v>14</v>
      </c>
      <c r="P32757" s="128">
        <v>1.161252568857894E-5</v>
      </c>
    </row>
    <row r="32758" spans="14:16">
      <c r="N32758" s="3">
        <v>32756</v>
      </c>
      <c r="O32758" s="44" t="s">
        <v>11</v>
      </c>
      <c r="P32758" s="128">
        <v>7.3706565436220653E-6</v>
      </c>
    </row>
    <row r="32759" spans="14:16">
      <c r="N32759" s="3">
        <v>32757</v>
      </c>
      <c r="O32759" s="44" t="s">
        <v>46</v>
      </c>
      <c r="P32759" s="128">
        <v>2.8190420258986625E-6</v>
      </c>
    </row>
    <row r="32760" spans="14:16">
      <c r="N32760" s="3">
        <v>32758</v>
      </c>
      <c r="O32760" s="44" t="s">
        <v>11</v>
      </c>
      <c r="P32760" s="128">
        <v>1.3635838342894195E-5</v>
      </c>
    </row>
    <row r="32761" spans="14:16">
      <c r="N32761" s="3">
        <v>32759</v>
      </c>
      <c r="O32761" s="44" t="s">
        <v>14</v>
      </c>
      <c r="P32761" s="128">
        <v>1.429605820085733E-5</v>
      </c>
    </row>
    <row r="32762" spans="14:16">
      <c r="N32762" s="3">
        <v>32760</v>
      </c>
      <c r="O32762" s="44" t="s">
        <v>18</v>
      </c>
      <c r="P32762" s="128">
        <v>3.7315231099935739E-6</v>
      </c>
    </row>
    <row r="32763" spans="14:16">
      <c r="N32763" s="3">
        <v>32761</v>
      </c>
      <c r="O32763" s="44" t="s">
        <v>46</v>
      </c>
      <c r="P32763" s="128">
        <v>2.0715746350897387E-6</v>
      </c>
    </row>
    <row r="32764" spans="14:16">
      <c r="N32764" s="3">
        <v>32762</v>
      </c>
      <c r="O32764" s="44" t="s">
        <v>18</v>
      </c>
      <c r="P32764" s="128">
        <v>4.8111460250275641E-6</v>
      </c>
    </row>
    <row r="32765" spans="14:16">
      <c r="N32765" s="3">
        <v>32763</v>
      </c>
      <c r="O32765" s="44" t="s">
        <v>21</v>
      </c>
      <c r="P32765" s="128">
        <v>4.102673195349451E-6</v>
      </c>
    </row>
    <row r="32766" spans="14:16">
      <c r="N32766" s="3">
        <v>32764</v>
      </c>
      <c r="O32766" s="44" t="s">
        <v>11</v>
      </c>
      <c r="P32766" s="128">
        <v>6.0928964403912677E-6</v>
      </c>
    </row>
    <row r="32767" spans="14:16">
      <c r="N32767" s="3">
        <v>32765</v>
      </c>
      <c r="O32767" s="44" t="s">
        <v>46</v>
      </c>
      <c r="P32767" s="128">
        <v>2.3303393698047295E-6</v>
      </c>
    </row>
    <row r="32768" spans="14:16">
      <c r="N32768" s="3">
        <v>32766</v>
      </c>
      <c r="O32768" s="44" t="s">
        <v>11</v>
      </c>
      <c r="P32768" s="128">
        <v>8.150276241680504E-6</v>
      </c>
    </row>
    <row r="32769" spans="14:16">
      <c r="N32769" s="3">
        <v>32767</v>
      </c>
      <c r="O32769" s="44" t="s">
        <v>21</v>
      </c>
      <c r="P32769" s="128">
        <v>4.7881929278776782E-6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Bracket</vt:lpstr>
      <vt:lpstr>Data</vt:lpstr>
      <vt:lpstr>Scores</vt:lpstr>
      <vt:lpstr>CsvPaste</vt:lpstr>
      <vt:lpstr>Instructions</vt:lpstr>
      <vt:lpstr>Simulator</vt:lpstr>
      <vt:lpstr>Backtest</vt:lpstr>
      <vt:lpstr>MonteCarlo</vt:lpstr>
      <vt:lpstr>BacktestChart</vt:lpstr>
      <vt:lpstr>Bracket!Print_Area</vt:lpstr>
      <vt:lpstr>SimMaxSeed</vt:lpstr>
      <vt:lpstr>SimResult</vt:lpstr>
      <vt:lpstr>SimResultsHeader</vt:lpstr>
      <vt:lpstr>SimSeed</vt:lpstr>
      <vt:lpstr>SimWinners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Maiko</dc:creator>
  <cp:lastModifiedBy>Bryan L McKelvey</cp:lastModifiedBy>
  <cp:lastPrinted>2011-03-20T05:35:20Z</cp:lastPrinted>
  <dcterms:created xsi:type="dcterms:W3CDTF">2011-03-13T23:21:11Z</dcterms:created>
  <dcterms:modified xsi:type="dcterms:W3CDTF">2011-03-21T11:53:16Z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lorSelection_1" visible="true" label="ColorSelection" onAction="ColorSelection" imageMso="AppointmentColor1"/>
        <mso:button idQ="doc:ColorAll_1" visible="true" label="Color Bracket" onAction="ColorAll" imageMso="AppointmentColorDialog"/>
      </mso:documentControls>
    </mso:qat>
  </mso:ribbon>
</mso:customUI>
</file>