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7bd80f8a2a193c9/Documentos/"/>
    </mc:Choice>
  </mc:AlternateContent>
  <xr:revisionPtr revIDLastSave="7" documentId="8_{AFF1FAB3-605A-4027-B91F-5FCA92B98C82}" xr6:coauthVersionLast="47" xr6:coauthVersionMax="47" xr10:uidLastSave="{B204C7C7-2CD8-4606-80AB-5CC8B3F1C400}"/>
  <bookViews>
    <workbookView xWindow="-108" yWindow="-108" windowWidth="23256" windowHeight="12456" xr2:uid="{00000000-000D-0000-FFFF-FFFF00000000}"/>
  </bookViews>
  <sheets>
    <sheet name="Calificacion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</calcChain>
</file>

<file path=xl/sharedStrings.xml><?xml version="1.0" encoding="utf-8"?>
<sst xmlns="http://schemas.openxmlformats.org/spreadsheetml/2006/main" count="95" uniqueCount="87">
  <si>
    <t>Nombre</t>
  </si>
  <si>
    <t>Apellido(s)</t>
  </si>
  <si>
    <t>Número de ID</t>
  </si>
  <si>
    <t>Tarea:Subir Prueba Prolog(10 puntos) P2A (Real)</t>
  </si>
  <si>
    <t>Tarea:Tarea colaborativa sobre Colecciones en SCALA en Canva (5 puntos)T2A (Real)</t>
  </si>
  <si>
    <t>Tarea:Subir Taller No. 6(10 puntos)Taller2A (Real)</t>
  </si>
  <si>
    <t>Tarea:Prueba Python(10 puntos)P2A (Real)</t>
  </si>
  <si>
    <t>Tarea:Trabajo final Python Sistema Reserva de Laboratorios (13 puntos) , los 2 puntos del Diagrama de clases ya fueron evaluadosT2A (Real)</t>
  </si>
  <si>
    <t>Tarea:Subir Taller No. 5(10 puntos) Taller2A (Real)</t>
  </si>
  <si>
    <t>Tarea:Subir Aplicación POO (5 puntos)T2A (Real)</t>
  </si>
  <si>
    <t>Tarea:Subir GUI Personas (2 puntos)T2A (Real)</t>
  </si>
  <si>
    <t>Tarea:Subir Diagrama de Clases Reserva de laboratorios (2 puntos) T2A (Real)</t>
  </si>
  <si>
    <t>Cuestionario:Prueba teórica Python(5 puntos) P2A (Real)</t>
  </si>
  <si>
    <t>Tarea:Subir Ejercicios sobre Prolog(10 puntos)T2A (Real)</t>
  </si>
  <si>
    <t>Cuestionario:Prueba teórica SCALA(5 puntos) P2A (Real)</t>
  </si>
  <si>
    <t>Tarea:Subir Prueba SCALA(10 puntos) P2A (Real)</t>
  </si>
  <si>
    <t>Cuestionario:Teoría Prolog(3 puntos)P2A (Real)</t>
  </si>
  <si>
    <t>Tarea:Presentación trabajo final SCALA (1 punto)TA2 (Real)</t>
  </si>
  <si>
    <t>LENIN SANTIAGO</t>
  </si>
  <si>
    <t>ANGUISACA LANDIVAR</t>
  </si>
  <si>
    <t>0106122799</t>
  </si>
  <si>
    <t>JORGE ANTONIO</t>
  </si>
  <si>
    <t>BUELVAS CORNEJO</t>
  </si>
  <si>
    <t>0107217267</t>
  </si>
  <si>
    <t>GABRIEL ALEJANDRO</t>
  </si>
  <si>
    <t>CABRERA CORAISACA</t>
  </si>
  <si>
    <t>0151104973</t>
  </si>
  <si>
    <t>JONNATHAN ESTEBAN</t>
  </si>
  <si>
    <t>CALDAS CALDAS</t>
  </si>
  <si>
    <t>0106507429</t>
  </si>
  <si>
    <t>JHUSTYN CHRISTOPHER</t>
  </si>
  <si>
    <t>CARVAJAL ARIAS</t>
  </si>
  <si>
    <t>0106593049</t>
  </si>
  <si>
    <t>DARWIN XAVIER</t>
  </si>
  <si>
    <t>CHUQUI CALLE</t>
  </si>
  <si>
    <t>0106487119</t>
  </si>
  <si>
    <t>MARCO JOSUE</t>
  </si>
  <si>
    <t>CORDOVA VINCES</t>
  </si>
  <si>
    <t>1105472821</t>
  </si>
  <si>
    <t>JOSHUA EFRAIN</t>
  </si>
  <si>
    <t>CUEVA CAMPOVERDE</t>
  </si>
  <si>
    <t>0705764868</t>
  </si>
  <si>
    <t>JONNATHAN MANUEL</t>
  </si>
  <si>
    <t>CUZCO TITO</t>
  </si>
  <si>
    <t>0350185344</t>
  </si>
  <si>
    <t>LEANDRO VIDAL</t>
  </si>
  <si>
    <t>FREIRE CHICO</t>
  </si>
  <si>
    <t>1805454152</t>
  </si>
  <si>
    <t>KELLY YUZABETH</t>
  </si>
  <si>
    <t>MACAS AGUILAR</t>
  </si>
  <si>
    <t>0706331063</t>
  </si>
  <si>
    <t>RENATA DANIELA</t>
  </si>
  <si>
    <t>MARTINEZ SOLORZANO</t>
  </si>
  <si>
    <t>0105667075</t>
  </si>
  <si>
    <t>ANDREA JACKELINE</t>
  </si>
  <si>
    <t>MAZA PARAPI</t>
  </si>
  <si>
    <t>0105913347</t>
  </si>
  <si>
    <t>-</t>
  </si>
  <si>
    <t>LOURDES ISABEL</t>
  </si>
  <si>
    <t>MEDINA CARTUCHE</t>
  </si>
  <si>
    <t>1104827025</t>
  </si>
  <si>
    <t>KEVIN SEBASTIAN</t>
  </si>
  <si>
    <t>ORELLANA MATUTE</t>
  </si>
  <si>
    <t>0104970504</t>
  </si>
  <si>
    <t>MARISOL ESTEFANIA</t>
  </si>
  <si>
    <t>PEÑAFIEL CABRERA</t>
  </si>
  <si>
    <t>0302993712</t>
  </si>
  <si>
    <t>CESAR FELIPE</t>
  </si>
  <si>
    <t>PIZARRO CHACHA</t>
  </si>
  <si>
    <t>0107064784</t>
  </si>
  <si>
    <t>JOSEPH MATEO</t>
  </si>
  <si>
    <t>SANGURIMA BACULIMA</t>
  </si>
  <si>
    <t>0150267912</t>
  </si>
  <si>
    <t>MARIA BELEN</t>
  </si>
  <si>
    <t>SARMIENTO QUEZADA</t>
  </si>
  <si>
    <t>0106421381</t>
  </si>
  <si>
    <t>BYRON STEEVEN</t>
  </si>
  <si>
    <t>TROYA MOSQUERA</t>
  </si>
  <si>
    <t>0202457834</t>
  </si>
  <si>
    <t>MARIA JOSE</t>
  </si>
  <si>
    <t>VIRE CARPIO</t>
  </si>
  <si>
    <t>3050118763</t>
  </si>
  <si>
    <t>Talleres/5</t>
  </si>
  <si>
    <t>Pruebas/10</t>
  </si>
  <si>
    <t>Trabajos/10</t>
  </si>
  <si>
    <t>Aprov2/25</t>
  </si>
  <si>
    <t>Total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</si>
</sst>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49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49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gal\Downloads\LDP-(SEP23-FEB24)-G-17443--AUTO_Asistencias_20240119-0836.xlsx" TargetMode="External"/><Relationship Id="rId1" Type="http://schemas.openxmlformats.org/officeDocument/2006/relationships/externalLinkPath" Target="file:///C:\Users\magal\Downloads\LDP-(SEP23-FEB24)-G-17443--AUTO_Asistencias_20240119-08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stencia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topLeftCell="P1" workbookViewId="0">
      <selection activeCell="W2" sqref="W2"/>
    </sheetView>
  </sheetViews>
  <sheetFormatPr defaultRowHeight="14.4" x14ac:dyDescent="0.3"/>
  <cols>
    <col min="1" max="1" width="22.77734375" bestFit="1" customWidth="1"/>
    <col min="2" max="2" width="21.77734375" bestFit="1" customWidth="1"/>
    <col min="3" max="3" width="12.33203125" bestFit="1" customWidth="1"/>
    <col min="4" max="4" width="42.33203125" style="4" bestFit="1" customWidth="1"/>
    <col min="5" max="5" width="73.21875" style="10" bestFit="1" customWidth="1"/>
    <col min="6" max="6" width="42.44140625" style="7" bestFit="1" customWidth="1"/>
    <col min="7" max="7" width="37.109375" style="4" bestFit="1" customWidth="1"/>
    <col min="8" max="8" width="118.77734375" style="10" bestFit="1" customWidth="1"/>
    <col min="9" max="9" width="43" style="7" bestFit="1" customWidth="1"/>
    <col min="10" max="10" width="42.33203125" style="10" bestFit="1" customWidth="1"/>
    <col min="11" max="11" width="40.6640625" style="10" bestFit="1" customWidth="1"/>
    <col min="12" max="12" width="66.77734375" style="10" bestFit="1" customWidth="1"/>
    <col min="13" max="13" width="48.6640625" style="4" bestFit="1" customWidth="1"/>
    <col min="14" max="14" width="48.88671875" style="10" bestFit="1" customWidth="1"/>
    <col min="15" max="15" width="49" style="4" bestFit="1" customWidth="1"/>
    <col min="16" max="16" width="43.109375" style="4" bestFit="1" customWidth="1"/>
    <col min="17" max="17" width="40.6640625" style="4" bestFit="1" customWidth="1"/>
    <col min="18" max="18" width="51" style="10" bestFit="1" customWidth="1"/>
    <col min="19" max="19" width="10.33203125" style="13" bestFit="1" customWidth="1"/>
    <col min="20" max="20" width="9.77734375" style="13" bestFit="1" customWidth="1"/>
    <col min="21" max="21" width="10.77734375" style="13" bestFit="1" customWidth="1"/>
    <col min="22" max="22" width="10" style="14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8" t="s">
        <v>4</v>
      </c>
      <c r="F1" s="5" t="s">
        <v>5</v>
      </c>
      <c r="G1" s="2" t="s">
        <v>6</v>
      </c>
      <c r="H1" s="8" t="s">
        <v>7</v>
      </c>
      <c r="I1" s="5" t="s">
        <v>8</v>
      </c>
      <c r="J1" s="8" t="s">
        <v>9</v>
      </c>
      <c r="K1" s="8" t="s">
        <v>10</v>
      </c>
      <c r="L1" s="8" t="s">
        <v>11</v>
      </c>
      <c r="M1" s="2" t="s">
        <v>12</v>
      </c>
      <c r="N1" s="8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11" t="s">
        <v>83</v>
      </c>
      <c r="T1" s="11" t="s">
        <v>82</v>
      </c>
      <c r="U1" s="12" t="s">
        <v>84</v>
      </c>
      <c r="V1" s="14" t="s">
        <v>85</v>
      </c>
      <c r="W1" s="14" t="s">
        <v>86</v>
      </c>
    </row>
    <row r="2" spans="1:23" x14ac:dyDescent="0.3">
      <c r="A2" s="1" t="s">
        <v>18</v>
      </c>
      <c r="B2" s="1" t="s">
        <v>19</v>
      </c>
      <c r="C2" s="1" t="s">
        <v>20</v>
      </c>
      <c r="D2" s="3">
        <v>10</v>
      </c>
      <c r="E2" s="9">
        <v>5</v>
      </c>
      <c r="F2" s="6">
        <v>10</v>
      </c>
      <c r="G2" s="3">
        <v>5</v>
      </c>
      <c r="H2" s="9">
        <v>12.5</v>
      </c>
      <c r="I2" s="6">
        <v>10</v>
      </c>
      <c r="J2" s="9">
        <v>2.5</v>
      </c>
      <c r="K2" s="9">
        <v>1.75</v>
      </c>
      <c r="L2" s="9">
        <v>1.8</v>
      </c>
      <c r="M2" s="3">
        <v>3.3</v>
      </c>
      <c r="N2" s="9">
        <v>8</v>
      </c>
      <c r="O2" s="3">
        <v>2.5</v>
      </c>
      <c r="P2" s="3">
        <v>5.25</v>
      </c>
      <c r="Q2" s="3">
        <v>3</v>
      </c>
      <c r="R2" s="9">
        <v>1</v>
      </c>
      <c r="S2" s="13">
        <f>SUM(D2,G2,M2,O2:Q2)*10/43</f>
        <v>6.7558139534883717</v>
      </c>
      <c r="T2" s="13">
        <f>SUM(F2,I2)/4</f>
        <v>5</v>
      </c>
      <c r="U2" s="13">
        <f>SUM(E2,H2,J2:L2,N2,R2)*10/38</f>
        <v>8.5657894736842106</v>
      </c>
      <c r="V2" s="15">
        <f>SUM(S2:U2)</f>
        <v>20.321603427172583</v>
      </c>
      <c r="W2">
        <v>2</v>
      </c>
    </row>
    <row r="3" spans="1:23" x14ac:dyDescent="0.3">
      <c r="A3" s="1" t="s">
        <v>21</v>
      </c>
      <c r="B3" s="1" t="s">
        <v>22</v>
      </c>
      <c r="C3" s="1" t="s">
        <v>23</v>
      </c>
      <c r="D3" s="3">
        <v>8</v>
      </c>
      <c r="E3" s="9">
        <v>5</v>
      </c>
      <c r="F3" s="6">
        <v>7</v>
      </c>
      <c r="G3" s="3">
        <v>5</v>
      </c>
      <c r="H3" s="9">
        <v>12.75</v>
      </c>
      <c r="I3" s="6">
        <v>3</v>
      </c>
      <c r="J3" s="9">
        <v>1.75</v>
      </c>
      <c r="K3" s="9">
        <v>1.5</v>
      </c>
      <c r="L3" s="9">
        <v>1.8</v>
      </c>
      <c r="M3" s="3">
        <v>2.75</v>
      </c>
      <c r="N3" s="9">
        <v>9</v>
      </c>
      <c r="O3" s="3">
        <v>3.47</v>
      </c>
      <c r="P3" s="3">
        <v>8</v>
      </c>
      <c r="Q3" s="3">
        <v>3</v>
      </c>
      <c r="R3" s="9">
        <v>1</v>
      </c>
      <c r="S3" s="13">
        <f t="shared" ref="S3:S22" si="0">SUM(D3,G3,M3,O3:Q3)*10/43</f>
        <v>7.0279069767441857</v>
      </c>
      <c r="T3" s="13">
        <f t="shared" ref="T3:T22" si="1">SUM(F3,I3)/4</f>
        <v>2.5</v>
      </c>
      <c r="U3" s="13">
        <f t="shared" ref="U3:U22" si="2">SUM(E3,H3,J3:L3,N3,R3)*10/38</f>
        <v>8.6315789473684212</v>
      </c>
      <c r="V3" s="15">
        <f t="shared" ref="V3:V22" si="3">SUM(S3:U3)</f>
        <v>18.159485924112609</v>
      </c>
      <c r="W3">
        <v>0</v>
      </c>
    </row>
    <row r="4" spans="1:23" x14ac:dyDescent="0.3">
      <c r="A4" s="1" t="s">
        <v>24</v>
      </c>
      <c r="B4" s="1" t="s">
        <v>25</v>
      </c>
      <c r="C4" s="1" t="s">
        <v>26</v>
      </c>
      <c r="D4" s="3">
        <v>8</v>
      </c>
      <c r="E4" s="9">
        <v>5</v>
      </c>
      <c r="F4" s="6">
        <v>7</v>
      </c>
      <c r="G4" s="3">
        <v>8</v>
      </c>
      <c r="H4" s="9">
        <v>13</v>
      </c>
      <c r="I4" s="6">
        <v>2</v>
      </c>
      <c r="J4" s="9">
        <v>2</v>
      </c>
      <c r="K4" s="9">
        <v>2</v>
      </c>
      <c r="L4" s="9">
        <v>1.9</v>
      </c>
      <c r="M4" s="3">
        <v>3.55</v>
      </c>
      <c r="N4" s="9">
        <v>8</v>
      </c>
      <c r="O4" s="3">
        <v>3.44</v>
      </c>
      <c r="P4" s="3">
        <v>7</v>
      </c>
      <c r="Q4" s="3">
        <v>3</v>
      </c>
      <c r="R4" s="9">
        <v>1</v>
      </c>
      <c r="S4" s="13">
        <f t="shared" si="0"/>
        <v>7.6720930232558144</v>
      </c>
      <c r="T4" s="13">
        <f t="shared" si="1"/>
        <v>2.25</v>
      </c>
      <c r="U4" s="13">
        <f t="shared" si="2"/>
        <v>8.6578947368421044</v>
      </c>
      <c r="V4" s="15">
        <f t="shared" si="3"/>
        <v>18.579987760097922</v>
      </c>
      <c r="W4">
        <v>0</v>
      </c>
    </row>
    <row r="5" spans="1:23" x14ac:dyDescent="0.3">
      <c r="A5" s="1" t="s">
        <v>27</v>
      </c>
      <c r="B5" s="1" t="s">
        <v>28</v>
      </c>
      <c r="C5" s="1" t="s">
        <v>29</v>
      </c>
      <c r="D5" s="3">
        <v>8</v>
      </c>
      <c r="E5" s="9">
        <v>5</v>
      </c>
      <c r="F5" s="6">
        <v>7.75</v>
      </c>
      <c r="G5" s="3">
        <v>9</v>
      </c>
      <c r="H5" s="9">
        <v>12.5</v>
      </c>
      <c r="I5" s="6">
        <v>1.5</v>
      </c>
      <c r="J5" s="9">
        <v>0.5</v>
      </c>
      <c r="K5" s="9">
        <v>2</v>
      </c>
      <c r="L5" s="9">
        <v>2</v>
      </c>
      <c r="M5" s="3">
        <v>3.55</v>
      </c>
      <c r="N5" s="9">
        <v>10</v>
      </c>
      <c r="O5" s="3">
        <v>4.38</v>
      </c>
      <c r="P5" s="3">
        <v>3</v>
      </c>
      <c r="Q5" s="3">
        <v>3</v>
      </c>
      <c r="R5" s="9">
        <v>1</v>
      </c>
      <c r="S5" s="13">
        <f t="shared" si="0"/>
        <v>7.1930232558139542</v>
      </c>
      <c r="T5" s="13">
        <f t="shared" si="1"/>
        <v>2.3125</v>
      </c>
      <c r="U5" s="13">
        <f t="shared" si="2"/>
        <v>8.6842105263157894</v>
      </c>
      <c r="V5" s="15">
        <f t="shared" si="3"/>
        <v>18.189733782129743</v>
      </c>
      <c r="W5">
        <v>2</v>
      </c>
    </row>
    <row r="6" spans="1:23" x14ac:dyDescent="0.3">
      <c r="A6" s="1" t="s">
        <v>30</v>
      </c>
      <c r="B6" s="1" t="s">
        <v>31</v>
      </c>
      <c r="C6" s="1" t="s">
        <v>32</v>
      </c>
      <c r="D6" s="3">
        <v>8</v>
      </c>
      <c r="E6" s="9">
        <v>5</v>
      </c>
      <c r="F6" s="6">
        <v>5</v>
      </c>
      <c r="G6" s="3">
        <v>7</v>
      </c>
      <c r="H6" s="9">
        <v>8</v>
      </c>
      <c r="I6" s="6">
        <v>8</v>
      </c>
      <c r="J6" s="9">
        <v>2.25</v>
      </c>
      <c r="K6" s="9">
        <v>1.25</v>
      </c>
      <c r="L6" s="9">
        <v>1.8</v>
      </c>
      <c r="M6" s="3">
        <v>2.95</v>
      </c>
      <c r="N6" s="9">
        <v>10</v>
      </c>
      <c r="O6" s="3">
        <v>2.66</v>
      </c>
      <c r="P6" s="3">
        <v>3</v>
      </c>
      <c r="Q6" s="3">
        <v>3</v>
      </c>
      <c r="R6" s="9">
        <v>1</v>
      </c>
      <c r="S6" s="13">
        <f t="shared" si="0"/>
        <v>6.188372093023256</v>
      </c>
      <c r="T6" s="13">
        <f t="shared" si="1"/>
        <v>3.25</v>
      </c>
      <c r="U6" s="13">
        <f t="shared" si="2"/>
        <v>7.7105263157894735</v>
      </c>
      <c r="V6" s="15">
        <f t="shared" si="3"/>
        <v>17.14889840881273</v>
      </c>
      <c r="W6">
        <v>6</v>
      </c>
    </row>
    <row r="7" spans="1:23" x14ac:dyDescent="0.3">
      <c r="A7" s="1" t="s">
        <v>33</v>
      </c>
      <c r="B7" s="1" t="s">
        <v>34</v>
      </c>
      <c r="C7" s="1" t="s">
        <v>35</v>
      </c>
      <c r="D7" s="3">
        <v>3</v>
      </c>
      <c r="E7" s="9">
        <v>5</v>
      </c>
      <c r="F7" s="6">
        <v>5</v>
      </c>
      <c r="G7" s="3">
        <v>4.5</v>
      </c>
      <c r="H7" s="9">
        <v>12</v>
      </c>
      <c r="I7" s="6">
        <v>0</v>
      </c>
      <c r="J7" s="9">
        <v>1</v>
      </c>
      <c r="K7" s="9">
        <v>1.25</v>
      </c>
      <c r="L7" s="9">
        <v>2</v>
      </c>
      <c r="M7" s="3">
        <v>3</v>
      </c>
      <c r="N7" s="9">
        <v>10</v>
      </c>
      <c r="O7" s="3">
        <v>0.94</v>
      </c>
      <c r="P7" s="3">
        <v>6.5</v>
      </c>
      <c r="Q7" s="3">
        <v>2.4</v>
      </c>
      <c r="R7" s="9">
        <v>1</v>
      </c>
      <c r="S7" s="13">
        <f t="shared" si="0"/>
        <v>4.7302325581395346</v>
      </c>
      <c r="T7" s="13">
        <f t="shared" si="1"/>
        <v>1.25</v>
      </c>
      <c r="U7" s="13">
        <f t="shared" si="2"/>
        <v>8.4868421052631575</v>
      </c>
      <c r="V7" s="15">
        <f t="shared" si="3"/>
        <v>14.467074663402691</v>
      </c>
      <c r="W7">
        <v>6</v>
      </c>
    </row>
    <row r="8" spans="1:23" x14ac:dyDescent="0.3">
      <c r="A8" s="1" t="s">
        <v>36</v>
      </c>
      <c r="B8" s="1" t="s">
        <v>37</v>
      </c>
      <c r="C8" s="1" t="s">
        <v>38</v>
      </c>
      <c r="D8" s="3">
        <v>3</v>
      </c>
      <c r="E8" s="9">
        <v>5</v>
      </c>
      <c r="F8" s="6">
        <v>6.5</v>
      </c>
      <c r="G8" s="3">
        <v>6</v>
      </c>
      <c r="H8" s="9">
        <v>11.5</v>
      </c>
      <c r="I8" s="6">
        <v>8</v>
      </c>
      <c r="J8" s="9">
        <v>2.25</v>
      </c>
      <c r="K8" s="9">
        <v>2</v>
      </c>
      <c r="L8" s="9">
        <v>1.8</v>
      </c>
      <c r="M8" s="3">
        <v>4.55</v>
      </c>
      <c r="N8" s="9">
        <v>10</v>
      </c>
      <c r="O8" s="3">
        <v>2.97</v>
      </c>
      <c r="P8" s="3">
        <v>5.5</v>
      </c>
      <c r="Q8" s="3">
        <v>3</v>
      </c>
      <c r="R8" s="9">
        <v>1</v>
      </c>
      <c r="S8" s="13">
        <f t="shared" si="0"/>
        <v>5.81860465116279</v>
      </c>
      <c r="T8" s="13">
        <f t="shared" si="1"/>
        <v>3.625</v>
      </c>
      <c r="U8" s="13">
        <f t="shared" si="2"/>
        <v>8.8289473684210531</v>
      </c>
      <c r="V8" s="15">
        <f t="shared" si="3"/>
        <v>18.272552019583841</v>
      </c>
      <c r="W8">
        <v>6</v>
      </c>
    </row>
    <row r="9" spans="1:23" x14ac:dyDescent="0.3">
      <c r="A9" s="1" t="s">
        <v>39</v>
      </c>
      <c r="B9" s="1" t="s">
        <v>40</v>
      </c>
      <c r="C9" s="1" t="s">
        <v>41</v>
      </c>
      <c r="D9" s="3">
        <v>7</v>
      </c>
      <c r="E9" s="9">
        <v>5</v>
      </c>
      <c r="F9" s="6">
        <v>8.25</v>
      </c>
      <c r="G9" s="3">
        <v>9.5</v>
      </c>
      <c r="H9" s="9">
        <v>11.5</v>
      </c>
      <c r="I9" s="6">
        <v>0</v>
      </c>
      <c r="J9" s="9">
        <v>1.25</v>
      </c>
      <c r="K9" s="9">
        <v>1.75</v>
      </c>
      <c r="L9" s="9">
        <v>1.9</v>
      </c>
      <c r="M9" s="3">
        <v>4.2</v>
      </c>
      <c r="N9" s="9">
        <v>10</v>
      </c>
      <c r="O9" s="3">
        <v>3.44</v>
      </c>
      <c r="P9" s="3">
        <v>4.5</v>
      </c>
      <c r="Q9" s="3">
        <v>2.4</v>
      </c>
      <c r="R9" s="9">
        <v>0</v>
      </c>
      <c r="S9" s="13">
        <f t="shared" si="0"/>
        <v>7.2186046511627904</v>
      </c>
      <c r="T9" s="13">
        <f t="shared" si="1"/>
        <v>2.0625</v>
      </c>
      <c r="U9" s="13">
        <f t="shared" si="2"/>
        <v>8.2631578947368425</v>
      </c>
      <c r="V9" s="15">
        <f t="shared" si="3"/>
        <v>17.544262545899635</v>
      </c>
      <c r="W9">
        <v>2</v>
      </c>
    </row>
    <row r="10" spans="1:23" x14ac:dyDescent="0.3">
      <c r="A10" s="1" t="s">
        <v>42</v>
      </c>
      <c r="B10" s="1" t="s">
        <v>43</v>
      </c>
      <c r="C10" s="1" t="s">
        <v>44</v>
      </c>
      <c r="D10" s="3">
        <v>6.5</v>
      </c>
      <c r="E10" s="9">
        <v>5</v>
      </c>
      <c r="F10" s="6">
        <v>9.75</v>
      </c>
      <c r="G10" s="3">
        <v>9.5</v>
      </c>
      <c r="H10" s="9">
        <v>9.5</v>
      </c>
      <c r="I10" s="6">
        <v>6.25</v>
      </c>
      <c r="J10" s="9">
        <v>3.25</v>
      </c>
      <c r="K10" s="9">
        <v>2</v>
      </c>
      <c r="L10" s="9">
        <v>1.8</v>
      </c>
      <c r="M10" s="3">
        <v>4.75</v>
      </c>
      <c r="N10" s="9">
        <v>8</v>
      </c>
      <c r="O10" s="3">
        <v>3.91</v>
      </c>
      <c r="P10" s="3">
        <v>3.5</v>
      </c>
      <c r="Q10" s="3">
        <v>3</v>
      </c>
      <c r="R10" s="9">
        <v>0</v>
      </c>
      <c r="S10" s="13">
        <f t="shared" si="0"/>
        <v>7.246511627906977</v>
      </c>
      <c r="T10" s="13">
        <f t="shared" si="1"/>
        <v>4</v>
      </c>
      <c r="U10" s="13">
        <f t="shared" si="2"/>
        <v>7.7763157894736841</v>
      </c>
      <c r="V10" s="15">
        <f t="shared" si="3"/>
        <v>19.022827417380661</v>
      </c>
      <c r="W10">
        <v>2</v>
      </c>
    </row>
    <row r="11" spans="1:23" x14ac:dyDescent="0.3">
      <c r="A11" s="1" t="s">
        <v>45</v>
      </c>
      <c r="B11" s="1" t="s">
        <v>46</v>
      </c>
      <c r="C11" s="1" t="s">
        <v>47</v>
      </c>
      <c r="D11" s="3">
        <v>7.5</v>
      </c>
      <c r="E11" s="9">
        <v>5</v>
      </c>
      <c r="F11" s="6">
        <v>6.75</v>
      </c>
      <c r="G11" s="3">
        <v>6.5</v>
      </c>
      <c r="H11" s="9">
        <v>11</v>
      </c>
      <c r="I11" s="6">
        <v>5</v>
      </c>
      <c r="J11" s="9">
        <v>1.5</v>
      </c>
      <c r="K11" s="9">
        <v>0</v>
      </c>
      <c r="L11" s="9">
        <v>2</v>
      </c>
      <c r="M11" s="3">
        <v>2.85</v>
      </c>
      <c r="N11" s="9">
        <v>10</v>
      </c>
      <c r="O11" s="3">
        <v>4.2699999999999996</v>
      </c>
      <c r="P11" s="3">
        <v>3</v>
      </c>
      <c r="Q11" s="3">
        <v>2.2000000000000002</v>
      </c>
      <c r="R11" s="9">
        <v>0</v>
      </c>
      <c r="S11" s="13">
        <f t="shared" si="0"/>
        <v>6.1209302325581394</v>
      </c>
      <c r="T11" s="13">
        <f t="shared" si="1"/>
        <v>2.9375</v>
      </c>
      <c r="U11" s="13">
        <f t="shared" si="2"/>
        <v>7.7631578947368425</v>
      </c>
      <c r="V11" s="15">
        <f t="shared" si="3"/>
        <v>16.82158812729498</v>
      </c>
      <c r="W11">
        <v>2</v>
      </c>
    </row>
    <row r="12" spans="1:23" x14ac:dyDescent="0.3">
      <c r="A12" s="1" t="s">
        <v>48</v>
      </c>
      <c r="B12" s="1" t="s">
        <v>49</v>
      </c>
      <c r="C12" s="1" t="s">
        <v>50</v>
      </c>
      <c r="D12" s="3">
        <v>8</v>
      </c>
      <c r="E12" s="9">
        <v>5</v>
      </c>
      <c r="F12" s="6">
        <v>3</v>
      </c>
      <c r="G12" s="3">
        <v>7.5</v>
      </c>
      <c r="H12" s="9">
        <v>12.25</v>
      </c>
      <c r="I12" s="6">
        <v>2</v>
      </c>
      <c r="J12" s="9">
        <v>0.75</v>
      </c>
      <c r="K12" s="9">
        <v>0</v>
      </c>
      <c r="L12" s="9">
        <v>1.9</v>
      </c>
      <c r="M12" s="3">
        <v>2.2000000000000002</v>
      </c>
      <c r="N12" s="9">
        <v>8</v>
      </c>
      <c r="O12" s="3">
        <v>3.66</v>
      </c>
      <c r="P12" s="3">
        <v>5</v>
      </c>
      <c r="Q12" s="3">
        <v>3</v>
      </c>
      <c r="R12" s="9">
        <v>1</v>
      </c>
      <c r="S12" s="13">
        <f t="shared" si="0"/>
        <v>6.8279069767441865</v>
      </c>
      <c r="T12" s="13">
        <f t="shared" si="1"/>
        <v>1.25</v>
      </c>
      <c r="U12" s="13">
        <f t="shared" si="2"/>
        <v>7.6052631578947372</v>
      </c>
      <c r="V12" s="15">
        <f t="shared" si="3"/>
        <v>15.683170134638925</v>
      </c>
      <c r="W12">
        <v>0</v>
      </c>
    </row>
    <row r="13" spans="1:23" x14ac:dyDescent="0.3">
      <c r="A13" s="1" t="s">
        <v>51</v>
      </c>
      <c r="B13" s="1" t="s">
        <v>52</v>
      </c>
      <c r="C13" s="1" t="s">
        <v>53</v>
      </c>
      <c r="D13" s="3">
        <v>8</v>
      </c>
      <c r="E13" s="9">
        <v>5</v>
      </c>
      <c r="F13" s="6">
        <v>8.5</v>
      </c>
      <c r="G13" s="3">
        <v>6</v>
      </c>
      <c r="H13" s="9">
        <v>10</v>
      </c>
      <c r="I13" s="6">
        <v>0.5</v>
      </c>
      <c r="J13" s="9">
        <v>4</v>
      </c>
      <c r="K13" s="9">
        <v>1.25</v>
      </c>
      <c r="L13" s="9">
        <v>1.8</v>
      </c>
      <c r="M13" s="3">
        <v>3.5</v>
      </c>
      <c r="N13" s="9">
        <v>9</v>
      </c>
      <c r="O13" s="3">
        <v>3.75</v>
      </c>
      <c r="P13" s="3">
        <v>0.5</v>
      </c>
      <c r="Q13" s="3">
        <v>3</v>
      </c>
      <c r="R13" s="9">
        <v>0</v>
      </c>
      <c r="S13" s="13">
        <f t="shared" si="0"/>
        <v>5.7558139534883717</v>
      </c>
      <c r="T13" s="13">
        <f t="shared" si="1"/>
        <v>2.25</v>
      </c>
      <c r="U13" s="13">
        <f t="shared" si="2"/>
        <v>8.1710526315789469</v>
      </c>
      <c r="V13" s="15">
        <f t="shared" si="3"/>
        <v>16.176866585067316</v>
      </c>
      <c r="W13">
        <v>4</v>
      </c>
    </row>
    <row r="14" spans="1:23" x14ac:dyDescent="0.3">
      <c r="A14" s="1" t="s">
        <v>54</v>
      </c>
      <c r="B14" s="1" t="s">
        <v>55</v>
      </c>
      <c r="C14" s="1" t="s">
        <v>56</v>
      </c>
      <c r="D14" s="3">
        <v>8</v>
      </c>
      <c r="E14" s="9">
        <v>5</v>
      </c>
      <c r="F14" s="6">
        <v>10</v>
      </c>
      <c r="G14" s="3">
        <v>6.5</v>
      </c>
      <c r="H14" s="9">
        <v>10.5</v>
      </c>
      <c r="I14" s="6">
        <v>1</v>
      </c>
      <c r="J14" s="9">
        <v>0</v>
      </c>
      <c r="K14" s="8" t="s">
        <v>57</v>
      </c>
      <c r="L14" s="9">
        <v>1.8</v>
      </c>
      <c r="M14" s="3">
        <v>3.8</v>
      </c>
      <c r="N14" s="9">
        <v>10</v>
      </c>
      <c r="O14" s="3">
        <v>3.38</v>
      </c>
      <c r="P14" s="3">
        <v>2</v>
      </c>
      <c r="Q14" s="3">
        <v>3</v>
      </c>
      <c r="R14" s="9">
        <v>1</v>
      </c>
      <c r="S14" s="13">
        <f t="shared" si="0"/>
        <v>6.2046511627906975</v>
      </c>
      <c r="T14" s="13">
        <f t="shared" si="1"/>
        <v>2.75</v>
      </c>
      <c r="U14" s="13">
        <f t="shared" si="2"/>
        <v>7.4473684210526319</v>
      </c>
      <c r="V14" s="15">
        <f t="shared" si="3"/>
        <v>16.402019583843327</v>
      </c>
      <c r="W14">
        <v>12</v>
      </c>
    </row>
    <row r="15" spans="1:23" x14ac:dyDescent="0.3">
      <c r="A15" s="1" t="s">
        <v>58</v>
      </c>
      <c r="B15" s="1" t="s">
        <v>59</v>
      </c>
      <c r="C15" s="1" t="s">
        <v>60</v>
      </c>
      <c r="D15" s="3">
        <v>7.5</v>
      </c>
      <c r="E15" s="9">
        <v>5</v>
      </c>
      <c r="F15" s="6">
        <v>5.5</v>
      </c>
      <c r="G15" s="3">
        <v>5</v>
      </c>
      <c r="H15" s="9">
        <v>10.5</v>
      </c>
      <c r="I15" s="6">
        <v>0.5</v>
      </c>
      <c r="J15" s="9">
        <v>1.5</v>
      </c>
      <c r="K15" s="9">
        <v>1.75</v>
      </c>
      <c r="L15" s="9">
        <v>1.8</v>
      </c>
      <c r="M15" s="3">
        <v>1.25</v>
      </c>
      <c r="N15" s="9">
        <v>8</v>
      </c>
      <c r="O15" s="3">
        <v>2.81</v>
      </c>
      <c r="P15" s="3">
        <v>2</v>
      </c>
      <c r="Q15" s="3">
        <v>3</v>
      </c>
      <c r="R15" s="9">
        <v>1</v>
      </c>
      <c r="S15" s="13">
        <f t="shared" si="0"/>
        <v>5.0139534883720929</v>
      </c>
      <c r="T15" s="13">
        <f t="shared" si="1"/>
        <v>1.5</v>
      </c>
      <c r="U15" s="13">
        <f t="shared" si="2"/>
        <v>7.7763157894736841</v>
      </c>
      <c r="V15" s="15">
        <f t="shared" si="3"/>
        <v>14.290269277845777</v>
      </c>
      <c r="W15">
        <v>8</v>
      </c>
    </row>
    <row r="16" spans="1:23" x14ac:dyDescent="0.3">
      <c r="A16" s="1" t="s">
        <v>61</v>
      </c>
      <c r="B16" s="1" t="s">
        <v>62</v>
      </c>
      <c r="C16" s="1" t="s">
        <v>63</v>
      </c>
      <c r="D16" s="3">
        <v>7</v>
      </c>
      <c r="E16" s="9">
        <v>5</v>
      </c>
      <c r="F16" s="6">
        <v>8.5</v>
      </c>
      <c r="G16" s="3">
        <v>10</v>
      </c>
      <c r="H16" s="9">
        <v>10</v>
      </c>
      <c r="I16" s="6">
        <v>6</v>
      </c>
      <c r="J16" s="9">
        <v>2.5</v>
      </c>
      <c r="K16" s="9">
        <v>1.5</v>
      </c>
      <c r="L16" s="9">
        <v>1.8</v>
      </c>
      <c r="M16" s="3">
        <v>4</v>
      </c>
      <c r="N16" s="9">
        <v>10</v>
      </c>
      <c r="O16" s="3">
        <v>2.5</v>
      </c>
      <c r="P16" s="3">
        <v>5</v>
      </c>
      <c r="Q16" s="3">
        <v>3</v>
      </c>
      <c r="R16" s="9">
        <v>0</v>
      </c>
      <c r="S16" s="13">
        <f t="shared" si="0"/>
        <v>7.3255813953488369</v>
      </c>
      <c r="T16" s="13">
        <f t="shared" si="1"/>
        <v>3.625</v>
      </c>
      <c r="U16" s="13">
        <f t="shared" si="2"/>
        <v>8.1052631578947363</v>
      </c>
      <c r="V16" s="15">
        <f t="shared" si="3"/>
        <v>19.055844553243574</v>
      </c>
      <c r="W16">
        <v>4</v>
      </c>
    </row>
    <row r="17" spans="1:23" x14ac:dyDescent="0.3">
      <c r="A17" s="1" t="s">
        <v>64</v>
      </c>
      <c r="B17" s="1" t="s">
        <v>65</v>
      </c>
      <c r="C17" s="1" t="s">
        <v>66</v>
      </c>
      <c r="D17" s="3">
        <v>7</v>
      </c>
      <c r="E17" s="9">
        <v>5</v>
      </c>
      <c r="F17" s="6">
        <v>6</v>
      </c>
      <c r="G17" s="3">
        <v>7</v>
      </c>
      <c r="H17" s="9">
        <v>11.5</v>
      </c>
      <c r="I17" s="6">
        <v>1</v>
      </c>
      <c r="J17" s="9">
        <v>1</v>
      </c>
      <c r="K17" s="9">
        <v>1.4</v>
      </c>
      <c r="L17" s="9">
        <v>1.9</v>
      </c>
      <c r="M17" s="3">
        <v>2.95</v>
      </c>
      <c r="N17" s="9">
        <v>8</v>
      </c>
      <c r="O17" s="3">
        <v>3.28</v>
      </c>
      <c r="P17" s="3">
        <v>5</v>
      </c>
      <c r="Q17" s="3">
        <v>3</v>
      </c>
      <c r="R17" s="9">
        <v>1</v>
      </c>
      <c r="S17" s="13">
        <f t="shared" si="0"/>
        <v>6.5651162790697679</v>
      </c>
      <c r="T17" s="13">
        <f t="shared" si="1"/>
        <v>1.75</v>
      </c>
      <c r="U17" s="13">
        <f t="shared" si="2"/>
        <v>7.8421052631578947</v>
      </c>
      <c r="V17" s="15">
        <f t="shared" si="3"/>
        <v>16.157221542227663</v>
      </c>
      <c r="W17">
        <v>0</v>
      </c>
    </row>
    <row r="18" spans="1:23" x14ac:dyDescent="0.3">
      <c r="A18" s="1" t="s">
        <v>67</v>
      </c>
      <c r="B18" s="1" t="s">
        <v>68</v>
      </c>
      <c r="C18" s="1" t="s">
        <v>69</v>
      </c>
      <c r="D18" s="3">
        <v>4.5</v>
      </c>
      <c r="E18" s="9">
        <v>5</v>
      </c>
      <c r="F18" s="6">
        <v>10</v>
      </c>
      <c r="G18" s="3">
        <v>5.75</v>
      </c>
      <c r="H18" s="9">
        <v>11.5</v>
      </c>
      <c r="I18" s="6">
        <v>0.5</v>
      </c>
      <c r="J18" s="9">
        <v>1.5</v>
      </c>
      <c r="K18" s="9">
        <v>0.75</v>
      </c>
      <c r="L18" s="9">
        <v>1.8</v>
      </c>
      <c r="M18" s="3">
        <v>2.4</v>
      </c>
      <c r="N18" s="9">
        <v>9</v>
      </c>
      <c r="O18" s="3">
        <v>1.56</v>
      </c>
      <c r="P18" s="3">
        <v>7.75</v>
      </c>
      <c r="Q18" s="3">
        <v>2</v>
      </c>
      <c r="R18" s="9">
        <v>1</v>
      </c>
      <c r="S18" s="13">
        <f t="shared" si="0"/>
        <v>5.5720930232558148</v>
      </c>
      <c r="T18" s="13">
        <f t="shared" si="1"/>
        <v>2.625</v>
      </c>
      <c r="U18" s="13">
        <f t="shared" si="2"/>
        <v>8.0394736842105257</v>
      </c>
      <c r="V18" s="15">
        <f t="shared" si="3"/>
        <v>16.236566707466338</v>
      </c>
      <c r="W18">
        <v>6</v>
      </c>
    </row>
    <row r="19" spans="1:23" x14ac:dyDescent="0.3">
      <c r="A19" s="1" t="s">
        <v>70</v>
      </c>
      <c r="B19" s="1" t="s">
        <v>71</v>
      </c>
      <c r="C19" s="1" t="s">
        <v>72</v>
      </c>
      <c r="D19" s="2" t="s">
        <v>57</v>
      </c>
      <c r="E19" s="9">
        <v>3.33</v>
      </c>
      <c r="F19" s="5" t="s">
        <v>57</v>
      </c>
      <c r="G19" s="3">
        <v>3.75</v>
      </c>
      <c r="H19" s="8" t="s">
        <v>57</v>
      </c>
      <c r="I19" s="6">
        <v>0</v>
      </c>
      <c r="J19" s="9">
        <v>2</v>
      </c>
      <c r="K19" s="9">
        <v>2</v>
      </c>
      <c r="L19" s="9">
        <v>1.8</v>
      </c>
      <c r="M19" s="3">
        <v>3.2</v>
      </c>
      <c r="N19" s="8" t="s">
        <v>57</v>
      </c>
      <c r="O19" s="2" t="s">
        <v>57</v>
      </c>
      <c r="P19" s="2" t="s">
        <v>57</v>
      </c>
      <c r="Q19" s="2" t="s">
        <v>57</v>
      </c>
      <c r="R19" s="8" t="s">
        <v>57</v>
      </c>
      <c r="S19" s="13">
        <f t="shared" si="0"/>
        <v>1.6162790697674418</v>
      </c>
      <c r="T19" s="13">
        <f t="shared" si="1"/>
        <v>0</v>
      </c>
      <c r="U19" s="13">
        <f t="shared" si="2"/>
        <v>2.4026315789473687</v>
      </c>
      <c r="V19" s="15">
        <f t="shared" si="3"/>
        <v>4.0189106487148107</v>
      </c>
      <c r="W19">
        <v>20</v>
      </c>
    </row>
    <row r="20" spans="1:23" x14ac:dyDescent="0.3">
      <c r="A20" s="1" t="s">
        <v>73</v>
      </c>
      <c r="B20" s="1" t="s">
        <v>74</v>
      </c>
      <c r="C20" s="1" t="s">
        <v>75</v>
      </c>
      <c r="D20" s="3">
        <v>8</v>
      </c>
      <c r="E20" s="9">
        <v>5</v>
      </c>
      <c r="F20" s="6">
        <v>7</v>
      </c>
      <c r="G20" s="3">
        <v>9.75</v>
      </c>
      <c r="H20" s="9">
        <v>12</v>
      </c>
      <c r="I20" s="6">
        <v>4</v>
      </c>
      <c r="J20" s="9">
        <v>2</v>
      </c>
      <c r="K20" s="9">
        <v>2</v>
      </c>
      <c r="L20" s="9">
        <v>1.8</v>
      </c>
      <c r="M20" s="3">
        <v>4.75</v>
      </c>
      <c r="N20" s="9">
        <v>8</v>
      </c>
      <c r="O20" s="3">
        <v>5</v>
      </c>
      <c r="P20" s="3">
        <v>7</v>
      </c>
      <c r="Q20" s="3">
        <v>3</v>
      </c>
      <c r="R20" s="9">
        <v>1</v>
      </c>
      <c r="S20" s="13">
        <f t="shared" si="0"/>
        <v>8.720930232558139</v>
      </c>
      <c r="T20" s="13">
        <f t="shared" si="1"/>
        <v>2.75</v>
      </c>
      <c r="U20" s="13">
        <f t="shared" si="2"/>
        <v>8.3684210526315788</v>
      </c>
      <c r="V20" s="15">
        <f t="shared" si="3"/>
        <v>19.839351285189718</v>
      </c>
      <c r="W20">
        <v>0</v>
      </c>
    </row>
    <row r="21" spans="1:23" x14ac:dyDescent="0.3">
      <c r="A21" s="1" t="s">
        <v>76</v>
      </c>
      <c r="B21" s="1" t="s">
        <v>77</v>
      </c>
      <c r="C21" s="1" t="s">
        <v>78</v>
      </c>
      <c r="D21" s="3">
        <v>1</v>
      </c>
      <c r="E21" s="9">
        <v>5</v>
      </c>
      <c r="F21" s="6">
        <v>0</v>
      </c>
      <c r="G21" s="3">
        <v>0</v>
      </c>
      <c r="H21" s="9">
        <v>10</v>
      </c>
      <c r="I21" s="6">
        <v>0.25</v>
      </c>
      <c r="J21" s="9">
        <v>3.6</v>
      </c>
      <c r="K21" s="9">
        <v>0</v>
      </c>
      <c r="L21" s="9">
        <v>1.8</v>
      </c>
      <c r="M21" s="3">
        <v>2.8</v>
      </c>
      <c r="N21" s="9">
        <v>7</v>
      </c>
      <c r="O21" s="3">
        <v>1.94</v>
      </c>
      <c r="P21" s="3">
        <v>0.75</v>
      </c>
      <c r="Q21" s="3">
        <v>3</v>
      </c>
      <c r="R21" s="9">
        <v>0</v>
      </c>
      <c r="S21" s="13">
        <f t="shared" si="0"/>
        <v>2.2069767441860466</v>
      </c>
      <c r="T21" s="13">
        <f t="shared" si="1"/>
        <v>6.25E-2</v>
      </c>
      <c r="U21" s="13">
        <f t="shared" si="2"/>
        <v>7.2105263157894735</v>
      </c>
      <c r="V21" s="15">
        <f t="shared" si="3"/>
        <v>9.4800030599755196</v>
      </c>
      <c r="W21">
        <v>16</v>
      </c>
    </row>
    <row r="22" spans="1:23" x14ac:dyDescent="0.3">
      <c r="A22" s="1" t="s">
        <v>79</v>
      </c>
      <c r="B22" s="1" t="s">
        <v>80</v>
      </c>
      <c r="C22" s="1" t="s">
        <v>81</v>
      </c>
      <c r="D22" s="3">
        <v>7</v>
      </c>
      <c r="E22" s="9">
        <v>5</v>
      </c>
      <c r="F22" s="6">
        <v>8</v>
      </c>
      <c r="G22" s="3">
        <v>5</v>
      </c>
      <c r="H22" s="9">
        <v>9.5</v>
      </c>
      <c r="I22" s="6">
        <v>0.1</v>
      </c>
      <c r="J22" s="9">
        <v>1</v>
      </c>
      <c r="K22" s="9">
        <v>1.5</v>
      </c>
      <c r="L22" s="9">
        <v>1.8</v>
      </c>
      <c r="M22" s="3">
        <v>1.8</v>
      </c>
      <c r="N22" s="9">
        <v>10</v>
      </c>
      <c r="O22" s="3">
        <v>3.28</v>
      </c>
      <c r="P22" s="3">
        <v>0</v>
      </c>
      <c r="Q22" s="3">
        <v>3</v>
      </c>
      <c r="R22" s="9">
        <v>1</v>
      </c>
      <c r="S22" s="13">
        <f t="shared" si="0"/>
        <v>4.6697674418604658</v>
      </c>
      <c r="T22" s="13">
        <f t="shared" si="1"/>
        <v>2.0249999999999999</v>
      </c>
      <c r="U22" s="13">
        <f t="shared" si="2"/>
        <v>7.8421052631578947</v>
      </c>
      <c r="V22" s="15">
        <f t="shared" si="3"/>
        <v>14.536872705018361</v>
      </c>
      <c r="W22">
        <v>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Calificaciones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Magali Mejía Pesántez</cp:lastModifiedBy>
  <dcterms:created xsi:type="dcterms:W3CDTF">2024-01-19T03:07:18Z</dcterms:created>
  <dcterms:modified xsi:type="dcterms:W3CDTF">2024-01-19T13:39:56Z</dcterms:modified>
  <cp:category/>
</cp:coreProperties>
</file>