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njar\Documents\Masteroppgave\2023-03-08_EDS-Apreo\"/>
    </mc:Choice>
  </mc:AlternateContent>
  <xr:revisionPtr revIDLastSave="0" documentId="13_ncr:1_{F8CCFE96-1251-49CF-868D-36C4225FC60D}" xr6:coauthVersionLast="47" xr6:coauthVersionMax="47" xr10:uidLastSave="{00000000-0000-0000-0000-000000000000}"/>
  <bookViews>
    <workbookView xWindow="38290" yWindow="-110" windowWidth="38620" windowHeight="21220" firstSheet="1" activeTab="4" xr2:uid="{00000000-000D-0000-FFFF-FFFF00000000}"/>
  </bookViews>
  <sheets>
    <sheet name="GaSb - point" sheetId="1" r:id="rId1"/>
    <sheet name="GaSb - map" sheetId="2" r:id="rId2"/>
    <sheet name="GaSb - only GaSb vs all element" sheetId="3" r:id="rId3"/>
    <sheet name="GaAs - point" sheetId="4" r:id="rId4"/>
    <sheet name="pandas_only_selected" sheetId="5" r:id="rId5"/>
    <sheet name="pandas_all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5" l="1"/>
  <c r="H10" i="5"/>
  <c r="H12" i="5" s="1"/>
  <c r="H21" i="3"/>
  <c r="J21" i="3" s="1"/>
  <c r="H15" i="3"/>
  <c r="J15" i="3" s="1"/>
  <c r="H9" i="3"/>
  <c r="I9" i="3" s="1"/>
  <c r="H14" i="5" l="1"/>
  <c r="I21" i="3"/>
  <c r="I15" i="3"/>
  <c r="J9" i="3"/>
  <c r="H13" i="5" l="1"/>
  <c r="H15" i="5" s="1"/>
  <c r="H16" i="5" l="1"/>
  <c r="H17" i="5" l="1"/>
  <c r="H19" i="5" s="1"/>
  <c r="H25" i="5" s="1"/>
  <c r="H23" i="5" s="1"/>
  <c r="H21" i="5" s="1"/>
  <c r="H29" i="5" s="1"/>
  <c r="H31" i="5" s="1"/>
  <c r="H27" i="5" s="1"/>
  <c r="H18" i="5"/>
  <c r="H24" i="5" s="1"/>
  <c r="H22" i="5" s="1"/>
  <c r="H20" i="5" s="1"/>
  <c r="H28" i="5" s="1"/>
  <c r="H30" i="5" s="1"/>
  <c r="H26" i="5" s="1"/>
</calcChain>
</file>

<file path=xl/sharedStrings.xml><?xml version="1.0" encoding="utf-8"?>
<sst xmlns="http://schemas.openxmlformats.org/spreadsheetml/2006/main" count="645" uniqueCount="72">
  <si>
    <t>GaSb_scratched_30kV_25pA</t>
  </si>
  <si>
    <t>Line Type</t>
  </si>
  <si>
    <t>Intensity Correction</t>
  </si>
  <si>
    <t>k Ratio</t>
  </si>
  <si>
    <t>Atomic %</t>
  </si>
  <si>
    <t>Standard Label</t>
  </si>
  <si>
    <t>Ga</t>
  </si>
  <si>
    <t>K series</t>
  </si>
  <si>
    <t>GaP</t>
  </si>
  <si>
    <t>Sb</t>
  </si>
  <si>
    <t>L series</t>
  </si>
  <si>
    <t>GaSb_30kV_400pA_processTime1</t>
  </si>
  <si>
    <t>GaSb_30kV_50pA_processTime1</t>
  </si>
  <si>
    <t>GaSb_30kV_50pA_processTime2</t>
  </si>
  <si>
    <t>GaSb_30kV_50pA_processTime4</t>
  </si>
  <si>
    <t>GaSb_05kV_50pA</t>
  </si>
  <si>
    <t>GaSb_10kV_50pA</t>
  </si>
  <si>
    <t>GaSb_15kV_50pA</t>
  </si>
  <si>
    <t>GaSb_30kV_50pA_noPPUC</t>
  </si>
  <si>
    <t>GaSb_30kV_50pA</t>
  </si>
  <si>
    <t>Map1</t>
  </si>
  <si>
    <t>Map2</t>
  </si>
  <si>
    <t>GaSb_15kV_400pA_processTime6</t>
  </si>
  <si>
    <t>GaSb_15kV_200pA_processTime6</t>
  </si>
  <si>
    <t>C</t>
  </si>
  <si>
    <t>C Vit</t>
  </si>
  <si>
    <t>O</t>
  </si>
  <si>
    <t>SiO2</t>
  </si>
  <si>
    <t>Si</t>
  </si>
  <si>
    <t>30kV_50pA_withPulsePileUpCorrection</t>
  </si>
  <si>
    <t>Cu</t>
  </si>
  <si>
    <t>As</t>
  </si>
  <si>
    <t>InAs</t>
  </si>
  <si>
    <t>30kV_50pA_noPulsePileUpCorrection</t>
  </si>
  <si>
    <t>GaAs_30kV_50pA</t>
  </si>
  <si>
    <t>GaAs_30kV_25pA</t>
  </si>
  <si>
    <t>GaAs_15kV_25pA</t>
  </si>
  <si>
    <t>GaAs_05kV_25pA</t>
  </si>
  <si>
    <t>GaSb_scratched_15kV_400pA_processTime3</t>
  </si>
  <si>
    <t>SUM Ga+Sb</t>
  </si>
  <si>
    <t>Ga/(Ga+Sb)</t>
  </si>
  <si>
    <t>Sb/(Ga+Sb)</t>
  </si>
  <si>
    <t>File</t>
  </si>
  <si>
    <t>k-ratio</t>
  </si>
  <si>
    <t>%at</t>
  </si>
  <si>
    <t>Element</t>
  </si>
  <si>
    <t>GaSb_15kV_400pA</t>
  </si>
  <si>
    <t>GaSb_15kV_200pA</t>
  </si>
  <si>
    <t>Line</t>
  </si>
  <si>
    <t>i corr</t>
  </si>
  <si>
    <t>Ga_Ka</t>
  </si>
  <si>
    <t>As_Ka</t>
  </si>
  <si>
    <t>Ga_La</t>
  </si>
  <si>
    <t>As_La</t>
  </si>
  <si>
    <t>Sb_La</t>
  </si>
  <si>
    <t>GaAs_10kV_25pA</t>
  </si>
  <si>
    <t>Apparent Concentration</t>
  </si>
  <si>
    <t>1,22</t>
  </si>
  <si>
    <t>1,05</t>
  </si>
  <si>
    <t>48,07</t>
  </si>
  <si>
    <t>1,73</t>
  </si>
  <si>
    <t>1,29</t>
  </si>
  <si>
    <t>51,93</t>
  </si>
  <si>
    <t>Group</t>
  </si>
  <si>
    <t>A</t>
  </si>
  <si>
    <t>B</t>
  </si>
  <si>
    <t>D</t>
  </si>
  <si>
    <t>x</t>
  </si>
  <si>
    <t>AZ at%</t>
  </si>
  <si>
    <t>kV</t>
  </si>
  <si>
    <t>pA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</si>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</sst>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1" fillId="2" borderId="0" xfId="1" applyAlignment="1">
      <alignment vertical="center" wrapText="1"/>
    </xf>
    <xf numFmtId="164" fontId="0" fillId="0" borderId="0" xfId="0" applyNumberFormat="1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Fill="1" applyAlignment="1"/>
    <xf numFmtId="0" fontId="0" fillId="0" borderId="0" xfId="0" applyFill="1" applyAlignment="1"/>
    <xf numFmtId="0" fontId="2" fillId="0" borderId="0" xfId="1" applyFont="1" applyFill="1" applyAlignment="1">
      <alignment vertical="center"/>
    </xf>
    <xf numFmtId="0" fontId="0" fillId="3" borderId="0" xfId="0" applyFill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/>
    <xf numFmtId="165" fontId="0" fillId="0" borderId="0" xfId="0" applyNumberFormat="1" applyAlignment="1">
      <alignment vertical="center"/>
    </xf>
  </cellXfs>
  <cellStyles count="2">
    <cellStyle name="Good" xfId="1" builtinId="26"/>
    <cellStyle name="Normal" xfId="0" builtinId="0"/>
  </cellStyles>
  <dxfs count="21">
    <dxf>
      <numFmt numFmtId="165" formatCode="0.00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7061D0-3F38-4C4D-81F3-3B0C675562DE}" name="Table1" displayName="Table1" ref="A1:K31" totalsRowShown="0" headerRowDxfId="20" dataDxfId="19">
  <autoFilter ref="A1:K31" xr:uid="{217061D0-3F38-4C4D-81F3-3B0C675562DE}"/>
  <sortState xmlns:xlrd2="http://schemas.microsoft.com/office/spreadsheetml/2017/richdata2" ref="A2:H31">
    <sortCondition ref="A1:A31"/>
  </sortState>
  <tableColumns count="11">
    <tableColumn id="7" xr3:uid="{4878218D-4207-4A66-8423-D40DAD9990CE}" name="Group" dataDxfId="18" dataCellStyle="Good"/>
    <tableColumn id="1" xr3:uid="{A0FA2612-F2BC-4A79-8076-F53CA363412B}" name="File" dataDxfId="17" dataCellStyle="Good"/>
    <tableColumn id="2" xr3:uid="{1DE882C1-1BA2-4D85-BEF4-D657389A49DE}" name="Element" dataDxfId="16"/>
    <tableColumn id="3" xr3:uid="{DECADE4C-D2C8-4D6D-99F6-EF8AA0E17540}" name="i corr" dataDxfId="2"/>
    <tableColumn id="4" xr3:uid="{E2600A8E-0A10-4FE5-AE3D-52C8BB942382}" name="k-ratio" dataDxfId="0"/>
    <tableColumn id="5" xr3:uid="{F2A76D77-F810-4401-89BA-5E2EB4B54E6B}" name="AZ at%" dataDxfId="1"/>
    <tableColumn id="6" xr3:uid="{A914555B-8745-43ED-A562-AF31D3C5153C}" name="Line" dataDxfId="15"/>
    <tableColumn id="8" xr3:uid="{2225621D-E5A2-4F29-A201-A4DA25ACF98E}" name="x" dataDxfId="14"/>
    <tableColumn id="9" xr3:uid="{48084260-19D7-45FC-AD14-988B9BE6F3AB}" name="kV" dataDxfId="13"/>
    <tableColumn id="10" xr3:uid="{E1115F21-A2CA-4467-BE06-B7C9E3CCA320}" name="pA" dataDxfId="12"/>
    <tableColumn id="11" xr3:uid="{44F84BDB-2EEB-4FA3-A482-C55CC390C124}" name="PT" dataDxfId="1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A2068F-CF82-4CD8-9573-349AE06875FA}" name="Table13" displayName="Table13" ref="A1:F41" totalsRowShown="0" headerRowDxfId="10" dataDxfId="9">
  <autoFilter ref="A1:F41" xr:uid="{217061D0-3F38-4C4D-81F3-3B0C675562DE}"/>
  <sortState xmlns:xlrd2="http://schemas.microsoft.com/office/spreadsheetml/2017/richdata2" ref="A2:F41">
    <sortCondition ref="A1:A41"/>
  </sortState>
  <tableColumns count="6">
    <tableColumn id="1" xr3:uid="{63ED141B-130B-4E3D-9DA1-B8EE38E67D58}" name="File" dataDxfId="8"/>
    <tableColumn id="2" xr3:uid="{A1FC8484-A6D8-406C-BDD9-97E4121B27DD}" name="Element" dataDxfId="7"/>
    <tableColumn id="3" xr3:uid="{E44E6B00-B42F-413D-93C6-9DE8D0889F7A}" name="i corr" dataDxfId="6"/>
    <tableColumn id="4" xr3:uid="{BC63E266-2034-4FD8-A06B-1970EAE6660C}" name="k-ratio" dataDxfId="5"/>
    <tableColumn id="5" xr3:uid="{B4656B79-46E5-4A09-AE2E-AB23DED15F7A}" name="%at" dataDxfId="4"/>
    <tableColumn id="6" xr3:uid="{C83EC4C7-9E26-4E8C-9DB4-3AB1A0121606}" name="Line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workbookViewId="0">
      <selection activeCell="F39" sqref="A1:F39"/>
    </sheetView>
  </sheetViews>
  <sheetFormatPr defaultRowHeight="14.25" x14ac:dyDescent="0.45"/>
  <cols>
    <col min="1" max="1" width="28.1328125" customWidth="1"/>
    <col min="3" max="3" width="23.86328125" customWidth="1"/>
    <col min="5" max="5" width="11" customWidth="1"/>
    <col min="6" max="6" width="16.73046875" customWidth="1"/>
  </cols>
  <sheetData>
    <row r="1" spans="1:6" x14ac:dyDescent="0.4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>
        <v>1.05</v>
      </c>
      <c r="D2" s="1">
        <v>6.9819999999999993E-2</v>
      </c>
      <c r="E2" s="1">
        <v>55.64</v>
      </c>
      <c r="F2" s="1" t="s">
        <v>8</v>
      </c>
    </row>
    <row r="3" spans="1:6" x14ac:dyDescent="0.45">
      <c r="A3" s="1" t="s">
        <v>9</v>
      </c>
      <c r="B3" s="1" t="s">
        <v>10</v>
      </c>
      <c r="C3" s="1">
        <v>0.91</v>
      </c>
      <c r="D3" s="1">
        <v>9.0139999999999998E-2</v>
      </c>
      <c r="E3" s="1">
        <v>44.36</v>
      </c>
      <c r="F3" s="1" t="s">
        <v>9</v>
      </c>
    </row>
    <row r="4" spans="1:6" ht="28.5" x14ac:dyDescent="0.45">
      <c r="A4" s="2" t="s">
        <v>38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45">
      <c r="A5" s="1" t="s">
        <v>6</v>
      </c>
      <c r="B5" s="1" t="s">
        <v>10</v>
      </c>
      <c r="C5" s="1">
        <v>0.54</v>
      </c>
      <c r="D5" s="1">
        <v>0.25913999999999998</v>
      </c>
      <c r="E5" s="1">
        <v>54.6</v>
      </c>
      <c r="F5" s="1" t="s">
        <v>8</v>
      </c>
    </row>
    <row r="6" spans="1:6" x14ac:dyDescent="0.45">
      <c r="A6" s="1" t="s">
        <v>9</v>
      </c>
      <c r="B6" s="1" t="s">
        <v>10</v>
      </c>
      <c r="C6" s="1">
        <v>0.93</v>
      </c>
      <c r="D6" s="1">
        <v>0.69133</v>
      </c>
      <c r="E6" s="1">
        <v>45.4</v>
      </c>
      <c r="F6" s="1" t="s">
        <v>9</v>
      </c>
    </row>
    <row r="7" spans="1:6" x14ac:dyDescent="0.45">
      <c r="A7" s="2" t="s">
        <v>11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6" x14ac:dyDescent="0.45">
      <c r="A8" s="1" t="s">
        <v>6</v>
      </c>
      <c r="B8" s="1" t="s">
        <v>7</v>
      </c>
      <c r="C8" s="1">
        <v>1.04</v>
      </c>
      <c r="D8" s="1">
        <v>1.54539</v>
      </c>
      <c r="E8" s="1">
        <v>50.04</v>
      </c>
      <c r="F8" s="1" t="s">
        <v>8</v>
      </c>
    </row>
    <row r="9" spans="1:6" x14ac:dyDescent="0.45">
      <c r="A9" s="1" t="s">
        <v>9</v>
      </c>
      <c r="B9" s="1" t="s">
        <v>10</v>
      </c>
      <c r="C9" s="1">
        <v>0.92</v>
      </c>
      <c r="D9" s="1">
        <v>2.53146</v>
      </c>
      <c r="E9" s="1">
        <v>49.96</v>
      </c>
      <c r="F9" s="1" t="s">
        <v>9</v>
      </c>
    </row>
    <row r="10" spans="1:6" x14ac:dyDescent="0.45">
      <c r="A10" s="2" t="s">
        <v>12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 x14ac:dyDescent="0.45">
      <c r="A11" s="1" t="s">
        <v>6</v>
      </c>
      <c r="B11" s="1" t="s">
        <v>7</v>
      </c>
      <c r="C11" s="1">
        <v>1.04</v>
      </c>
      <c r="D11" s="1">
        <v>0.1462</v>
      </c>
      <c r="E11" s="1">
        <v>50.35</v>
      </c>
      <c r="F11" s="1" t="s">
        <v>8</v>
      </c>
    </row>
    <row r="12" spans="1:6" x14ac:dyDescent="0.45">
      <c r="A12" s="1" t="s">
        <v>9</v>
      </c>
      <c r="B12" s="1" t="s">
        <v>10</v>
      </c>
      <c r="C12" s="1">
        <v>0.92</v>
      </c>
      <c r="D12" s="1">
        <v>0.23638999999999999</v>
      </c>
      <c r="E12" s="1">
        <v>49.65</v>
      </c>
      <c r="F12" s="1" t="s">
        <v>9</v>
      </c>
    </row>
    <row r="13" spans="1:6" x14ac:dyDescent="0.45">
      <c r="A13" s="2" t="s">
        <v>13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6" x14ac:dyDescent="0.45">
      <c r="A14" s="1" t="s">
        <v>6</v>
      </c>
      <c r="B14" s="1" t="s">
        <v>7</v>
      </c>
      <c r="C14" s="1">
        <v>1.04</v>
      </c>
      <c r="D14" s="1">
        <v>0.14630000000000001</v>
      </c>
      <c r="E14" s="1">
        <v>50.16</v>
      </c>
      <c r="F14" s="1" t="s">
        <v>8</v>
      </c>
    </row>
    <row r="15" spans="1:6" x14ac:dyDescent="0.45">
      <c r="A15" s="1" t="s">
        <v>9</v>
      </c>
      <c r="B15" s="1" t="s">
        <v>10</v>
      </c>
      <c r="C15" s="1">
        <v>0.92</v>
      </c>
      <c r="D15" s="1">
        <v>0.23846000000000001</v>
      </c>
      <c r="E15" s="1">
        <v>49.84</v>
      </c>
      <c r="F15" s="1" t="s">
        <v>9</v>
      </c>
    </row>
    <row r="16" spans="1:6" x14ac:dyDescent="0.45">
      <c r="A16" s="2" t="s">
        <v>14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spans="1:6" x14ac:dyDescent="0.45">
      <c r="A17" s="1" t="s">
        <v>6</v>
      </c>
      <c r="B17" s="1" t="s">
        <v>7</v>
      </c>
      <c r="C17" s="1">
        <v>1.04</v>
      </c>
      <c r="D17" s="1">
        <v>0.14629</v>
      </c>
      <c r="E17" s="1">
        <v>50.2</v>
      </c>
      <c r="F17" s="1" t="s">
        <v>8</v>
      </c>
    </row>
    <row r="18" spans="1:6" x14ac:dyDescent="0.45">
      <c r="A18" s="1" t="s">
        <v>9</v>
      </c>
      <c r="B18" s="1" t="s">
        <v>10</v>
      </c>
      <c r="C18" s="1">
        <v>0.92</v>
      </c>
      <c r="D18" s="1">
        <v>0.23805999999999999</v>
      </c>
      <c r="E18" s="1">
        <v>49.8</v>
      </c>
      <c r="F18" s="1" t="s">
        <v>9</v>
      </c>
    </row>
    <row r="19" spans="1:6" x14ac:dyDescent="0.45">
      <c r="A19" s="2" t="s">
        <v>15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</row>
    <row r="20" spans="1:6" x14ac:dyDescent="0.45">
      <c r="A20" s="1" t="s">
        <v>6</v>
      </c>
      <c r="B20" s="1" t="s">
        <v>10</v>
      </c>
      <c r="C20" s="1">
        <v>0.95</v>
      </c>
      <c r="D20" s="1">
        <v>2.5100000000000001E-3</v>
      </c>
      <c r="E20" s="1">
        <v>39.03</v>
      </c>
      <c r="F20" s="1" t="s">
        <v>8</v>
      </c>
    </row>
    <row r="21" spans="1:6" x14ac:dyDescent="0.45">
      <c r="A21" s="1" t="s">
        <v>9</v>
      </c>
      <c r="B21" s="1" t="s">
        <v>10</v>
      </c>
      <c r="C21" s="1">
        <v>0.94</v>
      </c>
      <c r="D21" s="1">
        <v>7.2500000000000004E-3</v>
      </c>
      <c r="E21" s="1">
        <v>60.97</v>
      </c>
      <c r="F21" s="1" t="s">
        <v>9</v>
      </c>
    </row>
    <row r="22" spans="1:6" x14ac:dyDescent="0.45">
      <c r="A22" s="2" t="s">
        <v>16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</row>
    <row r="23" spans="1:6" x14ac:dyDescent="0.45">
      <c r="A23" s="1" t="s">
        <v>6</v>
      </c>
      <c r="B23" s="1" t="s">
        <v>10</v>
      </c>
      <c r="C23" s="1">
        <v>0.69</v>
      </c>
      <c r="D23" s="1">
        <v>1.0149999999999999E-2</v>
      </c>
      <c r="E23" s="1">
        <v>46.78</v>
      </c>
      <c r="F23" s="1" t="s">
        <v>8</v>
      </c>
    </row>
    <row r="24" spans="1:6" x14ac:dyDescent="0.45">
      <c r="A24" s="1" t="s">
        <v>9</v>
      </c>
      <c r="B24" s="1" t="s">
        <v>10</v>
      </c>
      <c r="C24" s="1">
        <v>0.94</v>
      </c>
      <c r="D24" s="1">
        <v>2.9590000000000002E-2</v>
      </c>
      <c r="E24" s="1">
        <v>53.22</v>
      </c>
      <c r="F24" s="1" t="s">
        <v>9</v>
      </c>
    </row>
    <row r="25" spans="1:6" x14ac:dyDescent="0.45">
      <c r="A25" s="2" t="s">
        <v>17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</row>
    <row r="26" spans="1:6" x14ac:dyDescent="0.45">
      <c r="A26" s="1" t="s">
        <v>6</v>
      </c>
      <c r="B26" s="1" t="s">
        <v>10</v>
      </c>
      <c r="C26" s="1">
        <v>0.52</v>
      </c>
      <c r="D26" s="1">
        <v>2.23E-2</v>
      </c>
      <c r="E26" s="1">
        <v>49.11</v>
      </c>
      <c r="F26" s="1" t="s">
        <v>8</v>
      </c>
    </row>
    <row r="27" spans="1:6" x14ac:dyDescent="0.45">
      <c r="A27" s="1" t="s">
        <v>9</v>
      </c>
      <c r="B27" s="1" t="s">
        <v>10</v>
      </c>
      <c r="C27" s="1">
        <v>0.94</v>
      </c>
      <c r="D27" s="1">
        <v>7.8280000000000002E-2</v>
      </c>
      <c r="E27" s="1">
        <v>50.89</v>
      </c>
      <c r="F27" s="1" t="s">
        <v>9</v>
      </c>
    </row>
    <row r="28" spans="1:6" x14ac:dyDescent="0.45">
      <c r="A28" s="2" t="s">
        <v>18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</row>
    <row r="29" spans="1:6" x14ac:dyDescent="0.45">
      <c r="A29" s="1" t="s">
        <v>6</v>
      </c>
      <c r="B29" s="1" t="s">
        <v>7</v>
      </c>
      <c r="C29" s="1">
        <v>1.04</v>
      </c>
      <c r="D29" s="1">
        <v>0.14588000000000001</v>
      </c>
      <c r="E29" s="1">
        <v>50.23</v>
      </c>
      <c r="F29" s="1" t="s">
        <v>8</v>
      </c>
    </row>
    <row r="30" spans="1:6" x14ac:dyDescent="0.45">
      <c r="A30" s="1" t="s">
        <v>9</v>
      </c>
      <c r="B30" s="1" t="s">
        <v>10</v>
      </c>
      <c r="C30" s="1">
        <v>0.92</v>
      </c>
      <c r="D30" s="1">
        <v>0.23710000000000001</v>
      </c>
      <c r="E30" s="1">
        <v>49.77</v>
      </c>
      <c r="F30" s="1" t="s">
        <v>9</v>
      </c>
    </row>
    <row r="31" spans="1:6" x14ac:dyDescent="0.45">
      <c r="A31" s="2" t="s">
        <v>19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</row>
    <row r="32" spans="1:6" x14ac:dyDescent="0.45">
      <c r="A32" s="1" t="s">
        <v>6</v>
      </c>
      <c r="B32" s="1" t="s">
        <v>7</v>
      </c>
      <c r="C32" s="1">
        <v>1.04</v>
      </c>
      <c r="D32" s="1">
        <v>0.14571999999999999</v>
      </c>
      <c r="E32" s="1">
        <v>50.23</v>
      </c>
      <c r="F32" s="1" t="s">
        <v>8</v>
      </c>
    </row>
    <row r="33" spans="1:6" x14ac:dyDescent="0.45">
      <c r="A33" s="1" t="s">
        <v>9</v>
      </c>
      <c r="B33" s="1" t="s">
        <v>10</v>
      </c>
      <c r="C33" s="1">
        <v>0.92</v>
      </c>
      <c r="D33" s="1">
        <v>0.23682</v>
      </c>
      <c r="E33" s="1">
        <v>49.77</v>
      </c>
      <c r="F33" s="1" t="s">
        <v>9</v>
      </c>
    </row>
    <row r="34" spans="1:6" x14ac:dyDescent="0.45">
      <c r="A34" s="2" t="s">
        <v>22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</row>
    <row r="35" spans="1:6" x14ac:dyDescent="0.45">
      <c r="A35" s="1" t="s">
        <v>6</v>
      </c>
      <c r="B35" s="1" t="s">
        <v>10</v>
      </c>
      <c r="C35" s="1">
        <v>0.52</v>
      </c>
      <c r="D35" s="1">
        <v>0.18139</v>
      </c>
      <c r="E35" s="1">
        <v>48.72</v>
      </c>
      <c r="F35" s="1" t="s">
        <v>8</v>
      </c>
    </row>
    <row r="36" spans="1:6" x14ac:dyDescent="0.45">
      <c r="A36" s="1" t="s">
        <v>9</v>
      </c>
      <c r="B36" s="1" t="s">
        <v>10</v>
      </c>
      <c r="C36" s="1">
        <v>0.94</v>
      </c>
      <c r="D36" s="1">
        <v>0.64922000000000002</v>
      </c>
      <c r="E36" s="1">
        <v>51.28</v>
      </c>
      <c r="F36" s="1" t="s">
        <v>9</v>
      </c>
    </row>
    <row r="37" spans="1:6" x14ac:dyDescent="0.45">
      <c r="A37" s="2" t="s">
        <v>23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</row>
    <row r="38" spans="1:6" x14ac:dyDescent="0.45">
      <c r="A38" s="1" t="s">
        <v>6</v>
      </c>
      <c r="B38" s="1" t="s">
        <v>10</v>
      </c>
      <c r="C38" s="1">
        <v>0.52</v>
      </c>
      <c r="D38" s="1">
        <v>9.0630000000000002E-2</v>
      </c>
      <c r="E38" s="1">
        <v>48.71</v>
      </c>
      <c r="F38" s="1" t="s">
        <v>8</v>
      </c>
    </row>
    <row r="39" spans="1:6" x14ac:dyDescent="0.45">
      <c r="A39" s="1" t="s">
        <v>9</v>
      </c>
      <c r="B39" s="1" t="s">
        <v>10</v>
      </c>
      <c r="C39" s="1">
        <v>0.94</v>
      </c>
      <c r="D39" s="1">
        <v>0.32444000000000001</v>
      </c>
      <c r="E39" s="1">
        <v>51.29</v>
      </c>
      <c r="F39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6" sqref="A1:F6"/>
    </sheetView>
  </sheetViews>
  <sheetFormatPr defaultRowHeight="14.25" x14ac:dyDescent="0.45"/>
  <cols>
    <col min="1" max="1" width="20.265625" customWidth="1"/>
  </cols>
  <sheetData>
    <row r="1" spans="1:6" ht="28.5" x14ac:dyDescent="0.45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10</v>
      </c>
      <c r="C2" s="1">
        <v>0.52</v>
      </c>
      <c r="D2" s="1">
        <v>0.18604000000000001</v>
      </c>
      <c r="E2" s="1">
        <v>48.97</v>
      </c>
      <c r="F2" s="1" t="s">
        <v>8</v>
      </c>
    </row>
    <row r="3" spans="1:6" x14ac:dyDescent="0.45">
      <c r="A3" s="1" t="s">
        <v>9</v>
      </c>
      <c r="B3" s="1" t="s">
        <v>10</v>
      </c>
      <c r="C3" s="1">
        <v>0.94</v>
      </c>
      <c r="D3" s="1">
        <v>0.65746000000000004</v>
      </c>
      <c r="E3" s="1">
        <v>51.03</v>
      </c>
      <c r="F3" s="1" t="s">
        <v>9</v>
      </c>
    </row>
    <row r="4" spans="1:6" ht="28.5" x14ac:dyDescent="0.45">
      <c r="A4" s="1" t="s">
        <v>21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45">
      <c r="A5" s="1" t="s">
        <v>6</v>
      </c>
      <c r="B5" s="1" t="s">
        <v>10</v>
      </c>
      <c r="C5" s="1">
        <v>0.52</v>
      </c>
      <c r="D5" s="1">
        <v>0.18507000000000001</v>
      </c>
      <c r="E5" s="1">
        <v>48.9</v>
      </c>
      <c r="F5" s="1" t="s">
        <v>8</v>
      </c>
    </row>
    <row r="6" spans="1:6" x14ac:dyDescent="0.45">
      <c r="A6" s="1" t="s">
        <v>9</v>
      </c>
      <c r="B6" s="1" t="s">
        <v>10</v>
      </c>
      <c r="C6" s="1">
        <v>0.94</v>
      </c>
      <c r="D6" s="1">
        <v>0.65625</v>
      </c>
      <c r="E6" s="1">
        <v>51.1</v>
      </c>
      <c r="F6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>
      <selection activeCell="A20" sqref="A20"/>
    </sheetView>
  </sheetViews>
  <sheetFormatPr defaultRowHeight="14.25" x14ac:dyDescent="0.45"/>
  <cols>
    <col min="1" max="1" width="33.73046875" customWidth="1"/>
    <col min="3" max="3" width="20.1328125" customWidth="1"/>
    <col min="6" max="6" width="16.59765625" customWidth="1"/>
    <col min="8" max="8" width="13" customWidth="1"/>
    <col min="9" max="9" width="11" customWidth="1"/>
    <col min="10" max="10" width="12" customWidth="1"/>
  </cols>
  <sheetData>
    <row r="1" spans="1:10" x14ac:dyDescent="0.45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45">
      <c r="A2" s="1" t="s">
        <v>6</v>
      </c>
      <c r="B2" s="1" t="s">
        <v>10</v>
      </c>
      <c r="C2" s="1">
        <v>0.52</v>
      </c>
      <c r="D2" s="1">
        <v>0.18139</v>
      </c>
      <c r="E2" s="1">
        <v>48.72</v>
      </c>
      <c r="F2" s="1" t="s">
        <v>8</v>
      </c>
    </row>
    <row r="3" spans="1:10" x14ac:dyDescent="0.45">
      <c r="A3" s="1" t="s">
        <v>9</v>
      </c>
      <c r="B3" s="1" t="s">
        <v>10</v>
      </c>
      <c r="C3" s="1">
        <v>0.94</v>
      </c>
      <c r="D3" s="1">
        <v>0.64922000000000002</v>
      </c>
      <c r="E3" s="1">
        <v>51.28</v>
      </c>
      <c r="F3" s="1" t="s">
        <v>9</v>
      </c>
    </row>
    <row r="5" spans="1:10" x14ac:dyDescent="0.45">
      <c r="A5" s="1" t="s">
        <v>22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10" x14ac:dyDescent="0.45">
      <c r="A6" s="2" t="s">
        <v>24</v>
      </c>
      <c r="B6" s="1" t="s">
        <v>7</v>
      </c>
      <c r="C6" s="1">
        <v>0.33</v>
      </c>
      <c r="D6" s="1">
        <v>1.435E-2</v>
      </c>
      <c r="E6" s="1">
        <v>23.2</v>
      </c>
      <c r="F6" s="1" t="s">
        <v>25</v>
      </c>
    </row>
    <row r="7" spans="1:10" x14ac:dyDescent="0.45">
      <c r="A7" s="2" t="s">
        <v>26</v>
      </c>
      <c r="B7" s="1" t="s">
        <v>7</v>
      </c>
      <c r="C7" s="1">
        <v>1.79</v>
      </c>
      <c r="D7" s="1">
        <v>6.3600000000000002E-3</v>
      </c>
      <c r="E7" s="1">
        <v>4.29</v>
      </c>
      <c r="F7" s="1" t="s">
        <v>27</v>
      </c>
    </row>
    <row r="8" spans="1:10" x14ac:dyDescent="0.45">
      <c r="A8" s="2" t="s">
        <v>28</v>
      </c>
      <c r="B8" s="1" t="s">
        <v>7</v>
      </c>
      <c r="C8" s="1">
        <v>0.83</v>
      </c>
      <c r="D8" s="1">
        <v>1.06E-3</v>
      </c>
      <c r="E8" s="1">
        <v>0.37</v>
      </c>
      <c r="F8" s="1" t="s">
        <v>27</v>
      </c>
      <c r="H8" t="s">
        <v>39</v>
      </c>
      <c r="I8" t="s">
        <v>40</v>
      </c>
      <c r="J8" t="s">
        <v>41</v>
      </c>
    </row>
    <row r="9" spans="1:10" x14ac:dyDescent="0.45">
      <c r="A9" s="1" t="s">
        <v>6</v>
      </c>
      <c r="B9" s="1" t="s">
        <v>10</v>
      </c>
      <c r="C9" s="1">
        <v>0.52</v>
      </c>
      <c r="D9" s="1">
        <v>0.18139</v>
      </c>
      <c r="E9" s="1">
        <v>34.74</v>
      </c>
      <c r="F9" s="1" t="s">
        <v>8</v>
      </c>
      <c r="H9">
        <f>E9+E10</f>
        <v>72.150000000000006</v>
      </c>
      <c r="I9" s="3">
        <f>100*E9/H9</f>
        <v>48.149688149688146</v>
      </c>
      <c r="J9" s="3">
        <f>100*E10/H9</f>
        <v>51.85031185031184</v>
      </c>
    </row>
    <row r="10" spans="1:10" x14ac:dyDescent="0.45">
      <c r="A10" s="1" t="s">
        <v>9</v>
      </c>
      <c r="B10" s="1" t="s">
        <v>10</v>
      </c>
      <c r="C10" s="1">
        <v>0.92</v>
      </c>
      <c r="D10" s="1">
        <v>0.64922000000000002</v>
      </c>
      <c r="E10" s="1">
        <v>37.409999999999997</v>
      </c>
      <c r="F10" s="1" t="s">
        <v>9</v>
      </c>
    </row>
    <row r="12" spans="1:10" x14ac:dyDescent="0.45">
      <c r="A12" s="1" t="s">
        <v>22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 spans="1:10" x14ac:dyDescent="0.45">
      <c r="A13" s="2" t="s">
        <v>24</v>
      </c>
      <c r="B13" s="1" t="s">
        <v>7</v>
      </c>
      <c r="C13" s="1">
        <v>0.33</v>
      </c>
      <c r="D13" s="1">
        <v>1.435E-2</v>
      </c>
      <c r="E13" s="1">
        <v>23.23</v>
      </c>
      <c r="F13" s="1" t="s">
        <v>25</v>
      </c>
    </row>
    <row r="14" spans="1:10" x14ac:dyDescent="0.45">
      <c r="A14" s="2" t="s">
        <v>26</v>
      </c>
      <c r="B14" s="1" t="s">
        <v>7</v>
      </c>
      <c r="C14" s="1">
        <v>1.79</v>
      </c>
      <c r="D14" s="1">
        <v>6.3600000000000002E-3</v>
      </c>
      <c r="E14" s="1">
        <v>4.3</v>
      </c>
      <c r="F14" s="1" t="s">
        <v>27</v>
      </c>
      <c r="H14" t="s">
        <v>39</v>
      </c>
      <c r="I14" t="s">
        <v>40</v>
      </c>
      <c r="J14" t="s">
        <v>41</v>
      </c>
    </row>
    <row r="15" spans="1:10" x14ac:dyDescent="0.45">
      <c r="A15" s="1" t="s">
        <v>6</v>
      </c>
      <c r="B15" s="1" t="s">
        <v>10</v>
      </c>
      <c r="C15" s="1">
        <v>0.52</v>
      </c>
      <c r="D15" s="1">
        <v>0.18139</v>
      </c>
      <c r="E15" s="1">
        <v>34.909999999999997</v>
      </c>
      <c r="F15" s="1" t="s">
        <v>8</v>
      </c>
      <c r="H15">
        <f>E15+E16</f>
        <v>72.47</v>
      </c>
      <c r="I15" s="3">
        <f>100*E15/H15</f>
        <v>48.171657237477568</v>
      </c>
      <c r="J15" s="3">
        <f>100*E16/H15</f>
        <v>51.828342762522425</v>
      </c>
    </row>
    <row r="16" spans="1:10" x14ac:dyDescent="0.45">
      <c r="A16" s="1" t="s">
        <v>9</v>
      </c>
      <c r="B16" s="1" t="s">
        <v>10</v>
      </c>
      <c r="C16" s="1">
        <v>0.92</v>
      </c>
      <c r="D16" s="1">
        <v>0.64922000000000002</v>
      </c>
      <c r="E16" s="1">
        <v>37.56</v>
      </c>
      <c r="F16" s="1" t="s">
        <v>9</v>
      </c>
    </row>
    <row r="19" spans="1:10" x14ac:dyDescent="0.45">
      <c r="A19" s="1" t="s">
        <v>22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</row>
    <row r="20" spans="1:10" x14ac:dyDescent="0.45">
      <c r="A20" s="2" t="s">
        <v>24</v>
      </c>
      <c r="B20" s="1" t="s">
        <v>7</v>
      </c>
      <c r="C20" s="1">
        <v>0.33</v>
      </c>
      <c r="D20" s="1">
        <v>1.4460000000000001E-2</v>
      </c>
      <c r="E20" s="1">
        <v>24.51</v>
      </c>
      <c r="F20" s="1" t="s">
        <v>25</v>
      </c>
      <c r="H20" t="s">
        <v>39</v>
      </c>
      <c r="I20" t="s">
        <v>40</v>
      </c>
      <c r="J20" t="s">
        <v>41</v>
      </c>
    </row>
    <row r="21" spans="1:10" x14ac:dyDescent="0.45">
      <c r="A21" s="1" t="s">
        <v>6</v>
      </c>
      <c r="B21" s="1" t="s">
        <v>10</v>
      </c>
      <c r="C21" s="1">
        <v>0.52</v>
      </c>
      <c r="D21" s="1">
        <v>0.18139</v>
      </c>
      <c r="E21" s="1">
        <v>36.4</v>
      </c>
      <c r="F21" s="1" t="s">
        <v>8</v>
      </c>
      <c r="H21">
        <f>E21+E22</f>
        <v>75.490000000000009</v>
      </c>
      <c r="I21" s="3">
        <f>100*E21/H21</f>
        <v>48.218307060537811</v>
      </c>
      <c r="J21" s="3">
        <f>100*E22/H21</f>
        <v>51.781692939462182</v>
      </c>
    </row>
    <row r="22" spans="1:10" x14ac:dyDescent="0.45">
      <c r="A22" s="1" t="s">
        <v>9</v>
      </c>
      <c r="B22" s="1" t="s">
        <v>10</v>
      </c>
      <c r="C22" s="1">
        <v>0.93</v>
      </c>
      <c r="D22" s="1">
        <v>0.64922000000000002</v>
      </c>
      <c r="E22" s="1">
        <v>39.090000000000003</v>
      </c>
      <c r="F22" s="1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B9" workbookViewId="0">
      <selection activeCell="B25" sqref="B25"/>
    </sheetView>
  </sheetViews>
  <sheetFormatPr defaultRowHeight="14.25" x14ac:dyDescent="0.45"/>
  <cols>
    <col min="1" max="1" width="36.1328125" hidden="1" customWidth="1"/>
    <col min="2" max="2" width="15.46484375" customWidth="1"/>
    <col min="3" max="3" width="4.06640625" bestFit="1" customWidth="1"/>
    <col min="4" max="4" width="0" hidden="1" customWidth="1"/>
    <col min="5" max="5" width="18" customWidth="1"/>
    <col min="8" max="8" width="15.1328125" hidden="1" customWidth="1"/>
  </cols>
  <sheetData>
    <row r="1" spans="1:8" hidden="1" x14ac:dyDescent="0.45">
      <c r="A1" s="1" t="s">
        <v>29</v>
      </c>
      <c r="B1" s="1" t="s">
        <v>29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idden="1" x14ac:dyDescent="0.45">
      <c r="A2" s="1" t="s">
        <v>30</v>
      </c>
      <c r="B2" s="1" t="s">
        <v>30</v>
      </c>
      <c r="C2" s="1" t="s">
        <v>30</v>
      </c>
      <c r="D2" s="1" t="s">
        <v>7</v>
      </c>
      <c r="E2" s="1">
        <v>1.19</v>
      </c>
      <c r="F2" s="1">
        <v>7.1330000000000005E-2</v>
      </c>
      <c r="G2" s="1">
        <v>24.1</v>
      </c>
      <c r="H2" s="1" t="s">
        <v>30</v>
      </c>
    </row>
    <row r="3" spans="1:8" hidden="1" x14ac:dyDescent="0.45">
      <c r="A3" s="1" t="s">
        <v>6</v>
      </c>
      <c r="B3" s="1" t="s">
        <v>6</v>
      </c>
      <c r="C3" s="1" t="s">
        <v>6</v>
      </c>
      <c r="D3" s="1" t="s">
        <v>7</v>
      </c>
      <c r="E3" s="1">
        <v>1.0900000000000001</v>
      </c>
      <c r="F3" s="1">
        <v>0.11194999999999999</v>
      </c>
      <c r="G3" s="1">
        <v>40.22</v>
      </c>
      <c r="H3" s="1" t="s">
        <v>8</v>
      </c>
    </row>
    <row r="4" spans="1:8" hidden="1" x14ac:dyDescent="0.45">
      <c r="A4" s="1" t="s">
        <v>31</v>
      </c>
      <c r="B4" s="1" t="s">
        <v>31</v>
      </c>
      <c r="C4" s="1" t="s">
        <v>31</v>
      </c>
      <c r="D4" s="1" t="s">
        <v>7</v>
      </c>
      <c r="E4" s="1">
        <v>0.85</v>
      </c>
      <c r="F4" s="1">
        <v>9.2530000000000001E-2</v>
      </c>
      <c r="G4" s="1">
        <v>35.69</v>
      </c>
      <c r="H4" s="1" t="s">
        <v>32</v>
      </c>
    </row>
    <row r="5" spans="1:8" hidden="1" x14ac:dyDescent="0.45">
      <c r="A5" s="1" t="s">
        <v>33</v>
      </c>
      <c r="B5" s="1" t="s">
        <v>33</v>
      </c>
      <c r="C5" s="1"/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</row>
    <row r="6" spans="1:8" hidden="1" x14ac:dyDescent="0.45">
      <c r="A6" s="1" t="s">
        <v>30</v>
      </c>
      <c r="B6" s="1" t="s">
        <v>30</v>
      </c>
      <c r="C6" s="1" t="s">
        <v>30</v>
      </c>
      <c r="D6" s="1" t="s">
        <v>7</v>
      </c>
      <c r="E6" s="1">
        <v>1.19</v>
      </c>
      <c r="F6" s="1">
        <v>7.152E-2</v>
      </c>
      <c r="G6" s="1">
        <v>24.11</v>
      </c>
      <c r="H6" s="1" t="s">
        <v>30</v>
      </c>
    </row>
    <row r="7" spans="1:8" hidden="1" x14ac:dyDescent="0.45">
      <c r="A7" s="1" t="s">
        <v>6</v>
      </c>
      <c r="B7" s="1" t="s">
        <v>6</v>
      </c>
      <c r="C7" s="1" t="s">
        <v>6</v>
      </c>
      <c r="D7" s="1" t="s">
        <v>7</v>
      </c>
      <c r="E7" s="1">
        <v>1.0900000000000001</v>
      </c>
      <c r="F7" s="1">
        <v>0.112</v>
      </c>
      <c r="G7" s="1">
        <v>40.14</v>
      </c>
      <c r="H7" s="1" t="s">
        <v>8</v>
      </c>
    </row>
    <row r="8" spans="1:8" hidden="1" x14ac:dyDescent="0.45">
      <c r="A8" s="1" t="s">
        <v>31</v>
      </c>
      <c r="B8" s="1" t="s">
        <v>31</v>
      </c>
      <c r="C8" s="1" t="s">
        <v>31</v>
      </c>
      <c r="D8" s="1" t="s">
        <v>7</v>
      </c>
      <c r="E8" s="1">
        <v>0.85</v>
      </c>
      <c r="F8" s="1">
        <v>9.2910000000000006E-2</v>
      </c>
      <c r="G8" s="1">
        <v>35.75</v>
      </c>
      <c r="H8" s="1" t="s">
        <v>32</v>
      </c>
    </row>
    <row r="9" spans="1:8" x14ac:dyDescent="0.45">
      <c r="A9" s="1" t="s">
        <v>34</v>
      </c>
      <c r="B9" s="1" t="s">
        <v>34</v>
      </c>
      <c r="C9" s="1"/>
      <c r="D9" s="1" t="s">
        <v>1</v>
      </c>
      <c r="E9" s="1" t="s">
        <v>2</v>
      </c>
      <c r="F9" s="1" t="s">
        <v>3</v>
      </c>
      <c r="G9" s="1" t="s">
        <v>4</v>
      </c>
      <c r="H9" s="1" t="s">
        <v>5</v>
      </c>
    </row>
    <row r="10" spans="1:8" x14ac:dyDescent="0.45">
      <c r="A10" s="1" t="s">
        <v>6</v>
      </c>
      <c r="B10" s="1"/>
      <c r="C10" s="1" t="s">
        <v>6</v>
      </c>
      <c r="D10" s="1" t="s">
        <v>7</v>
      </c>
      <c r="E10" s="1">
        <v>1.21</v>
      </c>
      <c r="F10" s="1">
        <v>0.23166</v>
      </c>
      <c r="G10" s="1">
        <v>51.69</v>
      </c>
      <c r="H10" s="1" t="s">
        <v>8</v>
      </c>
    </row>
    <row r="11" spans="1:8" x14ac:dyDescent="0.45">
      <c r="A11" s="1" t="s">
        <v>31</v>
      </c>
      <c r="B11" s="1"/>
      <c r="C11" s="1" t="s">
        <v>31</v>
      </c>
      <c r="D11" s="1" t="s">
        <v>7</v>
      </c>
      <c r="E11" s="1">
        <v>0.87</v>
      </c>
      <c r="F11" s="1">
        <v>0.18626000000000001</v>
      </c>
      <c r="G11" s="1">
        <v>48.31</v>
      </c>
      <c r="H11" s="1" t="s">
        <v>32</v>
      </c>
    </row>
    <row r="12" spans="1:8" x14ac:dyDescent="0.45">
      <c r="A12" s="1" t="s">
        <v>35</v>
      </c>
      <c r="B12" s="1" t="s">
        <v>35</v>
      </c>
      <c r="C12" s="1"/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</row>
    <row r="13" spans="1:8" x14ac:dyDescent="0.45">
      <c r="A13" s="1" t="s">
        <v>6</v>
      </c>
      <c r="B13" s="1"/>
      <c r="C13" s="1" t="s">
        <v>6</v>
      </c>
      <c r="D13" s="1" t="s">
        <v>7</v>
      </c>
      <c r="E13" s="1">
        <v>1.21</v>
      </c>
      <c r="F13" s="1">
        <v>0.107</v>
      </c>
      <c r="G13" s="1">
        <v>51.59</v>
      </c>
      <c r="H13" s="1" t="s">
        <v>8</v>
      </c>
    </row>
    <row r="14" spans="1:8" x14ac:dyDescent="0.45">
      <c r="A14" s="1" t="s">
        <v>31</v>
      </c>
      <c r="B14" s="1"/>
      <c r="C14" s="1" t="s">
        <v>31</v>
      </c>
      <c r="D14" s="1" t="s">
        <v>7</v>
      </c>
      <c r="E14" s="1">
        <v>0.87</v>
      </c>
      <c r="F14" s="1">
        <v>8.6389999999999995E-2</v>
      </c>
      <c r="G14" s="1">
        <v>48.41</v>
      </c>
      <c r="H14" s="1" t="s">
        <v>32</v>
      </c>
    </row>
    <row r="15" spans="1:8" x14ac:dyDescent="0.45">
      <c r="A15" s="1" t="s">
        <v>36</v>
      </c>
      <c r="B15" s="1" t="s">
        <v>36</v>
      </c>
      <c r="C15" s="1"/>
      <c r="D15" s="1" t="s">
        <v>1</v>
      </c>
      <c r="E15" s="1" t="s">
        <v>2</v>
      </c>
      <c r="F15" s="1" t="s">
        <v>3</v>
      </c>
      <c r="G15" s="1" t="s">
        <v>4</v>
      </c>
      <c r="H15" s="1" t="s">
        <v>5</v>
      </c>
    </row>
    <row r="16" spans="1:8" x14ac:dyDescent="0.45">
      <c r="A16" s="1" t="s">
        <v>6</v>
      </c>
      <c r="B16" s="1"/>
      <c r="C16" s="1" t="s">
        <v>6</v>
      </c>
      <c r="D16" s="1" t="s">
        <v>10</v>
      </c>
      <c r="E16" s="1">
        <v>1.03</v>
      </c>
      <c r="F16" s="1">
        <v>3.083E-2</v>
      </c>
      <c r="G16" s="1">
        <v>49.38</v>
      </c>
      <c r="H16" s="1" t="s">
        <v>8</v>
      </c>
    </row>
    <row r="17" spans="1:8" x14ac:dyDescent="0.45">
      <c r="A17" s="1" t="s">
        <v>31</v>
      </c>
      <c r="B17" s="1"/>
      <c r="C17" s="1" t="s">
        <v>31</v>
      </c>
      <c r="D17" s="1" t="s">
        <v>10</v>
      </c>
      <c r="E17" s="1">
        <v>1</v>
      </c>
      <c r="F17" s="1">
        <v>1.8759999999999999E-2</v>
      </c>
      <c r="G17" s="1">
        <v>50.62</v>
      </c>
      <c r="H17" s="1" t="s">
        <v>32</v>
      </c>
    </row>
    <row r="18" spans="1:8" x14ac:dyDescent="0.45">
      <c r="A18" s="1" t="s">
        <v>36</v>
      </c>
      <c r="B18" s="11" t="s">
        <v>36</v>
      </c>
      <c r="C18" s="11"/>
      <c r="D18" s="11" t="s">
        <v>1</v>
      </c>
      <c r="E18" s="11" t="s">
        <v>2</v>
      </c>
      <c r="F18" s="11" t="s">
        <v>3</v>
      </c>
      <c r="G18" s="11" t="s">
        <v>4</v>
      </c>
      <c r="H18" s="1" t="s">
        <v>5</v>
      </c>
    </row>
    <row r="19" spans="1:8" x14ac:dyDescent="0.45">
      <c r="A19" s="1" t="s">
        <v>6</v>
      </c>
      <c r="B19" s="11"/>
      <c r="C19" s="11" t="s">
        <v>6</v>
      </c>
      <c r="D19" s="11" t="s">
        <v>10</v>
      </c>
      <c r="E19" s="11">
        <v>1.03</v>
      </c>
      <c r="F19" s="11">
        <v>3.083E-2</v>
      </c>
      <c r="G19" s="11">
        <v>49.38</v>
      </c>
      <c r="H19" s="1" t="s">
        <v>8</v>
      </c>
    </row>
    <row r="20" spans="1:8" x14ac:dyDescent="0.45">
      <c r="A20" s="1" t="s">
        <v>31</v>
      </c>
      <c r="B20" s="11"/>
      <c r="C20" s="11" t="s">
        <v>31</v>
      </c>
      <c r="D20" s="11" t="s">
        <v>10</v>
      </c>
      <c r="E20" s="11">
        <v>1</v>
      </c>
      <c r="F20" s="11">
        <v>1.8759999999999999E-2</v>
      </c>
      <c r="G20" s="11">
        <v>50.62</v>
      </c>
      <c r="H20" s="1" t="s">
        <v>32</v>
      </c>
    </row>
    <row r="21" spans="1:8" x14ac:dyDescent="0.45">
      <c r="A21" s="1" t="s">
        <v>37</v>
      </c>
      <c r="B21" s="1" t="s">
        <v>37</v>
      </c>
      <c r="C21" s="1"/>
      <c r="D21" s="1" t="s">
        <v>1</v>
      </c>
      <c r="E21" s="1" t="s">
        <v>2</v>
      </c>
      <c r="F21" s="1" t="s">
        <v>3</v>
      </c>
      <c r="G21" s="1" t="s">
        <v>4</v>
      </c>
      <c r="H21" s="1" t="s">
        <v>5</v>
      </c>
    </row>
    <row r="22" spans="1:8" x14ac:dyDescent="0.45">
      <c r="A22" s="1" t="s">
        <v>6</v>
      </c>
      <c r="B22" s="1"/>
      <c r="C22" s="1" t="s">
        <v>6</v>
      </c>
      <c r="D22" s="1" t="s">
        <v>10</v>
      </c>
      <c r="E22" s="1">
        <v>1.07</v>
      </c>
      <c r="F22" s="1">
        <v>2.2000000000000001E-3</v>
      </c>
      <c r="G22" s="1">
        <v>46.58</v>
      </c>
      <c r="H22" s="1" t="s">
        <v>8</v>
      </c>
    </row>
    <row r="23" spans="1:8" x14ac:dyDescent="0.45">
      <c r="A23" s="1" t="s">
        <v>31</v>
      </c>
      <c r="B23" s="1"/>
      <c r="C23" s="1" t="s">
        <v>31</v>
      </c>
      <c r="D23" s="1" t="s">
        <v>10</v>
      </c>
      <c r="E23" s="1">
        <v>1.61</v>
      </c>
      <c r="F23" s="1">
        <v>2.3400000000000001E-3</v>
      </c>
      <c r="G23" s="1">
        <v>53.42</v>
      </c>
      <c r="H23" s="1" t="s">
        <v>32</v>
      </c>
    </row>
    <row r="25" spans="1:8" ht="42.75" x14ac:dyDescent="0.45">
      <c r="B25" s="12" t="s">
        <v>55</v>
      </c>
      <c r="C25" s="12" t="s">
        <v>1</v>
      </c>
      <c r="D25" s="12" t="s">
        <v>56</v>
      </c>
      <c r="E25" s="12" t="s">
        <v>2</v>
      </c>
      <c r="F25" s="12" t="s">
        <v>3</v>
      </c>
      <c r="G25" s="12" t="s">
        <v>4</v>
      </c>
    </row>
    <row r="26" spans="1:8" x14ac:dyDescent="0.45">
      <c r="C26" s="12" t="s">
        <v>6</v>
      </c>
      <c r="D26" s="13" t="s">
        <v>57</v>
      </c>
      <c r="E26" s="13" t="s">
        <v>58</v>
      </c>
      <c r="F26" s="13">
        <v>114</v>
      </c>
      <c r="G26" s="13" t="s">
        <v>59</v>
      </c>
    </row>
    <row r="27" spans="1:8" x14ac:dyDescent="0.45">
      <c r="C27" s="12" t="s">
        <v>31</v>
      </c>
      <c r="D27" s="13" t="s">
        <v>60</v>
      </c>
      <c r="E27" s="13" t="s">
        <v>61</v>
      </c>
      <c r="F27" s="13">
        <v>922</v>
      </c>
      <c r="G27" s="1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5484-6827-44B7-9FB1-412E1E4F7550}">
  <dimension ref="A1:K38"/>
  <sheetViews>
    <sheetView tabSelected="1" workbookViewId="0">
      <selection activeCell="E2" sqref="E2:E31"/>
    </sheetView>
  </sheetViews>
  <sheetFormatPr defaultRowHeight="14.25" x14ac:dyDescent="0.45"/>
  <cols>
    <col min="1" max="1" width="8.1328125" style="9" bestFit="1" customWidth="1"/>
    <col min="2" max="2" width="27.59765625" style="7" bestFit="1" customWidth="1"/>
    <col min="3" max="16384" width="9.06640625" style="7"/>
  </cols>
  <sheetData>
    <row r="1" spans="1:11" x14ac:dyDescent="0.45">
      <c r="A1" s="7" t="s">
        <v>63</v>
      </c>
      <c r="B1" s="8" t="s">
        <v>42</v>
      </c>
      <c r="C1" s="9" t="s">
        <v>45</v>
      </c>
      <c r="D1" s="7" t="s">
        <v>49</v>
      </c>
      <c r="E1" s="7" t="s">
        <v>43</v>
      </c>
      <c r="F1" s="7" t="s">
        <v>68</v>
      </c>
      <c r="G1" s="7" t="s">
        <v>48</v>
      </c>
      <c r="H1" s="7" t="s">
        <v>67</v>
      </c>
      <c r="I1" s="7" t="s">
        <v>69</v>
      </c>
      <c r="J1" s="7" t="s">
        <v>70</v>
      </c>
      <c r="K1" s="7" t="s">
        <v>71</v>
      </c>
    </row>
    <row r="2" spans="1:11" x14ac:dyDescent="0.45">
      <c r="A2" s="6" t="s">
        <v>64</v>
      </c>
      <c r="B2" s="6" t="s">
        <v>37</v>
      </c>
      <c r="C2" s="6" t="s">
        <v>31</v>
      </c>
      <c r="D2" s="6">
        <v>1.61</v>
      </c>
      <c r="E2" s="17">
        <v>2.3400000000000001E-3</v>
      </c>
      <c r="F2" s="6">
        <v>53.42</v>
      </c>
      <c r="G2" s="7" t="s">
        <v>53</v>
      </c>
      <c r="H2" s="6">
        <v>0</v>
      </c>
      <c r="I2">
        <v>5</v>
      </c>
      <c r="J2">
        <v>25</v>
      </c>
      <c r="K2" s="7">
        <v>6</v>
      </c>
    </row>
    <row r="3" spans="1:11" x14ac:dyDescent="0.45">
      <c r="A3" s="6" t="s">
        <v>64</v>
      </c>
      <c r="B3" s="6" t="s">
        <v>37</v>
      </c>
      <c r="C3" s="6" t="s">
        <v>6</v>
      </c>
      <c r="D3" s="6">
        <v>1.07</v>
      </c>
      <c r="E3" s="17">
        <v>2.2000000000000001E-3</v>
      </c>
      <c r="F3" s="6">
        <v>46.58</v>
      </c>
      <c r="G3" s="7" t="s">
        <v>52</v>
      </c>
      <c r="H3" s="6">
        <v>0</v>
      </c>
      <c r="I3">
        <v>5</v>
      </c>
      <c r="J3">
        <v>25</v>
      </c>
      <c r="K3" s="7">
        <v>6</v>
      </c>
    </row>
    <row r="4" spans="1:11" x14ac:dyDescent="0.45">
      <c r="A4" s="6" t="s">
        <v>64</v>
      </c>
      <c r="B4" s="4" t="s">
        <v>55</v>
      </c>
      <c r="C4" s="14" t="s">
        <v>31</v>
      </c>
      <c r="D4" s="6">
        <v>1.29</v>
      </c>
      <c r="E4" s="17">
        <v>3.083E-2</v>
      </c>
      <c r="F4" s="15">
        <v>51.93</v>
      </c>
      <c r="G4" s="16" t="s">
        <v>53</v>
      </c>
      <c r="H4" s="6">
        <v>1</v>
      </c>
      <c r="I4">
        <v>10</v>
      </c>
      <c r="J4">
        <v>25</v>
      </c>
      <c r="K4" s="7">
        <v>6</v>
      </c>
    </row>
    <row r="5" spans="1:11" x14ac:dyDescent="0.45">
      <c r="A5" s="6" t="s">
        <v>64</v>
      </c>
      <c r="B5" s="4" t="s">
        <v>55</v>
      </c>
      <c r="C5" s="14" t="s">
        <v>6</v>
      </c>
      <c r="D5" s="6">
        <v>1.05</v>
      </c>
      <c r="E5" s="17">
        <v>1.8759999999999999E-2</v>
      </c>
      <c r="F5" s="15">
        <v>48.07</v>
      </c>
      <c r="G5" s="7" t="s">
        <v>52</v>
      </c>
      <c r="H5" s="6">
        <v>1</v>
      </c>
      <c r="I5">
        <v>10</v>
      </c>
      <c r="J5">
        <v>25</v>
      </c>
      <c r="K5" s="7">
        <v>6</v>
      </c>
    </row>
    <row r="6" spans="1:11" x14ac:dyDescent="0.45">
      <c r="A6" s="6" t="s">
        <v>64</v>
      </c>
      <c r="B6" s="6" t="s">
        <v>36</v>
      </c>
      <c r="C6" s="6" t="s">
        <v>31</v>
      </c>
      <c r="D6" s="6">
        <v>1</v>
      </c>
      <c r="E6" s="17">
        <v>1.8759999999999999E-2</v>
      </c>
      <c r="F6" s="6">
        <v>50.62</v>
      </c>
      <c r="G6" s="7" t="s">
        <v>53</v>
      </c>
      <c r="H6" s="6">
        <v>2</v>
      </c>
      <c r="I6">
        <v>15</v>
      </c>
      <c r="J6">
        <v>25</v>
      </c>
      <c r="K6" s="7">
        <v>6</v>
      </c>
    </row>
    <row r="7" spans="1:11" x14ac:dyDescent="0.45">
      <c r="A7" s="6" t="s">
        <v>64</v>
      </c>
      <c r="B7" s="6" t="s">
        <v>36</v>
      </c>
      <c r="C7" s="6" t="s">
        <v>6</v>
      </c>
      <c r="D7" s="6">
        <v>1.03</v>
      </c>
      <c r="E7" s="17">
        <v>3.083E-2</v>
      </c>
      <c r="F7" s="6">
        <v>49.38</v>
      </c>
      <c r="G7" s="7" t="s">
        <v>52</v>
      </c>
      <c r="H7" s="6">
        <v>2</v>
      </c>
      <c r="I7">
        <v>15</v>
      </c>
      <c r="J7">
        <v>25</v>
      </c>
      <c r="K7" s="7">
        <v>6</v>
      </c>
    </row>
    <row r="8" spans="1:11" x14ac:dyDescent="0.45">
      <c r="A8" s="6" t="s">
        <v>64</v>
      </c>
      <c r="B8" s="6" t="s">
        <v>35</v>
      </c>
      <c r="C8" s="6" t="s">
        <v>31</v>
      </c>
      <c r="D8" s="6">
        <v>0.87</v>
      </c>
      <c r="E8" s="17">
        <v>8.6389999999999995E-2</v>
      </c>
      <c r="F8" s="6">
        <v>48.41</v>
      </c>
      <c r="G8" s="7" t="s">
        <v>51</v>
      </c>
      <c r="H8" s="6">
        <v>3</v>
      </c>
      <c r="I8">
        <v>30</v>
      </c>
      <c r="J8">
        <v>25</v>
      </c>
      <c r="K8" s="7">
        <v>6</v>
      </c>
    </row>
    <row r="9" spans="1:11" x14ac:dyDescent="0.45">
      <c r="A9" s="6" t="s">
        <v>64</v>
      </c>
      <c r="B9" s="6" t="s">
        <v>35</v>
      </c>
      <c r="C9" s="6" t="s">
        <v>6</v>
      </c>
      <c r="D9" s="6">
        <v>1.21</v>
      </c>
      <c r="E9" s="17">
        <v>0.107</v>
      </c>
      <c r="F9" s="6">
        <v>51.59</v>
      </c>
      <c r="G9" s="7" t="s">
        <v>50</v>
      </c>
      <c r="H9" s="6">
        <v>3</v>
      </c>
      <c r="I9">
        <v>30</v>
      </c>
      <c r="J9">
        <v>25</v>
      </c>
      <c r="K9" s="7">
        <v>6</v>
      </c>
    </row>
    <row r="10" spans="1:11" x14ac:dyDescent="0.45">
      <c r="A10" s="6" t="s">
        <v>64</v>
      </c>
      <c r="B10" s="6" t="s">
        <v>34</v>
      </c>
      <c r="C10" s="6" t="s">
        <v>31</v>
      </c>
      <c r="D10" s="6">
        <v>0.87</v>
      </c>
      <c r="E10" s="17">
        <v>0.18626000000000001</v>
      </c>
      <c r="F10" s="6">
        <v>48.31</v>
      </c>
      <c r="G10" s="7" t="s">
        <v>51</v>
      </c>
      <c r="H10" s="6">
        <f t="shared" ref="H10:H31" si="0">H8+1</f>
        <v>4</v>
      </c>
      <c r="I10">
        <v>30</v>
      </c>
      <c r="J10">
        <v>50</v>
      </c>
      <c r="K10" s="7">
        <v>6</v>
      </c>
    </row>
    <row r="11" spans="1:11" x14ac:dyDescent="0.45">
      <c r="A11" s="6" t="s">
        <v>64</v>
      </c>
      <c r="B11" s="6" t="s">
        <v>34</v>
      </c>
      <c r="C11" s="6" t="s">
        <v>6</v>
      </c>
      <c r="D11" s="6">
        <v>1.21</v>
      </c>
      <c r="E11" s="17">
        <v>0.23166</v>
      </c>
      <c r="F11" s="6">
        <v>51.69</v>
      </c>
      <c r="G11" s="7" t="s">
        <v>50</v>
      </c>
      <c r="H11" s="6">
        <f t="shared" si="0"/>
        <v>4</v>
      </c>
      <c r="I11">
        <v>30</v>
      </c>
      <c r="J11">
        <v>50</v>
      </c>
      <c r="K11" s="7">
        <v>6</v>
      </c>
    </row>
    <row r="12" spans="1:11" x14ac:dyDescent="0.45">
      <c r="A12" s="6" t="s">
        <v>65</v>
      </c>
      <c r="B12" s="10" t="s">
        <v>15</v>
      </c>
      <c r="C12" s="5" t="s">
        <v>6</v>
      </c>
      <c r="D12" s="6">
        <v>0.95</v>
      </c>
      <c r="E12" s="17">
        <v>2.5100000000000001E-3</v>
      </c>
      <c r="F12" s="6">
        <v>39.03</v>
      </c>
      <c r="G12" s="7" t="s">
        <v>52</v>
      </c>
      <c r="H12" s="6">
        <f t="shared" si="0"/>
        <v>5</v>
      </c>
      <c r="I12">
        <v>5</v>
      </c>
      <c r="J12">
        <v>50</v>
      </c>
      <c r="K12" s="7">
        <v>6</v>
      </c>
    </row>
    <row r="13" spans="1:11" x14ac:dyDescent="0.45">
      <c r="A13" s="6" t="s">
        <v>65</v>
      </c>
      <c r="B13" s="10" t="s">
        <v>15</v>
      </c>
      <c r="C13" s="5" t="s">
        <v>9</v>
      </c>
      <c r="D13" s="6">
        <v>0.94</v>
      </c>
      <c r="E13" s="17">
        <v>7.2500000000000004E-3</v>
      </c>
      <c r="F13" s="6">
        <v>60.97</v>
      </c>
      <c r="G13" s="7" t="s">
        <v>54</v>
      </c>
      <c r="H13" s="6">
        <f t="shared" si="0"/>
        <v>5</v>
      </c>
      <c r="I13">
        <v>5</v>
      </c>
      <c r="J13">
        <v>50</v>
      </c>
      <c r="K13" s="7">
        <v>6</v>
      </c>
    </row>
    <row r="14" spans="1:11" x14ac:dyDescent="0.45">
      <c r="A14" s="6" t="s">
        <v>65</v>
      </c>
      <c r="B14" s="10" t="s">
        <v>16</v>
      </c>
      <c r="C14" s="5" t="s">
        <v>6</v>
      </c>
      <c r="D14" s="6">
        <v>0.69</v>
      </c>
      <c r="E14" s="17">
        <v>1.0149999999999999E-2</v>
      </c>
      <c r="F14" s="6">
        <v>46.78</v>
      </c>
      <c r="G14" s="7" t="s">
        <v>52</v>
      </c>
      <c r="H14" s="6">
        <f t="shared" si="0"/>
        <v>6</v>
      </c>
      <c r="I14">
        <v>10</v>
      </c>
      <c r="J14">
        <v>50</v>
      </c>
      <c r="K14" s="7">
        <v>6</v>
      </c>
    </row>
    <row r="15" spans="1:11" x14ac:dyDescent="0.45">
      <c r="A15" s="6" t="s">
        <v>65</v>
      </c>
      <c r="B15" s="10" t="s">
        <v>16</v>
      </c>
      <c r="C15" s="5" t="s">
        <v>9</v>
      </c>
      <c r="D15" s="6">
        <v>0.94</v>
      </c>
      <c r="E15" s="17">
        <v>2.9590000000000002E-2</v>
      </c>
      <c r="F15" s="6">
        <v>53.22</v>
      </c>
      <c r="G15" s="7" t="s">
        <v>54</v>
      </c>
      <c r="H15" s="6">
        <f t="shared" si="0"/>
        <v>6</v>
      </c>
      <c r="I15">
        <v>10</v>
      </c>
      <c r="J15">
        <v>50</v>
      </c>
      <c r="K15" s="7">
        <v>6</v>
      </c>
    </row>
    <row r="16" spans="1:11" x14ac:dyDescent="0.45">
      <c r="A16" s="6" t="s">
        <v>65</v>
      </c>
      <c r="B16" s="10" t="s">
        <v>17</v>
      </c>
      <c r="C16" s="5" t="s">
        <v>6</v>
      </c>
      <c r="D16" s="6">
        <v>0.52</v>
      </c>
      <c r="E16" s="17">
        <v>2.23E-2</v>
      </c>
      <c r="F16" s="6">
        <v>49.11</v>
      </c>
      <c r="G16" s="7" t="s">
        <v>52</v>
      </c>
      <c r="H16" s="6">
        <f t="shared" si="0"/>
        <v>7</v>
      </c>
      <c r="I16">
        <v>15</v>
      </c>
      <c r="J16">
        <v>50</v>
      </c>
      <c r="K16" s="7">
        <v>6</v>
      </c>
    </row>
    <row r="17" spans="1:11" x14ac:dyDescent="0.45">
      <c r="A17" s="6" t="s">
        <v>65</v>
      </c>
      <c r="B17" s="10" t="s">
        <v>17</v>
      </c>
      <c r="C17" s="5" t="s">
        <v>9</v>
      </c>
      <c r="D17" s="6">
        <v>0.94</v>
      </c>
      <c r="E17" s="17">
        <v>7.8280000000000002E-2</v>
      </c>
      <c r="F17" s="6">
        <v>50.89</v>
      </c>
      <c r="G17" s="7" t="s">
        <v>54</v>
      </c>
      <c r="H17" s="6">
        <f t="shared" si="0"/>
        <v>7</v>
      </c>
      <c r="I17">
        <v>15</v>
      </c>
      <c r="J17">
        <v>50</v>
      </c>
      <c r="K17" s="7">
        <v>6</v>
      </c>
    </row>
    <row r="18" spans="1:11" x14ac:dyDescent="0.45">
      <c r="A18" s="6" t="s">
        <v>65</v>
      </c>
      <c r="B18" s="10" t="s">
        <v>19</v>
      </c>
      <c r="C18" s="5" t="s">
        <v>6</v>
      </c>
      <c r="D18" s="6">
        <v>1.04</v>
      </c>
      <c r="E18" s="17">
        <v>0.14571999999999999</v>
      </c>
      <c r="F18" s="6">
        <v>50.23</v>
      </c>
      <c r="G18" s="7" t="s">
        <v>50</v>
      </c>
      <c r="H18" s="6">
        <f t="shared" si="0"/>
        <v>8</v>
      </c>
      <c r="I18">
        <v>30</v>
      </c>
      <c r="J18">
        <v>50</v>
      </c>
      <c r="K18" s="7">
        <v>6</v>
      </c>
    </row>
    <row r="19" spans="1:11" x14ac:dyDescent="0.45">
      <c r="A19" s="6" t="s">
        <v>65</v>
      </c>
      <c r="B19" s="10" t="s">
        <v>19</v>
      </c>
      <c r="C19" s="5" t="s">
        <v>9</v>
      </c>
      <c r="D19" s="6">
        <v>0.92</v>
      </c>
      <c r="E19" s="17">
        <v>0.23682</v>
      </c>
      <c r="F19" s="6">
        <v>49.77</v>
      </c>
      <c r="G19" s="7" t="s">
        <v>54</v>
      </c>
      <c r="H19" s="6">
        <f t="shared" si="0"/>
        <v>8</v>
      </c>
      <c r="I19">
        <v>30</v>
      </c>
      <c r="J19">
        <v>50</v>
      </c>
      <c r="K19" s="7">
        <v>6</v>
      </c>
    </row>
    <row r="20" spans="1:11" x14ac:dyDescent="0.45">
      <c r="A20" s="6" t="s">
        <v>24</v>
      </c>
      <c r="B20" s="10" t="s">
        <v>14</v>
      </c>
      <c r="C20" s="5" t="s">
        <v>6</v>
      </c>
      <c r="D20" s="6">
        <v>1.04</v>
      </c>
      <c r="E20" s="17">
        <v>0.14629</v>
      </c>
      <c r="F20" s="6">
        <v>50.2</v>
      </c>
      <c r="G20" s="7" t="s">
        <v>50</v>
      </c>
      <c r="H20" s="6">
        <f>H22+1</f>
        <v>11</v>
      </c>
      <c r="I20">
        <v>30</v>
      </c>
      <c r="J20">
        <v>50</v>
      </c>
      <c r="K20" s="7">
        <v>4</v>
      </c>
    </row>
    <row r="21" spans="1:11" x14ac:dyDescent="0.45">
      <c r="A21" s="6" t="s">
        <v>24</v>
      </c>
      <c r="B21" s="10" t="s">
        <v>14</v>
      </c>
      <c r="C21" s="5" t="s">
        <v>9</v>
      </c>
      <c r="D21" s="6">
        <v>0.92</v>
      </c>
      <c r="E21" s="17">
        <v>0.23805999999999999</v>
      </c>
      <c r="F21" s="6">
        <v>49.8</v>
      </c>
      <c r="G21" s="7" t="s">
        <v>54</v>
      </c>
      <c r="H21" s="6">
        <f>H23+1</f>
        <v>11</v>
      </c>
      <c r="I21">
        <v>30</v>
      </c>
      <c r="J21">
        <v>50</v>
      </c>
      <c r="K21" s="7">
        <v>4</v>
      </c>
    </row>
    <row r="22" spans="1:11" x14ac:dyDescent="0.45">
      <c r="A22" s="6" t="s">
        <v>24</v>
      </c>
      <c r="B22" s="10" t="s">
        <v>13</v>
      </c>
      <c r="C22" s="5" t="s">
        <v>6</v>
      </c>
      <c r="D22" s="6">
        <v>1.04</v>
      </c>
      <c r="E22" s="17">
        <v>0.14630000000000001</v>
      </c>
      <c r="F22" s="6">
        <v>50.16</v>
      </c>
      <c r="G22" s="7" t="s">
        <v>50</v>
      </c>
      <c r="H22" s="6">
        <f>H24+1</f>
        <v>10</v>
      </c>
      <c r="I22">
        <v>30</v>
      </c>
      <c r="J22">
        <v>50</v>
      </c>
      <c r="K22" s="7">
        <v>2</v>
      </c>
    </row>
    <row r="23" spans="1:11" x14ac:dyDescent="0.45">
      <c r="A23" s="6" t="s">
        <v>24</v>
      </c>
      <c r="B23" s="10" t="s">
        <v>13</v>
      </c>
      <c r="C23" s="5" t="s">
        <v>9</v>
      </c>
      <c r="D23" s="6">
        <v>0.92</v>
      </c>
      <c r="E23" s="17">
        <v>0.23846000000000001</v>
      </c>
      <c r="F23" s="6">
        <v>49.84</v>
      </c>
      <c r="G23" s="7" t="s">
        <v>54</v>
      </c>
      <c r="H23" s="6">
        <f>H25+1</f>
        <v>10</v>
      </c>
      <c r="I23">
        <v>30</v>
      </c>
      <c r="J23">
        <v>50</v>
      </c>
      <c r="K23" s="7">
        <v>2</v>
      </c>
    </row>
    <row r="24" spans="1:11" x14ac:dyDescent="0.45">
      <c r="A24" s="6" t="s">
        <v>24</v>
      </c>
      <c r="B24" s="10" t="s">
        <v>12</v>
      </c>
      <c r="C24" s="5" t="s">
        <v>6</v>
      </c>
      <c r="D24" s="6">
        <v>1.04</v>
      </c>
      <c r="E24" s="17">
        <v>0.1462</v>
      </c>
      <c r="F24" s="6">
        <v>50.35</v>
      </c>
      <c r="G24" s="7" t="s">
        <v>50</v>
      </c>
      <c r="H24" s="6">
        <f>H18+1</f>
        <v>9</v>
      </c>
      <c r="I24">
        <v>30</v>
      </c>
      <c r="J24">
        <v>50</v>
      </c>
      <c r="K24" s="7">
        <v>1</v>
      </c>
    </row>
    <row r="25" spans="1:11" x14ac:dyDescent="0.45">
      <c r="A25" s="6" t="s">
        <v>24</v>
      </c>
      <c r="B25" s="10" t="s">
        <v>12</v>
      </c>
      <c r="C25" s="5" t="s">
        <v>9</v>
      </c>
      <c r="D25" s="6">
        <v>0.92</v>
      </c>
      <c r="E25" s="17">
        <v>0.23638999999999999</v>
      </c>
      <c r="F25" s="6">
        <v>49.65</v>
      </c>
      <c r="G25" s="7" t="s">
        <v>54</v>
      </c>
      <c r="H25" s="6">
        <f>H19+1</f>
        <v>9</v>
      </c>
      <c r="I25">
        <v>30</v>
      </c>
      <c r="J25">
        <v>50</v>
      </c>
      <c r="K25" s="7">
        <v>1</v>
      </c>
    </row>
    <row r="26" spans="1:11" x14ac:dyDescent="0.45">
      <c r="A26" s="6" t="s">
        <v>66</v>
      </c>
      <c r="B26" s="10" t="s">
        <v>11</v>
      </c>
      <c r="C26" s="5" t="s">
        <v>6</v>
      </c>
      <c r="D26" s="6">
        <v>1.04</v>
      </c>
      <c r="E26" s="17">
        <v>1.54539</v>
      </c>
      <c r="F26" s="6">
        <v>50.04</v>
      </c>
      <c r="G26" s="7" t="s">
        <v>50</v>
      </c>
      <c r="H26" s="6">
        <f>H30+1</f>
        <v>14</v>
      </c>
      <c r="I26">
        <v>30</v>
      </c>
      <c r="J26">
        <v>400</v>
      </c>
      <c r="K26" s="7">
        <v>1</v>
      </c>
    </row>
    <row r="27" spans="1:11" x14ac:dyDescent="0.45">
      <c r="A27" s="6" t="s">
        <v>66</v>
      </c>
      <c r="B27" s="10" t="s">
        <v>11</v>
      </c>
      <c r="C27" s="5" t="s">
        <v>9</v>
      </c>
      <c r="D27" s="6">
        <v>0.92</v>
      </c>
      <c r="E27" s="17">
        <v>2.53146</v>
      </c>
      <c r="F27" s="6">
        <v>49.96</v>
      </c>
      <c r="G27" s="7" t="s">
        <v>54</v>
      </c>
      <c r="H27" s="6">
        <f>H31+1</f>
        <v>14</v>
      </c>
      <c r="I27">
        <v>30</v>
      </c>
      <c r="J27">
        <v>400</v>
      </c>
      <c r="K27" s="7">
        <v>1</v>
      </c>
    </row>
    <row r="28" spans="1:11" x14ac:dyDescent="0.45">
      <c r="A28" s="6" t="s">
        <v>66</v>
      </c>
      <c r="B28" s="10" t="s">
        <v>47</v>
      </c>
      <c r="C28" s="5" t="s">
        <v>6</v>
      </c>
      <c r="D28" s="6">
        <v>0.52</v>
      </c>
      <c r="E28" s="17">
        <v>9.0630000000000002E-2</v>
      </c>
      <c r="F28" s="6">
        <v>48.71</v>
      </c>
      <c r="G28" s="7" t="s">
        <v>52</v>
      </c>
      <c r="H28" s="6">
        <f>H20+1</f>
        <v>12</v>
      </c>
      <c r="I28">
        <v>15</v>
      </c>
      <c r="J28">
        <v>200</v>
      </c>
      <c r="K28" s="7">
        <v>6</v>
      </c>
    </row>
    <row r="29" spans="1:11" x14ac:dyDescent="0.45">
      <c r="A29" s="6" t="s">
        <v>66</v>
      </c>
      <c r="B29" s="10" t="s">
        <v>47</v>
      </c>
      <c r="C29" s="5" t="s">
        <v>9</v>
      </c>
      <c r="D29" s="6">
        <v>0.94</v>
      </c>
      <c r="E29" s="17">
        <v>0.32444000000000001</v>
      </c>
      <c r="F29" s="6">
        <v>51.29</v>
      </c>
      <c r="G29" s="7" t="s">
        <v>54</v>
      </c>
      <c r="H29" s="6">
        <f>H21+1</f>
        <v>12</v>
      </c>
      <c r="I29">
        <v>15</v>
      </c>
      <c r="J29">
        <v>200</v>
      </c>
      <c r="K29" s="7">
        <v>6</v>
      </c>
    </row>
    <row r="30" spans="1:11" x14ac:dyDescent="0.45">
      <c r="A30" s="6" t="s">
        <v>66</v>
      </c>
      <c r="B30" s="10" t="s">
        <v>46</v>
      </c>
      <c r="C30" s="5" t="s">
        <v>6</v>
      </c>
      <c r="D30" s="6">
        <v>0.52</v>
      </c>
      <c r="E30" s="17">
        <v>0.18139</v>
      </c>
      <c r="F30" s="6">
        <v>48.72</v>
      </c>
      <c r="G30" s="7" t="s">
        <v>52</v>
      </c>
      <c r="H30" s="6">
        <f t="shared" si="0"/>
        <v>13</v>
      </c>
      <c r="I30">
        <v>15</v>
      </c>
      <c r="J30">
        <v>400</v>
      </c>
      <c r="K30" s="7">
        <v>6</v>
      </c>
    </row>
    <row r="31" spans="1:11" x14ac:dyDescent="0.45">
      <c r="A31" s="6" t="s">
        <v>66</v>
      </c>
      <c r="B31" s="10" t="s">
        <v>46</v>
      </c>
      <c r="C31" s="5" t="s">
        <v>9</v>
      </c>
      <c r="D31" s="6">
        <v>0.94</v>
      </c>
      <c r="E31" s="17">
        <v>0.64922000000000002</v>
      </c>
      <c r="F31" s="6">
        <v>51.28</v>
      </c>
      <c r="G31" s="7" t="s">
        <v>54</v>
      </c>
      <c r="H31" s="6">
        <f t="shared" si="0"/>
        <v>13</v>
      </c>
      <c r="I31">
        <v>15</v>
      </c>
      <c r="J31">
        <v>400</v>
      </c>
      <c r="K31" s="7">
        <v>6</v>
      </c>
    </row>
    <row r="37" spans="1:5" x14ac:dyDescent="0.45">
      <c r="A37" s="12"/>
      <c r="B37" s="13"/>
      <c r="C37" s="13"/>
      <c r="D37" s="13"/>
      <c r="E37" s="13"/>
    </row>
    <row r="38" spans="1:5" x14ac:dyDescent="0.45">
      <c r="A38" s="12"/>
      <c r="B38" s="13"/>
      <c r="C38" s="13"/>
      <c r="D38" s="13"/>
      <c r="E38" s="1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B06C-FAA4-40AF-A453-0BD0A0A16A8E}">
  <dimension ref="A1:F48"/>
  <sheetViews>
    <sheetView topLeftCell="A7" workbookViewId="0">
      <selection activeCell="A4" sqref="A4:F5"/>
    </sheetView>
  </sheetViews>
  <sheetFormatPr defaultRowHeight="14.25" x14ac:dyDescent="0.45"/>
  <cols>
    <col min="1" max="1" width="42.6640625" style="8" customWidth="1"/>
    <col min="2" max="2" width="9.06640625" style="9"/>
    <col min="3" max="16384" width="9.06640625" style="7"/>
  </cols>
  <sheetData>
    <row r="1" spans="1:6" x14ac:dyDescent="0.45">
      <c r="A1" s="8" t="s">
        <v>42</v>
      </c>
      <c r="B1" s="9" t="s">
        <v>45</v>
      </c>
      <c r="C1" s="7" t="s">
        <v>49</v>
      </c>
      <c r="D1" s="7" t="s">
        <v>43</v>
      </c>
      <c r="E1" s="7" t="s">
        <v>44</v>
      </c>
      <c r="F1" s="7" t="s">
        <v>48</v>
      </c>
    </row>
    <row r="2" spans="1:6" x14ac:dyDescent="0.45">
      <c r="A2" s="6" t="s">
        <v>37</v>
      </c>
      <c r="B2" s="6" t="s">
        <v>31</v>
      </c>
      <c r="C2" s="6">
        <v>1.61</v>
      </c>
      <c r="D2" s="6">
        <v>2.3400000000000001E-3</v>
      </c>
      <c r="E2" s="6">
        <v>53.42</v>
      </c>
      <c r="F2" s="7" t="s">
        <v>53</v>
      </c>
    </row>
    <row r="3" spans="1:6" x14ac:dyDescent="0.45">
      <c r="A3" s="6" t="s">
        <v>37</v>
      </c>
      <c r="B3" s="6" t="s">
        <v>6</v>
      </c>
      <c r="C3" s="6">
        <v>1.07</v>
      </c>
      <c r="D3" s="6">
        <v>2.2000000000000001E-3</v>
      </c>
      <c r="E3" s="6">
        <v>46.58</v>
      </c>
      <c r="F3" s="7" t="s">
        <v>52</v>
      </c>
    </row>
    <row r="4" spans="1:6" x14ac:dyDescent="0.45">
      <c r="A4" s="4" t="s">
        <v>55</v>
      </c>
      <c r="B4" s="14" t="s">
        <v>6</v>
      </c>
      <c r="C4" s="6">
        <v>1.05</v>
      </c>
      <c r="D4" s="6">
        <v>1.8759999999999999E-2</v>
      </c>
      <c r="E4" s="15">
        <v>48.07</v>
      </c>
      <c r="F4" s="7" t="s">
        <v>52</v>
      </c>
    </row>
    <row r="5" spans="1:6" x14ac:dyDescent="0.45">
      <c r="A5" s="4" t="s">
        <v>55</v>
      </c>
      <c r="B5" s="14" t="s">
        <v>31</v>
      </c>
      <c r="C5" s="6">
        <v>1.29</v>
      </c>
      <c r="D5" s="6">
        <v>3.083E-2</v>
      </c>
      <c r="E5" s="15">
        <v>51.93</v>
      </c>
      <c r="F5" s="16" t="s">
        <v>53</v>
      </c>
    </row>
    <row r="6" spans="1:6" x14ac:dyDescent="0.45">
      <c r="A6" s="6" t="s">
        <v>36</v>
      </c>
      <c r="B6" s="6" t="s">
        <v>31</v>
      </c>
      <c r="C6" s="6">
        <v>1</v>
      </c>
      <c r="D6" s="6">
        <v>1.8759999999999999E-2</v>
      </c>
      <c r="E6" s="6">
        <v>50.62</v>
      </c>
      <c r="F6" s="7" t="s">
        <v>53</v>
      </c>
    </row>
    <row r="7" spans="1:6" x14ac:dyDescent="0.45">
      <c r="A7" s="6" t="s">
        <v>36</v>
      </c>
      <c r="B7" s="6" t="s">
        <v>6</v>
      </c>
      <c r="C7" s="6">
        <v>1.03</v>
      </c>
      <c r="D7" s="6">
        <v>3.083E-2</v>
      </c>
      <c r="E7" s="6">
        <v>49.38</v>
      </c>
      <c r="F7" s="7" t="s">
        <v>52</v>
      </c>
    </row>
    <row r="8" spans="1:6" x14ac:dyDescent="0.45">
      <c r="A8" s="6" t="s">
        <v>35</v>
      </c>
      <c r="B8" s="6" t="s">
        <v>31</v>
      </c>
      <c r="C8" s="6">
        <v>0.87</v>
      </c>
      <c r="D8" s="6">
        <v>8.6389999999999995E-2</v>
      </c>
      <c r="E8" s="6">
        <v>48.41</v>
      </c>
      <c r="F8" s="7" t="s">
        <v>51</v>
      </c>
    </row>
    <row r="9" spans="1:6" x14ac:dyDescent="0.45">
      <c r="A9" s="6" t="s">
        <v>35</v>
      </c>
      <c r="B9" s="6" t="s">
        <v>6</v>
      </c>
      <c r="C9" s="6">
        <v>1.21</v>
      </c>
      <c r="D9" s="6">
        <v>0.107</v>
      </c>
      <c r="E9" s="6">
        <v>51.59</v>
      </c>
      <c r="F9" s="7" t="s">
        <v>50</v>
      </c>
    </row>
    <row r="10" spans="1:6" x14ac:dyDescent="0.45">
      <c r="A10" s="6" t="s">
        <v>34</v>
      </c>
      <c r="B10" s="6" t="s">
        <v>31</v>
      </c>
      <c r="C10" s="6">
        <v>0.87</v>
      </c>
      <c r="D10" s="6">
        <v>0.18626000000000001</v>
      </c>
      <c r="E10" s="6">
        <v>48.31</v>
      </c>
      <c r="F10" s="7" t="s">
        <v>51</v>
      </c>
    </row>
    <row r="11" spans="1:6" x14ac:dyDescent="0.45">
      <c r="A11" s="6" t="s">
        <v>34</v>
      </c>
      <c r="B11" s="6" t="s">
        <v>6</v>
      </c>
      <c r="C11" s="6">
        <v>1.21</v>
      </c>
      <c r="D11" s="6">
        <v>0.23166</v>
      </c>
      <c r="E11" s="6">
        <v>51.69</v>
      </c>
      <c r="F11" s="7" t="s">
        <v>50</v>
      </c>
    </row>
    <row r="12" spans="1:6" x14ac:dyDescent="0.45">
      <c r="A12" s="10" t="s">
        <v>15</v>
      </c>
      <c r="B12" s="5" t="s">
        <v>6</v>
      </c>
      <c r="C12" s="6">
        <v>0.95</v>
      </c>
      <c r="D12" s="6">
        <v>2.5100000000000001E-3</v>
      </c>
      <c r="E12" s="6">
        <v>39.03</v>
      </c>
      <c r="F12" s="7" t="s">
        <v>52</v>
      </c>
    </row>
    <row r="13" spans="1:6" x14ac:dyDescent="0.45">
      <c r="A13" s="10" t="s">
        <v>15</v>
      </c>
      <c r="B13" s="5" t="s">
        <v>9</v>
      </c>
      <c r="C13" s="6">
        <v>0.94</v>
      </c>
      <c r="D13" s="6">
        <v>7.2500000000000004E-3</v>
      </c>
      <c r="E13" s="6">
        <v>60.97</v>
      </c>
      <c r="F13" s="7" t="s">
        <v>54</v>
      </c>
    </row>
    <row r="14" spans="1:6" x14ac:dyDescent="0.45">
      <c r="A14" s="10" t="s">
        <v>16</v>
      </c>
      <c r="B14" s="5" t="s">
        <v>6</v>
      </c>
      <c r="C14" s="6">
        <v>0.69</v>
      </c>
      <c r="D14" s="6">
        <v>1.0149999999999999E-2</v>
      </c>
      <c r="E14" s="6">
        <v>46.78</v>
      </c>
      <c r="F14" s="7" t="s">
        <v>52</v>
      </c>
    </row>
    <row r="15" spans="1:6" x14ac:dyDescent="0.45">
      <c r="A15" s="10" t="s">
        <v>16</v>
      </c>
      <c r="B15" s="5" t="s">
        <v>9</v>
      </c>
      <c r="C15" s="6">
        <v>0.94</v>
      </c>
      <c r="D15" s="6">
        <v>2.9590000000000002E-2</v>
      </c>
      <c r="E15" s="6">
        <v>53.22</v>
      </c>
      <c r="F15" s="7" t="s">
        <v>54</v>
      </c>
    </row>
    <row r="16" spans="1:6" x14ac:dyDescent="0.45">
      <c r="A16" s="10" t="s">
        <v>47</v>
      </c>
      <c r="B16" s="5" t="s">
        <v>6</v>
      </c>
      <c r="C16" s="6">
        <v>0.52</v>
      </c>
      <c r="D16" s="6">
        <v>9.0630000000000002E-2</v>
      </c>
      <c r="E16" s="6">
        <v>48.71</v>
      </c>
      <c r="F16" s="7" t="s">
        <v>52</v>
      </c>
    </row>
    <row r="17" spans="1:6" x14ac:dyDescent="0.45">
      <c r="A17" s="10" t="s">
        <v>47</v>
      </c>
      <c r="B17" s="5" t="s">
        <v>9</v>
      </c>
      <c r="C17" s="6">
        <v>0.94</v>
      </c>
      <c r="D17" s="6">
        <v>0.32444000000000001</v>
      </c>
      <c r="E17" s="6">
        <v>51.29</v>
      </c>
      <c r="F17" s="7" t="s">
        <v>54</v>
      </c>
    </row>
    <row r="18" spans="1:6" x14ac:dyDescent="0.45">
      <c r="A18" s="10" t="s">
        <v>46</v>
      </c>
      <c r="B18" s="5" t="s">
        <v>6</v>
      </c>
      <c r="C18" s="6">
        <v>0.52</v>
      </c>
      <c r="D18" s="6">
        <v>0.18139</v>
      </c>
      <c r="E18" s="6">
        <v>48.72</v>
      </c>
      <c r="F18" s="7" t="s">
        <v>52</v>
      </c>
    </row>
    <row r="19" spans="1:6" x14ac:dyDescent="0.45">
      <c r="A19" s="10" t="s">
        <v>46</v>
      </c>
      <c r="B19" s="5" t="s">
        <v>9</v>
      </c>
      <c r="C19" s="6">
        <v>0.94</v>
      </c>
      <c r="D19" s="6">
        <v>0.64922000000000002</v>
      </c>
      <c r="E19" s="6">
        <v>51.28</v>
      </c>
      <c r="F19" s="7" t="s">
        <v>54</v>
      </c>
    </row>
    <row r="20" spans="1:6" x14ac:dyDescent="0.45">
      <c r="A20" s="10" t="s">
        <v>17</v>
      </c>
      <c r="B20" s="5" t="s">
        <v>6</v>
      </c>
      <c r="C20" s="6">
        <v>0.52</v>
      </c>
      <c r="D20" s="6">
        <v>2.23E-2</v>
      </c>
      <c r="E20" s="6">
        <v>49.11</v>
      </c>
      <c r="F20" s="7" t="s">
        <v>52</v>
      </c>
    </row>
    <row r="21" spans="1:6" x14ac:dyDescent="0.45">
      <c r="A21" s="10" t="s">
        <v>17</v>
      </c>
      <c r="B21" s="5" t="s">
        <v>9</v>
      </c>
      <c r="C21" s="6">
        <v>0.94</v>
      </c>
      <c r="D21" s="6">
        <v>7.8280000000000002E-2</v>
      </c>
      <c r="E21" s="6">
        <v>50.89</v>
      </c>
      <c r="F21" s="7" t="s">
        <v>54</v>
      </c>
    </row>
    <row r="22" spans="1:6" x14ac:dyDescent="0.45">
      <c r="A22" s="10" t="s">
        <v>11</v>
      </c>
      <c r="B22" s="5" t="s">
        <v>6</v>
      </c>
      <c r="C22" s="6">
        <v>1.04</v>
      </c>
      <c r="D22" s="6">
        <v>1.54539</v>
      </c>
      <c r="E22" s="6">
        <v>50.04</v>
      </c>
      <c r="F22" s="7" t="s">
        <v>50</v>
      </c>
    </row>
    <row r="23" spans="1:6" x14ac:dyDescent="0.45">
      <c r="A23" s="10" t="s">
        <v>11</v>
      </c>
      <c r="B23" s="5" t="s">
        <v>9</v>
      </c>
      <c r="C23" s="6">
        <v>0.92</v>
      </c>
      <c r="D23" s="6">
        <v>2.53146</v>
      </c>
      <c r="E23" s="6">
        <v>49.96</v>
      </c>
      <c r="F23" s="7" t="s">
        <v>54</v>
      </c>
    </row>
    <row r="24" spans="1:6" x14ac:dyDescent="0.45">
      <c r="A24" s="10" t="s">
        <v>19</v>
      </c>
      <c r="B24" s="5" t="s">
        <v>6</v>
      </c>
      <c r="C24" s="6">
        <v>1.04</v>
      </c>
      <c r="D24" s="6">
        <v>0.14571999999999999</v>
      </c>
      <c r="E24" s="6">
        <v>50.23</v>
      </c>
      <c r="F24" s="7" t="s">
        <v>50</v>
      </c>
    </row>
    <row r="25" spans="1:6" x14ac:dyDescent="0.45">
      <c r="A25" s="10" t="s">
        <v>19</v>
      </c>
      <c r="B25" s="5" t="s">
        <v>9</v>
      </c>
      <c r="C25" s="6">
        <v>0.92</v>
      </c>
      <c r="D25" s="6">
        <v>0.23682</v>
      </c>
      <c r="E25" s="6">
        <v>49.77</v>
      </c>
      <c r="F25" s="7" t="s">
        <v>54</v>
      </c>
    </row>
    <row r="26" spans="1:6" x14ac:dyDescent="0.45">
      <c r="A26" s="10" t="s">
        <v>18</v>
      </c>
      <c r="B26" s="5" t="s">
        <v>6</v>
      </c>
      <c r="C26" s="6">
        <v>1.04</v>
      </c>
      <c r="D26" s="6">
        <v>0.14588000000000001</v>
      </c>
      <c r="E26" s="6">
        <v>50.23</v>
      </c>
      <c r="F26" s="7" t="s">
        <v>50</v>
      </c>
    </row>
    <row r="27" spans="1:6" x14ac:dyDescent="0.45">
      <c r="A27" s="10" t="s">
        <v>18</v>
      </c>
      <c r="B27" s="5" t="s">
        <v>9</v>
      </c>
      <c r="C27" s="6">
        <v>0.92</v>
      </c>
      <c r="D27" s="6">
        <v>0.23710000000000001</v>
      </c>
      <c r="E27" s="6">
        <v>49.77</v>
      </c>
      <c r="F27" s="7" t="s">
        <v>54</v>
      </c>
    </row>
    <row r="28" spans="1:6" x14ac:dyDescent="0.45">
      <c r="A28" s="10" t="s">
        <v>12</v>
      </c>
      <c r="B28" s="5" t="s">
        <v>6</v>
      </c>
      <c r="C28" s="6">
        <v>1.04</v>
      </c>
      <c r="D28" s="6">
        <v>0.1462</v>
      </c>
      <c r="E28" s="6">
        <v>50.35</v>
      </c>
      <c r="F28" s="7" t="s">
        <v>50</v>
      </c>
    </row>
    <row r="29" spans="1:6" x14ac:dyDescent="0.45">
      <c r="A29" s="10" t="s">
        <v>12</v>
      </c>
      <c r="B29" s="5" t="s">
        <v>9</v>
      </c>
      <c r="C29" s="6">
        <v>0.92</v>
      </c>
      <c r="D29" s="6">
        <v>0.23638999999999999</v>
      </c>
      <c r="E29" s="6">
        <v>49.65</v>
      </c>
      <c r="F29" s="7" t="s">
        <v>54</v>
      </c>
    </row>
    <row r="30" spans="1:6" x14ac:dyDescent="0.45">
      <c r="A30" s="10" t="s">
        <v>13</v>
      </c>
      <c r="B30" s="5" t="s">
        <v>6</v>
      </c>
      <c r="C30" s="6">
        <v>1.04</v>
      </c>
      <c r="D30" s="6">
        <v>0.14630000000000001</v>
      </c>
      <c r="E30" s="6">
        <v>50.16</v>
      </c>
      <c r="F30" s="7" t="s">
        <v>50</v>
      </c>
    </row>
    <row r="31" spans="1:6" x14ac:dyDescent="0.45">
      <c r="A31" s="10" t="s">
        <v>13</v>
      </c>
      <c r="B31" s="5" t="s">
        <v>9</v>
      </c>
      <c r="C31" s="6">
        <v>0.92</v>
      </c>
      <c r="D31" s="6">
        <v>0.23846000000000001</v>
      </c>
      <c r="E31" s="6">
        <v>49.84</v>
      </c>
      <c r="F31" s="7" t="s">
        <v>54</v>
      </c>
    </row>
    <row r="32" spans="1:6" x14ac:dyDescent="0.45">
      <c r="A32" s="10" t="s">
        <v>14</v>
      </c>
      <c r="B32" s="5" t="s">
        <v>6</v>
      </c>
      <c r="C32" s="6">
        <v>1.04</v>
      </c>
      <c r="D32" s="6">
        <v>0.14629</v>
      </c>
      <c r="E32" s="6">
        <v>50.2</v>
      </c>
      <c r="F32" s="7" t="s">
        <v>50</v>
      </c>
    </row>
    <row r="33" spans="1:6" x14ac:dyDescent="0.45">
      <c r="A33" s="10" t="s">
        <v>14</v>
      </c>
      <c r="B33" s="5" t="s">
        <v>9</v>
      </c>
      <c r="C33" s="6">
        <v>0.92</v>
      </c>
      <c r="D33" s="6">
        <v>0.23805999999999999</v>
      </c>
      <c r="E33" s="6">
        <v>49.8</v>
      </c>
      <c r="F33" s="7" t="s">
        <v>54</v>
      </c>
    </row>
    <row r="34" spans="1:6" x14ac:dyDescent="0.45">
      <c r="A34" s="10" t="s">
        <v>38</v>
      </c>
      <c r="B34" s="5" t="s">
        <v>6</v>
      </c>
      <c r="C34" s="6">
        <v>0.54</v>
      </c>
      <c r="D34" s="6">
        <v>0.25913999999999998</v>
      </c>
      <c r="E34" s="6">
        <v>54.6</v>
      </c>
      <c r="F34" s="7" t="s">
        <v>52</v>
      </c>
    </row>
    <row r="35" spans="1:6" x14ac:dyDescent="0.45">
      <c r="A35" s="10" t="s">
        <v>38</v>
      </c>
      <c r="B35" s="5" t="s">
        <v>9</v>
      </c>
      <c r="C35" s="6">
        <v>0.93</v>
      </c>
      <c r="D35" s="6">
        <v>0.69133</v>
      </c>
      <c r="E35" s="6">
        <v>45.4</v>
      </c>
      <c r="F35" s="7" t="s">
        <v>54</v>
      </c>
    </row>
    <row r="36" spans="1:6" x14ac:dyDescent="0.45">
      <c r="A36" s="10" t="s">
        <v>0</v>
      </c>
      <c r="B36" s="5" t="s">
        <v>6</v>
      </c>
      <c r="C36" s="6">
        <v>1.05</v>
      </c>
      <c r="D36" s="6">
        <v>6.9819999999999993E-2</v>
      </c>
      <c r="E36" s="6">
        <v>55.64</v>
      </c>
      <c r="F36" s="7" t="s">
        <v>50</v>
      </c>
    </row>
    <row r="37" spans="1:6" x14ac:dyDescent="0.45">
      <c r="A37" s="10" t="s">
        <v>0</v>
      </c>
      <c r="B37" s="5" t="s">
        <v>9</v>
      </c>
      <c r="C37" s="6">
        <v>0.91</v>
      </c>
      <c r="D37" s="6">
        <v>9.0139999999999998E-2</v>
      </c>
      <c r="E37" s="6">
        <v>44.36</v>
      </c>
      <c r="F37" s="7" t="s">
        <v>54</v>
      </c>
    </row>
    <row r="38" spans="1:6" x14ac:dyDescent="0.45">
      <c r="A38" s="4" t="s">
        <v>20</v>
      </c>
      <c r="B38" s="5" t="s">
        <v>6</v>
      </c>
      <c r="C38" s="6">
        <v>0.52</v>
      </c>
      <c r="D38" s="6">
        <v>0.18604000000000001</v>
      </c>
      <c r="E38" s="6">
        <v>48.97</v>
      </c>
      <c r="F38" s="7" t="s">
        <v>52</v>
      </c>
    </row>
    <row r="39" spans="1:6" x14ac:dyDescent="0.45">
      <c r="A39" s="4" t="s">
        <v>20</v>
      </c>
      <c r="B39" s="5" t="s">
        <v>9</v>
      </c>
      <c r="C39" s="6">
        <v>0.94</v>
      </c>
      <c r="D39" s="6">
        <v>0.65746000000000004</v>
      </c>
      <c r="E39" s="6">
        <v>51.03</v>
      </c>
      <c r="F39" s="7" t="s">
        <v>54</v>
      </c>
    </row>
    <row r="40" spans="1:6" x14ac:dyDescent="0.45">
      <c r="A40" s="4" t="s">
        <v>21</v>
      </c>
      <c r="B40" s="5" t="s">
        <v>6</v>
      </c>
      <c r="C40" s="6">
        <v>0.52</v>
      </c>
      <c r="D40" s="6">
        <v>0.18507000000000001</v>
      </c>
      <c r="E40" s="6">
        <v>48.9</v>
      </c>
      <c r="F40" s="7" t="s">
        <v>52</v>
      </c>
    </row>
    <row r="41" spans="1:6" x14ac:dyDescent="0.45">
      <c r="A41" s="4" t="s">
        <v>21</v>
      </c>
      <c r="B41" s="5" t="s">
        <v>9</v>
      </c>
      <c r="C41" s="6">
        <v>0.94</v>
      </c>
      <c r="D41" s="6">
        <v>0.65625</v>
      </c>
      <c r="E41" s="6">
        <v>51.1</v>
      </c>
      <c r="F41" s="7" t="s">
        <v>54</v>
      </c>
    </row>
    <row r="47" spans="1:6" x14ac:dyDescent="0.45">
      <c r="B47" s="12"/>
      <c r="C47" s="13"/>
      <c r="D47" s="13"/>
      <c r="E47" s="13"/>
      <c r="F47" s="13"/>
    </row>
    <row r="48" spans="1:6" x14ac:dyDescent="0.45">
      <c r="B48" s="12"/>
      <c r="C48" s="13"/>
      <c r="D48" s="13"/>
      <c r="E48" s="13"/>
      <c r="F48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GaSb - point</vt:lpstr>
      <vt:lpstr>GaSb - map</vt:lpstr>
      <vt:lpstr>GaSb - only GaSb vs all element</vt:lpstr>
      <vt:lpstr>GaAs - point</vt:lpstr>
      <vt:lpstr>pandas_only_selected</vt:lpstr>
      <vt:lpstr>pandas_all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Brynjar Morka Mæhlum</dc:creator>
  <cp:lastModifiedBy>Brynjar</cp:lastModifiedBy>
  <dcterms:created xsi:type="dcterms:W3CDTF">2023-03-08T15:51:55Z</dcterms:created>
  <dcterms:modified xsi:type="dcterms:W3CDTF">2023-05-15T13:51:23Z</dcterms:modified>
</cp:coreProperties>
</file>