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xr:revisionPtr revIDLastSave="0" documentId="13_ncr:1_{F10BB85D-BE31-430F-AE8A-4FA1C2BEF84B}" xr6:coauthVersionLast="45" xr6:coauthVersionMax="45" xr10:uidLastSave="{00000000-0000-0000-0000-000000000000}"/>
  <bookViews>
    <workbookView xWindow="14910" yWindow="525" windowWidth="14235" windowHeight="16020" firstSheet="1" activeTab="1" xr2:uid="{568C94E4-E3F7-4EB4-8281-4914A18C47B4}"/>
  </bookViews>
  <sheets>
    <sheet name="About" sheetId="6" state="hidden" r:id="rId1"/>
    <sheet name="minter" sheetId="1" r:id="rId2"/>
  </sheets>
  <definedNames>
    <definedName name="DateRange">{15,30,45,60,75,90,105,120}</definedName>
    <definedName name="End_Date">IFERROR(IF(MAX(Tasks[End Date])="",TODAY(),MAX(MAX(Tasks[End Date]),MAX(#REF!))),"")</definedName>
    <definedName name="Start_Date">IFERROR(IF(MIN(Tasks[Start Date])="",TODAY(),MIN(Tasks[Start Date])),"")</definedName>
    <definedName name="Track_Today">minter!$D$2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 i="1" l="1"/>
  <c r="E15" i="1"/>
  <c r="E17" i="1"/>
  <c r="E11" i="1" l="1"/>
  <c r="E8" i="1"/>
  <c r="E7" i="1"/>
  <c r="E12" i="1" l="1"/>
  <c r="E6" i="1"/>
  <c r="G9" i="1" l="1"/>
  <c r="G8" i="1"/>
  <c r="G7" i="1"/>
  <c r="G6" i="1"/>
  <c r="G19" i="1" l="1"/>
  <c r="G20" i="1"/>
  <c r="G21" i="1"/>
  <c r="G22" i="1"/>
  <c r="G23" i="1"/>
  <c r="G24" i="1"/>
  <c r="G25" i="1"/>
  <c r="G17" i="1" l="1"/>
  <c r="G15" i="1"/>
  <c r="G14" i="1"/>
  <c r="G12" i="1"/>
  <c r="G13" i="1"/>
  <c r="G11" i="1"/>
  <c r="G10" i="1"/>
  <c r="G18" i="1" l="1"/>
</calcChain>
</file>

<file path=xl/sharedStrings.xml><?xml version="1.0" encoding="utf-8"?>
<sst xmlns="http://schemas.openxmlformats.org/spreadsheetml/2006/main" count="116" uniqueCount="78">
  <si>
    <t>Start Date</t>
  </si>
  <si>
    <t>End Date</t>
  </si>
  <si>
    <t>No.</t>
  </si>
  <si>
    <t>Activity 1</t>
  </si>
  <si>
    <t>Activity 2</t>
  </si>
  <si>
    <t>Activity 3</t>
  </si>
  <si>
    <t>Activity 4</t>
  </si>
  <si>
    <t>Activity 5</t>
  </si>
  <si>
    <t>Activity 6</t>
  </si>
  <si>
    <t>Activity 7</t>
  </si>
  <si>
    <t>Activity 9</t>
  </si>
  <si>
    <t>Activity 8</t>
  </si>
  <si>
    <t>Activity 10</t>
  </si>
  <si>
    <t>Guide for screen readers</t>
  </si>
  <si>
    <t>About this Workbook</t>
  </si>
  <si>
    <t>Track today's date?</t>
  </si>
  <si>
    <t>Enter the end date for each task or activity below, in this column.</t>
  </si>
  <si>
    <t>Enter tasks and/or activities in this column.</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</si>
  <si>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</si>
  <si>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To add more Tasks, add a new row above this one.</t>
  </si>
  <si>
    <t>This column should be ordered sequentially.</t>
  </si>
  <si>
    <t>Enter the start date for each task below. For best results sort this column in ascending order.</t>
  </si>
  <si>
    <t>Dynamic Chart Data (Hidden)</t>
  </si>
  <si>
    <t>Tips</t>
  </si>
  <si>
    <t xml:space="preserve">
There are 4 worksheets in this workbook. 
Chart Data
Gantt Chart
Dynamic Chart Data (Hidden)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</si>
  <si>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Yes</t>
  </si>
  <si>
    <t>Select option Yes in cell D2 if you want to highlight today's date in the Gantt Chart worksheet. 
Select option No in cell D2 if you do not want to highlight today's date in the Gantt Chart worksheet.
In Cell D2, select ALT+Arrow Down for options.</t>
  </si>
  <si>
    <t>This is the last instruction in this worksheet.</t>
  </si>
  <si>
    <t>Milestones header for the milestone table is in cell B3.
Tasks header for the tasks table is in cell G3.</t>
  </si>
  <si>
    <t>Information about the  columns in the milestone table are in this row from cells B4 through E4.
Information about the  columns in the tasks table are in this row from cells G4 through J4.</t>
  </si>
  <si>
    <t>Milestone table headers are in cells B5 through E5. Tasks table headers are in cells G5 throughJK5.
Milestone sample data is in cells B6 through E17. 
Tasks sample data is in cells G6 through J17.
The next instruction is in cell A21.</t>
  </si>
  <si>
    <t>A note is in cell G26.
This is the last instruction in this worksheet.</t>
  </si>
  <si>
    <t>To add more Milestones, add a new row above this one.
Note, the default number of milestones to chart is 15. Adding new milestones requires a change in the hidden worksheet. See the About worksheet cell A9 for more information.
The next instruction is in cell A26.</t>
  </si>
  <si>
    <t>Duration in days</t>
  </si>
  <si>
    <t>Auto calculated column used for charting the duration of each task. Do not delete or modify.</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</si>
  <si>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</si>
  <si>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</si>
  <si>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</si>
  <si>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 xml:space="preserve">
By default, milestones are charted on row 1 of the Gantt Chart using the Position column in the Chart Data worksheet, starting in cell C5. To chart milestones on different rows, simply change the number. 
</t>
  </si>
  <si>
    <t xml:space="preserve">Enter milestone and task information in the Chart Data worksheet.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</si>
  <si>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high</t>
  </si>
  <si>
    <t xml:space="preserve">Designing the Experiment </t>
  </si>
  <si>
    <t>Tasks Timeline</t>
  </si>
  <si>
    <t>Priority</t>
  </si>
  <si>
    <t>Status</t>
  </si>
  <si>
    <t>(1) Sourcing a dataset</t>
  </si>
  <si>
    <t>Working</t>
  </si>
  <si>
    <t>(2) Finding source code for SARIMA model</t>
  </si>
  <si>
    <t>(2) Finding source code for BP model</t>
  </si>
  <si>
    <t>(2) Finding source code for LSTM model</t>
  </si>
  <si>
    <t>(2) Finding source code for Neaural ODEs model</t>
  </si>
  <si>
    <t xml:space="preserve">(3) Running the experiment </t>
  </si>
  <si>
    <t>Activity Description</t>
  </si>
  <si>
    <t xml:space="preserve">TASK </t>
  </si>
  <si>
    <t>Step 2</t>
  </si>
  <si>
    <t>Done</t>
  </si>
  <si>
    <t>med</t>
  </si>
  <si>
    <t>(3) Finding source code for LSTM model</t>
  </si>
  <si>
    <t>(4) Finding source code for BP model</t>
  </si>
  <si>
    <t>(5) Finding source code for Neaural ODEs model</t>
  </si>
  <si>
    <t>(6) Running test experiments for SARIMA</t>
  </si>
  <si>
    <t>(7) Running test experiments for LSTM</t>
  </si>
  <si>
    <t>(9) Running test experiment for Neural Odes</t>
  </si>
  <si>
    <t>(10) Running test experiemnts for BP</t>
  </si>
  <si>
    <t>Activities Description</t>
  </si>
  <si>
    <t>Tasks Details</t>
  </si>
  <si>
    <t>(8) Learning more about the inner workings of the Neural Ode code</t>
  </si>
  <si>
    <t xml:space="preserve">(11) Running the actual experiement on the models </t>
  </si>
  <si>
    <t>Activity 11</t>
  </si>
  <si>
    <t>Activity 12</t>
  </si>
  <si>
    <t>(12)Rerunning the experiments on outtstanding datasets</t>
  </si>
  <si>
    <t>Activity 13</t>
  </si>
  <si>
    <t>(13) Paper Write up and presentation</t>
  </si>
  <si>
    <t>Stages</t>
  </si>
  <si>
    <t xml:space="preserve">(2) Designing the Experiment </t>
  </si>
  <si>
    <t>ProjectTimeline Tracking</t>
  </si>
  <si>
    <t xml:space="preserve">(3) The experiment process </t>
  </si>
  <si>
    <t xml:space="preserve">Activity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</si>
</sst>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15"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b/>
      <sz val="12"/>
      <color theme="0"/>
      <name val="Calibri"/>
      <family val="2"/>
      <scheme val="minor"/>
    </font>
    <font>
      <sz val="11"/>
      <color theme="0" tint="-0.14999847407452621"/>
      <name val="Calibri"/>
      <family val="2"/>
      <scheme val="minor"/>
    </font>
    <font>
      <sz val="10"/>
      <name val="Arial"/>
      <family val="2"/>
    </font>
    <font>
      <i/>
      <sz val="10"/>
      <name val="Arial"/>
      <family val="2"/>
    </font>
    <font>
      <sz val="10"/>
      <color theme="1"/>
      <name val="Calibri"/>
      <family val="2"/>
      <scheme val="minor"/>
    </font>
    <font>
      <sz val="8"/>
      <name val="Calibri"/>
      <family val="2"/>
      <scheme val="minor"/>
    </font>
    <font>
      <sz val="12"/>
      <color rgb="FF0061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rgb="FFC6EFCE"/>
      </patternFill>
    </fill>
  </fills>
  <borders count="2">
    <border>
      <left/>
      <right/>
      <top/>
      <bottom/>
      <diagonal/>
    </border>
    <border>
      <left/>
      <right style="thin">
        <color theme="0" tint="-0.249977111117893"/>
      </right>
      <top/>
      <bottom/>
      <diagonal/>
    </border>
  </borders>
  <cellStyleXfs count="9">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xf numFmtId="0" fontId="14" fillId="5" borderId="0" applyNumberFormat="0" applyBorder="0" applyAlignment="0" applyProtection="0"/>
  </cellStyleXfs>
  <cellXfs count="57">
    <xf numFmtId="0" fontId="0" fillId="0" borderId="0" xfId="0"/>
    <xf numFmtId="0" fontId="0" fillId="0" borderId="0" xfId="0" applyAlignment="1">
      <alignment wrapText="1"/>
    </xf>
    <xf numFmtId="0" fontId="0" fillId="0" borderId="0" xfId="0" applyFont="1" applyFill="1" applyBorder="1" applyAlignment="1">
      <alignment wrapText="1"/>
    </xf>
    <xf numFmtId="0" fontId="0" fillId="0" borderId="0" xfId="0" applyNumberFormat="1" applyFont="1" applyFill="1" applyBorder="1" applyAlignment="1">
      <alignment horizontal="center"/>
    </xf>
    <xf numFmtId="0" fontId="1" fillId="0" borderId="0" xfId="1"/>
    <xf numFmtId="0" fontId="6" fillId="0" borderId="0" xfId="5">
      <alignment wrapText="1"/>
    </xf>
    <xf numFmtId="0" fontId="4" fillId="0" borderId="0" xfId="4"/>
    <xf numFmtId="14" fontId="7" fillId="0" borderId="0" xfId="6" applyFill="1" applyBorder="1">
      <alignment horizontal="center"/>
    </xf>
    <xf numFmtId="0" fontId="4" fillId="0" borderId="0" xfId="4" applyFill="1"/>
    <xf numFmtId="37" fontId="0" fillId="0" borderId="0" xfId="7" applyFont="1">
      <alignment horizontal="center"/>
    </xf>
    <xf numFmtId="164" fontId="0" fillId="0" borderId="0" xfId="0" applyNumberFormat="1" applyFont="1" applyAlignment="1">
      <alignment wrapText="1"/>
    </xf>
    <xf numFmtId="164" fontId="0" fillId="0" borderId="0" xfId="0" applyNumberFormat="1" applyFont="1" applyAlignment="1"/>
    <xf numFmtId="0" fontId="0" fillId="0" borderId="0" xfId="0" applyFill="1"/>
    <xf numFmtId="0" fontId="6" fillId="0" borderId="0" xfId="5" applyFont="1" applyAlignment="1">
      <alignment vertical="top" wrapText="1"/>
    </xf>
    <xf numFmtId="0" fontId="8" fillId="3" borderId="0" xfId="2" applyFont="1" applyFill="1" applyAlignment="1">
      <alignment horizontal="left" vertical="center" indent="1"/>
    </xf>
    <xf numFmtId="0" fontId="8" fillId="3" borderId="0" xfId="2" applyFont="1" applyFill="1" applyAlignment="1">
      <alignment vertical="center"/>
    </xf>
    <xf numFmtId="0" fontId="2" fillId="3" borderId="0" xfId="0" applyFont="1" applyFill="1"/>
    <xf numFmtId="164" fontId="0" fillId="0" borderId="0" xfId="0" applyNumberFormat="1" applyFont="1" applyAlignment="1">
      <alignment vertical="top" wrapText="1"/>
    </xf>
    <xf numFmtId="0" fontId="0" fillId="0" borderId="0" xfId="0" applyAlignment="1">
      <alignment vertical="top"/>
    </xf>
    <xf numFmtId="0" fontId="0" fillId="0" borderId="0" xfId="0" applyNumberFormat="1" applyFont="1" applyFill="1" applyBorder="1" applyAlignment="1">
      <alignment horizontal="center" vertical="top"/>
    </xf>
    <xf numFmtId="14" fontId="7" fillId="0" borderId="0" xfId="6" applyFill="1" applyBorder="1" applyAlignment="1">
      <alignment horizontal="center" vertical="top"/>
    </xf>
    <xf numFmtId="37" fontId="0" fillId="0" borderId="0" xfId="7" applyFont="1" applyAlignment="1">
      <alignment horizontal="center" vertical="top"/>
    </xf>
    <xf numFmtId="164" fontId="0" fillId="0" borderId="0" xfId="0" applyNumberFormat="1" applyFont="1" applyAlignment="1">
      <alignment vertical="top"/>
    </xf>
    <xf numFmtId="164" fontId="0" fillId="0" borderId="0" xfId="0" applyNumberFormat="1" applyFont="1" applyAlignment="1">
      <alignment vertical="center"/>
    </xf>
    <xf numFmtId="0" fontId="0" fillId="0" borderId="0" xfId="0" applyAlignment="1">
      <alignment vertical="center"/>
    </xf>
    <xf numFmtId="0" fontId="0" fillId="0" borderId="0" xfId="0" applyNumberFormat="1" applyFont="1" applyFill="1" applyBorder="1" applyAlignment="1">
      <alignment horizontal="center" vertical="center"/>
    </xf>
    <xf numFmtId="37" fontId="0" fillId="0" borderId="0" xfId="7" applyFont="1" applyAlignment="1">
      <alignment horizontal="center" vertical="center"/>
    </xf>
    <xf numFmtId="0" fontId="9" fillId="2" borderId="0" xfId="0" applyFont="1" applyFill="1"/>
    <xf numFmtId="0" fontId="0" fillId="3" borderId="0" xfId="0" applyNumberFormat="1" applyFont="1" applyFill="1" applyBorder="1" applyAlignment="1">
      <alignment horizontal="center"/>
    </xf>
    <xf numFmtId="0" fontId="0" fillId="0" borderId="0" xfId="0" applyFont="1" applyFill="1" applyBorder="1" applyAlignment="1">
      <alignment vertical="center"/>
    </xf>
    <xf numFmtId="0" fontId="0" fillId="3" borderId="0" xfId="0" applyFont="1" applyFill="1" applyBorder="1" applyAlignment="1">
      <alignment vertical="center"/>
    </xf>
    <xf numFmtId="14" fontId="7" fillId="0" borderId="0" xfId="6" applyNumberFormat="1" applyFill="1" applyBorder="1" applyAlignment="1">
      <alignment horizontal="center" vertical="top"/>
    </xf>
    <xf numFmtId="0" fontId="0" fillId="0" borderId="0" xfId="0" applyAlignment="1">
      <alignment vertical="center"/>
    </xf>
    <xf numFmtId="0" fontId="0" fillId="0" borderId="0" xfId="0" applyFill="1" applyBorder="1"/>
    <xf numFmtId="0" fontId="0" fillId="0" borderId="0" xfId="0" applyFill="1" applyBorder="1" applyAlignment="1">
      <alignment vertical="top"/>
    </xf>
    <xf numFmtId="0" fontId="0" fillId="0" borderId="0" xfId="0" applyAlignment="1">
      <alignment vertical="top"/>
    </xf>
    <xf numFmtId="0" fontId="10" fillId="0" borderId="0" xfId="0" applyFont="1" applyBorder="1" applyAlignment="1">
      <alignment horizontal="center"/>
    </xf>
    <xf numFmtId="0" fontId="0" fillId="0" borderId="0" xfId="0" applyFill="1"/>
    <xf numFmtId="0" fontId="12" fillId="0" borderId="1" xfId="0" applyFont="1" applyBorder="1" applyAlignment="1">
      <alignment vertical="center"/>
    </xf>
    <xf numFmtId="0" fontId="0" fillId="0" borderId="1" xfId="0" applyBorder="1" applyAlignment="1">
      <alignment vertical="top"/>
    </xf>
    <xf numFmtId="0" fontId="1" fillId="0" borderId="0" xfId="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center"/>
    </xf>
    <xf numFmtId="0" fontId="0" fillId="0" borderId="0" xfId="0" applyBorder="1" applyAlignment="1">
      <alignment horizontal="center" vertical="center"/>
    </xf>
    <xf numFmtId="0" fontId="5" fillId="0" borderId="0" xfId="3" applyAlignment="1">
      <alignment vertical="center"/>
    </xf>
    <xf numFmtId="0" fontId="11" fillId="0" borderId="0" xfId="0" applyFont="1" applyFill="1" applyBorder="1" applyAlignment="1"/>
    <xf numFmtId="0" fontId="5" fillId="0" borderId="0" xfId="3" applyAlignment="1"/>
    <xf numFmtId="0" fontId="14" fillId="5" borderId="0" xfId="8" applyBorder="1" applyAlignment="1">
      <alignment wrapText="1"/>
    </xf>
    <xf numFmtId="0" fontId="14" fillId="5" borderId="0" xfId="8" applyBorder="1" applyAlignment="1">
      <alignment vertical="top" wrapText="1"/>
    </xf>
    <xf numFmtId="0" fontId="0" fillId="0" borderId="0" xfId="0" applyFill="1" applyAlignment="1">
      <alignment horizontal="center"/>
    </xf>
    <xf numFmtId="0" fontId="1" fillId="4" borderId="0" xfId="1" applyFill="1" applyBorder="1" applyAlignment="1">
      <alignment horizontal="center" vertical="center"/>
    </xf>
    <xf numFmtId="0" fontId="5" fillId="0" borderId="0" xfId="3" applyAlignment="1">
      <alignment horizontal="center"/>
    </xf>
    <xf numFmtId="0" fontId="1" fillId="4" borderId="0" xfId="1" applyFill="1" applyAlignment="1">
      <alignment horizontal="center" vertical="center"/>
    </xf>
    <xf numFmtId="0" fontId="14" fillId="5" borderId="0" xfId="8" applyBorder="1" applyAlignment="1">
      <alignment vertical="center" wrapText="1"/>
    </xf>
    <xf numFmtId="0" fontId="10" fillId="0" borderId="0" xfId="0" applyFont="1" applyBorder="1" applyAlignment="1">
      <alignment horizontal="center" vertical="top"/>
    </xf>
    <xf numFmtId="0" fontId="0" fillId="0" borderId="0" xfId="0" applyAlignment="1">
      <alignment horizontal="center" vertical="top"/>
    </xf>
    <xf numFmtId="0" fontId="9" fillId="0" borderId="0" xfId="0" applyFont="1" applyFill="1"/>
  </cellXfs>
  <cellStyles count="9">
    <cellStyle name="Comma [0]" xfId="7" builtinId="6" customBuiltin="1"/>
    <cellStyle name="Date" xfId="6" xr:uid="{6EB70F65-3733-4804-9FF5-428A9E5C4ABE}"/>
    <cellStyle name="Explanatory Text" xfId="5" builtinId="53" customBuiltin="1"/>
    <cellStyle name="Good" xfId="8" builtinId="26"/>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6">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A2C4C9"/>
          <bgColor rgb="FFA2C4C9"/>
        </patternFill>
      </fill>
    </dxf>
    <dxf>
      <fill>
        <patternFill patternType="solid">
          <fgColor rgb="FFFCE8B2"/>
          <bgColor rgb="FFFCE8B2"/>
        </patternFill>
      </fill>
    </dxf>
    <dxf>
      <fill>
        <patternFill patternType="solid">
          <fgColor rgb="FFF4C7C3"/>
          <bgColor rgb="FFF4C7C3"/>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border diagonalUp="0" diagonalDown="0">
        <left/>
        <right style="thin">
          <color theme="0" tint="-0.249977111117893"/>
        </right>
        <top/>
        <bottom/>
        <vertical/>
        <horizontal/>
      </border>
    </dxf>
    <dxf>
      <alignment horizontal="general" vertical="top" textRotation="0" wrapText="0" indent="0" justifyLastLine="0" shrinkToFit="0" readingOrder="0"/>
    </dxf>
    <dxf>
      <alignment horizontal="center" vertical="center"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border diagonalUp="0" diagonalDown="0">
        <left/>
        <right style="thin">
          <color theme="0" tint="-0.249977111117893"/>
        </right>
        <top/>
        <bottom/>
        <vertical/>
        <horizontal/>
      </border>
    </dxf>
    <dxf>
      <alignment horizontal="general" vertical="top" textRotation="0" wrapText="0" indent="0" justifyLastLine="0" shrinkToFit="0" readingOrder="0"/>
    </dxf>
    <dxf>
      <alignment horizontal="center" vertical="center" textRotation="0" wrapText="0" indent="0" justifyLastLine="0" shrinkToFit="0" readingOrder="0"/>
    </dxf>
    <dxf>
      <numFmt numFmtId="166"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alignment horizontal="general" vertical="center"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5"/>
      <tableStyleElement type="headerRow" dxfId="24"/>
      <tableStyleElement type="firstColumn" dxfId="23"/>
      <tableStyleElement type="firstRowStripe" dxfId="22"/>
      <tableStyleElement type="firstColumn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C5:G20" totalsRowShown="0" headerRowDxfId="20">
  <autoFilter ref="C5:G20" xr:uid="{22AFF5BD-21AE-4912-A8C2-DAA508F7F469}"/>
  <sortState xmlns:xlrd2="http://schemas.microsoft.com/office/spreadsheetml/2017/richdata2" ref="C6:F25">
    <sortCondition ref="D5:D25"/>
  </sortState>
  <tableColumns count="5">
    <tableColumn id="4" xr3:uid="{8D50EF12-D72C-4368-8326-03E797ADB3CB}" name="No." dataDxfId="19"/>
    <tableColumn id="1" xr3:uid="{6CD36057-C64E-48FF-8662-5FD7B4F32BF9}" name="Start Date" dataCellStyle="Date"/>
    <tableColumn id="2" xr3:uid="{96A5962B-4C06-442F-8E89-23604EF5C723}" name="End Date" dataCellStyle="Date"/>
    <tableColumn id="3" xr3:uid="{16FB4742-B3F6-42FC-9A10-1D5DD112F2D1}" name="Activity "/>
    <tableColumn id="5" xr3:uid="{D768AAFA-90E4-428E-833F-D632C9128159}" name="Duration in days" dataDxfId="18"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E8CE1E-B7A6-4073-B44B-54F7CC78F98B}" name="Table2" displayName="Table2" ref="AC5:AF13" totalsRowShown="0" headerRowDxfId="17" dataDxfId="16">
  <autoFilter ref="AC5:AF13" xr:uid="{166923F5-2941-4BBA-802C-5BEBD3CB0137}"/>
  <tableColumns count="4">
    <tableColumn id="1" xr3:uid="{B0B241A0-112A-4A93-9E73-97D362D33FCB}" name="Step 2" dataDxfId="15"/>
    <tableColumn id="2" xr3:uid="{418C43B0-6E31-4D4F-B3C5-BC986F683627}" name="Activity Description" dataDxfId="14"/>
    <tableColumn id="3" xr3:uid="{A4955CC1-24C0-499B-9DEF-643C4F01FEF1}" name="Priority" dataDxfId="13"/>
    <tableColumn id="4" xr3:uid="{71821C72-5293-4F60-8EC0-246F3EB5A44C}" name="Status" dataDxfId="12"/>
  </tableColumns>
  <tableStyleInfo name="Date Tracking Gantt Char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B3E794-4307-4BE2-BA2A-141093687114}" name="Table28" displayName="Table28" ref="I5:L20" totalsRowShown="0" headerRowDxfId="11" dataDxfId="10">
  <autoFilter ref="I5:L20" xr:uid="{879BE816-E745-4B8C-94F8-728AB6373A5E}"/>
  <tableColumns count="4">
    <tableColumn id="1" xr3:uid="{03B7DE82-1734-4C6C-81D4-84FEC3AF738B}" name="Stages" dataDxfId="9"/>
    <tableColumn id="2" xr3:uid="{D2E431F7-2BB0-4DEB-A943-3CEF5C2EAEAA}" name="Activities Description" dataDxfId="8"/>
    <tableColumn id="3" xr3:uid="{8335DAD3-9713-4F9E-B864-0004ACCC9BDB}" name="Priority" dataDxfId="7"/>
    <tableColumn id="4" xr3:uid="{0CFC5CAB-105F-4E0C-8F68-3C522C449977}" name="Status" dataDxfId="6"/>
  </tableColumns>
  <tableStyleInfo name="Date Tracking Gantt Chart"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heetViews>
  <sheetFormatPr defaultRowHeight="15" x14ac:dyDescent="0.25"/>
  <cols>
    <col min="1" max="1" width="78.7109375" customWidth="1"/>
  </cols>
  <sheetData>
    <row r="1" spans="1:1" ht="50.1" customHeight="1" x14ac:dyDescent="0.3">
      <c r="A1" s="4" t="s">
        <v>14</v>
      </c>
    </row>
    <row r="2" spans="1:1" ht="150" x14ac:dyDescent="0.25">
      <c r="A2" s="1" t="s">
        <v>39</v>
      </c>
    </row>
    <row r="3" spans="1:1" x14ac:dyDescent="0.25">
      <c r="A3" s="6" t="s">
        <v>13</v>
      </c>
    </row>
    <row r="4" spans="1:1" ht="255" x14ac:dyDescent="0.25">
      <c r="A4" s="1" t="s">
        <v>24</v>
      </c>
    </row>
    <row r="5" spans="1:1" x14ac:dyDescent="0.25">
      <c r="A5" s="6" t="s">
        <v>22</v>
      </c>
    </row>
    <row r="6" spans="1:1" ht="180" x14ac:dyDescent="0.25">
      <c r="A6" s="1" t="s">
        <v>37</v>
      </c>
    </row>
    <row r="7" spans="1:1" x14ac:dyDescent="0.25">
      <c r="A7" s="8" t="s">
        <v>23</v>
      </c>
    </row>
    <row r="8" spans="1:1" ht="75" x14ac:dyDescent="0.25">
      <c r="A8" s="1" t="s">
        <v>38</v>
      </c>
    </row>
    <row r="9" spans="1:1" ht="45" x14ac:dyDescent="0.25">
      <c r="A9" s="1" t="s">
        <v>35</v>
      </c>
    </row>
    <row r="10" spans="1:1" ht="60" x14ac:dyDescent="0.25">
      <c r="A10" s="1" t="s">
        <v>36</v>
      </c>
    </row>
    <row r="11" spans="1:1" x14ac:dyDescent="0.25">
      <c r="A11" s="1" t="s">
        <v>27</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AF46"/>
  <sheetViews>
    <sheetView showGridLines="0" tabSelected="1" topLeftCell="D1" workbookViewId="0">
      <selection activeCell="F26" sqref="F26"/>
    </sheetView>
  </sheetViews>
  <sheetFormatPr defaultRowHeight="15" x14ac:dyDescent="0.25"/>
  <cols>
    <col min="1" max="1" width="2.7109375" style="11" customWidth="1"/>
    <col min="2" max="2" width="10.7109375" customWidth="1"/>
    <col min="3" max="3" width="12.7109375" hidden="1" customWidth="1"/>
    <col min="4" max="4" width="21" customWidth="1"/>
    <col min="5" max="5" width="17.7109375" customWidth="1"/>
    <col min="6" max="6" width="20" customWidth="1"/>
    <col min="7" max="7" width="25.140625" customWidth="1"/>
    <col min="8" max="8" width="18" customWidth="1"/>
    <col min="9" max="9" width="29.140625" customWidth="1"/>
    <col min="10" max="10" width="61.42578125" customWidth="1"/>
    <col min="11" max="11" width="21.5703125" customWidth="1"/>
    <col min="12" max="12" width="22.28515625" customWidth="1"/>
    <col min="14" max="14" width="1" customWidth="1"/>
    <col min="15" max="15" width="6" customWidth="1"/>
    <col min="25" max="25" width="1.140625" customWidth="1"/>
    <col min="28" max="28" width="20" style="33" customWidth="1"/>
    <col min="29" max="29" width="25.5703125" customWidth="1"/>
    <col min="30" max="30" width="52.5703125" customWidth="1"/>
    <col min="31" max="31" width="15.42578125" customWidth="1"/>
    <col min="32" max="32" width="15.5703125" customWidth="1"/>
  </cols>
  <sheetData>
    <row r="1" spans="1:32" ht="50.1" customHeight="1" x14ac:dyDescent="0.4">
      <c r="A1" s="10" t="s">
        <v>18</v>
      </c>
      <c r="B1" s="44"/>
      <c r="C1" s="44"/>
      <c r="D1" s="44"/>
      <c r="E1" s="44"/>
      <c r="F1" s="51" t="s">
        <v>75</v>
      </c>
      <c r="G1" s="51"/>
      <c r="H1" s="51"/>
      <c r="I1" s="51"/>
      <c r="J1" s="46"/>
      <c r="K1" s="46"/>
      <c r="L1" s="46"/>
      <c r="M1" s="46"/>
      <c r="Q1" s="51"/>
      <c r="R1" s="51"/>
      <c r="S1" s="51"/>
      <c r="T1" s="51"/>
      <c r="U1" s="51"/>
      <c r="V1" s="51"/>
    </row>
    <row r="2" spans="1:32" ht="27.75" customHeight="1" x14ac:dyDescent="0.25">
      <c r="A2" s="11" t="s">
        <v>26</v>
      </c>
      <c r="B2" s="14" t="s">
        <v>15</v>
      </c>
      <c r="C2" s="15"/>
      <c r="D2" s="16" t="s">
        <v>25</v>
      </c>
    </row>
    <row r="3" spans="1:32" ht="27" customHeight="1" x14ac:dyDescent="0.25">
      <c r="A3" s="10" t="s">
        <v>28</v>
      </c>
      <c r="C3" s="52" t="s">
        <v>42</v>
      </c>
      <c r="D3" s="52"/>
      <c r="E3" s="52"/>
      <c r="F3" s="52"/>
      <c r="G3" s="52"/>
      <c r="I3" s="50" t="s">
        <v>65</v>
      </c>
      <c r="J3" s="50"/>
      <c r="K3" s="50"/>
      <c r="L3" s="50"/>
      <c r="M3" s="12"/>
      <c r="N3" s="12"/>
      <c r="O3" s="12"/>
      <c r="P3" s="12"/>
      <c r="Q3" s="12"/>
      <c r="R3" s="12"/>
      <c r="S3" s="12"/>
      <c r="T3" s="12"/>
      <c r="U3" s="12"/>
      <c r="V3" s="12"/>
      <c r="W3" s="12"/>
      <c r="X3" s="12"/>
      <c r="Y3" s="12"/>
      <c r="Z3" s="12"/>
      <c r="AA3" s="12"/>
      <c r="AB3" s="40"/>
      <c r="AC3" s="50" t="s">
        <v>53</v>
      </c>
      <c r="AD3" s="50"/>
      <c r="AE3" s="50"/>
      <c r="AF3" s="50"/>
    </row>
    <row r="4" spans="1:32" ht="19.5" hidden="1" customHeight="1" x14ac:dyDescent="0.25">
      <c r="A4" s="11" t="s">
        <v>29</v>
      </c>
      <c r="C4" s="13" t="s">
        <v>20</v>
      </c>
      <c r="D4" s="5" t="s">
        <v>21</v>
      </c>
      <c r="E4" s="5" t="s">
        <v>16</v>
      </c>
      <c r="F4" s="5" t="s">
        <v>17</v>
      </c>
      <c r="G4" s="5" t="s">
        <v>34</v>
      </c>
      <c r="I4" s="45"/>
      <c r="J4" s="42"/>
      <c r="K4" s="42"/>
      <c r="L4" s="42"/>
      <c r="AB4" s="45"/>
      <c r="AC4" s="45"/>
      <c r="AD4" s="42"/>
      <c r="AE4" s="42"/>
      <c r="AF4" s="42"/>
    </row>
    <row r="5" spans="1:32" s="24" customFormat="1" ht="21" customHeight="1" x14ac:dyDescent="0.2">
      <c r="A5" s="23" t="s">
        <v>30</v>
      </c>
      <c r="C5" s="30" t="s">
        <v>2</v>
      </c>
      <c r="D5" s="29" t="s">
        <v>0</v>
      </c>
      <c r="E5" s="29" t="s">
        <v>1</v>
      </c>
      <c r="F5" s="29" t="s">
        <v>77</v>
      </c>
      <c r="G5" s="32" t="s">
        <v>33</v>
      </c>
      <c r="I5" s="43" t="s">
        <v>73</v>
      </c>
      <c r="J5" s="43" t="s">
        <v>64</v>
      </c>
      <c r="K5" s="43" t="s">
        <v>43</v>
      </c>
      <c r="L5" s="43" t="s">
        <v>44</v>
      </c>
      <c r="AB5" s="42"/>
      <c r="AC5" s="43" t="s">
        <v>54</v>
      </c>
      <c r="AD5" s="43" t="s">
        <v>52</v>
      </c>
      <c r="AE5" s="43" t="s">
        <v>43</v>
      </c>
      <c r="AF5" s="43" t="s">
        <v>44</v>
      </c>
    </row>
    <row r="6" spans="1:32" s="18" customFormat="1" ht="15.75" x14ac:dyDescent="0.25">
      <c r="A6" s="17"/>
      <c r="C6" s="19">
        <v>1</v>
      </c>
      <c r="D6" s="31">
        <v>43865</v>
      </c>
      <c r="E6" s="20">
        <f>Tasks[[#This Row],[Start Date]]+6</f>
        <v>43871</v>
      </c>
      <c r="F6" s="48" t="s">
        <v>3</v>
      </c>
      <c r="G6" s="21">
        <f>IFERROR(IF(LEN(Tasks[[#This Row],[Start Date]])=0,"",(INT(Tasks[[#This Row],[End Date]])-INT(Tasks[[#This Row],[Start Date]]))-(INT(Tasks[[#This Row],[Start Date]])-INT(Tasks[[#This Row],[Start Date]]))+1),"")</f>
        <v>7</v>
      </c>
      <c r="I6" s="38" t="s">
        <v>74</v>
      </c>
      <c r="J6" s="35" t="s">
        <v>45</v>
      </c>
      <c r="K6" s="36" t="s">
        <v>40</v>
      </c>
      <c r="L6" s="36" t="s">
        <v>55</v>
      </c>
      <c r="AB6" s="33"/>
      <c r="AC6" s="38" t="s">
        <v>41</v>
      </c>
      <c r="AD6" s="35" t="s">
        <v>45</v>
      </c>
      <c r="AE6" s="36" t="s">
        <v>40</v>
      </c>
      <c r="AF6" s="36" t="s">
        <v>46</v>
      </c>
    </row>
    <row r="7" spans="1:32" ht="15.75" x14ac:dyDescent="0.25">
      <c r="C7" s="28">
        <v>2</v>
      </c>
      <c r="D7" s="31">
        <v>43865</v>
      </c>
      <c r="E7" s="20">
        <f>Tasks[[#This Row],[Start Date]]+6</f>
        <v>43871</v>
      </c>
      <c r="F7" s="47" t="s">
        <v>4</v>
      </c>
      <c r="G7" s="21">
        <f>IFERROR(IF(LEN(Tasks[[#This Row],[Start Date]])=0,"",(INT(Tasks[[#This Row],[End Date]])-INT(Tasks[[#This Row],[Start Date]]))-(INT(Tasks[[#This Row],[Start Date]])-INT(Tasks[[#This Row],[Start Date]]))+1),"")</f>
        <v>7</v>
      </c>
      <c r="I7" s="39"/>
      <c r="J7" s="35" t="s">
        <v>47</v>
      </c>
      <c r="K7" s="36" t="s">
        <v>40</v>
      </c>
      <c r="L7" s="36" t="s">
        <v>55</v>
      </c>
      <c r="AC7" s="39"/>
      <c r="AD7" s="35" t="s">
        <v>47</v>
      </c>
      <c r="AE7" s="36" t="s">
        <v>40</v>
      </c>
      <c r="AF7" s="36" t="s">
        <v>46</v>
      </c>
    </row>
    <row r="8" spans="1:32" s="18" customFormat="1" ht="15.75" x14ac:dyDescent="0.25">
      <c r="A8" s="22"/>
      <c r="C8" s="19">
        <v>3</v>
      </c>
      <c r="D8" s="31">
        <v>43865</v>
      </c>
      <c r="E8" s="20">
        <f>Tasks[[#This Row],[Start Date]]+6</f>
        <v>43871</v>
      </c>
      <c r="F8" s="48" t="s">
        <v>5</v>
      </c>
      <c r="G8" s="21">
        <f>IFERROR(IF(LEN(Tasks[[#This Row],[Start Date]])=0,"",(INT(Tasks[[#This Row],[End Date]])-INT(Tasks[[#This Row],[Start Date]]))-(INT(Tasks[[#This Row],[Start Date]])-INT(Tasks[[#This Row],[Start Date]]))+1),"")</f>
        <v>7</v>
      </c>
      <c r="I8" s="39"/>
      <c r="J8" s="35" t="s">
        <v>57</v>
      </c>
      <c r="K8" s="36" t="s">
        <v>40</v>
      </c>
      <c r="L8" s="36" t="s">
        <v>55</v>
      </c>
      <c r="AB8" s="33"/>
      <c r="AC8" s="39"/>
      <c r="AD8" s="35" t="s">
        <v>48</v>
      </c>
      <c r="AE8" s="36" t="s">
        <v>40</v>
      </c>
      <c r="AF8" s="36" t="s">
        <v>46</v>
      </c>
    </row>
    <row r="9" spans="1:32" ht="15.75" x14ac:dyDescent="0.25">
      <c r="C9" s="28">
        <v>4</v>
      </c>
      <c r="D9" s="31">
        <v>43872</v>
      </c>
      <c r="E9" s="7">
        <v>43894</v>
      </c>
      <c r="F9" s="47" t="s">
        <v>6</v>
      </c>
      <c r="G9" s="21">
        <f>IFERROR(IF(LEN(Tasks[[#This Row],[Start Date]])=0,"",(INT(Tasks[[#This Row],[End Date]])-INT(Tasks[[#This Row],[Start Date]]))-(INT(Tasks[[#This Row],[Start Date]])-INT(Tasks[[#This Row],[Start Date]]))+1),"")</f>
        <v>23</v>
      </c>
      <c r="I9" s="39"/>
      <c r="J9" s="35" t="s">
        <v>58</v>
      </c>
      <c r="K9" s="36" t="s">
        <v>40</v>
      </c>
      <c r="L9" s="36" t="s">
        <v>55</v>
      </c>
      <c r="AC9" s="39"/>
      <c r="AD9" s="35" t="s">
        <v>49</v>
      </c>
      <c r="AE9" s="36" t="s">
        <v>40</v>
      </c>
      <c r="AF9" s="36" t="s">
        <v>46</v>
      </c>
    </row>
    <row r="10" spans="1:32" s="18" customFormat="1" ht="15.75" x14ac:dyDescent="0.2">
      <c r="A10" s="22"/>
      <c r="C10" s="19">
        <v>5</v>
      </c>
      <c r="D10" s="31">
        <v>43872</v>
      </c>
      <c r="E10" s="20">
        <v>43924</v>
      </c>
      <c r="F10" s="48" t="s">
        <v>7</v>
      </c>
      <c r="G10" s="21">
        <f>IFERROR(IF(LEN(Tasks[[#This Row],[Start Date]])=0,"",(INT(Tasks[[#This Row],[End Date]])-INT(Tasks[[#This Row],[Start Date]]))-(INT(Tasks[[#This Row],[Start Date]])-INT(Tasks[[#This Row],[Start Date]]))+1),"")</f>
        <v>53</v>
      </c>
      <c r="I10" s="39"/>
      <c r="J10" s="35" t="s">
        <v>59</v>
      </c>
      <c r="K10" s="36" t="s">
        <v>40</v>
      </c>
      <c r="L10" s="36" t="s">
        <v>55</v>
      </c>
      <c r="AB10" s="34"/>
      <c r="AC10" s="39"/>
      <c r="AD10" s="35" t="s">
        <v>50</v>
      </c>
      <c r="AE10" s="36" t="s">
        <v>40</v>
      </c>
      <c r="AF10" s="36" t="s">
        <v>46</v>
      </c>
    </row>
    <row r="11" spans="1:32" ht="15.75" x14ac:dyDescent="0.25">
      <c r="C11" s="28">
        <v>6</v>
      </c>
      <c r="D11" s="31">
        <v>43879</v>
      </c>
      <c r="E11" s="7">
        <f>Tasks[[#This Row],[Start Date]]+6</f>
        <v>43885</v>
      </c>
      <c r="F11" s="47" t="s">
        <v>8</v>
      </c>
      <c r="G11" s="9">
        <f>IFERROR(IF(LEN(Tasks[[#This Row],[Start Date]])=0,"",(INT(Tasks[[#This Row],[End Date]])-INT(Tasks[[#This Row],[Start Date]]))-(INT(Tasks[[#This Row],[Start Date]])-INT(Tasks[[#This Row],[Start Date]]))+1),"")</f>
        <v>7</v>
      </c>
      <c r="I11" s="39"/>
      <c r="J11" s="35" t="s">
        <v>60</v>
      </c>
      <c r="K11" s="36" t="s">
        <v>56</v>
      </c>
      <c r="L11" s="36" t="s">
        <v>55</v>
      </c>
      <c r="AC11" s="39"/>
      <c r="AD11" s="35" t="s">
        <v>51</v>
      </c>
      <c r="AE11" s="36" t="s">
        <v>40</v>
      </c>
      <c r="AF11" s="36" t="s">
        <v>46</v>
      </c>
    </row>
    <row r="12" spans="1:32" s="18" customFormat="1" ht="15.75" x14ac:dyDescent="0.2">
      <c r="A12" s="22"/>
      <c r="C12" s="19">
        <v>7</v>
      </c>
      <c r="D12" s="20">
        <v>43879</v>
      </c>
      <c r="E12" s="20">
        <f>Tasks[[#This Row],[Start Date]]+6</f>
        <v>43885</v>
      </c>
      <c r="F12" s="48" t="s">
        <v>9</v>
      </c>
      <c r="G12" s="21">
        <f>IFERROR(IF(LEN(Tasks[[#This Row],[Start Date]])=0,"",(INT(Tasks[[#This Row],[End Date]])-INT(Tasks[[#This Row],[Start Date]]))-(INT(Tasks[[#This Row],[Start Date]])-INT(Tasks[[#This Row],[Start Date]]))+1),"")</f>
        <v>7</v>
      </c>
      <c r="I12" s="39"/>
      <c r="J12" s="35" t="s">
        <v>61</v>
      </c>
      <c r="K12" s="36" t="s">
        <v>56</v>
      </c>
      <c r="L12" s="36" t="s">
        <v>55</v>
      </c>
      <c r="AB12" s="34"/>
      <c r="AC12" s="39"/>
      <c r="AD12" s="35"/>
      <c r="AE12" s="35"/>
      <c r="AF12" s="35"/>
    </row>
    <row r="13" spans="1:32" ht="15.75" x14ac:dyDescent="0.25">
      <c r="C13" s="28">
        <v>8</v>
      </c>
      <c r="D13" s="20">
        <v>43881</v>
      </c>
      <c r="E13" s="20">
        <v>43907</v>
      </c>
      <c r="F13" s="47" t="s">
        <v>11</v>
      </c>
      <c r="G13" s="9">
        <f>IFERROR(IF(LEN(Tasks[[#This Row],[Start Date]])=0,"",(INT(Tasks[[#This Row],[End Date]])-INT(Tasks[[#This Row],[Start Date]]))-(INT(Tasks[[#This Row],[Start Date]])-INT(Tasks[[#This Row],[Start Date]]))+1),"")</f>
        <v>27</v>
      </c>
      <c r="I13" s="39"/>
      <c r="J13" s="35" t="s">
        <v>66</v>
      </c>
      <c r="K13" s="36" t="s">
        <v>40</v>
      </c>
      <c r="L13" s="36" t="s">
        <v>55</v>
      </c>
      <c r="AC13" s="39"/>
      <c r="AD13" s="35"/>
      <c r="AE13" s="35"/>
      <c r="AF13" s="35"/>
    </row>
    <row r="14" spans="1:32" s="24" customFormat="1" ht="15.75" x14ac:dyDescent="0.25">
      <c r="A14" s="23"/>
      <c r="C14" s="25">
        <v>9</v>
      </c>
      <c r="D14" s="20">
        <v>43908</v>
      </c>
      <c r="E14" s="20">
        <v>43923</v>
      </c>
      <c r="F14" s="53" t="s">
        <v>10</v>
      </c>
      <c r="G14" s="26">
        <f>IFERROR(IF(LEN(Tasks[[#This Row],[Start Date]])=0,"",(INT(Tasks[[#This Row],[End Date]])-INT(Tasks[[#This Row],[Start Date]]))-(INT(Tasks[[#This Row],[Start Date]])-INT(Tasks[[#This Row],[Start Date]]))+1),"")</f>
        <v>16</v>
      </c>
      <c r="I14" s="39"/>
      <c r="J14" s="35" t="s">
        <v>62</v>
      </c>
      <c r="K14" s="36" t="s">
        <v>56</v>
      </c>
      <c r="L14" s="36" t="s">
        <v>55</v>
      </c>
      <c r="AB14" s="41"/>
      <c r="AC14"/>
      <c r="AD14"/>
      <c r="AE14"/>
      <c r="AF14"/>
    </row>
    <row r="15" spans="1:32" ht="15.75" x14ac:dyDescent="0.25">
      <c r="C15" s="28">
        <v>10</v>
      </c>
      <c r="D15" s="20">
        <v>43924</v>
      </c>
      <c r="E15" s="20">
        <f>Tasks[[#This Row],[Start Date]]+8</f>
        <v>43932</v>
      </c>
      <c r="F15" s="47" t="s">
        <v>12</v>
      </c>
      <c r="G15" s="9">
        <f>IFERROR(IF(LEN(Tasks[[#This Row],[Start Date]])=0,"",(INT(Tasks[[#This Row],[End Date]])-INT(Tasks[[#This Row],[Start Date]]))-(INT(Tasks[[#This Row],[Start Date]])-INT(Tasks[[#This Row],[Start Date]]))+1),"")</f>
        <v>9</v>
      </c>
      <c r="I15" s="39"/>
      <c r="J15" s="35" t="s">
        <v>63</v>
      </c>
      <c r="K15" s="36" t="s">
        <v>56</v>
      </c>
      <c r="L15" s="36" t="s">
        <v>55</v>
      </c>
    </row>
    <row r="16" spans="1:32" ht="15.75" x14ac:dyDescent="0.25">
      <c r="C16" s="3"/>
      <c r="D16" s="20">
        <v>43907</v>
      </c>
      <c r="E16" s="20">
        <v>43934</v>
      </c>
      <c r="F16" s="47" t="s">
        <v>68</v>
      </c>
      <c r="G16" s="9">
        <f>IFERROR(IF(LEN(Tasks[[#This Row],[Start Date]])=0,"",(INT(Tasks[[#This Row],[End Date]])-INT(Tasks[[#This Row],[Start Date]]))-(INT(Tasks[[#This Row],[Start Date]])-INT(Tasks[[#This Row],[Start Date]]))+1),"")</f>
        <v>28</v>
      </c>
      <c r="I16" s="39" t="s">
        <v>76</v>
      </c>
      <c r="J16" s="35" t="s">
        <v>67</v>
      </c>
      <c r="K16" s="54" t="s">
        <v>40</v>
      </c>
      <c r="L16" s="54" t="s">
        <v>55</v>
      </c>
    </row>
    <row r="17" spans="1:27" ht="15.75" x14ac:dyDescent="0.25">
      <c r="C17" s="28"/>
      <c r="D17" s="7">
        <v>43935</v>
      </c>
      <c r="E17" s="20">
        <f>Tasks[[#This Row],[Start Date]]+13</f>
        <v>43948</v>
      </c>
      <c r="F17" s="47" t="s">
        <v>69</v>
      </c>
      <c r="G17" s="9">
        <f>IFERROR(IF(LEN(Tasks[[#This Row],[Start Date]])=0,"",(INT(Tasks[[#This Row],[End Date]])-INT(Tasks[[#This Row],[Start Date]]))-(INT(Tasks[[#This Row],[Start Date]])-INT(Tasks[[#This Row],[Start Date]]))+1),"")</f>
        <v>14</v>
      </c>
      <c r="I17" s="39"/>
      <c r="J17" s="35" t="s">
        <v>70</v>
      </c>
      <c r="K17" s="36" t="s">
        <v>40</v>
      </c>
      <c r="L17" s="36" t="s">
        <v>55</v>
      </c>
    </row>
    <row r="18" spans="1:27" ht="15.75" x14ac:dyDescent="0.25">
      <c r="C18" s="3"/>
      <c r="D18" s="7">
        <v>43949</v>
      </c>
      <c r="E18" s="7">
        <v>43966</v>
      </c>
      <c r="F18" s="47" t="s">
        <v>71</v>
      </c>
      <c r="G18" s="9">
        <f>IFERROR(IF(LEN(Tasks[[#This Row],[Start Date]])=0,"",(INT(Tasks[[#This Row],[End Date]])-INT(Tasks[[#This Row],[Start Date]]))-(INT(Tasks[[#This Row],[Start Date]])-INT(Tasks[[#This Row],[Start Date]]))+1),"")</f>
        <v>18</v>
      </c>
      <c r="I18" s="39"/>
      <c r="J18" s="35" t="s">
        <v>72</v>
      </c>
      <c r="K18" s="55" t="s">
        <v>40</v>
      </c>
      <c r="L18" s="55" t="s">
        <v>55</v>
      </c>
    </row>
    <row r="19" spans="1:27" x14ac:dyDescent="0.25">
      <c r="C19" s="28"/>
      <c r="D19" s="7"/>
      <c r="E19" s="7"/>
      <c r="F19" s="2"/>
      <c r="G19" s="9" t="str">
        <f>IFERROR(IF(LEN(Tasks[[#This Row],[Start Date]])=0,"",(INT(Tasks[[#This Row],[End Date]])-INT(Tasks[[#This Row],[Start Date]]))-(INT(Tasks[[#This Row],[Start Date]])-INT(Tasks[[#This Row],[Start Date]]))+1),"")</f>
        <v/>
      </c>
      <c r="I19" s="39"/>
      <c r="J19" s="35"/>
      <c r="K19" s="35"/>
      <c r="L19" s="35"/>
    </row>
    <row r="20" spans="1:27" x14ac:dyDescent="0.25">
      <c r="C20" s="3"/>
      <c r="D20" s="7"/>
      <c r="E20" s="7"/>
      <c r="F20" s="2"/>
      <c r="G20" s="9" t="str">
        <f>IFERROR(IF(LEN(Tasks[[#This Row],[Start Date]])=0,"",(INT(Tasks[[#This Row],[End Date]])-INT(Tasks[[#This Row],[Start Date]]))-(INT(Tasks[[#This Row],[Start Date]])-INT(Tasks[[#This Row],[Start Date]]))+1),"")</f>
        <v/>
      </c>
      <c r="I20" s="39"/>
      <c r="J20" s="35"/>
      <c r="K20" s="35"/>
      <c r="L20" s="35"/>
    </row>
    <row r="21" spans="1:27" x14ac:dyDescent="0.25">
      <c r="A21" s="11" t="s">
        <v>32</v>
      </c>
      <c r="C21" s="28"/>
      <c r="D21" s="7"/>
      <c r="E21" s="7"/>
      <c r="F21" s="2"/>
      <c r="G21" s="9" t="str">
        <f>IFERROR(IF(LEN(Tasks[[#This Row],[Start Date]])=0,"",(INT(Tasks[[#This Row],[End Date]])-INT(Tasks[[#This Row],[Start Date]]))-(INT(Tasks[[#This Row],[Start Date]])-INT(Tasks[[#This Row],[Start Date]]))+1),"")</f>
        <v/>
      </c>
    </row>
    <row r="22" spans="1:27" x14ac:dyDescent="0.25">
      <c r="C22" s="3"/>
      <c r="D22" s="7"/>
      <c r="E22" s="7"/>
      <c r="F22" s="2"/>
      <c r="G22" s="9" t="str">
        <f>IFERROR(IF(LEN(Tasks[[#This Row],[Start Date]])=0,"",(INT(Tasks[[#This Row],[End Date]])-INT(Tasks[[#This Row],[Start Date]]))-(INT(Tasks[[#This Row],[Start Date]])-INT(Tasks[[#This Row],[Start Date]]))+1),"")</f>
        <v/>
      </c>
    </row>
    <row r="23" spans="1:27" x14ac:dyDescent="0.25">
      <c r="C23" s="28"/>
      <c r="D23" s="7"/>
      <c r="E23" s="7"/>
      <c r="F23" s="2"/>
      <c r="G23" s="9" t="str">
        <f>IFERROR(IF(LEN(Tasks[[#This Row],[Start Date]])=0,"",(INT(Tasks[[#This Row],[End Date]])-INT(Tasks[[#This Row],[Start Date]]))-(INT(Tasks[[#This Row],[Start Date]])-INT(Tasks[[#This Row],[Start Date]]))+1),"")</f>
        <v/>
      </c>
    </row>
    <row r="24" spans="1:27" x14ac:dyDescent="0.25">
      <c r="C24" s="3"/>
      <c r="D24" s="7"/>
      <c r="E24" s="7"/>
      <c r="F24" s="2"/>
      <c r="G24" s="9" t="str">
        <f>IFERROR(IF(LEN(Tasks[[#This Row],[Start Date]])=0,"",(INT(Tasks[[#This Row],[End Date]])-INT(Tasks[[#This Row],[Start Date]]))-(INT(Tasks[[#This Row],[Start Date]])-INT(Tasks[[#This Row],[Start Date]]))+1),"")</f>
        <v/>
      </c>
    </row>
    <row r="25" spans="1:27" x14ac:dyDescent="0.25">
      <c r="C25" s="28"/>
      <c r="D25" s="7"/>
      <c r="E25" s="7"/>
      <c r="F25" s="2"/>
      <c r="G25" s="9" t="str">
        <f>IFERROR(IF(LEN(Tasks[[#This Row],[Start Date]])=0,"",(INT(Tasks[[#This Row],[End Date]])-INT(Tasks[[#This Row],[Start Date]]))-(INT(Tasks[[#This Row],[Start Date]])-INT(Tasks[[#This Row],[Start Date]]))+1),"")</f>
        <v/>
      </c>
    </row>
    <row r="26" spans="1:27" x14ac:dyDescent="0.25">
      <c r="A26" s="11" t="s">
        <v>31</v>
      </c>
      <c r="C26" s="27" t="s">
        <v>19</v>
      </c>
      <c r="D26" s="37"/>
      <c r="E26" s="56"/>
      <c r="F26" s="56"/>
    </row>
    <row r="27" spans="1:27" x14ac:dyDescent="0.25">
      <c r="M27" s="37"/>
      <c r="N27" s="37"/>
      <c r="O27" s="37"/>
      <c r="P27" s="37"/>
      <c r="Q27" s="37"/>
      <c r="R27" s="37"/>
      <c r="S27" s="37"/>
      <c r="T27" s="37"/>
      <c r="U27" s="37"/>
      <c r="V27" s="37"/>
      <c r="W27" s="37"/>
      <c r="X27" s="37"/>
      <c r="Y27" s="37"/>
      <c r="Z27" s="37"/>
      <c r="AA27" s="37"/>
    </row>
    <row r="28" spans="1:27" x14ac:dyDescent="0.25">
      <c r="M28" s="37"/>
      <c r="N28" s="37"/>
      <c r="O28" s="37"/>
      <c r="P28" s="37"/>
      <c r="Q28" s="37"/>
      <c r="R28" s="37"/>
      <c r="S28" s="37"/>
      <c r="T28" s="37"/>
      <c r="U28" s="37"/>
      <c r="V28" s="37"/>
      <c r="W28" s="37"/>
      <c r="X28" s="37"/>
      <c r="Y28" s="37"/>
      <c r="Z28" s="37"/>
      <c r="AA28" s="37"/>
    </row>
    <row r="29" spans="1:27" ht="18.75" customHeight="1" x14ac:dyDescent="0.25">
      <c r="M29" s="37"/>
      <c r="N29" s="37"/>
      <c r="O29" s="37"/>
      <c r="P29" s="37"/>
      <c r="Q29" s="37"/>
      <c r="R29" s="37"/>
      <c r="S29" s="37"/>
      <c r="T29" s="37"/>
      <c r="U29" s="37"/>
      <c r="V29" s="37"/>
      <c r="W29" s="37"/>
      <c r="X29" s="37"/>
      <c r="Y29" s="37"/>
      <c r="Z29" s="37"/>
      <c r="AA29" s="37"/>
    </row>
    <row r="31" spans="1:27" x14ac:dyDescent="0.25">
      <c r="J31" s="37"/>
      <c r="K31" s="37"/>
      <c r="L31" s="37"/>
    </row>
    <row r="32" spans="1:27" x14ac:dyDescent="0.25">
      <c r="J32" s="37"/>
      <c r="K32" s="37"/>
      <c r="L32" s="37"/>
    </row>
    <row r="33" spans="8:15" x14ac:dyDescent="0.25">
      <c r="J33" s="37"/>
      <c r="K33" s="37"/>
      <c r="L33" s="37"/>
    </row>
    <row r="41" spans="8:15" ht="24.75" customHeight="1" x14ac:dyDescent="0.25"/>
    <row r="42" spans="8:15" ht="27.75" customHeight="1" x14ac:dyDescent="0.25">
      <c r="H42" s="37"/>
      <c r="I42" s="37"/>
      <c r="J42" s="37"/>
      <c r="K42" s="37"/>
      <c r="L42" s="37"/>
      <c r="M42" s="49"/>
      <c r="N42" s="49"/>
      <c r="O42" s="37"/>
    </row>
    <row r="43" spans="8:15" x14ac:dyDescent="0.25">
      <c r="H43" s="37"/>
      <c r="I43" s="37"/>
      <c r="J43" s="37"/>
      <c r="K43" s="37"/>
      <c r="L43" s="37"/>
      <c r="M43" s="37"/>
      <c r="N43" s="37"/>
      <c r="O43" s="37"/>
    </row>
    <row r="44" spans="8:15" x14ac:dyDescent="0.25">
      <c r="H44" s="37"/>
      <c r="I44" s="37"/>
      <c r="J44" s="37"/>
      <c r="K44" s="37"/>
      <c r="L44" s="37"/>
      <c r="M44" s="37"/>
      <c r="N44" s="37"/>
      <c r="O44" s="37"/>
    </row>
    <row r="45" spans="8:15" x14ac:dyDescent="0.25">
      <c r="H45" s="37"/>
      <c r="I45" s="37"/>
      <c r="J45" s="37"/>
      <c r="K45" s="37"/>
      <c r="L45" s="37"/>
      <c r="M45" s="37"/>
      <c r="N45" s="37"/>
      <c r="O45" s="37"/>
    </row>
    <row r="46" spans="8:15" x14ac:dyDescent="0.25">
      <c r="H46" s="37"/>
      <c r="I46" s="49"/>
      <c r="J46" s="49"/>
      <c r="K46" s="49"/>
      <c r="L46" s="49"/>
      <c r="M46" s="37"/>
      <c r="N46" s="37"/>
      <c r="O46" s="37"/>
    </row>
  </sheetData>
  <mergeCells count="5">
    <mergeCell ref="AC3:AF3"/>
    <mergeCell ref="Q1:V1"/>
    <mergeCell ref="I3:L3"/>
    <mergeCell ref="F1:I1"/>
    <mergeCell ref="C3:G3"/>
  </mergeCells>
  <phoneticPr fontId="13" type="noConversion"/>
  <conditionalFormatting sqref="AE6:AE11 K6:K20">
    <cfRule type="containsText" dxfId="5" priority="13" operator="containsText" text="high">
      <formula>NOT(ISERROR(SEARCH(("high"),(K6))))</formula>
    </cfRule>
  </conditionalFormatting>
  <conditionalFormatting sqref="AE6:AE11 K6:K20">
    <cfRule type="containsText" dxfId="4" priority="14" operator="containsText" text="med">
      <formula>NOT(ISERROR(SEARCH(("med"),(K6))))</formula>
    </cfRule>
  </conditionalFormatting>
  <conditionalFormatting sqref="AE6:AE11 K6:K20">
    <cfRule type="containsText" dxfId="3" priority="15" operator="containsText" text="low">
      <formula>NOT(ISERROR(SEARCH(("low"),(K6))))</formula>
    </cfRule>
  </conditionalFormatting>
  <conditionalFormatting sqref="AF6:AF11 L6:L20">
    <cfRule type="containsText" dxfId="2" priority="7" operator="containsText" text="Done">
      <formula>NOT(ISERROR(SEARCH(("Done"),(L6))))</formula>
    </cfRule>
  </conditionalFormatting>
  <conditionalFormatting sqref="AF6:AF11 L6:L20">
    <cfRule type="containsText" dxfId="1" priority="8" operator="containsText" text="Working">
      <formula>NOT(ISERROR(SEARCH(("Working"),(L6))))</formula>
    </cfRule>
  </conditionalFormatting>
  <conditionalFormatting sqref="AF6:AF11 L6:L20">
    <cfRule type="containsText" dxfId="0" priority="9" operator="containsText" text="Blocked">
      <formula>NOT(ISERROR(SEARCH(("Blocked"),(L6))))</formula>
    </cfRule>
  </conditionalFormatting>
  <dataValidations count="3">
    <dataValidation type="list" allowBlank="1" showInputMessage="1" sqref="D2" xr:uid="{5AF61348-CAED-40CF-A570-1ABFD106084D}">
      <formula1>"Yes,No"</formula1>
    </dataValidation>
    <dataValidation type="list" allowBlank="1" showErrorMessage="1" sqref="AE6:AE11 K6:K20" xr:uid="{897B045C-BABD-4399-9CAA-D9069565E41A}">
      <formula1>"high,med,low"</formula1>
    </dataValidation>
    <dataValidation type="list" allowBlank="1" showErrorMessage="1" sqref="AF6:AF11 L6:L20" xr:uid="{FAF91166-4805-4F3A-B950-1494EAA38D42}">
      <formula1>"Pending,Working,Blocked,Done"</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B6D82F-7C2D-4DE2-8BEE-F8BA3E9AC77E}">
  <ds:schemaRefs>
    <ds:schemaRef ds:uri="http://schemas.microsoft.com/sharepoint/v3/contenttype/forms"/>
  </ds:schemaRefs>
</ds:datastoreItem>
</file>

<file path=customXml/itemProps2.xml><?xml version="1.0" encoding="utf-8"?>
<ds:datastoreItem xmlns:ds="http://schemas.openxmlformats.org/officeDocument/2006/customXml" ds:itemID="{D2EBE6EF-D5AF-49C7-9135-E76668D8C61A}">
  <ds:schemaRefs>
    <ds:schemaRef ds:uri="16c05727-aa75-4e4a-9b5f-8a80a116589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71af3243-3dd4-4a8d-8c0d-dd76da1f02a5"/>
    <ds:schemaRef ds:uri="http://www.w3.org/XML/1998/namespace"/>
    <ds:schemaRef ds:uri="http://purl.org/dc/dcmitype/"/>
  </ds:schemaRefs>
</ds:datastoreItem>
</file>

<file path=customXml/itemProps3.xml><?xml version="1.0" encoding="utf-8"?>
<ds:datastoreItem xmlns:ds="http://schemas.openxmlformats.org/officeDocument/2006/customXml" ds:itemID="{89FFB76F-9C75-4149-9144-973306884B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About</vt:lpstr>
      <vt:lpstr>minter</vt:lpstr>
      <vt:lpstr>Track_Today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2019-06-15T11:47:29Z</dcterms:created>
  <dcterms:modified xsi:type="dcterms:W3CDTF">2020-05-16T02:59:58Z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