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sdal\Documents\ContexturesSampleFiles\functionsamples\"/>
    </mc:Choice>
  </mc:AlternateContent>
  <xr:revisionPtr revIDLastSave="0" documentId="13_ncr:1_{1A5973F6-8C17-438F-AE77-B0DC9F10D9F1}" xr6:coauthVersionLast="46" xr6:coauthVersionMax="46" xr10:uidLastSave="{00000000-0000-0000-0000-000000000000}"/>
  <bookViews>
    <workbookView xWindow="3285" yWindow="2295" windowWidth="23295" windowHeight="10890" tabRatio="621" xr2:uid="{00000000-000D-0000-FFFF-FFFF00000000}"/>
  </bookViews>
  <sheets>
    <sheet name="Instructions" sheetId="82" r:id="rId1"/>
    <sheet name="Ex01" sheetId="80" r:id="rId2"/>
    <sheet name="Ex02" sheetId="84" r:id="rId3"/>
    <sheet name="Ex03" sheetId="85" r:id="rId4"/>
    <sheet name="Ex04" sheetId="86" r:id="rId5"/>
    <sheet name="Lists" sheetId="83" r:id="rId6"/>
    <sheet name="FoodSales" sheetId="15" r:id="rId7"/>
    <sheet name="MyLinks" sheetId="87" r:id="rId8"/>
  </sheets>
  <definedNames>
    <definedName name="ColDate">Sales_Data[Date]</definedName>
    <definedName name="ColQty">Sales_Data[Qty]</definedName>
    <definedName name="RegList">tblReg[Regions]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4" i="86" l="1" a="1"/>
  <c r="D4" i="86" s="1"/>
  <c r="D4" i="85" a="1"/>
  <c r="D4" i="85" s="1"/>
  <c r="D4" i="84" a="1"/>
  <c r="D4" i="84" s="1"/>
  <c r="B2" i="86"/>
  <c r="B2" i="85"/>
  <c r="D4" i="80" l="1" a="1"/>
  <c r="D4" i="80" s="1"/>
  <c r="B2" i="84"/>
  <c r="I2" i="15" l="1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B2" i="80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<sst xmlns="http://schemas.openxmlformats.org/spreadsheetml/2006/main" count="1061" uniqueCount="84">
  <si>
    <t>Region</t>
  </si>
  <si>
    <t>Category</t>
  </si>
  <si>
    <t>Product</t>
  </si>
  <si>
    <t>Snacks</t>
  </si>
  <si>
    <t>Potato Chips</t>
  </si>
  <si>
    <t>Cookies</t>
  </si>
  <si>
    <t>Chocolate Chip</t>
  </si>
  <si>
    <t>Oatmeal Raisin</t>
  </si>
  <si>
    <t>Bars</t>
  </si>
  <si>
    <t>Carrot</t>
  </si>
  <si>
    <t>West</t>
  </si>
  <si>
    <t>Crackers</t>
  </si>
  <si>
    <t>Whole Wheat</t>
  </si>
  <si>
    <t>Pretzels</t>
  </si>
  <si>
    <t>Arrowroot</t>
  </si>
  <si>
    <t>Bran</t>
  </si>
  <si>
    <t>Banana</t>
  </si>
  <si>
    <t>Saltines</t>
  </si>
  <si>
    <t>Cheese</t>
  </si>
  <si>
    <t>SalePrice</t>
  </si>
  <si>
    <t>NameL</t>
  </si>
  <si>
    <t>Smith</t>
  </si>
  <si>
    <t>Lee</t>
  </si>
  <si>
    <t>Riaz</t>
  </si>
  <si>
    <t>Jones</t>
  </si>
  <si>
    <t>King</t>
  </si>
  <si>
    <t>Burns</t>
  </si>
  <si>
    <t>UnitPrice</t>
  </si>
  <si>
    <t>Date</t>
  </si>
  <si>
    <t>Qty</t>
  </si>
  <si>
    <t>Contextures Products</t>
  </si>
  <si>
    <t>Contextures Sites &amp; News</t>
  </si>
  <si>
    <t>Contextures Excel Newsletter</t>
  </si>
  <si>
    <t>Contextures Excel Tips Website</t>
  </si>
  <si>
    <t>Hundreds of tutorials, tips and sample files</t>
  </si>
  <si>
    <t>Contextures Excel Blog</t>
  </si>
  <si>
    <t>Read the Excel tutorials and share your comments</t>
  </si>
  <si>
    <t>Excel Pivot Tables Blog</t>
  </si>
  <si>
    <t>Pivot table tutorials and tips, with comments and questions</t>
  </si>
  <si>
    <t>Other Excel Products</t>
  </si>
  <si>
    <t>Contextures Recommends</t>
  </si>
  <si>
    <t>Other Excel tools and training, recommended by Debra</t>
  </si>
  <si>
    <t>Get weekly Excel tips, tutorials, videos, and news</t>
  </si>
  <si>
    <t>Related tutorials</t>
  </si>
  <si>
    <t>Boston</t>
  </si>
  <si>
    <t>Los Angeles</t>
  </si>
  <si>
    <t>New York</t>
  </si>
  <si>
    <t>City</t>
  </si>
  <si>
    <t>Northeast</t>
  </si>
  <si>
    <t>Southeast</t>
  </si>
  <si>
    <t>Midwest</t>
  </si>
  <si>
    <t>Southwest</t>
  </si>
  <si>
    <t>Pittsburgh</t>
  </si>
  <si>
    <t>Miami</t>
  </si>
  <si>
    <t>Charleston</t>
  </si>
  <si>
    <t>Savannah</t>
  </si>
  <si>
    <t>Seattle</t>
  </si>
  <si>
    <t>Boulder</t>
  </si>
  <si>
    <t>Chicago</t>
  </si>
  <si>
    <t>Omaha</t>
  </si>
  <si>
    <t>Detroit</t>
  </si>
  <si>
    <t>Santa Fe</t>
  </si>
  <si>
    <t>Austin</t>
  </si>
  <si>
    <t>Dallas</t>
  </si>
  <si>
    <t>Regions</t>
  </si>
  <si>
    <t>Cities in Selected Region</t>
  </si>
  <si>
    <t>Cities</t>
  </si>
  <si>
    <t>Ex01 - Cities for Selected Region -- FILTER, SORT, UNIQUE</t>
  </si>
  <si>
    <t>Cities and Sales Reps in Selected Region</t>
  </si>
  <si>
    <t>Reps</t>
  </si>
  <si>
    <t>Price &gt;</t>
  </si>
  <si>
    <t>Region Product Sales Over Set Price</t>
  </si>
  <si>
    <t>Ex02 - Cities and Sales Reps for selected Region - 2 SORT functions</t>
  </si>
  <si>
    <t>Instruction Page</t>
  </si>
  <si>
    <t>FILTER Function Examples</t>
  </si>
  <si>
    <t>FILTER Function Lookup</t>
  </si>
  <si>
    <t>Dynamic Drop Down Lists</t>
  </si>
  <si>
    <t>Examples</t>
  </si>
  <si>
    <t>Ex03 - Sales Reps for selected Region AND greater than set Price</t>
  </si>
  <si>
    <t>Month</t>
  </si>
  <si>
    <t>Months with Region Sales Over Set Price</t>
  </si>
  <si>
    <t>Ex04 - Months with Region Sales Over Set Price - TEXT yyyy-mm</t>
  </si>
  <si>
    <t>Excel products from Contextures</t>
  </si>
  <si>
    <t>Get emails with Excel tips, links, and news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</si>
</sst>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dd\ m/d/yyyy"/>
    <numFmt numFmtId="165" formatCode="[$-409]d\-mmm;@"/>
  </numFmts>
  <fonts count="28" x14ac:knownFonts="1">
    <font>
      <sz val="11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2"/>
      <name val="Arial Narrow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u/>
      <sz val="11"/>
      <color indexed="12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</font>
    <font>
      <i/>
      <sz val="11"/>
      <name val="Calibri"/>
      <family val="2"/>
    </font>
    <font>
      <u/>
      <sz val="11"/>
      <color theme="10"/>
      <name val="Calibri"/>
      <family val="2"/>
    </font>
    <font>
      <sz val="11"/>
      <color theme="1"/>
      <name val="Calibri"/>
      <family val="2"/>
      <scheme val="minor"/>
    </font>
  </fonts>
  <fills count="2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9" borderId="0" applyNumberFormat="0" applyBorder="0" applyAlignment="0" applyProtection="0"/>
    <xf numFmtId="0" fontId="3" fillId="3" borderId="0" applyNumberFormat="0" applyBorder="0" applyAlignment="0" applyProtection="0"/>
    <xf numFmtId="0" fontId="4" fillId="20" borderId="1" applyNumberFormat="0" applyAlignment="0" applyProtection="0"/>
    <xf numFmtId="0" fontId="5" fillId="21" borderId="2" applyNumberFormat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7" borderId="1" applyNumberFormat="0" applyAlignment="0" applyProtection="0"/>
    <xf numFmtId="0" fontId="12" fillId="0" borderId="6" applyNumberFormat="0" applyFill="0" applyAlignment="0" applyProtection="0"/>
    <xf numFmtId="0" fontId="13" fillId="22" borderId="0" applyNumberFormat="0" applyBorder="0" applyAlignment="0" applyProtection="0"/>
    <xf numFmtId="0" fontId="14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>
      <alignment horizontal="left" indent="1"/>
    </xf>
    <xf numFmtId="0" fontId="26" fillId="0" borderId="0" applyNumberFormat="0" applyFill="0" applyBorder="0" applyAlignment="0" applyProtection="0"/>
    <xf numFmtId="0" fontId="27" fillId="0" borderId="0"/>
  </cellStyleXfs>
  <cellXfs count="23">
    <xf numFmtId="0" fontId="0" fillId="0" borderId="0" xfId="0"/>
    <xf numFmtId="0" fontId="19" fillId="0" borderId="0" xfId="42" applyAlignment="1" applyProtection="1">
      <alignment horizontal="left"/>
    </xf>
    <xf numFmtId="164" fontId="0" fillId="0" borderId="0" xfId="0" applyNumberFormat="1"/>
    <xf numFmtId="0" fontId="0" fillId="0" borderId="0" xfId="0"/>
    <xf numFmtId="2" fontId="0" fillId="0" borderId="0" xfId="0" applyNumberFormat="1"/>
    <xf numFmtId="0" fontId="20" fillId="0" borderId="0" xfId="0" applyFont="1"/>
    <xf numFmtId="165" fontId="0" fillId="0" borderId="0" xfId="0" applyNumberFormat="1"/>
    <xf numFmtId="0" fontId="0" fillId="24" borderId="0" xfId="0" applyFill="1"/>
    <xf numFmtId="0" fontId="19" fillId="0" borderId="0" xfId="42" applyAlignment="1" applyProtection="1"/>
    <xf numFmtId="0" fontId="0" fillId="0" borderId="0" xfId="0"/>
    <xf numFmtId="0" fontId="19" fillId="0" borderId="0" xfId="42" applyAlignment="1"/>
    <xf numFmtId="0" fontId="24" fillId="0" borderId="0" xfId="0" applyFont="1"/>
    <xf numFmtId="0" fontId="0" fillId="0" borderId="0" xfId="0" applyAlignment="1">
      <alignment horizontal="right"/>
    </xf>
    <xf numFmtId="4" fontId="0" fillId="0" borderId="0" xfId="0" applyNumberFormat="1"/>
    <xf numFmtId="0" fontId="0" fillId="25" borderId="10" xfId="0" applyFill="1" applyBorder="1"/>
    <xf numFmtId="0" fontId="25" fillId="24" borderId="0" xfId="0" applyFont="1" applyFill="1" applyAlignment="1">
      <alignment vertical="center"/>
    </xf>
    <xf numFmtId="0" fontId="0" fillId="25" borderId="10" xfId="0" applyFill="1" applyBorder="1" applyAlignment="1">
      <alignment horizontal="center"/>
    </xf>
    <xf numFmtId="0" fontId="26" fillId="0" borderId="0" xfId="43" applyAlignment="1"/>
    <xf numFmtId="0" fontId="22" fillId="0" borderId="0" xfId="44" applyFont="1" applyAlignment="1">
      <alignment horizontal="left"/>
    </xf>
    <xf numFmtId="0" fontId="27" fillId="0" borderId="0" xfId="44"/>
    <xf numFmtId="0" fontId="19" fillId="0" borderId="0" xfId="42" applyAlignment="1">
      <alignment horizontal="left"/>
    </xf>
    <xf numFmtId="0" fontId="23" fillId="0" borderId="0" xfId="44" applyFont="1" applyAlignment="1">
      <alignment horizontal="left"/>
    </xf>
    <xf numFmtId="0" fontId="27" fillId="0" borderId="0" xfId="44" applyAlignment="1">
      <alignment horizontal="left"/>
    </xf>
  </cellXfs>
  <cellStyles count="4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tx_Hyperlink" xfId="42" xr:uid="{00000000-0005-0000-0000-00001B000000}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43" builtinId="8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 customBuiltin="1"/>
    <cellStyle name="Normal 4" xfId="44" xr:uid="{2C5BCFD1-3716-4375-8446-7CC9BEA5E3BE}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37">
    <dxf>
      <numFmt numFmtId="4" formatCode="#,##0.00"/>
    </dxf>
    <dxf>
      <numFmt numFmtId="4" formatCode="#,##0.00"/>
    </dxf>
    <dxf>
      <numFmt numFmtId="165" formatCode="[$-409]d\-mmm;@"/>
    </dxf>
    <dxf>
      <fill>
        <patternFill patternType="solid">
          <fgColor theme="0" tint="-0.14999847407452621"/>
          <bgColor theme="0" tint="-0.14999847407452621"/>
        </patternFill>
      </fill>
      <border>
        <bottom style="thin">
          <color theme="0" tint="-0.34998626667073579"/>
        </bottom>
      </border>
    </dxf>
    <dxf>
      <fill>
        <patternFill patternType="solid">
          <fgColor theme="0" tint="-0.14999847407452621"/>
          <bgColor theme="0" tint="-0.14999847407452621"/>
        </patternFill>
      </fill>
      <border>
        <bottom style="thin">
          <color theme="0" tint="-0.34998626667073579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0" tint="-0.34998626667073579"/>
        </top>
        <bottom/>
      </border>
    </dxf>
    <dxf>
      <font>
        <b/>
        <color theme="1"/>
      </font>
    </dxf>
    <dxf>
      <font>
        <b/>
        <color theme="1"/>
      </font>
      <border>
        <top style="thin">
          <color theme="1" tint="0.499984740745262"/>
        </top>
        <bottom style="thin">
          <color theme="1" tint="0.499984740745262"/>
        </bottom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left style="thin">
          <color theme="0" tint="-0.249977111117893"/>
        </left>
        <right style="thin">
          <color theme="0" tint="-0.249977111117893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  <border>
        <top style="thin">
          <color theme="0" tint="-0.34998626667073579"/>
        </top>
      </border>
    </dxf>
    <dxf>
      <font>
        <strike val="0"/>
        <color theme="1"/>
      </font>
      <fill>
        <patternFill patternType="solid">
          <fgColor theme="0" tint="-0.14996795556505021"/>
          <bgColor theme="9" tint="0.79998168889431442"/>
        </patternFill>
      </fill>
      <border>
        <top style="thin">
          <color theme="0" tint="-0.34998626667073579"/>
        </top>
        <bottom/>
      </border>
    </dxf>
    <dxf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>
          <bgColor theme="6" tint="0.39994506668294322"/>
        </patternFill>
      </fill>
      <border>
        <top style="thin">
          <color theme="6" tint="0.79998168889431442"/>
        </top>
        <bottom style="thin">
          <color theme="6" tint="0.79998168889431442"/>
        </bottom>
      </border>
    </dxf>
    <dxf>
      <fill>
        <patternFill patternType="solid">
          <fgColor theme="6" tint="0.79998168889431442"/>
          <bgColor theme="6" tint="0.79998168889431442"/>
        </patternFill>
      </fill>
      <border>
        <bottom style="thin">
          <color theme="6"/>
        </bottom>
      </border>
    </dxf>
    <dxf>
      <font>
        <color theme="0"/>
      </font>
      <fill>
        <patternFill patternType="solid">
          <fgColor theme="6" tint="0.39997558519241921"/>
          <bgColor theme="6" tint="0.39997558519241921"/>
        </patternFill>
      </fill>
      <border>
        <bottom style="thin">
          <color theme="6" tint="0.79998168889431442"/>
        </bottom>
        <horizontal style="thin">
          <color theme="6" tint="0.39997558519241921"/>
        </horizontal>
      </border>
    </dxf>
    <dxf>
      <border>
        <bottom style="thin">
          <color theme="6" tint="0.59999389629810485"/>
        </bottom>
      </border>
    </dxf>
    <dxf>
      <font>
        <b/>
        <color theme="1"/>
      </font>
      <fill>
        <patternFill patternType="solid">
          <fgColor theme="0" tint="-0.14999847407452621"/>
          <bgColor theme="0" tint="-0.14999847407452621"/>
        </patternFill>
      </fill>
    </dxf>
    <dxf>
      <font>
        <b/>
        <color theme="0"/>
      </font>
      <fill>
        <patternFill patternType="solid">
          <fgColor theme="6" tint="0.39997558519241921"/>
          <bgColor theme="6" tint="0.39997558519241921"/>
        </patternFill>
      </fill>
    </dxf>
    <dxf>
      <font>
        <b/>
        <color theme="0"/>
      </font>
    </dxf>
    <dxf>
      <border>
        <left style="thin">
          <color theme="6" tint="-0.249977111117893"/>
        </left>
        <right style="thin">
          <color theme="6" tint="-0.249977111117893"/>
        </right>
      </border>
    </dxf>
    <dxf>
      <border>
        <top style="thin">
          <color theme="6" tint="-0.249977111117893"/>
        </top>
        <bottom style="thin">
          <color theme="6" tint="-0.249977111117893"/>
        </bottom>
        <horizontal style="thin">
          <color theme="6" tint="-0.249977111117893"/>
        </horizontal>
      </border>
    </dxf>
    <dxf>
      <font>
        <b/>
        <color theme="1"/>
      </font>
      <border>
        <top style="double">
          <color theme="6" tint="-0.249977111117893"/>
        </top>
      </border>
    </dxf>
    <dxf>
      <font>
        <color theme="0"/>
      </font>
      <fill>
        <patternFill patternType="solid">
          <fgColor theme="6" tint="-0.249977111117893"/>
          <bgColor rgb="FFFFC000"/>
        </patternFill>
      </fill>
      <border>
        <horizontal/>
      </border>
    </dxf>
    <dxf>
      <font>
        <color theme="1"/>
      </font>
      <border>
        <horizontal style="thin">
          <color theme="6" tint="0.79998168889431442"/>
        </horizontal>
      </border>
    </dxf>
    <dxf>
      <font>
        <b/>
        <color theme="1"/>
      </font>
      <fill>
        <patternFill>
          <bgColor theme="9" tint="0.3999450666829432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left style="thin">
          <color theme="0" tint="-0.34998626667073579"/>
        </left>
        <right style="thin">
          <color theme="0" tint="-0.34998626667073579"/>
        </right>
      </border>
    </dxf>
    <dxf>
      <fill>
        <patternFill patternType="solid">
          <fgColor theme="0" tint="-0.14999847407452621"/>
          <bgColor theme="0" tint="-0.14999847407452621"/>
        </patternFill>
      </fill>
    </dxf>
    <dxf>
      <fill>
        <patternFill patternType="solid">
          <fgColor theme="0" tint="-0.14999847407452621"/>
          <bgColor theme="0" tint="-0.14999847407452621"/>
        </patternFill>
      </fill>
      <border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1" tint="0.499984740745262"/>
        </top>
      </border>
    </dxf>
    <dxf>
      <font>
        <b/>
        <color theme="1"/>
      </font>
      <border>
        <bottom style="thin">
          <color theme="1" tint="0.499984740745262"/>
        </bottom>
      </border>
    </dxf>
    <dxf>
      <font>
        <color theme="1"/>
      </font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</border>
    </dxf>
  </dxfs>
  <tableStyles count="3" defaultTableStyle="TableStyleMedium2" defaultPivotStyle="PivotStyleLight16">
    <tableStyle name="CTX 01" table="0" count="10" xr9:uid="{00000000-0011-0000-FFFF-FFFF00000000}">
      <tableStyleElement type="wholeTable" dxfId="36"/>
      <tableStyleElement type="headerRow" dxfId="35"/>
      <tableStyleElement type="totalRow" dxfId="34"/>
      <tableStyleElement type="firstColumn" dxfId="33"/>
      <tableStyleElement type="firstRowStripe" dxfId="32"/>
      <tableStyleElement type="firstColumnStripe" dxfId="31"/>
      <tableStyleElement type="firstSubtotalColumn" dxfId="30"/>
      <tableStyleElement type="firstSubtotalRow" dxfId="29"/>
      <tableStyleElement type="secondSubtotalRow" dxfId="28"/>
      <tableStyleElement type="pageFieldLabels" dxfId="27"/>
    </tableStyle>
    <tableStyle name="CTX 02" table="0" count="13" xr9:uid="{00000000-0011-0000-FFFF-FFFF01000000}">
      <tableStyleElement type="wholeTable" dxfId="26"/>
      <tableStyleElement type="headerRow" dxfId="25"/>
      <tableStyleElement type="totalRow" dxfId="24"/>
      <tableStyleElement type="firstRowStripe" dxfId="23"/>
      <tableStyleElement type="firstColumnStripe" dxfId="22"/>
      <tableStyleElement type="firstHeaderCell" dxfId="21"/>
      <tableStyleElement type="firstSubtotalRow" dxfId="20"/>
      <tableStyleElement type="secondSubtotalRow" dxfId="19"/>
      <tableStyleElement type="firstColumnSubheading" dxfId="18"/>
      <tableStyleElement type="firstRowSubheading" dxfId="17"/>
      <tableStyleElement type="secondRowSubheading" dxfId="16"/>
      <tableStyleElement type="pageFieldLabels" dxfId="15"/>
      <tableStyleElement type="pageFieldValues" dxfId="14"/>
    </tableStyle>
    <tableStyle name="MY NEW STYLE" table="0" count="11" xr9:uid="{00000000-0011-0000-FFFF-FFFF02000000}">
      <tableStyleElement type="headerRow" dxfId="13"/>
      <tableStyleElement type="totalRow" dxfId="12"/>
      <tableStyleElement type="firstRowStripe" dxfId="11"/>
      <tableStyleElement type="firstColumnStripe" dxfId="10"/>
      <tableStyleElement type="firstSubtotalColumn" dxfId="9"/>
      <tableStyleElement type="firstSubtotalRow" dxfId="8"/>
      <tableStyleElement type="secondSubtotalRow" dxfId="7"/>
      <tableStyleElement type="firstRowSubheading" dxfId="6"/>
      <tableStyleElement type="secondRowSubheading" dxfId="5"/>
      <tableStyleElement type="pageFieldLabels" dxfId="4"/>
      <tableStyleElement type="pageFieldValues" dxfId="3"/>
    </tableStyle>
  </tableStyles>
  <colors>
    <mruColors>
      <color rgb="FFCCFF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contextures.com/index.html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129540</xdr:colOff>
      <xdr:row>0</xdr:row>
      <xdr:rowOff>68580</xdr:rowOff>
    </xdr:from>
    <xdr:ext cx="2190751" cy="380365"/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1F68221B-E8C6-4610-A4CC-A86E0D817C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350" y="70485"/>
          <a:ext cx="2190751" cy="380365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AB86D99-AEB9-4D1E-B98A-DFE1BD256D14}" name="tblReg" displayName="tblReg" ref="B1:B6" totalsRowShown="0">
  <autoFilter ref="B1:B6" xr:uid="{8357816E-FB46-4EB5-A112-4DC9E020768E}"/>
  <tableColumns count="1">
    <tableColumn id="1" xr3:uid="{62328319-3577-4845-8D50-71583559D75A}" name="Regions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Sales_Data" displayName="Sales_Data" ref="A1:I201" totalsRowShown="0">
  <autoFilter ref="A1:I201" xr:uid="{00000000-0009-0000-0100-000001000000}"/>
  <tableColumns count="9">
    <tableColumn id="1" xr3:uid="{00000000-0010-0000-0000-000001000000}" name="Date" dataDxfId="2"/>
    <tableColumn id="2" xr3:uid="{00000000-0010-0000-0000-000002000000}" name="Region"/>
    <tableColumn id="12" xr3:uid="{00000000-0010-0000-0000-00000C000000}" name="City"/>
    <tableColumn id="3" xr3:uid="{00000000-0010-0000-0000-000003000000}" name="NameL"/>
    <tableColumn id="5" xr3:uid="{00000000-0010-0000-0000-000005000000}" name="Category"/>
    <tableColumn id="6" xr3:uid="{00000000-0010-0000-0000-000006000000}" name="Product"/>
    <tableColumn id="13" xr3:uid="{00000000-0010-0000-0000-00000D000000}" name="UnitPrice" dataDxfId="1"/>
    <tableColumn id="7" xr3:uid="{00000000-0010-0000-0000-000007000000}" name="Qty"/>
    <tableColumn id="14" xr3:uid="{00000000-0010-0000-0000-00000E000000}" name="SalePrice" dataDxfId="0">
      <calculatedColumnFormula>Sales_Data[[#This Row],[UnitPrice]]*Sales_Data[[#This Row],[Qty]]</calculatedColumnFormula>
    </tableColumn>
  </tableColumns>
  <tableStyleInfo name="TableStyleLight1"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ntextures.com/excellookupmultiplecriteriaindexmatch.html" TargetMode="External"/><Relationship Id="rId2" Type="http://schemas.openxmlformats.org/officeDocument/2006/relationships/hyperlink" Target="https://www.contextures.com/excelfilterfunctionexamples.html" TargetMode="External"/><Relationship Id="rId1" Type="http://schemas.openxmlformats.org/officeDocument/2006/relationships/hyperlink" Target="https://www.contextures.com/excelnewslettersignup.html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contextures.com/exceldatavaldependdynamic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contexturesblog.com/" TargetMode="External"/><Relationship Id="rId7" Type="http://schemas.openxmlformats.org/officeDocument/2006/relationships/printerSettings" Target="../printerSettings/printerSettings7.bin"/><Relationship Id="rId2" Type="http://schemas.openxmlformats.org/officeDocument/2006/relationships/hyperlink" Target="https://www.pivot-table.com/" TargetMode="External"/><Relationship Id="rId1" Type="http://schemas.openxmlformats.org/officeDocument/2006/relationships/hyperlink" Target="https://www.contextures.com/tiptech.html" TargetMode="External"/><Relationship Id="rId6" Type="http://schemas.openxmlformats.org/officeDocument/2006/relationships/hyperlink" Target="https://www.contextures.com/contexturesproducts.html" TargetMode="External"/><Relationship Id="rId5" Type="http://schemas.openxmlformats.org/officeDocument/2006/relationships/hyperlink" Target="https://www.contextures.com/ctxrmd" TargetMode="External"/><Relationship Id="rId4" Type="http://schemas.openxmlformats.org/officeDocument/2006/relationships/hyperlink" Target="https://www.contextures.com/excelnewslettersignup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E1A8-31F1-4211-9299-6E2FEAB0312A}">
  <sheetPr codeName="Sheet2"/>
  <dimension ref="B1:C19"/>
  <sheetViews>
    <sheetView showGridLines="0" tabSelected="1" workbookViewId="0">
      <pane ySplit="3" topLeftCell="A4" activePane="bottomLeft" state="frozen"/>
      <selection activeCell="A4" sqref="A4"/>
      <selection pane="bottomLeft" activeCell="B6" sqref="B6"/>
    </sheetView>
  </sheetViews>
  <sheetFormatPr defaultColWidth="9.5703125" defaultRowHeight="15" x14ac:dyDescent="0.25"/>
  <cols>
    <col min="1" max="1" width="6.85546875" style="9" customWidth="1"/>
    <col min="2" max="2" width="3.7109375" style="9" customWidth="1"/>
    <col min="3" max="3" width="30.140625" style="9" customWidth="1"/>
    <col min="4" max="4" width="9.7109375" style="9" customWidth="1"/>
    <col min="5" max="16384" width="9.5703125" style="9"/>
  </cols>
  <sheetData>
    <row r="1" spans="2:3" ht="7.5" customHeight="1" x14ac:dyDescent="0.25"/>
    <row r="4" spans="2:3" ht="9.75" customHeight="1" x14ac:dyDescent="0.25"/>
    <row r="5" spans="2:3" ht="15.75" x14ac:dyDescent="0.25">
      <c r="C5" s="11" t="s">
        <v>73</v>
      </c>
    </row>
    <row r="6" spans="2:3" x14ac:dyDescent="0.25">
      <c r="C6" s="17" t="s">
        <v>74</v>
      </c>
    </row>
    <row r="7" spans="2:3" ht="9.75" customHeight="1" x14ac:dyDescent="0.25">
      <c r="B7" s="12"/>
    </row>
    <row r="8" spans="2:3" ht="15.75" x14ac:dyDescent="0.25">
      <c r="B8" s="12"/>
      <c r="C8" s="11" t="s">
        <v>43</v>
      </c>
    </row>
    <row r="9" spans="2:3" x14ac:dyDescent="0.25">
      <c r="B9" s="12"/>
      <c r="C9" s="10" t="s">
        <v>75</v>
      </c>
    </row>
    <row r="10" spans="2:3" x14ac:dyDescent="0.25">
      <c r="B10" s="12"/>
      <c r="C10" s="1" t="s">
        <v>76</v>
      </c>
    </row>
    <row r="11" spans="2:3" ht="9.75" customHeight="1" x14ac:dyDescent="0.25"/>
    <row r="12" spans="2:3" ht="15.75" x14ac:dyDescent="0.25">
      <c r="C12" s="11" t="s">
        <v>77</v>
      </c>
    </row>
    <row r="13" spans="2:3" x14ac:dyDescent="0.25">
      <c r="C13" s="9" t="s">
        <v>67</v>
      </c>
    </row>
    <row r="14" spans="2:3" x14ac:dyDescent="0.25">
      <c r="C14" s="9" t="s">
        <v>72</v>
      </c>
    </row>
    <row r="15" spans="2:3" x14ac:dyDescent="0.25">
      <c r="C15" s="9" t="s">
        <v>78</v>
      </c>
    </row>
    <row r="16" spans="2:3" x14ac:dyDescent="0.25">
      <c r="C16" s="9" t="s">
        <v>81</v>
      </c>
    </row>
    <row r="18" spans="3:3" ht="15.75" x14ac:dyDescent="0.25">
      <c r="C18" s="11" t="s">
        <v>42</v>
      </c>
    </row>
    <row r="19" spans="3:3" x14ac:dyDescent="0.25">
      <c r="C19" s="1" t="s">
        <v>32</v>
      </c>
    </row>
  </sheetData>
  <sortState xmlns:xlrd2="http://schemas.microsoft.com/office/spreadsheetml/2017/richdata2" ref="B13:C15">
    <sortCondition ref="B13"/>
  </sortState>
  <hyperlinks>
    <hyperlink ref="C19" r:id="rId1" xr:uid="{5AF5A0C6-ED24-4823-9CD0-4B9ECF597F34}"/>
    <hyperlink ref="C6" r:id="rId2" xr:uid="{65DF19BE-B92D-4E97-AFCE-FFA83871DCA8}"/>
    <hyperlink ref="C9" r:id="rId3" location="diff" xr:uid="{A9DBB05F-B851-448B-B5A9-F66156155866}"/>
    <hyperlink ref="C10" r:id="rId4" xr:uid="{65DA5E88-D623-4BCC-B62B-CA9BED541D76}"/>
  </hyperlinks>
  <pageMargins left="0.7" right="0.7" top="0.75" bottom="0.75" header="0.3" footer="0.3"/>
  <pageSetup orientation="portrait" r:id="rId5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694EA-7B9E-4029-B65C-BCA10CE3B230}">
  <sheetPr codeName="Sheet1">
    <tabColor theme="6" tint="0.39997558519241921"/>
  </sheetPr>
  <dimension ref="B1:J10"/>
  <sheetViews>
    <sheetView showGridLines="0" zoomScale="120" zoomScaleNormal="120" workbookViewId="0">
      <selection activeCell="D4" sqref="D4"/>
    </sheetView>
  </sheetViews>
  <sheetFormatPr defaultRowHeight="15" x14ac:dyDescent="0.25"/>
  <cols>
    <col min="1" max="1" width="3" customWidth="1"/>
    <col min="2" max="2" width="10.5703125" customWidth="1"/>
    <col min="3" max="3" width="3.28515625" customWidth="1"/>
    <col min="5" max="5" width="4" customWidth="1"/>
    <col min="10" max="10" width="10.42578125" bestFit="1" customWidth="1"/>
  </cols>
  <sheetData>
    <row r="1" spans="2:10" s="3" customFormat="1" x14ac:dyDescent="0.25">
      <c r="B1" s="5" t="s">
        <v>65</v>
      </c>
    </row>
    <row r="2" spans="2:10" s="3" customFormat="1" ht="23.25" customHeight="1" x14ac:dyDescent="0.25">
      <c r="B2" s="15" t="str">
        <f ca="1">_xlfn.FORMULATEXT(D4)</f>
        <v>=SORT(UNIQUE(FILTER(Sales_Data[City], Sales_Data[Region]=B4, "--")))</v>
      </c>
    </row>
    <row r="3" spans="2:10" s="3" customFormat="1" x14ac:dyDescent="0.25">
      <c r="B3" t="s">
        <v>0</v>
      </c>
      <c r="D3" s="5" t="s">
        <v>66</v>
      </c>
      <c r="J3" s="9"/>
    </row>
    <row r="4" spans="2:10" x14ac:dyDescent="0.25">
      <c r="B4" s="14" t="s">
        <v>51</v>
      </c>
      <c r="D4" s="7" t="str" cm="1">
        <f t="array" ref="D4:D6">_xlfn._xlws.SORT(_xlfn.UNIQUE(_xlfn._xlws.FILTER(Sales_Data[City], Sales_Data[Region]=B4, "--")))</f>
        <v>Austin</v>
      </c>
      <c r="J4" s="9"/>
    </row>
    <row r="5" spans="2:10" x14ac:dyDescent="0.25">
      <c r="D5" t="str">
        <v>Dallas</v>
      </c>
      <c r="J5" s="9"/>
    </row>
    <row r="6" spans="2:10" x14ac:dyDescent="0.25">
      <c r="D6" t="str">
        <v>Santa Fe</v>
      </c>
      <c r="J6" s="9"/>
    </row>
    <row r="7" spans="2:10" x14ac:dyDescent="0.25">
      <c r="J7" s="9"/>
    </row>
    <row r="8" spans="2:10" x14ac:dyDescent="0.25">
      <c r="J8" s="9"/>
    </row>
    <row r="9" spans="2:10" x14ac:dyDescent="0.25">
      <c r="J9" s="9"/>
    </row>
    <row r="10" spans="2:10" x14ac:dyDescent="0.25">
      <c r="J10" s="9"/>
    </row>
  </sheetData>
  <phoneticPr fontId="21" type="noConversion"/>
  <dataValidations count="1">
    <dataValidation type="list" allowBlank="1" showInputMessage="1" sqref="B4" xr:uid="{11E0BAB0-4B97-4CFE-B42D-B7090509CAA9}">
      <formula1>RegList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67786-FC1E-43A0-99D5-CF09EA2B144A}">
  <sheetPr codeName="Sheet5">
    <tabColor theme="6" tint="0.39997558519241921"/>
  </sheetPr>
  <dimension ref="B1:E16"/>
  <sheetViews>
    <sheetView showGridLines="0" zoomScale="120" zoomScaleNormal="120" workbookViewId="0">
      <selection activeCell="D4" sqref="D4"/>
    </sheetView>
  </sheetViews>
  <sheetFormatPr defaultRowHeight="15" x14ac:dyDescent="0.25"/>
  <cols>
    <col min="1" max="1" width="3" style="9" customWidth="1"/>
    <col min="2" max="2" width="10.5703125" style="9" customWidth="1"/>
    <col min="3" max="3" width="3.28515625" style="9" customWidth="1"/>
    <col min="4" max="4" width="9.140625" style="9"/>
    <col min="5" max="5" width="7.7109375" style="9" customWidth="1"/>
    <col min="6" max="9" width="9.140625" style="9"/>
    <col min="10" max="10" width="10.42578125" style="9" bestFit="1" customWidth="1"/>
    <col min="11" max="16384" width="9.140625" style="9"/>
  </cols>
  <sheetData>
    <row r="1" spans="2:5" x14ac:dyDescent="0.25">
      <c r="B1" s="5" t="s">
        <v>68</v>
      </c>
    </row>
    <row r="2" spans="2:5" ht="23.25" customHeight="1" x14ac:dyDescent="0.25">
      <c r="B2" s="15" t="str">
        <f ca="1">_xlfn.FORMULATEXT(D4)</f>
        <v>=SORT(SORT(UNIQUE(FILTER(Sales_Data[[City]:[NameL]], Sales_Data[Region]=B4, "--")),2,1),1,1)</v>
      </c>
    </row>
    <row r="3" spans="2:5" x14ac:dyDescent="0.25">
      <c r="B3" s="9" t="s">
        <v>0</v>
      </c>
      <c r="D3" s="5" t="s">
        <v>66</v>
      </c>
      <c r="E3" s="5" t="s">
        <v>69</v>
      </c>
    </row>
    <row r="4" spans="2:5" x14ac:dyDescent="0.25">
      <c r="B4" s="14" t="s">
        <v>51</v>
      </c>
      <c r="D4" s="7" t="str" cm="1">
        <f t="array" ref="D4:E16">_xlfn._xlws.SORT(_xlfn._xlws.SORT(_xlfn.UNIQUE(_xlfn._xlws.FILTER(Sales_Data[[City]:[NameL]], Sales_Data[Region]=B4, "--")),2,1),1,1)</f>
        <v>Austin</v>
      </c>
      <c r="E4" s="9" t="str">
        <v>Burns</v>
      </c>
    </row>
    <row r="5" spans="2:5" x14ac:dyDescent="0.25">
      <c r="D5" s="9" t="str">
        <v>Austin</v>
      </c>
      <c r="E5" s="9" t="str">
        <v>King</v>
      </c>
    </row>
    <row r="6" spans="2:5" x14ac:dyDescent="0.25">
      <c r="D6" s="9" t="str">
        <v>Austin</v>
      </c>
      <c r="E6" s="9" t="str">
        <v>Smith</v>
      </c>
    </row>
    <row r="7" spans="2:5" x14ac:dyDescent="0.25">
      <c r="D7" s="9" t="str">
        <v>Dallas</v>
      </c>
      <c r="E7" s="9" t="str">
        <v>Jones</v>
      </c>
    </row>
    <row r="8" spans="2:5" x14ac:dyDescent="0.25">
      <c r="D8" s="9" t="str">
        <v>Dallas</v>
      </c>
      <c r="E8" s="9" t="str">
        <v>Lee</v>
      </c>
    </row>
    <row r="9" spans="2:5" x14ac:dyDescent="0.25">
      <c r="D9" s="9" t="str">
        <v>Dallas</v>
      </c>
      <c r="E9" s="9" t="str">
        <v>Riaz</v>
      </c>
    </row>
    <row r="10" spans="2:5" x14ac:dyDescent="0.25">
      <c r="D10" s="9" t="str">
        <v>Dallas</v>
      </c>
      <c r="E10" s="9" t="str">
        <v>Smith</v>
      </c>
    </row>
    <row r="11" spans="2:5" x14ac:dyDescent="0.25">
      <c r="D11" s="9" t="str">
        <v>Santa Fe</v>
      </c>
      <c r="E11" s="9" t="str">
        <v>Burns</v>
      </c>
    </row>
    <row r="12" spans="2:5" x14ac:dyDescent="0.25">
      <c r="D12" s="9" t="str">
        <v>Santa Fe</v>
      </c>
      <c r="E12" s="9" t="str">
        <v>Jones</v>
      </c>
    </row>
    <row r="13" spans="2:5" x14ac:dyDescent="0.25">
      <c r="D13" s="9" t="str">
        <v>Santa Fe</v>
      </c>
      <c r="E13" s="9" t="str">
        <v>King</v>
      </c>
    </row>
    <row r="14" spans="2:5" x14ac:dyDescent="0.25">
      <c r="D14" s="9" t="str">
        <v>Santa Fe</v>
      </c>
      <c r="E14" s="9" t="str">
        <v>Lee</v>
      </c>
    </row>
    <row r="15" spans="2:5" x14ac:dyDescent="0.25">
      <c r="D15" s="9" t="str">
        <v>Santa Fe</v>
      </c>
      <c r="E15" s="9" t="str">
        <v>Riaz</v>
      </c>
    </row>
    <row r="16" spans="2:5" x14ac:dyDescent="0.25">
      <c r="D16" s="9" t="str">
        <v>Santa Fe</v>
      </c>
      <c r="E16" s="9" t="str">
        <v>Smith</v>
      </c>
    </row>
  </sheetData>
  <dataValidations count="1">
    <dataValidation type="list" allowBlank="1" showInputMessage="1" sqref="B4" xr:uid="{1E4E1B6B-3403-4E3C-9FFA-E2A2EEC6D2A2}">
      <formula1>RegList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15146-80CD-4F7F-9475-CF2B9FB8F394}">
  <sheetPr>
    <tabColor theme="6" tint="0.39997558519241921"/>
  </sheetPr>
  <dimension ref="B1:E7"/>
  <sheetViews>
    <sheetView showGridLines="0" zoomScale="120" zoomScaleNormal="120" workbookViewId="0">
      <selection activeCell="D4" sqref="D4"/>
    </sheetView>
  </sheetViews>
  <sheetFormatPr defaultRowHeight="15" x14ac:dyDescent="0.25"/>
  <cols>
    <col min="1" max="1" width="3" style="9" customWidth="1"/>
    <col min="2" max="2" width="10.5703125" style="9" customWidth="1"/>
    <col min="3" max="3" width="3.28515625" style="9" customWidth="1"/>
    <col min="4" max="4" width="14.42578125" style="9" bestFit="1" customWidth="1"/>
    <col min="5" max="5" width="5.42578125" style="9" bestFit="1" customWidth="1"/>
    <col min="6" max="9" width="9.140625" style="9"/>
    <col min="10" max="10" width="10.42578125" style="9" bestFit="1" customWidth="1"/>
    <col min="11" max="16384" width="9.140625" style="9"/>
  </cols>
  <sheetData>
    <row r="1" spans="2:5" x14ac:dyDescent="0.25">
      <c r="B1" s="5" t="s">
        <v>71</v>
      </c>
    </row>
    <row r="2" spans="2:5" ht="23.25" customHeight="1" x14ac:dyDescent="0.25">
      <c r="B2" s="15" t="str">
        <f ca="1">_xlfn.FORMULATEXT(D4)</f>
        <v>=SORT(UNIQUE(FILTER(Sales_Data[Product], (Sales_Data[Region]=B4) *(Sales_Data[SalePrice]&gt;B7), "--")))</v>
      </c>
    </row>
    <row r="3" spans="2:5" x14ac:dyDescent="0.25">
      <c r="B3" s="9" t="s">
        <v>0</v>
      </c>
      <c r="D3" s="5" t="s">
        <v>2</v>
      </c>
      <c r="E3" s="5"/>
    </row>
    <row r="4" spans="2:5" x14ac:dyDescent="0.25">
      <c r="B4" s="14" t="s">
        <v>51</v>
      </c>
      <c r="D4" s="7" t="str" cm="1">
        <f t="array" ref="D4:D7">_xlfn._xlws.SORT(_xlfn.UNIQUE(_xlfn._xlws.FILTER(Sales_Data[Product], (Sales_Data[Region]=B4) *(Sales_Data[SalePrice]&gt;B7), "--")))</f>
        <v>Arrowroot</v>
      </c>
    </row>
    <row r="5" spans="2:5" x14ac:dyDescent="0.25">
      <c r="D5" s="9" t="str">
        <v>Bran</v>
      </c>
    </row>
    <row r="6" spans="2:5" x14ac:dyDescent="0.25">
      <c r="B6" s="9" t="s">
        <v>70</v>
      </c>
      <c r="D6" s="9" t="str">
        <v>Oatmeal Raisin</v>
      </c>
    </row>
    <row r="7" spans="2:5" x14ac:dyDescent="0.25">
      <c r="B7" s="16">
        <v>250</v>
      </c>
      <c r="D7" s="9" t="str">
        <v>Whole Wheat</v>
      </c>
    </row>
  </sheetData>
  <dataValidations count="1">
    <dataValidation type="list" allowBlank="1" showInputMessage="1" sqref="B4" xr:uid="{14F14908-DEB4-4389-984C-485D065577B6}">
      <formula1>RegList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C1468-D1D4-44E4-8A02-E16FAC2D55FF}">
  <sheetPr>
    <tabColor theme="6" tint="0.39997558519241921"/>
  </sheetPr>
  <dimension ref="B1:E8"/>
  <sheetViews>
    <sheetView showGridLines="0" zoomScale="120" zoomScaleNormal="120" workbookViewId="0">
      <selection activeCell="D4" sqref="D4"/>
    </sheetView>
  </sheetViews>
  <sheetFormatPr defaultRowHeight="15" x14ac:dyDescent="0.25"/>
  <cols>
    <col min="1" max="1" width="3" style="9" customWidth="1"/>
    <col min="2" max="2" width="10.5703125" style="9" customWidth="1"/>
    <col min="3" max="3" width="3.28515625" style="9" customWidth="1"/>
    <col min="4" max="4" width="14.42578125" style="9" bestFit="1" customWidth="1"/>
    <col min="5" max="5" width="5.42578125" style="9" bestFit="1" customWidth="1"/>
    <col min="6" max="9" width="9.140625" style="9"/>
    <col min="10" max="10" width="10.42578125" style="9" bestFit="1" customWidth="1"/>
    <col min="11" max="16384" width="9.140625" style="9"/>
  </cols>
  <sheetData>
    <row r="1" spans="2:5" x14ac:dyDescent="0.25">
      <c r="B1" s="5" t="s">
        <v>80</v>
      </c>
    </row>
    <row r="2" spans="2:5" ht="23.25" customHeight="1" x14ac:dyDescent="0.25">
      <c r="B2" s="15" t="str">
        <f ca="1">_xlfn.FORMULATEXT(D4)</f>
        <v>=SORT(UNIQUE(FILTER(TEXT(Sales_Data[Date],"yyyy-mm"), (Sales_Data[Region]=B4) *(Sales_Data[SalePrice]&gt;B7), "--")))</v>
      </c>
    </row>
    <row r="3" spans="2:5" x14ac:dyDescent="0.25">
      <c r="B3" s="9" t="s">
        <v>0</v>
      </c>
      <c r="D3" s="5" t="s">
        <v>79</v>
      </c>
      <c r="E3" s="5"/>
    </row>
    <row r="4" spans="2:5" x14ac:dyDescent="0.25">
      <c r="B4" s="14" t="s">
        <v>51</v>
      </c>
      <c r="D4" s="7" t="str" cm="1">
        <f t="array" ref="D4:D8">_xlfn._xlws.SORT(_xlfn.UNIQUE(_xlfn._xlws.FILTER(TEXT(Sales_Data[Date],"yyyy-mm"), (Sales_Data[Region]=B4) *(Sales_Data[SalePrice]&gt;B7), "--")))</f>
        <v>2020-01</v>
      </c>
    </row>
    <row r="5" spans="2:5" x14ac:dyDescent="0.25">
      <c r="D5" s="9" t="str">
        <v>2020-05</v>
      </c>
    </row>
    <row r="6" spans="2:5" x14ac:dyDescent="0.25">
      <c r="B6" s="9" t="s">
        <v>70</v>
      </c>
      <c r="D6" s="9" t="str">
        <v>2020-07</v>
      </c>
    </row>
    <row r="7" spans="2:5" x14ac:dyDescent="0.25">
      <c r="B7" s="16">
        <v>250</v>
      </c>
      <c r="D7" s="9" t="str">
        <v>2020-08</v>
      </c>
    </row>
    <row r="8" spans="2:5" x14ac:dyDescent="0.25">
      <c r="D8" s="9" t="str">
        <v>2021-01</v>
      </c>
    </row>
  </sheetData>
  <dataValidations count="1">
    <dataValidation type="list" allowBlank="1" showInputMessage="1" sqref="B4" xr:uid="{5B9BB1CC-ACB4-4F12-8B6F-7E99ED169E96}">
      <formula1>RegList</formula1>
    </dataValidation>
  </dataValidation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364F4-7B15-4DB8-A272-66AB9104EDA3}">
  <sheetPr codeName="Sheet3"/>
  <dimension ref="B1:B6"/>
  <sheetViews>
    <sheetView workbookViewId="0">
      <selection activeCell="B1" sqref="B1"/>
    </sheetView>
  </sheetViews>
  <sheetFormatPr defaultRowHeight="15" x14ac:dyDescent="0.25"/>
  <cols>
    <col min="2" max="2" width="10.42578125" bestFit="1" customWidth="1"/>
  </cols>
  <sheetData>
    <row r="1" spans="2:2" x14ac:dyDescent="0.25">
      <c r="B1" t="s">
        <v>64</v>
      </c>
    </row>
    <row r="2" spans="2:2" x14ac:dyDescent="0.25">
      <c r="B2" t="s">
        <v>50</v>
      </c>
    </row>
    <row r="3" spans="2:2" x14ac:dyDescent="0.25">
      <c r="B3" t="s">
        <v>48</v>
      </c>
    </row>
    <row r="4" spans="2:2" x14ac:dyDescent="0.25">
      <c r="B4" t="s">
        <v>49</v>
      </c>
    </row>
    <row r="5" spans="2:2" x14ac:dyDescent="0.25">
      <c r="B5" t="s">
        <v>51</v>
      </c>
    </row>
    <row r="6" spans="2:2" x14ac:dyDescent="0.25">
      <c r="B6" t="s">
        <v>10</v>
      </c>
    </row>
  </sheetData>
  <sortState xmlns:xlrd2="http://schemas.microsoft.com/office/spreadsheetml/2017/richdata2" ref="B2:B6">
    <sortCondition ref="B2"/>
  </sortState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12">
    <tabColor theme="3" tint="0.59999389629810485"/>
  </sheetPr>
  <dimension ref="A1:I201"/>
  <sheetViews>
    <sheetView showGridLines="0" zoomScaleNormal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8.42578125" style="2" bestFit="1" customWidth="1"/>
    <col min="2" max="2" width="9.140625" customWidth="1"/>
    <col min="3" max="3" width="9.140625" style="3"/>
    <col min="4" max="4" width="9.140625" customWidth="1"/>
    <col min="6" max="6" width="11.140625" bestFit="1" customWidth="1"/>
    <col min="7" max="7" width="11.5703125" bestFit="1" customWidth="1"/>
    <col min="8" max="8" width="6.42578125" style="4" bestFit="1" customWidth="1"/>
    <col min="9" max="9" width="11.42578125" style="13" bestFit="1" customWidth="1"/>
    <col min="11" max="11" width="11.42578125" bestFit="1" customWidth="1"/>
  </cols>
  <sheetData>
    <row r="1" spans="1:9" ht="22.5" customHeight="1" x14ac:dyDescent="0.25">
      <c r="A1" s="2" t="s">
        <v>28</v>
      </c>
      <c r="B1" t="s">
        <v>0</v>
      </c>
      <c r="C1" s="3" t="s">
        <v>47</v>
      </c>
      <c r="D1" t="s">
        <v>20</v>
      </c>
      <c r="E1" t="s">
        <v>1</v>
      </c>
      <c r="F1" t="s">
        <v>2</v>
      </c>
      <c r="G1" s="4" t="s">
        <v>27</v>
      </c>
      <c r="H1" t="s">
        <v>29</v>
      </c>
      <c r="I1" s="13" t="s">
        <v>19</v>
      </c>
    </row>
    <row r="2" spans="1:9" x14ac:dyDescent="0.25">
      <c r="A2" s="6">
        <v>43839</v>
      </c>
      <c r="B2" t="s">
        <v>49</v>
      </c>
      <c r="C2" s="3" t="s">
        <v>54</v>
      </c>
      <c r="D2" t="s">
        <v>24</v>
      </c>
      <c r="E2" t="s">
        <v>5</v>
      </c>
      <c r="F2" t="s">
        <v>6</v>
      </c>
      <c r="G2" s="13">
        <v>1.87</v>
      </c>
      <c r="H2">
        <v>75</v>
      </c>
      <c r="I2" s="13">
        <f>Sales_Data[[#This Row],[UnitPrice]]*Sales_Data[[#This Row],[Qty]]</f>
        <v>140.25</v>
      </c>
    </row>
    <row r="3" spans="1:9" x14ac:dyDescent="0.25">
      <c r="A3" s="6">
        <v>43846</v>
      </c>
      <c r="B3" t="s">
        <v>51</v>
      </c>
      <c r="C3" s="3" t="s">
        <v>62</v>
      </c>
      <c r="D3" t="s">
        <v>21</v>
      </c>
      <c r="E3" t="s">
        <v>8</v>
      </c>
      <c r="F3" t="s">
        <v>9</v>
      </c>
      <c r="G3" s="13">
        <v>1.77</v>
      </c>
      <c r="H3">
        <v>44</v>
      </c>
      <c r="I3" s="13">
        <f>Sales_Data[[#This Row],[UnitPrice]]*Sales_Data[[#This Row],[Qty]]</f>
        <v>77.88</v>
      </c>
    </row>
    <row r="4" spans="1:9" x14ac:dyDescent="0.25">
      <c r="A4" s="6">
        <v>43854</v>
      </c>
      <c r="B4" t="s">
        <v>51</v>
      </c>
      <c r="C4" s="3" t="s">
        <v>61</v>
      </c>
      <c r="D4" t="s">
        <v>21</v>
      </c>
      <c r="E4" t="s">
        <v>5</v>
      </c>
      <c r="F4" t="s">
        <v>14</v>
      </c>
      <c r="G4" s="13">
        <v>2.1800000000000002</v>
      </c>
      <c r="H4">
        <v>375</v>
      </c>
      <c r="I4" s="13">
        <f>Sales_Data[[#This Row],[UnitPrice]]*Sales_Data[[#This Row],[Qty]]</f>
        <v>817.50000000000011</v>
      </c>
    </row>
    <row r="5" spans="1:9" x14ac:dyDescent="0.25">
      <c r="A5" s="6">
        <v>43859</v>
      </c>
      <c r="B5" t="s">
        <v>10</v>
      </c>
      <c r="C5" s="3" t="s">
        <v>45</v>
      </c>
      <c r="D5" t="s">
        <v>24</v>
      </c>
      <c r="E5" t="s">
        <v>5</v>
      </c>
      <c r="F5" t="s">
        <v>6</v>
      </c>
      <c r="G5" s="13">
        <v>1.87</v>
      </c>
      <c r="H5">
        <v>34</v>
      </c>
      <c r="I5" s="13">
        <f>Sales_Data[[#This Row],[UnitPrice]]*Sales_Data[[#This Row],[Qty]]</f>
        <v>63.580000000000005</v>
      </c>
    </row>
    <row r="6" spans="1:9" x14ac:dyDescent="0.25">
      <c r="A6" s="6">
        <v>43863</v>
      </c>
      <c r="B6" t="s">
        <v>10</v>
      </c>
      <c r="C6" s="3" t="s">
        <v>56</v>
      </c>
      <c r="D6" t="s">
        <v>22</v>
      </c>
      <c r="E6" t="s">
        <v>5</v>
      </c>
      <c r="F6" t="s">
        <v>7</v>
      </c>
      <c r="G6" s="13">
        <v>2.84</v>
      </c>
      <c r="H6">
        <v>33</v>
      </c>
      <c r="I6" s="13">
        <f>Sales_Data[[#This Row],[UnitPrice]]*Sales_Data[[#This Row],[Qty]]</f>
        <v>93.72</v>
      </c>
    </row>
    <row r="7" spans="1:9" x14ac:dyDescent="0.25">
      <c r="A7" s="6">
        <v>43865</v>
      </c>
      <c r="B7" t="s">
        <v>10</v>
      </c>
      <c r="C7" s="3" t="s">
        <v>57</v>
      </c>
      <c r="D7" t="s">
        <v>23</v>
      </c>
      <c r="E7" t="s">
        <v>3</v>
      </c>
      <c r="F7" t="s">
        <v>4</v>
      </c>
      <c r="G7" s="13">
        <v>1.68</v>
      </c>
      <c r="H7">
        <v>142</v>
      </c>
      <c r="I7" s="13">
        <f>Sales_Data[[#This Row],[UnitPrice]]*Sales_Data[[#This Row],[Qty]]</f>
        <v>238.56</v>
      </c>
    </row>
    <row r="8" spans="1:9" x14ac:dyDescent="0.25">
      <c r="A8" s="6">
        <v>43873</v>
      </c>
      <c r="B8" t="s">
        <v>10</v>
      </c>
      <c r="C8" s="3" t="s">
        <v>57</v>
      </c>
      <c r="D8" t="s">
        <v>26</v>
      </c>
      <c r="E8" t="s">
        <v>5</v>
      </c>
      <c r="F8" t="s">
        <v>14</v>
      </c>
      <c r="G8" s="13">
        <v>2.1800000000000002</v>
      </c>
      <c r="H8">
        <v>25</v>
      </c>
      <c r="I8" s="13">
        <f>Sales_Data[[#This Row],[UnitPrice]]*Sales_Data[[#This Row],[Qty]]</f>
        <v>54.500000000000007</v>
      </c>
    </row>
    <row r="9" spans="1:9" x14ac:dyDescent="0.25">
      <c r="A9" s="6">
        <v>43878</v>
      </c>
      <c r="B9" t="s">
        <v>10</v>
      </c>
      <c r="C9" s="3" t="s">
        <v>56</v>
      </c>
      <c r="D9" t="s">
        <v>22</v>
      </c>
      <c r="E9" t="s">
        <v>5</v>
      </c>
      <c r="F9" t="s">
        <v>7</v>
      </c>
      <c r="G9" s="13">
        <v>2.84</v>
      </c>
      <c r="H9">
        <v>24</v>
      </c>
      <c r="I9" s="13">
        <f>Sales_Data[[#This Row],[UnitPrice]]*Sales_Data[[#This Row],[Qty]]</f>
        <v>68.16</v>
      </c>
    </row>
    <row r="10" spans="1:9" x14ac:dyDescent="0.25">
      <c r="A10" s="6">
        <v>43883</v>
      </c>
      <c r="B10" t="s">
        <v>50</v>
      </c>
      <c r="C10" s="3" t="s">
        <v>58</v>
      </c>
      <c r="D10" t="s">
        <v>21</v>
      </c>
      <c r="E10" t="s">
        <v>11</v>
      </c>
      <c r="F10" t="s">
        <v>12</v>
      </c>
      <c r="G10" s="13">
        <v>3.49</v>
      </c>
      <c r="H10">
        <v>53</v>
      </c>
      <c r="I10" s="13">
        <f>Sales_Data[[#This Row],[UnitPrice]]*Sales_Data[[#This Row],[Qty]]</f>
        <v>184.97</v>
      </c>
    </row>
    <row r="11" spans="1:9" x14ac:dyDescent="0.25">
      <c r="A11" s="6">
        <v>43894</v>
      </c>
      <c r="B11" t="s">
        <v>48</v>
      </c>
      <c r="C11" s="3" t="s">
        <v>46</v>
      </c>
      <c r="D11" t="s">
        <v>25</v>
      </c>
      <c r="E11" t="s">
        <v>8</v>
      </c>
      <c r="F11" t="s">
        <v>9</v>
      </c>
      <c r="G11" s="13">
        <v>1.77</v>
      </c>
      <c r="H11">
        <v>150</v>
      </c>
      <c r="I11" s="13">
        <f>Sales_Data[[#This Row],[UnitPrice]]*Sales_Data[[#This Row],[Qty]]</f>
        <v>265.5</v>
      </c>
    </row>
    <row r="12" spans="1:9" x14ac:dyDescent="0.25">
      <c r="A12" s="6">
        <v>43895</v>
      </c>
      <c r="B12" t="s">
        <v>50</v>
      </c>
      <c r="C12" s="3" t="s">
        <v>59</v>
      </c>
      <c r="D12" t="s">
        <v>22</v>
      </c>
      <c r="E12" t="s">
        <v>11</v>
      </c>
      <c r="F12" t="s">
        <v>12</v>
      </c>
      <c r="G12" s="13">
        <v>3.49</v>
      </c>
      <c r="H12">
        <v>24</v>
      </c>
      <c r="I12" s="13">
        <f>Sales_Data[[#This Row],[UnitPrice]]*Sales_Data[[#This Row],[Qty]]</f>
        <v>83.76</v>
      </c>
    </row>
    <row r="13" spans="1:9" x14ac:dyDescent="0.25">
      <c r="A13" s="6">
        <v>43897</v>
      </c>
      <c r="B13" t="s">
        <v>49</v>
      </c>
      <c r="C13" s="3" t="s">
        <v>55</v>
      </c>
      <c r="D13" t="s">
        <v>23</v>
      </c>
      <c r="E13" t="s">
        <v>5</v>
      </c>
      <c r="F13" t="s">
        <v>7</v>
      </c>
      <c r="G13" s="13">
        <v>2.84</v>
      </c>
      <c r="H13">
        <v>58</v>
      </c>
      <c r="I13" s="13">
        <f>Sales_Data[[#This Row],[UnitPrice]]*Sales_Data[[#This Row],[Qty]]</f>
        <v>164.72</v>
      </c>
    </row>
    <row r="14" spans="1:9" x14ac:dyDescent="0.25">
      <c r="A14" s="6">
        <v>43901</v>
      </c>
      <c r="B14" t="s">
        <v>48</v>
      </c>
      <c r="C14" s="3" t="s">
        <v>52</v>
      </c>
      <c r="D14" t="s">
        <v>21</v>
      </c>
      <c r="E14" t="s">
        <v>8</v>
      </c>
      <c r="F14" t="s">
        <v>15</v>
      </c>
      <c r="G14" s="13">
        <v>1.87</v>
      </c>
      <c r="H14">
        <v>49</v>
      </c>
      <c r="I14" s="13">
        <f>Sales_Data[[#This Row],[UnitPrice]]*Sales_Data[[#This Row],[Qty]]</f>
        <v>91.63000000000001</v>
      </c>
    </row>
    <row r="15" spans="1:9" x14ac:dyDescent="0.25">
      <c r="A15" s="6">
        <v>43906</v>
      </c>
      <c r="B15" t="s">
        <v>51</v>
      </c>
      <c r="C15" s="3" t="s">
        <v>61</v>
      </c>
      <c r="D15" t="s">
        <v>24</v>
      </c>
      <c r="E15" t="s">
        <v>3</v>
      </c>
      <c r="F15" t="s">
        <v>4</v>
      </c>
      <c r="G15" s="13">
        <v>1.68</v>
      </c>
      <c r="H15">
        <v>75</v>
      </c>
      <c r="I15" s="13">
        <f>Sales_Data[[#This Row],[UnitPrice]]*Sales_Data[[#This Row],[Qty]]</f>
        <v>126</v>
      </c>
    </row>
    <row r="16" spans="1:9" x14ac:dyDescent="0.25">
      <c r="A16" s="6">
        <v>43913</v>
      </c>
      <c r="B16" t="s">
        <v>51</v>
      </c>
      <c r="C16" s="3" t="s">
        <v>61</v>
      </c>
      <c r="D16" t="s">
        <v>26</v>
      </c>
      <c r="E16" t="s">
        <v>8</v>
      </c>
      <c r="F16" t="s">
        <v>9</v>
      </c>
      <c r="G16" s="13">
        <v>1.77</v>
      </c>
      <c r="H16">
        <v>30</v>
      </c>
      <c r="I16" s="13">
        <f>Sales_Data[[#This Row],[UnitPrice]]*Sales_Data[[#This Row],[Qty]]</f>
        <v>53.1</v>
      </c>
    </row>
    <row r="17" spans="1:9" x14ac:dyDescent="0.25">
      <c r="A17" s="6">
        <v>43917</v>
      </c>
      <c r="B17" t="s">
        <v>50</v>
      </c>
      <c r="C17" s="3" t="s">
        <v>60</v>
      </c>
      <c r="D17" t="s">
        <v>22</v>
      </c>
      <c r="E17" t="s">
        <v>8</v>
      </c>
      <c r="F17" t="s">
        <v>9</v>
      </c>
      <c r="G17" s="13">
        <v>1.77</v>
      </c>
      <c r="H17">
        <v>24</v>
      </c>
      <c r="I17" s="13">
        <f>Sales_Data[[#This Row],[UnitPrice]]*Sales_Data[[#This Row],[Qty]]</f>
        <v>42.480000000000004</v>
      </c>
    </row>
    <row r="18" spans="1:9" x14ac:dyDescent="0.25">
      <c r="A18" s="6">
        <v>43920</v>
      </c>
      <c r="B18" t="s">
        <v>51</v>
      </c>
      <c r="C18" s="3" t="s">
        <v>61</v>
      </c>
      <c r="D18" t="s">
        <v>25</v>
      </c>
      <c r="E18" t="s">
        <v>5</v>
      </c>
      <c r="F18" t="s">
        <v>7</v>
      </c>
      <c r="G18" s="13">
        <v>2.84</v>
      </c>
      <c r="H18">
        <v>34</v>
      </c>
      <c r="I18" s="13">
        <f>Sales_Data[[#This Row],[UnitPrice]]*Sales_Data[[#This Row],[Qty]]</f>
        <v>96.56</v>
      </c>
    </row>
    <row r="19" spans="1:9" x14ac:dyDescent="0.25">
      <c r="A19" s="6">
        <v>43924</v>
      </c>
      <c r="B19" t="s">
        <v>50</v>
      </c>
      <c r="C19" s="3" t="s">
        <v>59</v>
      </c>
      <c r="D19" t="s">
        <v>22</v>
      </c>
      <c r="E19" t="s">
        <v>5</v>
      </c>
      <c r="F19" t="s">
        <v>7</v>
      </c>
      <c r="G19" s="13">
        <v>2.84</v>
      </c>
      <c r="H19">
        <v>37</v>
      </c>
      <c r="I19" s="13">
        <f>Sales_Data[[#This Row],[UnitPrice]]*Sales_Data[[#This Row],[Qty]]</f>
        <v>105.08</v>
      </c>
    </row>
    <row r="20" spans="1:9" x14ac:dyDescent="0.25">
      <c r="A20" s="6">
        <v>43925</v>
      </c>
      <c r="B20" t="s">
        <v>49</v>
      </c>
      <c r="C20" s="3" t="s">
        <v>54</v>
      </c>
      <c r="D20" t="s">
        <v>26</v>
      </c>
      <c r="E20" t="s">
        <v>11</v>
      </c>
      <c r="F20" t="s">
        <v>12</v>
      </c>
      <c r="G20" s="13">
        <v>3.49</v>
      </c>
      <c r="H20">
        <v>149</v>
      </c>
      <c r="I20" s="13">
        <f>Sales_Data[[#This Row],[UnitPrice]]*Sales_Data[[#This Row],[Qty]]</f>
        <v>520.01</v>
      </c>
    </row>
    <row r="21" spans="1:9" x14ac:dyDescent="0.25">
      <c r="A21" s="6">
        <v>43935</v>
      </c>
      <c r="B21" t="s">
        <v>51</v>
      </c>
      <c r="C21" s="3" t="s">
        <v>63</v>
      </c>
      <c r="D21" t="s">
        <v>21</v>
      </c>
      <c r="E21" t="s">
        <v>8</v>
      </c>
      <c r="F21" t="s">
        <v>9</v>
      </c>
      <c r="G21" s="13">
        <v>1.77</v>
      </c>
      <c r="H21">
        <v>66</v>
      </c>
      <c r="I21" s="13">
        <f>Sales_Data[[#This Row],[UnitPrice]]*Sales_Data[[#This Row],[Qty]]</f>
        <v>116.82000000000001</v>
      </c>
    </row>
    <row r="22" spans="1:9" x14ac:dyDescent="0.25">
      <c r="A22" s="6">
        <v>43942</v>
      </c>
      <c r="B22" t="s">
        <v>10</v>
      </c>
      <c r="C22" s="3" t="s">
        <v>56</v>
      </c>
      <c r="D22" t="s">
        <v>21</v>
      </c>
      <c r="E22" t="s">
        <v>3</v>
      </c>
      <c r="F22" t="s">
        <v>4</v>
      </c>
      <c r="G22" s="13">
        <v>1.68</v>
      </c>
      <c r="H22">
        <v>81</v>
      </c>
      <c r="I22" s="13">
        <f>Sales_Data[[#This Row],[UnitPrice]]*Sales_Data[[#This Row],[Qty]]</f>
        <v>136.07999999999998</v>
      </c>
    </row>
    <row r="23" spans="1:9" x14ac:dyDescent="0.25">
      <c r="A23" s="6">
        <v>43944</v>
      </c>
      <c r="B23" t="s">
        <v>49</v>
      </c>
      <c r="C23" s="3" t="s">
        <v>55</v>
      </c>
      <c r="D23" t="s">
        <v>21</v>
      </c>
      <c r="E23" t="s">
        <v>11</v>
      </c>
      <c r="F23" t="s">
        <v>17</v>
      </c>
      <c r="G23" s="13">
        <v>2.19</v>
      </c>
      <c r="H23">
        <v>55</v>
      </c>
      <c r="I23" s="13">
        <f>Sales_Data[[#This Row],[UnitPrice]]*Sales_Data[[#This Row],[Qty]]</f>
        <v>120.45</v>
      </c>
    </row>
    <row r="24" spans="1:9" x14ac:dyDescent="0.25">
      <c r="A24" s="6">
        <v>43946</v>
      </c>
      <c r="B24" t="s">
        <v>10</v>
      </c>
      <c r="C24" s="3" t="s">
        <v>45</v>
      </c>
      <c r="D24" t="s">
        <v>24</v>
      </c>
      <c r="E24" t="s">
        <v>5</v>
      </c>
      <c r="F24" t="s">
        <v>14</v>
      </c>
      <c r="G24" s="13">
        <v>2.1800000000000002</v>
      </c>
      <c r="H24">
        <v>139</v>
      </c>
      <c r="I24" s="13">
        <f>Sales_Data[[#This Row],[UnitPrice]]*Sales_Data[[#This Row],[Qty]]</f>
        <v>303.02000000000004</v>
      </c>
    </row>
    <row r="25" spans="1:9" x14ac:dyDescent="0.25">
      <c r="A25" s="6">
        <v>43952</v>
      </c>
      <c r="B25" t="s">
        <v>51</v>
      </c>
      <c r="C25" s="3" t="s">
        <v>61</v>
      </c>
      <c r="D25" t="s">
        <v>25</v>
      </c>
      <c r="E25" t="s">
        <v>5</v>
      </c>
      <c r="F25" t="s">
        <v>7</v>
      </c>
      <c r="G25" s="13">
        <v>2.84</v>
      </c>
      <c r="H25">
        <v>219</v>
      </c>
      <c r="I25" s="13">
        <f>Sales_Data[[#This Row],[UnitPrice]]*Sales_Data[[#This Row],[Qty]]</f>
        <v>621.95999999999992</v>
      </c>
    </row>
    <row r="26" spans="1:9" x14ac:dyDescent="0.25">
      <c r="A26" s="6">
        <v>43962</v>
      </c>
      <c r="B26" t="s">
        <v>10</v>
      </c>
      <c r="C26" s="3" t="s">
        <v>56</v>
      </c>
      <c r="D26" t="s">
        <v>26</v>
      </c>
      <c r="E26" t="s">
        <v>3</v>
      </c>
      <c r="F26" t="s">
        <v>4</v>
      </c>
      <c r="G26" s="13">
        <v>1.68</v>
      </c>
      <c r="H26">
        <v>62</v>
      </c>
      <c r="I26" s="13">
        <f>Sales_Data[[#This Row],[UnitPrice]]*Sales_Data[[#This Row],[Qty]]</f>
        <v>104.16</v>
      </c>
    </row>
    <row r="27" spans="1:9" x14ac:dyDescent="0.25">
      <c r="A27" s="6">
        <v>43966</v>
      </c>
      <c r="B27" t="s">
        <v>49</v>
      </c>
      <c r="C27" s="3" t="s">
        <v>55</v>
      </c>
      <c r="D27" t="s">
        <v>25</v>
      </c>
      <c r="E27" t="s">
        <v>5</v>
      </c>
      <c r="F27" t="s">
        <v>6</v>
      </c>
      <c r="G27" s="13">
        <v>1.87</v>
      </c>
      <c r="H27">
        <v>40</v>
      </c>
      <c r="I27" s="13">
        <f>Sales_Data[[#This Row],[UnitPrice]]*Sales_Data[[#This Row],[Qty]]</f>
        <v>74.800000000000011</v>
      </c>
    </row>
    <row r="28" spans="1:9" x14ac:dyDescent="0.25">
      <c r="A28" s="6">
        <v>43971</v>
      </c>
      <c r="B28" t="s">
        <v>10</v>
      </c>
      <c r="C28" s="3" t="s">
        <v>45</v>
      </c>
      <c r="D28" t="s">
        <v>21</v>
      </c>
      <c r="E28" t="s">
        <v>11</v>
      </c>
      <c r="F28" t="s">
        <v>12</v>
      </c>
      <c r="G28" s="13">
        <v>3.49</v>
      </c>
      <c r="H28">
        <v>23</v>
      </c>
      <c r="I28" s="13">
        <f>Sales_Data[[#This Row],[UnitPrice]]*Sales_Data[[#This Row],[Qty]]</f>
        <v>80.27000000000001</v>
      </c>
    </row>
    <row r="29" spans="1:9" x14ac:dyDescent="0.25">
      <c r="A29" s="6">
        <v>43975</v>
      </c>
      <c r="B29" t="s">
        <v>50</v>
      </c>
      <c r="C29" s="3" t="s">
        <v>60</v>
      </c>
      <c r="D29" t="s">
        <v>26</v>
      </c>
      <c r="E29" t="s">
        <v>8</v>
      </c>
      <c r="F29" t="s">
        <v>9</v>
      </c>
      <c r="G29" s="13">
        <v>1.77</v>
      </c>
      <c r="H29">
        <v>88</v>
      </c>
      <c r="I29" s="13">
        <f>Sales_Data[[#This Row],[UnitPrice]]*Sales_Data[[#This Row],[Qty]]</f>
        <v>155.76</v>
      </c>
    </row>
    <row r="30" spans="1:9" x14ac:dyDescent="0.25">
      <c r="A30" s="6">
        <v>43978</v>
      </c>
      <c r="B30" t="s">
        <v>50</v>
      </c>
      <c r="C30" s="3" t="s">
        <v>60</v>
      </c>
      <c r="D30" t="s">
        <v>22</v>
      </c>
      <c r="E30" t="s">
        <v>3</v>
      </c>
      <c r="F30" t="s">
        <v>4</v>
      </c>
      <c r="G30" s="13">
        <v>1.34</v>
      </c>
      <c r="H30">
        <v>27</v>
      </c>
      <c r="I30" s="13">
        <f>Sales_Data[[#This Row],[UnitPrice]]*Sales_Data[[#This Row],[Qty]]</f>
        <v>36.18</v>
      </c>
    </row>
    <row r="31" spans="1:9" x14ac:dyDescent="0.25">
      <c r="A31" s="6">
        <v>43979</v>
      </c>
      <c r="B31" t="s">
        <v>51</v>
      </c>
      <c r="C31" s="3" t="s">
        <v>61</v>
      </c>
      <c r="D31" t="s">
        <v>22</v>
      </c>
      <c r="E31" t="s">
        <v>11</v>
      </c>
      <c r="F31" t="s">
        <v>12</v>
      </c>
      <c r="G31" s="13">
        <v>3.49</v>
      </c>
      <c r="H31">
        <v>87</v>
      </c>
      <c r="I31" s="13">
        <f>Sales_Data[[#This Row],[UnitPrice]]*Sales_Data[[#This Row],[Qty]]</f>
        <v>303.63</v>
      </c>
    </row>
    <row r="32" spans="1:9" x14ac:dyDescent="0.25">
      <c r="A32" s="6">
        <v>43984</v>
      </c>
      <c r="B32" t="s">
        <v>10</v>
      </c>
      <c r="C32" s="3" t="s">
        <v>57</v>
      </c>
      <c r="D32" t="s">
        <v>24</v>
      </c>
      <c r="E32" t="s">
        <v>5</v>
      </c>
      <c r="F32" t="s">
        <v>14</v>
      </c>
      <c r="G32" s="13">
        <v>2.1800000000000002</v>
      </c>
      <c r="H32">
        <v>144</v>
      </c>
      <c r="I32" s="13">
        <f>Sales_Data[[#This Row],[UnitPrice]]*Sales_Data[[#This Row],[Qty]]</f>
        <v>313.92</v>
      </c>
    </row>
    <row r="33" spans="1:9" x14ac:dyDescent="0.25">
      <c r="A33" s="6">
        <v>43991</v>
      </c>
      <c r="B33" t="s">
        <v>50</v>
      </c>
      <c r="C33" s="3" t="s">
        <v>59</v>
      </c>
      <c r="D33" t="s">
        <v>21</v>
      </c>
      <c r="E33" t="s">
        <v>8</v>
      </c>
      <c r="F33" t="s">
        <v>15</v>
      </c>
      <c r="G33" s="13">
        <v>1.87</v>
      </c>
      <c r="H33">
        <v>29</v>
      </c>
      <c r="I33" s="13">
        <f>Sales_Data[[#This Row],[UnitPrice]]*Sales_Data[[#This Row],[Qty]]</f>
        <v>54.230000000000004</v>
      </c>
    </row>
    <row r="34" spans="1:9" x14ac:dyDescent="0.25">
      <c r="A34" s="6">
        <v>43995</v>
      </c>
      <c r="B34" t="s">
        <v>48</v>
      </c>
      <c r="C34" s="3" t="s">
        <v>46</v>
      </c>
      <c r="D34" t="s">
        <v>21</v>
      </c>
      <c r="E34" t="s">
        <v>5</v>
      </c>
      <c r="F34" t="s">
        <v>14</v>
      </c>
      <c r="G34" s="13">
        <v>2.1800000000000002</v>
      </c>
      <c r="H34">
        <v>37</v>
      </c>
      <c r="I34" s="13">
        <f>Sales_Data[[#This Row],[UnitPrice]]*Sales_Data[[#This Row],[Qty]]</f>
        <v>80.660000000000011</v>
      </c>
    </row>
    <row r="35" spans="1:9" x14ac:dyDescent="0.25">
      <c r="A35" s="6">
        <v>43999</v>
      </c>
      <c r="B35" t="s">
        <v>50</v>
      </c>
      <c r="C35" s="3" t="s">
        <v>59</v>
      </c>
      <c r="D35" t="s">
        <v>23</v>
      </c>
      <c r="E35" t="s">
        <v>11</v>
      </c>
      <c r="F35" t="s">
        <v>12</v>
      </c>
      <c r="G35" s="13">
        <v>3.49</v>
      </c>
      <c r="H35">
        <v>23</v>
      </c>
      <c r="I35" s="13">
        <f>Sales_Data[[#This Row],[UnitPrice]]*Sales_Data[[#This Row],[Qty]]</f>
        <v>80.27000000000001</v>
      </c>
    </row>
    <row r="36" spans="1:9" x14ac:dyDescent="0.25">
      <c r="A36" s="6">
        <v>44003</v>
      </c>
      <c r="B36" t="s">
        <v>10</v>
      </c>
      <c r="C36" s="3" t="s">
        <v>56</v>
      </c>
      <c r="D36" t="s">
        <v>23</v>
      </c>
      <c r="E36" t="s">
        <v>8</v>
      </c>
      <c r="F36" t="s">
        <v>9</v>
      </c>
      <c r="G36" s="13">
        <v>1.77</v>
      </c>
      <c r="H36">
        <v>20</v>
      </c>
      <c r="I36" s="13">
        <f>Sales_Data[[#This Row],[UnitPrice]]*Sales_Data[[#This Row],[Qty]]</f>
        <v>35.4</v>
      </c>
    </row>
    <row r="37" spans="1:9" x14ac:dyDescent="0.25">
      <c r="A37" s="6">
        <v>44007</v>
      </c>
      <c r="B37" t="s">
        <v>51</v>
      </c>
      <c r="C37" s="3" t="s">
        <v>61</v>
      </c>
      <c r="D37" t="s">
        <v>25</v>
      </c>
      <c r="E37" t="s">
        <v>8</v>
      </c>
      <c r="F37" t="s">
        <v>9</v>
      </c>
      <c r="G37" s="13">
        <v>1.77</v>
      </c>
      <c r="H37">
        <v>120</v>
      </c>
      <c r="I37" s="13">
        <f>Sales_Data[[#This Row],[UnitPrice]]*Sales_Data[[#This Row],[Qty]]</f>
        <v>212.4</v>
      </c>
    </row>
    <row r="38" spans="1:9" x14ac:dyDescent="0.25">
      <c r="A38" s="6">
        <v>44013</v>
      </c>
      <c r="B38" t="s">
        <v>50</v>
      </c>
      <c r="C38" s="3" t="s">
        <v>59</v>
      </c>
      <c r="D38" t="s">
        <v>21</v>
      </c>
      <c r="E38" t="s">
        <v>11</v>
      </c>
      <c r="F38" t="s">
        <v>12</v>
      </c>
      <c r="G38" s="13">
        <v>3.49</v>
      </c>
      <c r="H38">
        <v>26</v>
      </c>
      <c r="I38" s="13">
        <f>Sales_Data[[#This Row],[UnitPrice]]*Sales_Data[[#This Row],[Qty]]</f>
        <v>90.740000000000009</v>
      </c>
    </row>
    <row r="39" spans="1:9" x14ac:dyDescent="0.25">
      <c r="A39" s="6">
        <v>44016</v>
      </c>
      <c r="B39" t="s">
        <v>49</v>
      </c>
      <c r="C39" s="3" t="s">
        <v>53</v>
      </c>
      <c r="D39" t="s">
        <v>21</v>
      </c>
      <c r="E39" t="s">
        <v>5</v>
      </c>
      <c r="F39" t="s">
        <v>7</v>
      </c>
      <c r="G39" s="13">
        <v>2.84</v>
      </c>
      <c r="H39">
        <v>98</v>
      </c>
      <c r="I39" s="13">
        <f>Sales_Data[[#This Row],[UnitPrice]]*Sales_Data[[#This Row],[Qty]]</f>
        <v>278.32</v>
      </c>
    </row>
    <row r="40" spans="1:9" x14ac:dyDescent="0.25">
      <c r="A40" s="6">
        <v>44022</v>
      </c>
      <c r="B40" t="s">
        <v>51</v>
      </c>
      <c r="C40" s="3" t="s">
        <v>61</v>
      </c>
      <c r="D40" t="s">
        <v>26</v>
      </c>
      <c r="E40" t="s">
        <v>8</v>
      </c>
      <c r="F40" t="s">
        <v>15</v>
      </c>
      <c r="G40" s="13">
        <v>1.87</v>
      </c>
      <c r="H40">
        <v>175</v>
      </c>
      <c r="I40" s="13">
        <f>Sales_Data[[#This Row],[UnitPrice]]*Sales_Data[[#This Row],[Qty]]</f>
        <v>327.25</v>
      </c>
    </row>
    <row r="41" spans="1:9" x14ac:dyDescent="0.25">
      <c r="A41" s="6">
        <v>44029</v>
      </c>
      <c r="B41" t="s">
        <v>50</v>
      </c>
      <c r="C41" s="3" t="s">
        <v>58</v>
      </c>
      <c r="D41" t="s">
        <v>25</v>
      </c>
      <c r="E41" t="s">
        <v>8</v>
      </c>
      <c r="F41" t="s">
        <v>9</v>
      </c>
      <c r="G41" s="13">
        <v>1.77</v>
      </c>
      <c r="H41">
        <v>90</v>
      </c>
      <c r="I41" s="13">
        <f>Sales_Data[[#This Row],[UnitPrice]]*Sales_Data[[#This Row],[Qty]]</f>
        <v>159.30000000000001</v>
      </c>
    </row>
    <row r="42" spans="1:9" x14ac:dyDescent="0.25">
      <c r="A42" s="6">
        <v>44034</v>
      </c>
      <c r="B42" t="s">
        <v>50</v>
      </c>
      <c r="C42" s="3" t="s">
        <v>59</v>
      </c>
      <c r="D42" t="s">
        <v>23</v>
      </c>
      <c r="E42" t="s">
        <v>5</v>
      </c>
      <c r="F42" t="s">
        <v>14</v>
      </c>
      <c r="G42" s="13">
        <v>2.1800000000000002</v>
      </c>
      <c r="H42">
        <v>119</v>
      </c>
      <c r="I42" s="13">
        <f>Sales_Data[[#This Row],[UnitPrice]]*Sales_Data[[#This Row],[Qty]]</f>
        <v>259.42</v>
      </c>
    </row>
    <row r="43" spans="1:9" x14ac:dyDescent="0.25">
      <c r="A43" s="6">
        <v>44037</v>
      </c>
      <c r="B43" t="s">
        <v>50</v>
      </c>
      <c r="C43" s="3" t="s">
        <v>59</v>
      </c>
      <c r="D43" t="s">
        <v>22</v>
      </c>
      <c r="E43" t="s">
        <v>5</v>
      </c>
      <c r="F43" t="s">
        <v>6</v>
      </c>
      <c r="G43" s="13">
        <v>1.87</v>
      </c>
      <c r="H43">
        <v>37</v>
      </c>
      <c r="I43" s="13">
        <f>Sales_Data[[#This Row],[UnitPrice]]*Sales_Data[[#This Row],[Qty]]</f>
        <v>69.19</v>
      </c>
    </row>
    <row r="44" spans="1:9" x14ac:dyDescent="0.25">
      <c r="A44" s="6">
        <v>44039</v>
      </c>
      <c r="B44" t="s">
        <v>50</v>
      </c>
      <c r="C44" s="3" t="s">
        <v>58</v>
      </c>
      <c r="D44" t="s">
        <v>22</v>
      </c>
      <c r="E44" t="s">
        <v>5</v>
      </c>
      <c r="F44" t="s">
        <v>7</v>
      </c>
      <c r="G44" s="13">
        <v>2.84</v>
      </c>
      <c r="H44">
        <v>31</v>
      </c>
      <c r="I44" s="13">
        <f>Sales_Data[[#This Row],[UnitPrice]]*Sales_Data[[#This Row],[Qty]]</f>
        <v>88.039999999999992</v>
      </c>
    </row>
    <row r="45" spans="1:9" x14ac:dyDescent="0.25">
      <c r="A45" s="6">
        <v>44046</v>
      </c>
      <c r="B45" t="s">
        <v>48</v>
      </c>
      <c r="C45" s="3" t="s">
        <v>44</v>
      </c>
      <c r="D45" t="s">
        <v>21</v>
      </c>
      <c r="E45" t="s">
        <v>5</v>
      </c>
      <c r="F45" t="s">
        <v>14</v>
      </c>
      <c r="G45" s="13">
        <v>2.1800000000000002</v>
      </c>
      <c r="H45">
        <v>31</v>
      </c>
      <c r="I45" s="13">
        <f>Sales_Data[[#This Row],[UnitPrice]]*Sales_Data[[#This Row],[Qty]]</f>
        <v>67.58</v>
      </c>
    </row>
    <row r="46" spans="1:9" x14ac:dyDescent="0.25">
      <c r="A46" s="6">
        <v>44054</v>
      </c>
      <c r="B46" t="s">
        <v>10</v>
      </c>
      <c r="C46" s="3" t="s">
        <v>56</v>
      </c>
      <c r="D46" t="s">
        <v>24</v>
      </c>
      <c r="E46" t="s">
        <v>11</v>
      </c>
      <c r="F46" t="s">
        <v>17</v>
      </c>
      <c r="G46" s="13">
        <v>2.19</v>
      </c>
      <c r="H46">
        <v>75</v>
      </c>
      <c r="I46" s="13">
        <f>Sales_Data[[#This Row],[UnitPrice]]*Sales_Data[[#This Row],[Qty]]</f>
        <v>164.25</v>
      </c>
    </row>
    <row r="47" spans="1:9" x14ac:dyDescent="0.25">
      <c r="A47" s="6">
        <v>44060</v>
      </c>
      <c r="B47" t="s">
        <v>51</v>
      </c>
      <c r="C47" s="3" t="s">
        <v>62</v>
      </c>
      <c r="D47" t="s">
        <v>21</v>
      </c>
      <c r="E47" t="s">
        <v>5</v>
      </c>
      <c r="F47" t="s">
        <v>14</v>
      </c>
      <c r="G47" s="13">
        <v>2.1800000000000002</v>
      </c>
      <c r="H47">
        <v>201</v>
      </c>
      <c r="I47" s="13">
        <f>Sales_Data[[#This Row],[UnitPrice]]*Sales_Data[[#This Row],[Qty]]</f>
        <v>438.18</v>
      </c>
    </row>
    <row r="48" spans="1:9" x14ac:dyDescent="0.25">
      <c r="A48" s="6">
        <v>44062</v>
      </c>
      <c r="B48" t="s">
        <v>49</v>
      </c>
      <c r="C48" s="3" t="s">
        <v>54</v>
      </c>
      <c r="D48" t="s">
        <v>23</v>
      </c>
      <c r="E48" t="s">
        <v>8</v>
      </c>
      <c r="F48" t="s">
        <v>9</v>
      </c>
      <c r="G48" s="13">
        <v>1.77</v>
      </c>
      <c r="H48">
        <v>74</v>
      </c>
      <c r="I48" s="13">
        <f>Sales_Data[[#This Row],[UnitPrice]]*Sales_Data[[#This Row],[Qty]]</f>
        <v>130.97999999999999</v>
      </c>
    </row>
    <row r="49" spans="1:9" x14ac:dyDescent="0.25">
      <c r="A49" s="6">
        <v>44063</v>
      </c>
      <c r="B49" t="s">
        <v>49</v>
      </c>
      <c r="C49" s="3" t="s">
        <v>55</v>
      </c>
      <c r="D49" t="s">
        <v>25</v>
      </c>
      <c r="E49" t="s">
        <v>8</v>
      </c>
      <c r="F49" t="s">
        <v>15</v>
      </c>
      <c r="G49" s="13">
        <v>1.87</v>
      </c>
      <c r="H49">
        <v>33</v>
      </c>
      <c r="I49" s="13">
        <f>Sales_Data[[#This Row],[UnitPrice]]*Sales_Data[[#This Row],[Qty]]</f>
        <v>61.71</v>
      </c>
    </row>
    <row r="50" spans="1:9" x14ac:dyDescent="0.25">
      <c r="A50" s="6">
        <v>44065</v>
      </c>
      <c r="B50" t="s">
        <v>49</v>
      </c>
      <c r="C50" s="3" t="s">
        <v>53</v>
      </c>
      <c r="D50" t="s">
        <v>24</v>
      </c>
      <c r="E50" t="s">
        <v>3</v>
      </c>
      <c r="F50" t="s">
        <v>4</v>
      </c>
      <c r="G50" s="13">
        <v>1.68</v>
      </c>
      <c r="H50">
        <v>26</v>
      </c>
      <c r="I50" s="13">
        <f>Sales_Data[[#This Row],[UnitPrice]]*Sales_Data[[#This Row],[Qty]]</f>
        <v>43.68</v>
      </c>
    </row>
    <row r="51" spans="1:9" x14ac:dyDescent="0.25">
      <c r="A51" s="6">
        <v>44068</v>
      </c>
      <c r="B51" t="s">
        <v>48</v>
      </c>
      <c r="C51" s="3" t="s">
        <v>44</v>
      </c>
      <c r="D51" t="s">
        <v>21</v>
      </c>
      <c r="E51" t="s">
        <v>8</v>
      </c>
      <c r="F51" t="s">
        <v>9</v>
      </c>
      <c r="G51" s="13">
        <v>1.77</v>
      </c>
      <c r="H51">
        <v>31</v>
      </c>
      <c r="I51" s="13">
        <f>Sales_Data[[#This Row],[UnitPrice]]*Sales_Data[[#This Row],[Qty]]</f>
        <v>54.87</v>
      </c>
    </row>
    <row r="52" spans="1:9" x14ac:dyDescent="0.25">
      <c r="A52" s="6">
        <v>44074</v>
      </c>
      <c r="B52" t="s">
        <v>48</v>
      </c>
      <c r="C52" s="3" t="s">
        <v>52</v>
      </c>
      <c r="D52" t="s">
        <v>22</v>
      </c>
      <c r="E52" t="s">
        <v>5</v>
      </c>
      <c r="F52" t="s">
        <v>6</v>
      </c>
      <c r="G52" s="13">
        <v>1.87</v>
      </c>
      <c r="H52">
        <v>82</v>
      </c>
      <c r="I52" s="13">
        <f>Sales_Data[[#This Row],[UnitPrice]]*Sales_Data[[#This Row],[Qty]]</f>
        <v>153.34</v>
      </c>
    </row>
    <row r="53" spans="1:9" x14ac:dyDescent="0.25">
      <c r="A53" s="6">
        <v>44079</v>
      </c>
      <c r="B53" t="s">
        <v>49</v>
      </c>
      <c r="C53" s="3" t="s">
        <v>54</v>
      </c>
      <c r="D53" t="s">
        <v>21</v>
      </c>
      <c r="E53" t="s">
        <v>5</v>
      </c>
      <c r="F53" t="s">
        <v>7</v>
      </c>
      <c r="G53" s="13">
        <v>2.84</v>
      </c>
      <c r="H53">
        <v>31</v>
      </c>
      <c r="I53" s="13">
        <f>Sales_Data[[#This Row],[UnitPrice]]*Sales_Data[[#This Row],[Qty]]</f>
        <v>88.039999999999992</v>
      </c>
    </row>
    <row r="54" spans="1:9" x14ac:dyDescent="0.25">
      <c r="A54" s="6">
        <v>44081</v>
      </c>
      <c r="B54" t="s">
        <v>49</v>
      </c>
      <c r="C54" s="3" t="s">
        <v>54</v>
      </c>
      <c r="D54" t="s">
        <v>24</v>
      </c>
      <c r="E54" t="s">
        <v>8</v>
      </c>
      <c r="F54" t="s">
        <v>16</v>
      </c>
      <c r="G54" s="13">
        <v>2.27</v>
      </c>
      <c r="H54">
        <v>38</v>
      </c>
      <c r="I54" s="13">
        <f>Sales_Data[[#This Row],[UnitPrice]]*Sales_Data[[#This Row],[Qty]]</f>
        <v>86.26</v>
      </c>
    </row>
    <row r="55" spans="1:9" x14ac:dyDescent="0.25">
      <c r="A55" s="6">
        <v>44082</v>
      </c>
      <c r="B55" t="s">
        <v>50</v>
      </c>
      <c r="C55" s="3" t="s">
        <v>59</v>
      </c>
      <c r="D55" t="s">
        <v>22</v>
      </c>
      <c r="E55" t="s">
        <v>5</v>
      </c>
      <c r="F55" t="s">
        <v>14</v>
      </c>
      <c r="G55" s="13">
        <v>2.1800000000000002</v>
      </c>
      <c r="H55">
        <v>34</v>
      </c>
      <c r="I55" s="13">
        <f>Sales_Data[[#This Row],[UnitPrice]]*Sales_Data[[#This Row],[Qty]]</f>
        <v>74.12</v>
      </c>
    </row>
    <row r="56" spans="1:9" x14ac:dyDescent="0.25">
      <c r="A56" s="6">
        <v>44083</v>
      </c>
      <c r="B56" t="s">
        <v>48</v>
      </c>
      <c r="C56" s="3" t="s">
        <v>44</v>
      </c>
      <c r="D56" t="s">
        <v>23</v>
      </c>
      <c r="E56" t="s">
        <v>3</v>
      </c>
      <c r="F56" t="s">
        <v>4</v>
      </c>
      <c r="G56" s="13">
        <v>1.68</v>
      </c>
      <c r="H56">
        <v>50</v>
      </c>
      <c r="I56" s="13">
        <f>Sales_Data[[#This Row],[UnitPrice]]*Sales_Data[[#This Row],[Qty]]</f>
        <v>84</v>
      </c>
    </row>
    <row r="57" spans="1:9" x14ac:dyDescent="0.25">
      <c r="A57" s="6">
        <v>44091</v>
      </c>
      <c r="B57" t="s">
        <v>51</v>
      </c>
      <c r="C57" s="3" t="s">
        <v>61</v>
      </c>
      <c r="D57" t="s">
        <v>21</v>
      </c>
      <c r="E57" t="s">
        <v>5</v>
      </c>
      <c r="F57" t="s">
        <v>14</v>
      </c>
      <c r="G57" s="13">
        <v>2.1800000000000002</v>
      </c>
      <c r="H57">
        <v>25</v>
      </c>
      <c r="I57" s="13">
        <f>Sales_Data[[#This Row],[UnitPrice]]*Sales_Data[[#This Row],[Qty]]</f>
        <v>54.500000000000007</v>
      </c>
    </row>
    <row r="58" spans="1:9" x14ac:dyDescent="0.25">
      <c r="A58" s="6">
        <v>44095</v>
      </c>
      <c r="B58" t="s">
        <v>50</v>
      </c>
      <c r="C58" s="3" t="s">
        <v>59</v>
      </c>
      <c r="D58" t="s">
        <v>21</v>
      </c>
      <c r="E58" t="s">
        <v>5</v>
      </c>
      <c r="F58" t="s">
        <v>14</v>
      </c>
      <c r="G58" s="13">
        <v>2.1800000000000002</v>
      </c>
      <c r="H58">
        <v>39</v>
      </c>
      <c r="I58" s="13">
        <f>Sales_Data[[#This Row],[UnitPrice]]*Sales_Data[[#This Row],[Qty]]</f>
        <v>85.02000000000001</v>
      </c>
    </row>
    <row r="59" spans="1:9" x14ac:dyDescent="0.25">
      <c r="A59" s="6">
        <v>44096</v>
      </c>
      <c r="B59" t="s">
        <v>48</v>
      </c>
      <c r="C59" s="3" t="s">
        <v>46</v>
      </c>
      <c r="D59" t="s">
        <v>24</v>
      </c>
      <c r="E59" t="s">
        <v>3</v>
      </c>
      <c r="F59" t="s">
        <v>13</v>
      </c>
      <c r="G59" s="13">
        <v>3.15</v>
      </c>
      <c r="H59">
        <v>26</v>
      </c>
      <c r="I59" s="13">
        <f>Sales_Data[[#This Row],[UnitPrice]]*Sales_Data[[#This Row],[Qty]]</f>
        <v>81.899999999999991</v>
      </c>
    </row>
    <row r="60" spans="1:9" x14ac:dyDescent="0.25">
      <c r="A60" s="6">
        <v>44100</v>
      </c>
      <c r="B60" t="s">
        <v>50</v>
      </c>
      <c r="C60" s="3" t="s">
        <v>60</v>
      </c>
      <c r="D60" t="s">
        <v>23</v>
      </c>
      <c r="E60" t="s">
        <v>11</v>
      </c>
      <c r="F60" t="s">
        <v>12</v>
      </c>
      <c r="G60" s="13">
        <v>3.49</v>
      </c>
      <c r="H60">
        <v>25</v>
      </c>
      <c r="I60" s="13">
        <f>Sales_Data[[#This Row],[UnitPrice]]*Sales_Data[[#This Row],[Qty]]</f>
        <v>87.25</v>
      </c>
    </row>
    <row r="61" spans="1:9" x14ac:dyDescent="0.25">
      <c r="A61" s="6">
        <v>44104</v>
      </c>
      <c r="B61" t="s">
        <v>51</v>
      </c>
      <c r="C61" s="3" t="s">
        <v>61</v>
      </c>
      <c r="D61" t="s">
        <v>24</v>
      </c>
      <c r="E61" t="s">
        <v>8</v>
      </c>
      <c r="F61" t="s">
        <v>9</v>
      </c>
      <c r="G61" s="13">
        <v>1.77</v>
      </c>
      <c r="H61">
        <v>31</v>
      </c>
      <c r="I61" s="13">
        <f>Sales_Data[[#This Row],[UnitPrice]]*Sales_Data[[#This Row],[Qty]]</f>
        <v>54.87</v>
      </c>
    </row>
    <row r="62" spans="1:9" x14ac:dyDescent="0.25">
      <c r="A62" s="6">
        <v>44112</v>
      </c>
      <c r="B62" t="s">
        <v>48</v>
      </c>
      <c r="C62" s="3" t="s">
        <v>46</v>
      </c>
      <c r="D62" t="s">
        <v>21</v>
      </c>
      <c r="E62" t="s">
        <v>5</v>
      </c>
      <c r="F62" t="s">
        <v>14</v>
      </c>
      <c r="G62" s="13">
        <v>2.1800000000000002</v>
      </c>
      <c r="H62">
        <v>144</v>
      </c>
      <c r="I62" s="13">
        <f>Sales_Data[[#This Row],[UnitPrice]]*Sales_Data[[#This Row],[Qty]]</f>
        <v>313.92</v>
      </c>
    </row>
    <row r="63" spans="1:9" x14ac:dyDescent="0.25">
      <c r="A63" s="6">
        <v>44121</v>
      </c>
      <c r="B63" t="s">
        <v>48</v>
      </c>
      <c r="C63" s="3" t="s">
        <v>44</v>
      </c>
      <c r="D63" t="s">
        <v>26</v>
      </c>
      <c r="E63" t="s">
        <v>5</v>
      </c>
      <c r="F63" t="s">
        <v>6</v>
      </c>
      <c r="G63" s="13">
        <v>1.87</v>
      </c>
      <c r="H63">
        <v>146</v>
      </c>
      <c r="I63" s="13">
        <f>Sales_Data[[#This Row],[UnitPrice]]*Sales_Data[[#This Row],[Qty]]</f>
        <v>273.02000000000004</v>
      </c>
    </row>
    <row r="64" spans="1:9" x14ac:dyDescent="0.25">
      <c r="A64" s="6">
        <v>44124</v>
      </c>
      <c r="B64" t="s">
        <v>51</v>
      </c>
      <c r="C64" s="3" t="s">
        <v>63</v>
      </c>
      <c r="D64" t="s">
        <v>21</v>
      </c>
      <c r="E64" t="s">
        <v>5</v>
      </c>
      <c r="F64" t="s">
        <v>7</v>
      </c>
      <c r="G64" s="13">
        <v>2.84</v>
      </c>
      <c r="H64">
        <v>41</v>
      </c>
      <c r="I64" s="13">
        <f>Sales_Data[[#This Row],[UnitPrice]]*Sales_Data[[#This Row],[Qty]]</f>
        <v>116.44</v>
      </c>
    </row>
    <row r="65" spans="1:9" x14ac:dyDescent="0.25">
      <c r="A65" s="6">
        <v>44133</v>
      </c>
      <c r="B65" t="s">
        <v>49</v>
      </c>
      <c r="C65" s="3" t="s">
        <v>53</v>
      </c>
      <c r="D65" t="s">
        <v>22</v>
      </c>
      <c r="E65" t="s">
        <v>5</v>
      </c>
      <c r="F65" t="s">
        <v>7</v>
      </c>
      <c r="G65" s="13">
        <v>2.84</v>
      </c>
      <c r="H65">
        <v>45</v>
      </c>
      <c r="I65" s="13">
        <f>Sales_Data[[#This Row],[UnitPrice]]*Sales_Data[[#This Row],[Qty]]</f>
        <v>127.8</v>
      </c>
    </row>
    <row r="66" spans="1:9" x14ac:dyDescent="0.25">
      <c r="A66" s="6">
        <v>44135</v>
      </c>
      <c r="B66" t="s">
        <v>10</v>
      </c>
      <c r="C66" s="3" t="s">
        <v>57</v>
      </c>
      <c r="D66" t="s">
        <v>26</v>
      </c>
      <c r="E66" t="s">
        <v>5</v>
      </c>
      <c r="F66" t="s">
        <v>6</v>
      </c>
      <c r="G66" s="13">
        <v>1.87</v>
      </c>
      <c r="H66">
        <v>77</v>
      </c>
      <c r="I66" s="13">
        <f>Sales_Data[[#This Row],[UnitPrice]]*Sales_Data[[#This Row],[Qty]]</f>
        <v>143.99</v>
      </c>
    </row>
    <row r="67" spans="1:9" x14ac:dyDescent="0.25">
      <c r="A67" s="6">
        <v>44143</v>
      </c>
      <c r="B67" t="s">
        <v>10</v>
      </c>
      <c r="C67" s="3" t="s">
        <v>57</v>
      </c>
      <c r="D67" t="s">
        <v>21</v>
      </c>
      <c r="E67" t="s">
        <v>8</v>
      </c>
      <c r="F67" t="s">
        <v>9</v>
      </c>
      <c r="G67" s="13">
        <v>1.77</v>
      </c>
      <c r="H67">
        <v>70</v>
      </c>
      <c r="I67" s="13">
        <f>Sales_Data[[#This Row],[UnitPrice]]*Sales_Data[[#This Row],[Qty]]</f>
        <v>123.9</v>
      </c>
    </row>
    <row r="68" spans="1:9" x14ac:dyDescent="0.25">
      <c r="A68" s="6">
        <v>44146</v>
      </c>
      <c r="B68" t="s">
        <v>48</v>
      </c>
      <c r="C68" s="3" t="s">
        <v>52</v>
      </c>
      <c r="D68" t="s">
        <v>25</v>
      </c>
      <c r="E68" t="s">
        <v>5</v>
      </c>
      <c r="F68" t="s">
        <v>7</v>
      </c>
      <c r="G68" s="13">
        <v>2.84</v>
      </c>
      <c r="H68">
        <v>67</v>
      </c>
      <c r="I68" s="13">
        <f>Sales_Data[[#This Row],[UnitPrice]]*Sales_Data[[#This Row],[Qty]]</f>
        <v>190.28</v>
      </c>
    </row>
    <row r="69" spans="1:9" x14ac:dyDescent="0.25">
      <c r="A69" s="6">
        <v>44153</v>
      </c>
      <c r="B69" t="s">
        <v>10</v>
      </c>
      <c r="C69" s="3" t="s">
        <v>56</v>
      </c>
      <c r="D69" t="s">
        <v>26</v>
      </c>
      <c r="E69" t="s">
        <v>8</v>
      </c>
      <c r="F69" t="s">
        <v>9</v>
      </c>
      <c r="G69" s="13">
        <v>1.77</v>
      </c>
      <c r="H69">
        <v>97</v>
      </c>
      <c r="I69" s="13">
        <f>Sales_Data[[#This Row],[UnitPrice]]*Sales_Data[[#This Row],[Qty]]</f>
        <v>171.69</v>
      </c>
    </row>
    <row r="70" spans="1:9" x14ac:dyDescent="0.25">
      <c r="A70" s="6">
        <v>44159</v>
      </c>
      <c r="B70" t="s">
        <v>10</v>
      </c>
      <c r="C70" s="3" t="s">
        <v>56</v>
      </c>
      <c r="D70" t="s">
        <v>24</v>
      </c>
      <c r="E70" t="s">
        <v>8</v>
      </c>
      <c r="F70" t="s">
        <v>9</v>
      </c>
      <c r="G70" s="13">
        <v>1.77</v>
      </c>
      <c r="H70">
        <v>38</v>
      </c>
      <c r="I70" s="13">
        <f>Sales_Data[[#This Row],[UnitPrice]]*Sales_Data[[#This Row],[Qty]]</f>
        <v>67.260000000000005</v>
      </c>
    </row>
    <row r="71" spans="1:9" x14ac:dyDescent="0.25">
      <c r="A71" s="6">
        <v>44161</v>
      </c>
      <c r="B71" t="s">
        <v>49</v>
      </c>
      <c r="C71" s="3" t="s">
        <v>55</v>
      </c>
      <c r="D71" t="s">
        <v>21</v>
      </c>
      <c r="E71" t="s">
        <v>5</v>
      </c>
      <c r="F71" t="s">
        <v>7</v>
      </c>
      <c r="G71" s="13">
        <v>2.84</v>
      </c>
      <c r="H71">
        <v>101</v>
      </c>
      <c r="I71" s="13">
        <f>Sales_Data[[#This Row],[UnitPrice]]*Sales_Data[[#This Row],[Qty]]</f>
        <v>286.83999999999997</v>
      </c>
    </row>
    <row r="72" spans="1:9" x14ac:dyDescent="0.25">
      <c r="A72" s="6">
        <v>44163</v>
      </c>
      <c r="B72" t="s">
        <v>10</v>
      </c>
      <c r="C72" s="3" t="s">
        <v>45</v>
      </c>
      <c r="D72" t="s">
        <v>26</v>
      </c>
      <c r="E72" t="s">
        <v>8</v>
      </c>
      <c r="F72" t="s">
        <v>15</v>
      </c>
      <c r="G72" s="13">
        <v>1.87</v>
      </c>
      <c r="H72">
        <v>44</v>
      </c>
      <c r="I72" s="13">
        <f>Sales_Data[[#This Row],[UnitPrice]]*Sales_Data[[#This Row],[Qty]]</f>
        <v>82.28</v>
      </c>
    </row>
    <row r="73" spans="1:9" x14ac:dyDescent="0.25">
      <c r="A73" s="6">
        <v>44171</v>
      </c>
      <c r="B73" t="s">
        <v>48</v>
      </c>
      <c r="C73" s="3" t="s">
        <v>44</v>
      </c>
      <c r="D73" t="s">
        <v>22</v>
      </c>
      <c r="E73" t="s">
        <v>5</v>
      </c>
      <c r="F73" t="s">
        <v>14</v>
      </c>
      <c r="G73" s="13">
        <v>2.1800000000000002</v>
      </c>
      <c r="H73">
        <v>81</v>
      </c>
      <c r="I73" s="13">
        <f>Sales_Data[[#This Row],[UnitPrice]]*Sales_Data[[#This Row],[Qty]]</f>
        <v>176.58</v>
      </c>
    </row>
    <row r="74" spans="1:9" x14ac:dyDescent="0.25">
      <c r="A74" s="6">
        <v>44179</v>
      </c>
      <c r="B74" t="s">
        <v>49</v>
      </c>
      <c r="C74" s="3" t="s">
        <v>54</v>
      </c>
      <c r="D74" t="s">
        <v>21</v>
      </c>
      <c r="E74" t="s">
        <v>8</v>
      </c>
      <c r="F74" t="s">
        <v>15</v>
      </c>
      <c r="G74" s="13">
        <v>1.87</v>
      </c>
      <c r="H74">
        <v>34</v>
      </c>
      <c r="I74" s="13">
        <f>Sales_Data[[#This Row],[UnitPrice]]*Sales_Data[[#This Row],[Qty]]</f>
        <v>63.580000000000005</v>
      </c>
    </row>
    <row r="75" spans="1:9" x14ac:dyDescent="0.25">
      <c r="A75" s="6">
        <v>44188</v>
      </c>
      <c r="B75" t="s">
        <v>50</v>
      </c>
      <c r="C75" s="3" t="s">
        <v>58</v>
      </c>
      <c r="D75" t="s">
        <v>24</v>
      </c>
      <c r="E75" t="s">
        <v>8</v>
      </c>
      <c r="F75" t="s">
        <v>9</v>
      </c>
      <c r="G75" s="13">
        <v>1.77</v>
      </c>
      <c r="H75">
        <v>22</v>
      </c>
      <c r="I75" s="13">
        <f>Sales_Data[[#This Row],[UnitPrice]]*Sales_Data[[#This Row],[Qty]]</f>
        <v>38.94</v>
      </c>
    </row>
    <row r="76" spans="1:9" x14ac:dyDescent="0.25">
      <c r="A76" s="6">
        <v>44196</v>
      </c>
      <c r="B76" t="s">
        <v>51</v>
      </c>
      <c r="C76" s="3" t="s">
        <v>63</v>
      </c>
      <c r="D76" t="s">
        <v>22</v>
      </c>
      <c r="E76" t="s">
        <v>8</v>
      </c>
      <c r="F76" t="s">
        <v>9</v>
      </c>
      <c r="G76" s="13">
        <v>1.77</v>
      </c>
      <c r="H76">
        <v>106</v>
      </c>
      <c r="I76" s="13">
        <f>Sales_Data[[#This Row],[UnitPrice]]*Sales_Data[[#This Row],[Qty]]</f>
        <v>187.62</v>
      </c>
    </row>
    <row r="77" spans="1:9" x14ac:dyDescent="0.25">
      <c r="A77" s="6">
        <v>43834</v>
      </c>
      <c r="B77" t="s">
        <v>50</v>
      </c>
      <c r="C77" s="3" t="s">
        <v>59</v>
      </c>
      <c r="D77" t="s">
        <v>21</v>
      </c>
      <c r="E77" t="s">
        <v>3</v>
      </c>
      <c r="F77" t="s">
        <v>4</v>
      </c>
      <c r="G77" s="13">
        <v>1.68</v>
      </c>
      <c r="H77">
        <v>34</v>
      </c>
      <c r="I77" s="13">
        <f>Sales_Data[[#This Row],[UnitPrice]]*Sales_Data[[#This Row],[Qty]]</f>
        <v>57.12</v>
      </c>
    </row>
    <row r="78" spans="1:9" x14ac:dyDescent="0.25">
      <c r="A78" s="6">
        <v>43841</v>
      </c>
      <c r="B78" t="s">
        <v>48</v>
      </c>
      <c r="C78" s="3" t="s">
        <v>46</v>
      </c>
      <c r="D78" t="s">
        <v>22</v>
      </c>
      <c r="E78" t="s">
        <v>5</v>
      </c>
      <c r="F78" t="s">
        <v>6</v>
      </c>
      <c r="G78" s="13">
        <v>1.87</v>
      </c>
      <c r="H78">
        <v>76</v>
      </c>
      <c r="I78" s="13">
        <f>Sales_Data[[#This Row],[UnitPrice]]*Sales_Data[[#This Row],[Qty]]</f>
        <v>142.12</v>
      </c>
    </row>
    <row r="79" spans="1:9" x14ac:dyDescent="0.25">
      <c r="A79" s="6">
        <v>43848</v>
      </c>
      <c r="B79" t="s">
        <v>48</v>
      </c>
      <c r="C79" s="3" t="s">
        <v>44</v>
      </c>
      <c r="D79" t="s">
        <v>23</v>
      </c>
      <c r="E79" t="s">
        <v>8</v>
      </c>
      <c r="F79" t="s">
        <v>9</v>
      </c>
      <c r="G79" s="13">
        <v>1.77</v>
      </c>
      <c r="H79">
        <v>61</v>
      </c>
      <c r="I79" s="13">
        <f>Sales_Data[[#This Row],[UnitPrice]]*Sales_Data[[#This Row],[Qty]]</f>
        <v>107.97</v>
      </c>
    </row>
    <row r="80" spans="1:9" x14ac:dyDescent="0.25">
      <c r="A80" s="6">
        <v>43851</v>
      </c>
      <c r="B80" t="s">
        <v>49</v>
      </c>
      <c r="C80" s="3" t="s">
        <v>53</v>
      </c>
      <c r="D80" t="s">
        <v>24</v>
      </c>
      <c r="E80" t="s">
        <v>5</v>
      </c>
      <c r="F80" t="s">
        <v>7</v>
      </c>
      <c r="G80" s="13">
        <v>2.84</v>
      </c>
      <c r="H80">
        <v>33</v>
      </c>
      <c r="I80" s="13">
        <f>Sales_Data[[#This Row],[UnitPrice]]*Sales_Data[[#This Row],[Qty]]</f>
        <v>93.72</v>
      </c>
    </row>
    <row r="81" spans="1:9" x14ac:dyDescent="0.25">
      <c r="A81" s="6">
        <v>43853</v>
      </c>
      <c r="B81" t="s">
        <v>50</v>
      </c>
      <c r="C81" s="3" t="s">
        <v>60</v>
      </c>
      <c r="D81" t="s">
        <v>24</v>
      </c>
      <c r="E81" t="s">
        <v>8</v>
      </c>
      <c r="F81" t="s">
        <v>9</v>
      </c>
      <c r="G81" s="13">
        <v>1.77</v>
      </c>
      <c r="H81">
        <v>52</v>
      </c>
      <c r="I81" s="13">
        <f>Sales_Data[[#This Row],[UnitPrice]]*Sales_Data[[#This Row],[Qty]]</f>
        <v>92.04</v>
      </c>
    </row>
    <row r="82" spans="1:9" x14ac:dyDescent="0.25">
      <c r="A82" s="6">
        <v>43858</v>
      </c>
      <c r="B82" t="s">
        <v>10</v>
      </c>
      <c r="C82" s="3" t="s">
        <v>45</v>
      </c>
      <c r="D82" t="s">
        <v>22</v>
      </c>
      <c r="E82" t="s">
        <v>8</v>
      </c>
      <c r="F82" t="s">
        <v>15</v>
      </c>
      <c r="G82" s="13">
        <v>1.87</v>
      </c>
      <c r="H82">
        <v>27</v>
      </c>
      <c r="I82" s="13">
        <f>Sales_Data[[#This Row],[UnitPrice]]*Sales_Data[[#This Row],[Qty]]</f>
        <v>50.49</v>
      </c>
    </row>
    <row r="83" spans="1:9" x14ac:dyDescent="0.25">
      <c r="A83" s="6">
        <v>43865</v>
      </c>
      <c r="B83" t="s">
        <v>48</v>
      </c>
      <c r="C83" s="3" t="s">
        <v>44</v>
      </c>
      <c r="D83" t="s">
        <v>21</v>
      </c>
      <c r="E83" t="s">
        <v>5</v>
      </c>
      <c r="F83" t="s">
        <v>14</v>
      </c>
      <c r="G83" s="13">
        <v>2.1800000000000002</v>
      </c>
      <c r="H83">
        <v>27</v>
      </c>
      <c r="I83" s="13">
        <f>Sales_Data[[#This Row],[UnitPrice]]*Sales_Data[[#This Row],[Qty]]</f>
        <v>58.860000000000007</v>
      </c>
    </row>
    <row r="84" spans="1:9" x14ac:dyDescent="0.25">
      <c r="A84" s="6">
        <v>43872</v>
      </c>
      <c r="B84" t="s">
        <v>10</v>
      </c>
      <c r="C84" s="3" t="s">
        <v>57</v>
      </c>
      <c r="D84" t="s">
        <v>23</v>
      </c>
      <c r="E84" t="s">
        <v>5</v>
      </c>
      <c r="F84" t="s">
        <v>14</v>
      </c>
      <c r="G84" s="13">
        <v>2.1800000000000002</v>
      </c>
      <c r="H84">
        <v>32</v>
      </c>
      <c r="I84" s="13">
        <f>Sales_Data[[#This Row],[UnitPrice]]*Sales_Data[[#This Row],[Qty]]</f>
        <v>69.760000000000005</v>
      </c>
    </row>
    <row r="85" spans="1:9" x14ac:dyDescent="0.25">
      <c r="A85" s="6">
        <v>43878</v>
      </c>
      <c r="B85" t="s">
        <v>10</v>
      </c>
      <c r="C85" s="3" t="s">
        <v>56</v>
      </c>
      <c r="D85" t="s">
        <v>26</v>
      </c>
      <c r="E85" t="s">
        <v>5</v>
      </c>
      <c r="F85" t="s">
        <v>7</v>
      </c>
      <c r="G85" s="13">
        <v>2.84</v>
      </c>
      <c r="H85">
        <v>158</v>
      </c>
      <c r="I85" s="13">
        <f>Sales_Data[[#This Row],[UnitPrice]]*Sales_Data[[#This Row],[Qty]]</f>
        <v>448.71999999999997</v>
      </c>
    </row>
    <row r="86" spans="1:9" x14ac:dyDescent="0.25">
      <c r="A86" s="6">
        <v>43888</v>
      </c>
      <c r="B86" t="s">
        <v>50</v>
      </c>
      <c r="C86" s="3" t="s">
        <v>59</v>
      </c>
      <c r="D86" t="s">
        <v>24</v>
      </c>
      <c r="E86" t="s">
        <v>3</v>
      </c>
      <c r="F86" t="s">
        <v>4</v>
      </c>
      <c r="G86" s="13">
        <v>1.68</v>
      </c>
      <c r="H86">
        <v>114</v>
      </c>
      <c r="I86" s="13">
        <f>Sales_Data[[#This Row],[UnitPrice]]*Sales_Data[[#This Row],[Qty]]</f>
        <v>191.51999999999998</v>
      </c>
    </row>
    <row r="87" spans="1:9" x14ac:dyDescent="0.25">
      <c r="A87" s="6">
        <v>43890</v>
      </c>
      <c r="B87" t="s">
        <v>49</v>
      </c>
      <c r="C87" s="3" t="s">
        <v>54</v>
      </c>
      <c r="D87" t="s">
        <v>23</v>
      </c>
      <c r="E87" t="s">
        <v>8</v>
      </c>
      <c r="F87" t="s">
        <v>9</v>
      </c>
      <c r="G87" s="13">
        <v>1.77</v>
      </c>
      <c r="H87">
        <v>104</v>
      </c>
      <c r="I87" s="13">
        <f>Sales_Data[[#This Row],[UnitPrice]]*Sales_Data[[#This Row],[Qty]]</f>
        <v>184.08</v>
      </c>
    </row>
    <row r="88" spans="1:9" x14ac:dyDescent="0.25">
      <c r="A88" s="6">
        <v>43893</v>
      </c>
      <c r="B88" t="s">
        <v>49</v>
      </c>
      <c r="C88" s="3" t="s">
        <v>55</v>
      </c>
      <c r="D88" t="s">
        <v>21</v>
      </c>
      <c r="E88" t="s">
        <v>8</v>
      </c>
      <c r="F88" t="s">
        <v>15</v>
      </c>
      <c r="G88" s="13">
        <v>1.87</v>
      </c>
      <c r="H88">
        <v>83</v>
      </c>
      <c r="I88" s="13">
        <f>Sales_Data[[#This Row],[UnitPrice]]*Sales_Data[[#This Row],[Qty]]</f>
        <v>155.21</v>
      </c>
    </row>
    <row r="89" spans="1:9" x14ac:dyDescent="0.25">
      <c r="A89" s="6">
        <v>43895</v>
      </c>
      <c r="B89" t="s">
        <v>51</v>
      </c>
      <c r="C89" s="3" t="s">
        <v>63</v>
      </c>
      <c r="D89" t="s">
        <v>21</v>
      </c>
      <c r="E89" t="s">
        <v>5</v>
      </c>
      <c r="F89" t="s">
        <v>14</v>
      </c>
      <c r="G89" s="13">
        <v>2.1800000000000002</v>
      </c>
      <c r="H89">
        <v>27</v>
      </c>
      <c r="I89" s="13">
        <f>Sales_Data[[#This Row],[UnitPrice]]*Sales_Data[[#This Row],[Qty]]</f>
        <v>58.860000000000007</v>
      </c>
    </row>
    <row r="90" spans="1:9" x14ac:dyDescent="0.25">
      <c r="A90" s="6">
        <v>43903</v>
      </c>
      <c r="B90" t="s">
        <v>50</v>
      </c>
      <c r="C90" s="3" t="s">
        <v>58</v>
      </c>
      <c r="D90" t="s">
        <v>21</v>
      </c>
      <c r="E90" t="s">
        <v>8</v>
      </c>
      <c r="F90" t="s">
        <v>9</v>
      </c>
      <c r="G90" s="13">
        <v>1.77</v>
      </c>
      <c r="H90">
        <v>340</v>
      </c>
      <c r="I90" s="13">
        <f>Sales_Data[[#This Row],[UnitPrice]]*Sales_Data[[#This Row],[Qty]]</f>
        <v>601.79999999999995</v>
      </c>
    </row>
    <row r="91" spans="1:9" x14ac:dyDescent="0.25">
      <c r="A91" s="6">
        <v>43908</v>
      </c>
      <c r="B91" t="s">
        <v>10</v>
      </c>
      <c r="C91" s="3" t="s">
        <v>57</v>
      </c>
      <c r="D91" t="s">
        <v>24</v>
      </c>
      <c r="E91" t="s">
        <v>8</v>
      </c>
      <c r="F91" t="s">
        <v>9</v>
      </c>
      <c r="G91" s="13">
        <v>1.77</v>
      </c>
      <c r="H91">
        <v>174</v>
      </c>
      <c r="I91" s="13">
        <f>Sales_Data[[#This Row],[UnitPrice]]*Sales_Data[[#This Row],[Qty]]</f>
        <v>307.98</v>
      </c>
    </row>
    <row r="92" spans="1:9" x14ac:dyDescent="0.25">
      <c r="A92" s="6">
        <v>43916</v>
      </c>
      <c r="B92" t="s">
        <v>10</v>
      </c>
      <c r="C92" s="3" t="s">
        <v>45</v>
      </c>
      <c r="D92" t="s">
        <v>23</v>
      </c>
      <c r="E92" t="s">
        <v>11</v>
      </c>
      <c r="F92" t="s">
        <v>17</v>
      </c>
      <c r="G92" s="13">
        <v>2.19</v>
      </c>
      <c r="H92">
        <v>127</v>
      </c>
      <c r="I92" s="13">
        <f>Sales_Data[[#This Row],[UnitPrice]]*Sales_Data[[#This Row],[Qty]]</f>
        <v>278.13</v>
      </c>
    </row>
    <row r="93" spans="1:9" x14ac:dyDescent="0.25">
      <c r="A93" s="6">
        <v>43926</v>
      </c>
      <c r="B93" t="s">
        <v>10</v>
      </c>
      <c r="C93" s="3" t="s">
        <v>45</v>
      </c>
      <c r="D93" t="s">
        <v>25</v>
      </c>
      <c r="E93" t="s">
        <v>11</v>
      </c>
      <c r="F93" t="s">
        <v>12</v>
      </c>
      <c r="G93" s="13">
        <v>3.49</v>
      </c>
      <c r="H93">
        <v>38</v>
      </c>
      <c r="I93" s="13">
        <f>Sales_Data[[#This Row],[UnitPrice]]*Sales_Data[[#This Row],[Qty]]</f>
        <v>132.62</v>
      </c>
    </row>
    <row r="94" spans="1:9" x14ac:dyDescent="0.25">
      <c r="A94" s="6">
        <v>43934</v>
      </c>
      <c r="B94" t="s">
        <v>49</v>
      </c>
      <c r="C94" s="3" t="s">
        <v>55</v>
      </c>
      <c r="D94" t="s">
        <v>23</v>
      </c>
      <c r="E94" t="s">
        <v>3</v>
      </c>
      <c r="F94" t="s">
        <v>4</v>
      </c>
      <c r="G94" s="13">
        <v>1.34</v>
      </c>
      <c r="H94">
        <v>24</v>
      </c>
      <c r="I94" s="13">
        <f>Sales_Data[[#This Row],[UnitPrice]]*Sales_Data[[#This Row],[Qty]]</f>
        <v>32.160000000000004</v>
      </c>
    </row>
    <row r="95" spans="1:9" x14ac:dyDescent="0.25">
      <c r="A95" s="6">
        <v>43936</v>
      </c>
      <c r="B95" t="s">
        <v>50</v>
      </c>
      <c r="C95" s="3" t="s">
        <v>60</v>
      </c>
      <c r="D95" t="s">
        <v>21</v>
      </c>
      <c r="E95" t="s">
        <v>8</v>
      </c>
      <c r="F95" t="s">
        <v>9</v>
      </c>
      <c r="G95" s="13">
        <v>1.77</v>
      </c>
      <c r="H95">
        <v>41</v>
      </c>
      <c r="I95" s="13">
        <f>Sales_Data[[#This Row],[UnitPrice]]*Sales_Data[[#This Row],[Qty]]</f>
        <v>72.570000000000007</v>
      </c>
    </row>
    <row r="96" spans="1:9" x14ac:dyDescent="0.25">
      <c r="A96" s="6">
        <v>43945</v>
      </c>
      <c r="B96" t="s">
        <v>50</v>
      </c>
      <c r="C96" s="3" t="s">
        <v>60</v>
      </c>
      <c r="D96" t="s">
        <v>23</v>
      </c>
      <c r="E96" t="s">
        <v>8</v>
      </c>
      <c r="F96" t="s">
        <v>9</v>
      </c>
      <c r="G96" s="13">
        <v>1.77</v>
      </c>
      <c r="H96">
        <v>48</v>
      </c>
      <c r="I96" s="13">
        <f>Sales_Data[[#This Row],[UnitPrice]]*Sales_Data[[#This Row],[Qty]]</f>
        <v>84.960000000000008</v>
      </c>
    </row>
    <row r="97" spans="1:9" x14ac:dyDescent="0.25">
      <c r="A97" s="6">
        <v>43950</v>
      </c>
      <c r="B97" t="s">
        <v>48</v>
      </c>
      <c r="C97" s="3" t="s">
        <v>46</v>
      </c>
      <c r="D97" t="s">
        <v>23</v>
      </c>
      <c r="E97" t="s">
        <v>5</v>
      </c>
      <c r="F97" t="s">
        <v>7</v>
      </c>
      <c r="G97" s="13">
        <v>2.84</v>
      </c>
      <c r="H97">
        <v>122</v>
      </c>
      <c r="I97" s="13">
        <f>Sales_Data[[#This Row],[UnitPrice]]*Sales_Data[[#This Row],[Qty]]</f>
        <v>346.47999999999996</v>
      </c>
    </row>
    <row r="98" spans="1:9" x14ac:dyDescent="0.25">
      <c r="A98" s="6">
        <v>43957</v>
      </c>
      <c r="B98" t="s">
        <v>51</v>
      </c>
      <c r="C98" s="3" t="s">
        <v>61</v>
      </c>
      <c r="D98" t="s">
        <v>25</v>
      </c>
      <c r="E98" t="s">
        <v>8</v>
      </c>
      <c r="F98" t="s">
        <v>15</v>
      </c>
      <c r="G98" s="13">
        <v>1.87</v>
      </c>
      <c r="H98">
        <v>72</v>
      </c>
      <c r="I98" s="13">
        <f>Sales_Data[[#This Row],[UnitPrice]]*Sales_Data[[#This Row],[Qty]]</f>
        <v>134.64000000000001</v>
      </c>
    </row>
    <row r="99" spans="1:9" x14ac:dyDescent="0.25">
      <c r="A99" s="6">
        <v>43962</v>
      </c>
      <c r="B99" t="s">
        <v>51</v>
      </c>
      <c r="C99" s="3" t="s">
        <v>61</v>
      </c>
      <c r="D99" t="s">
        <v>21</v>
      </c>
      <c r="E99" t="s">
        <v>5</v>
      </c>
      <c r="F99" t="s">
        <v>7</v>
      </c>
      <c r="G99" s="13">
        <v>2.84</v>
      </c>
      <c r="H99">
        <v>86</v>
      </c>
      <c r="I99" s="13">
        <f>Sales_Data[[#This Row],[UnitPrice]]*Sales_Data[[#This Row],[Qty]]</f>
        <v>244.23999999999998</v>
      </c>
    </row>
    <row r="100" spans="1:9" x14ac:dyDescent="0.25">
      <c r="A100" s="6">
        <v>43963</v>
      </c>
      <c r="B100" t="s">
        <v>50</v>
      </c>
      <c r="C100" s="3" t="s">
        <v>60</v>
      </c>
      <c r="D100" t="s">
        <v>21</v>
      </c>
      <c r="E100" t="s">
        <v>5</v>
      </c>
      <c r="F100" t="s">
        <v>7</v>
      </c>
      <c r="G100" s="13">
        <v>2.84</v>
      </c>
      <c r="H100">
        <v>74</v>
      </c>
      <c r="I100" s="13">
        <f>Sales_Data[[#This Row],[UnitPrice]]*Sales_Data[[#This Row],[Qty]]</f>
        <v>210.16</v>
      </c>
    </row>
    <row r="101" spans="1:9" x14ac:dyDescent="0.25">
      <c r="A101" s="6">
        <v>43965</v>
      </c>
      <c r="B101" t="s">
        <v>10</v>
      </c>
      <c r="C101" s="3" t="s">
        <v>56</v>
      </c>
      <c r="D101" t="s">
        <v>21</v>
      </c>
      <c r="E101" t="s">
        <v>5</v>
      </c>
      <c r="F101" t="s">
        <v>6</v>
      </c>
      <c r="G101" s="13">
        <v>1.87</v>
      </c>
      <c r="H101">
        <v>40</v>
      </c>
      <c r="I101" s="13">
        <f>Sales_Data[[#This Row],[UnitPrice]]*Sales_Data[[#This Row],[Qty]]</f>
        <v>74.800000000000011</v>
      </c>
    </row>
    <row r="102" spans="1:9" x14ac:dyDescent="0.25">
      <c r="A102" s="6">
        <v>43970</v>
      </c>
      <c r="B102" t="s">
        <v>51</v>
      </c>
      <c r="C102" s="3" t="s">
        <v>61</v>
      </c>
      <c r="D102" t="s">
        <v>24</v>
      </c>
      <c r="E102" t="s">
        <v>3</v>
      </c>
      <c r="F102" t="s">
        <v>4</v>
      </c>
      <c r="G102" s="13">
        <v>1.68</v>
      </c>
      <c r="H102">
        <v>30</v>
      </c>
      <c r="I102" s="13">
        <f>Sales_Data[[#This Row],[UnitPrice]]*Sales_Data[[#This Row],[Qty]]</f>
        <v>50.4</v>
      </c>
    </row>
    <row r="103" spans="1:9" x14ac:dyDescent="0.25">
      <c r="A103" s="6">
        <v>43973</v>
      </c>
      <c r="B103" t="s">
        <v>10</v>
      </c>
      <c r="C103" s="3" t="s">
        <v>57</v>
      </c>
      <c r="D103" t="s">
        <v>26</v>
      </c>
      <c r="E103" t="s">
        <v>5</v>
      </c>
      <c r="F103" t="s">
        <v>14</v>
      </c>
      <c r="G103" s="13">
        <v>2.1800000000000002</v>
      </c>
      <c r="H103">
        <v>30</v>
      </c>
      <c r="I103" s="13">
        <f>Sales_Data[[#This Row],[UnitPrice]]*Sales_Data[[#This Row],[Qty]]</f>
        <v>65.400000000000006</v>
      </c>
    </row>
    <row r="104" spans="1:9" x14ac:dyDescent="0.25">
      <c r="A104" s="6">
        <v>43974</v>
      </c>
      <c r="B104" t="s">
        <v>49</v>
      </c>
      <c r="C104" s="3" t="s">
        <v>53</v>
      </c>
      <c r="D104" t="s">
        <v>21</v>
      </c>
      <c r="E104" t="s">
        <v>5</v>
      </c>
      <c r="F104" t="s">
        <v>14</v>
      </c>
      <c r="G104" s="13">
        <v>2.1800000000000002</v>
      </c>
      <c r="H104">
        <v>28</v>
      </c>
      <c r="I104" s="13">
        <f>Sales_Data[[#This Row],[UnitPrice]]*Sales_Data[[#This Row],[Qty]]</f>
        <v>61.040000000000006</v>
      </c>
    </row>
    <row r="105" spans="1:9" x14ac:dyDescent="0.25">
      <c r="A105" s="6">
        <v>43980</v>
      </c>
      <c r="B105" t="s">
        <v>48</v>
      </c>
      <c r="C105" s="3" t="s">
        <v>44</v>
      </c>
      <c r="D105" t="s">
        <v>26</v>
      </c>
      <c r="E105" t="s">
        <v>8</v>
      </c>
      <c r="F105" t="s">
        <v>15</v>
      </c>
      <c r="G105" s="13">
        <v>1.87</v>
      </c>
      <c r="H105">
        <v>51</v>
      </c>
      <c r="I105" s="13">
        <f>Sales_Data[[#This Row],[UnitPrice]]*Sales_Data[[#This Row],[Qty]]</f>
        <v>95.37</v>
      </c>
    </row>
    <row r="106" spans="1:9" x14ac:dyDescent="0.25">
      <c r="A106" s="6">
        <v>43989</v>
      </c>
      <c r="B106" t="s">
        <v>50</v>
      </c>
      <c r="C106" s="3" t="s">
        <v>59</v>
      </c>
      <c r="D106" t="s">
        <v>23</v>
      </c>
      <c r="E106" t="s">
        <v>3</v>
      </c>
      <c r="F106" t="s">
        <v>4</v>
      </c>
      <c r="G106" s="13">
        <v>1.34</v>
      </c>
      <c r="H106">
        <v>37</v>
      </c>
      <c r="I106" s="13">
        <f>Sales_Data[[#This Row],[UnitPrice]]*Sales_Data[[#This Row],[Qty]]</f>
        <v>49.580000000000005</v>
      </c>
    </row>
    <row r="107" spans="1:9" x14ac:dyDescent="0.25">
      <c r="A107" s="6">
        <v>43993</v>
      </c>
      <c r="B107" t="s">
        <v>51</v>
      </c>
      <c r="C107" s="3" t="s">
        <v>61</v>
      </c>
      <c r="D107" t="s">
        <v>25</v>
      </c>
      <c r="E107" t="s">
        <v>8</v>
      </c>
      <c r="F107" t="s">
        <v>15</v>
      </c>
      <c r="G107" s="13">
        <v>1.87</v>
      </c>
      <c r="H107">
        <v>51</v>
      </c>
      <c r="I107" s="13">
        <f>Sales_Data[[#This Row],[UnitPrice]]*Sales_Data[[#This Row],[Qty]]</f>
        <v>95.37</v>
      </c>
    </row>
    <row r="108" spans="1:9" x14ac:dyDescent="0.25">
      <c r="A108" s="6">
        <v>44001</v>
      </c>
      <c r="B108" t="s">
        <v>49</v>
      </c>
      <c r="C108" s="3" t="s">
        <v>53</v>
      </c>
      <c r="D108" t="s">
        <v>23</v>
      </c>
      <c r="E108" t="s">
        <v>3</v>
      </c>
      <c r="F108" t="s">
        <v>4</v>
      </c>
      <c r="G108" s="13">
        <v>1.68</v>
      </c>
      <c r="H108">
        <v>36</v>
      </c>
      <c r="I108" s="13">
        <f>Sales_Data[[#This Row],[UnitPrice]]*Sales_Data[[#This Row],[Qty]]</f>
        <v>60.48</v>
      </c>
    </row>
    <row r="109" spans="1:9" x14ac:dyDescent="0.25">
      <c r="A109" s="6">
        <v>44004</v>
      </c>
      <c r="B109" t="s">
        <v>50</v>
      </c>
      <c r="C109" s="3" t="s">
        <v>60</v>
      </c>
      <c r="D109" t="s">
        <v>26</v>
      </c>
      <c r="E109" t="s">
        <v>11</v>
      </c>
      <c r="F109" t="s">
        <v>12</v>
      </c>
      <c r="G109" s="13">
        <v>3.49</v>
      </c>
      <c r="H109">
        <v>31</v>
      </c>
      <c r="I109" s="13">
        <f>Sales_Data[[#This Row],[UnitPrice]]*Sales_Data[[#This Row],[Qty]]</f>
        <v>108.19000000000001</v>
      </c>
    </row>
    <row r="110" spans="1:9" x14ac:dyDescent="0.25">
      <c r="A110" s="6">
        <v>44014</v>
      </c>
      <c r="B110" t="s">
        <v>49</v>
      </c>
      <c r="C110" s="3" t="s">
        <v>54</v>
      </c>
      <c r="D110" t="s">
        <v>22</v>
      </c>
      <c r="E110" t="s">
        <v>8</v>
      </c>
      <c r="F110" t="s">
        <v>16</v>
      </c>
      <c r="G110" s="13">
        <v>2.27</v>
      </c>
      <c r="H110">
        <v>23</v>
      </c>
      <c r="I110" s="13">
        <f>Sales_Data[[#This Row],[UnitPrice]]*Sales_Data[[#This Row],[Qty]]</f>
        <v>52.21</v>
      </c>
    </row>
    <row r="111" spans="1:9" x14ac:dyDescent="0.25">
      <c r="A111" s="6">
        <v>44018</v>
      </c>
      <c r="B111" t="s">
        <v>48</v>
      </c>
      <c r="C111" s="3" t="s">
        <v>46</v>
      </c>
      <c r="D111" t="s">
        <v>25</v>
      </c>
      <c r="E111" t="s">
        <v>11</v>
      </c>
      <c r="F111" t="s">
        <v>17</v>
      </c>
      <c r="G111" s="13">
        <v>2.19</v>
      </c>
      <c r="H111">
        <v>47</v>
      </c>
      <c r="I111" s="13">
        <f>Sales_Data[[#This Row],[UnitPrice]]*Sales_Data[[#This Row],[Qty]]</f>
        <v>102.92999999999999</v>
      </c>
    </row>
    <row r="112" spans="1:9" x14ac:dyDescent="0.25">
      <c r="A112" s="6">
        <v>44027</v>
      </c>
      <c r="B112" t="s">
        <v>10</v>
      </c>
      <c r="C112" s="3" t="s">
        <v>56</v>
      </c>
      <c r="D112" t="s">
        <v>21</v>
      </c>
      <c r="E112" t="s">
        <v>8</v>
      </c>
      <c r="F112" t="s">
        <v>9</v>
      </c>
      <c r="G112" s="13">
        <v>1.77</v>
      </c>
      <c r="H112">
        <v>74</v>
      </c>
      <c r="I112" s="13">
        <f>Sales_Data[[#This Row],[UnitPrice]]*Sales_Data[[#This Row],[Qty]]</f>
        <v>130.97999999999999</v>
      </c>
    </row>
    <row r="113" spans="1:9" x14ac:dyDescent="0.25">
      <c r="A113" s="6">
        <v>44029</v>
      </c>
      <c r="B113" t="s">
        <v>50</v>
      </c>
      <c r="C113" s="3" t="s">
        <v>59</v>
      </c>
      <c r="D113" t="s">
        <v>25</v>
      </c>
      <c r="E113" t="s">
        <v>8</v>
      </c>
      <c r="F113" t="s">
        <v>15</v>
      </c>
      <c r="G113" s="13">
        <v>1.87</v>
      </c>
      <c r="H113">
        <v>46</v>
      </c>
      <c r="I113" s="13">
        <f>Sales_Data[[#This Row],[UnitPrice]]*Sales_Data[[#This Row],[Qty]]</f>
        <v>86.02000000000001</v>
      </c>
    </row>
    <row r="114" spans="1:9" x14ac:dyDescent="0.25">
      <c r="A114" s="6">
        <v>44031</v>
      </c>
      <c r="B114" t="s">
        <v>48</v>
      </c>
      <c r="C114" s="3" t="s">
        <v>52</v>
      </c>
      <c r="D114" t="s">
        <v>23</v>
      </c>
      <c r="E114" t="s">
        <v>3</v>
      </c>
      <c r="F114" t="s">
        <v>4</v>
      </c>
      <c r="G114" s="13">
        <v>1.68</v>
      </c>
      <c r="H114">
        <v>23</v>
      </c>
      <c r="I114" s="13">
        <f>Sales_Data[[#This Row],[UnitPrice]]*Sales_Data[[#This Row],[Qty]]</f>
        <v>38.64</v>
      </c>
    </row>
    <row r="115" spans="1:9" x14ac:dyDescent="0.25">
      <c r="A115" s="6">
        <v>44037</v>
      </c>
      <c r="B115" t="s">
        <v>10</v>
      </c>
      <c r="C115" s="3" t="s">
        <v>56</v>
      </c>
      <c r="D115" t="s">
        <v>24</v>
      </c>
      <c r="E115" t="s">
        <v>5</v>
      </c>
      <c r="F115" t="s">
        <v>7</v>
      </c>
      <c r="G115" s="13">
        <v>2.84</v>
      </c>
      <c r="H115">
        <v>96</v>
      </c>
      <c r="I115" s="13">
        <f>Sales_Data[[#This Row],[UnitPrice]]*Sales_Data[[#This Row],[Qty]]</f>
        <v>272.64</v>
      </c>
    </row>
    <row r="116" spans="1:9" x14ac:dyDescent="0.25">
      <c r="A116" s="6">
        <v>44046</v>
      </c>
      <c r="B116" t="s">
        <v>49</v>
      </c>
      <c r="C116" s="3" t="s">
        <v>53</v>
      </c>
      <c r="D116" t="s">
        <v>25</v>
      </c>
      <c r="E116" t="s">
        <v>8</v>
      </c>
      <c r="F116" t="s">
        <v>16</v>
      </c>
      <c r="G116" s="13">
        <v>2.27</v>
      </c>
      <c r="H116">
        <v>26</v>
      </c>
      <c r="I116" s="13">
        <f>Sales_Data[[#This Row],[UnitPrice]]*Sales_Data[[#This Row],[Qty]]</f>
        <v>59.02</v>
      </c>
    </row>
    <row r="117" spans="1:9" x14ac:dyDescent="0.25">
      <c r="A117" s="6">
        <v>44054</v>
      </c>
      <c r="B117" t="s">
        <v>51</v>
      </c>
      <c r="C117" s="3" t="s">
        <v>61</v>
      </c>
      <c r="D117" t="s">
        <v>25</v>
      </c>
      <c r="E117" t="s">
        <v>5</v>
      </c>
      <c r="F117" t="s">
        <v>14</v>
      </c>
      <c r="G117" s="13">
        <v>2.1800000000000002</v>
      </c>
      <c r="H117">
        <v>46</v>
      </c>
      <c r="I117" s="13">
        <f>Sales_Data[[#This Row],[UnitPrice]]*Sales_Data[[#This Row],[Qty]]</f>
        <v>100.28</v>
      </c>
    </row>
    <row r="118" spans="1:9" x14ac:dyDescent="0.25">
      <c r="A118" s="6">
        <v>44062</v>
      </c>
      <c r="B118" t="s">
        <v>49</v>
      </c>
      <c r="C118" s="3" t="s">
        <v>54</v>
      </c>
      <c r="D118" t="s">
        <v>23</v>
      </c>
      <c r="E118" t="s">
        <v>5</v>
      </c>
      <c r="F118" t="s">
        <v>6</v>
      </c>
      <c r="G118" s="13">
        <v>1.87</v>
      </c>
      <c r="H118">
        <v>129</v>
      </c>
      <c r="I118" s="13">
        <f>Sales_Data[[#This Row],[UnitPrice]]*Sales_Data[[#This Row],[Qty]]</f>
        <v>241.23000000000002</v>
      </c>
    </row>
    <row r="119" spans="1:9" x14ac:dyDescent="0.25">
      <c r="A119" s="6">
        <v>44069</v>
      </c>
      <c r="B119" t="s">
        <v>49</v>
      </c>
      <c r="C119" s="3" t="s">
        <v>54</v>
      </c>
      <c r="D119" t="s">
        <v>21</v>
      </c>
      <c r="E119" t="s">
        <v>8</v>
      </c>
      <c r="F119" t="s">
        <v>9</v>
      </c>
      <c r="G119" s="13">
        <v>1.77</v>
      </c>
      <c r="H119">
        <v>66</v>
      </c>
      <c r="I119" s="13">
        <f>Sales_Data[[#This Row],[UnitPrice]]*Sales_Data[[#This Row],[Qty]]</f>
        <v>116.82000000000001</v>
      </c>
    </row>
    <row r="120" spans="1:9" x14ac:dyDescent="0.25">
      <c r="A120" s="6">
        <v>44074</v>
      </c>
      <c r="B120" t="s">
        <v>50</v>
      </c>
      <c r="C120" s="3" t="s">
        <v>59</v>
      </c>
      <c r="D120" t="s">
        <v>21</v>
      </c>
      <c r="E120" t="s">
        <v>8</v>
      </c>
      <c r="F120" t="s">
        <v>9</v>
      </c>
      <c r="G120" s="13">
        <v>1.77</v>
      </c>
      <c r="H120">
        <v>65</v>
      </c>
      <c r="I120" s="13">
        <f>Sales_Data[[#This Row],[UnitPrice]]*Sales_Data[[#This Row],[Qty]]</f>
        <v>115.05</v>
      </c>
    </row>
    <row r="121" spans="1:9" x14ac:dyDescent="0.25">
      <c r="A121" s="6">
        <v>44084</v>
      </c>
      <c r="B121" t="s">
        <v>51</v>
      </c>
      <c r="C121" s="3" t="s">
        <v>61</v>
      </c>
      <c r="D121" t="s">
        <v>22</v>
      </c>
      <c r="E121" t="s">
        <v>11</v>
      </c>
      <c r="F121" t="s">
        <v>17</v>
      </c>
      <c r="G121" s="13">
        <v>2.19</v>
      </c>
      <c r="H121">
        <v>21</v>
      </c>
      <c r="I121" s="13">
        <f>Sales_Data[[#This Row],[UnitPrice]]*Sales_Data[[#This Row],[Qty]]</f>
        <v>45.99</v>
      </c>
    </row>
    <row r="122" spans="1:9" x14ac:dyDescent="0.25">
      <c r="A122" s="6">
        <v>44091</v>
      </c>
      <c r="B122" t="s">
        <v>48</v>
      </c>
      <c r="C122" s="3" t="s">
        <v>44</v>
      </c>
      <c r="D122" t="s">
        <v>23</v>
      </c>
      <c r="E122" t="s">
        <v>5</v>
      </c>
      <c r="F122" t="s">
        <v>14</v>
      </c>
      <c r="G122" s="13">
        <v>2.1800000000000002</v>
      </c>
      <c r="H122">
        <v>28</v>
      </c>
      <c r="I122" s="13">
        <f>Sales_Data[[#This Row],[UnitPrice]]*Sales_Data[[#This Row],[Qty]]</f>
        <v>61.040000000000006</v>
      </c>
    </row>
    <row r="123" spans="1:9" x14ac:dyDescent="0.25">
      <c r="A123" s="6">
        <v>44097</v>
      </c>
      <c r="B123" t="s">
        <v>49</v>
      </c>
      <c r="C123" s="3" t="s">
        <v>55</v>
      </c>
      <c r="D123" t="s">
        <v>25</v>
      </c>
      <c r="E123" t="s">
        <v>11</v>
      </c>
      <c r="F123" t="s">
        <v>12</v>
      </c>
      <c r="G123" s="13">
        <v>3.49</v>
      </c>
      <c r="H123">
        <v>22</v>
      </c>
      <c r="I123" s="13">
        <f>Sales_Data[[#This Row],[UnitPrice]]*Sales_Data[[#This Row],[Qty]]</f>
        <v>76.78</v>
      </c>
    </row>
    <row r="124" spans="1:9" x14ac:dyDescent="0.25">
      <c r="A124" s="6">
        <v>44105</v>
      </c>
      <c r="B124" t="s">
        <v>49</v>
      </c>
      <c r="C124" s="3" t="s">
        <v>54</v>
      </c>
      <c r="D124" t="s">
        <v>26</v>
      </c>
      <c r="E124" t="s">
        <v>8</v>
      </c>
      <c r="F124" t="s">
        <v>9</v>
      </c>
      <c r="G124" s="13">
        <v>1.77</v>
      </c>
      <c r="H124">
        <v>51</v>
      </c>
      <c r="I124" s="13">
        <f>Sales_Data[[#This Row],[UnitPrice]]*Sales_Data[[#This Row],[Qty]]</f>
        <v>90.27</v>
      </c>
    </row>
    <row r="125" spans="1:9" x14ac:dyDescent="0.25">
      <c r="A125" s="6">
        <v>44115</v>
      </c>
      <c r="B125" t="s">
        <v>10</v>
      </c>
      <c r="C125" s="3" t="s">
        <v>45</v>
      </c>
      <c r="D125" t="s">
        <v>23</v>
      </c>
      <c r="E125" t="s">
        <v>8</v>
      </c>
      <c r="F125" t="s">
        <v>15</v>
      </c>
      <c r="G125" s="13">
        <v>1.87</v>
      </c>
      <c r="H125">
        <v>61</v>
      </c>
      <c r="I125" s="13">
        <f>Sales_Data[[#This Row],[UnitPrice]]*Sales_Data[[#This Row],[Qty]]</f>
        <v>114.07000000000001</v>
      </c>
    </row>
    <row r="126" spans="1:9" x14ac:dyDescent="0.25">
      <c r="A126" s="6">
        <v>44117</v>
      </c>
      <c r="B126" t="s">
        <v>10</v>
      </c>
      <c r="C126" s="3" t="s">
        <v>56</v>
      </c>
      <c r="D126" t="s">
        <v>24</v>
      </c>
      <c r="E126" t="s">
        <v>8</v>
      </c>
      <c r="F126" t="s">
        <v>15</v>
      </c>
      <c r="G126" s="13">
        <v>1.87</v>
      </c>
      <c r="H126">
        <v>30</v>
      </c>
      <c r="I126" s="13">
        <f>Sales_Data[[#This Row],[UnitPrice]]*Sales_Data[[#This Row],[Qty]]</f>
        <v>56.1</v>
      </c>
    </row>
    <row r="127" spans="1:9" x14ac:dyDescent="0.25">
      <c r="A127" s="6">
        <v>44119</v>
      </c>
      <c r="B127" t="s">
        <v>49</v>
      </c>
      <c r="C127" s="3" t="s">
        <v>54</v>
      </c>
      <c r="D127" t="s">
        <v>21</v>
      </c>
      <c r="E127" t="s">
        <v>5</v>
      </c>
      <c r="F127" t="s">
        <v>6</v>
      </c>
      <c r="G127" s="13">
        <v>1.87</v>
      </c>
      <c r="H127">
        <v>80</v>
      </c>
      <c r="I127" s="13">
        <f>Sales_Data[[#This Row],[UnitPrice]]*Sales_Data[[#This Row],[Qty]]</f>
        <v>149.60000000000002</v>
      </c>
    </row>
    <row r="128" spans="1:9" x14ac:dyDescent="0.25">
      <c r="A128" s="6">
        <v>44127</v>
      </c>
      <c r="B128" t="s">
        <v>10</v>
      </c>
      <c r="C128" s="3" t="s">
        <v>56</v>
      </c>
      <c r="D128" t="s">
        <v>25</v>
      </c>
      <c r="E128" t="s">
        <v>8</v>
      </c>
      <c r="F128" t="s">
        <v>15</v>
      </c>
      <c r="G128" s="13">
        <v>1.87</v>
      </c>
      <c r="H128">
        <v>91</v>
      </c>
      <c r="I128" s="13">
        <f>Sales_Data[[#This Row],[UnitPrice]]*Sales_Data[[#This Row],[Qty]]</f>
        <v>170.17000000000002</v>
      </c>
    </row>
    <row r="129" spans="1:9" x14ac:dyDescent="0.25">
      <c r="A129" s="6">
        <v>44136</v>
      </c>
      <c r="B129" t="s">
        <v>51</v>
      </c>
      <c r="C129" s="3" t="s">
        <v>63</v>
      </c>
      <c r="D129" t="s">
        <v>24</v>
      </c>
      <c r="E129" t="s">
        <v>8</v>
      </c>
      <c r="F129" t="s">
        <v>16</v>
      </c>
      <c r="G129" s="13">
        <v>2.27</v>
      </c>
      <c r="H129">
        <v>21</v>
      </c>
      <c r="I129" s="13">
        <f>Sales_Data[[#This Row],[UnitPrice]]*Sales_Data[[#This Row],[Qty]]</f>
        <v>47.67</v>
      </c>
    </row>
    <row r="130" spans="1:9" x14ac:dyDescent="0.25">
      <c r="A130" s="6">
        <v>44144</v>
      </c>
      <c r="B130" t="s">
        <v>50</v>
      </c>
      <c r="C130" s="3" t="s">
        <v>60</v>
      </c>
      <c r="D130" t="s">
        <v>21</v>
      </c>
      <c r="E130" t="s">
        <v>11</v>
      </c>
      <c r="F130" t="s">
        <v>12</v>
      </c>
      <c r="G130" s="13">
        <v>3.49</v>
      </c>
      <c r="H130">
        <v>27</v>
      </c>
      <c r="I130" s="13">
        <f>Sales_Data[[#This Row],[UnitPrice]]*Sales_Data[[#This Row],[Qty]]</f>
        <v>94.23</v>
      </c>
    </row>
    <row r="131" spans="1:9" x14ac:dyDescent="0.25">
      <c r="A131" s="6">
        <v>44146</v>
      </c>
      <c r="B131" t="s">
        <v>50</v>
      </c>
      <c r="C131" s="3" t="s">
        <v>58</v>
      </c>
      <c r="D131" t="s">
        <v>23</v>
      </c>
      <c r="E131" t="s">
        <v>8</v>
      </c>
      <c r="F131" t="s">
        <v>9</v>
      </c>
      <c r="G131" s="13">
        <v>1.77</v>
      </c>
      <c r="H131">
        <v>76</v>
      </c>
      <c r="I131" s="13">
        <f>Sales_Data[[#This Row],[UnitPrice]]*Sales_Data[[#This Row],[Qty]]</f>
        <v>134.52000000000001</v>
      </c>
    </row>
    <row r="132" spans="1:9" x14ac:dyDescent="0.25">
      <c r="A132" s="6">
        <v>44156</v>
      </c>
      <c r="B132" t="s">
        <v>51</v>
      </c>
      <c r="C132" s="3" t="s">
        <v>61</v>
      </c>
      <c r="D132" t="s">
        <v>23</v>
      </c>
      <c r="E132" t="s">
        <v>8</v>
      </c>
      <c r="F132" t="s">
        <v>9</v>
      </c>
      <c r="G132" s="13">
        <v>1.77</v>
      </c>
      <c r="H132">
        <v>28</v>
      </c>
      <c r="I132" s="13">
        <f>Sales_Data[[#This Row],[UnitPrice]]*Sales_Data[[#This Row],[Qty]]</f>
        <v>49.56</v>
      </c>
    </row>
    <row r="133" spans="1:9" x14ac:dyDescent="0.25">
      <c r="A133" s="6">
        <v>44161</v>
      </c>
      <c r="B133" t="s">
        <v>10</v>
      </c>
      <c r="C133" s="3" t="s">
        <v>57</v>
      </c>
      <c r="D133" t="s">
        <v>21</v>
      </c>
      <c r="E133" t="s">
        <v>8</v>
      </c>
      <c r="F133" t="s">
        <v>9</v>
      </c>
      <c r="G133" s="13">
        <v>1.77</v>
      </c>
      <c r="H133">
        <v>72</v>
      </c>
      <c r="I133" s="13">
        <f>Sales_Data[[#This Row],[UnitPrice]]*Sales_Data[[#This Row],[Qty]]</f>
        <v>127.44</v>
      </c>
    </row>
    <row r="134" spans="1:9" x14ac:dyDescent="0.25">
      <c r="A134" s="6">
        <v>44168</v>
      </c>
      <c r="B134" t="s">
        <v>49</v>
      </c>
      <c r="C134" s="3" t="s">
        <v>54</v>
      </c>
      <c r="D134" t="s">
        <v>21</v>
      </c>
      <c r="E134" t="s">
        <v>8</v>
      </c>
      <c r="F134" t="s">
        <v>9</v>
      </c>
      <c r="G134" s="13">
        <v>1.77</v>
      </c>
      <c r="H134">
        <v>77</v>
      </c>
      <c r="I134" s="13">
        <f>Sales_Data[[#This Row],[UnitPrice]]*Sales_Data[[#This Row],[Qty]]</f>
        <v>136.29</v>
      </c>
    </row>
    <row r="135" spans="1:9" x14ac:dyDescent="0.25">
      <c r="A135" s="6">
        <v>44176</v>
      </c>
      <c r="B135" t="s">
        <v>49</v>
      </c>
      <c r="C135" s="3" t="s">
        <v>54</v>
      </c>
      <c r="D135" t="s">
        <v>24</v>
      </c>
      <c r="E135" t="s">
        <v>3</v>
      </c>
      <c r="F135" t="s">
        <v>4</v>
      </c>
      <c r="G135" s="13">
        <v>1.68</v>
      </c>
      <c r="H135">
        <v>45</v>
      </c>
      <c r="I135" s="13">
        <f>Sales_Data[[#This Row],[UnitPrice]]*Sales_Data[[#This Row],[Qty]]</f>
        <v>75.599999999999994</v>
      </c>
    </row>
    <row r="136" spans="1:9" x14ac:dyDescent="0.25">
      <c r="A136" s="6">
        <v>44178</v>
      </c>
      <c r="B136" t="s">
        <v>10</v>
      </c>
      <c r="C136" s="3" t="s">
        <v>56</v>
      </c>
      <c r="D136" t="s">
        <v>25</v>
      </c>
      <c r="E136" t="s">
        <v>5</v>
      </c>
      <c r="F136" t="s">
        <v>6</v>
      </c>
      <c r="G136" s="13">
        <v>1.87</v>
      </c>
      <c r="H136">
        <v>63</v>
      </c>
      <c r="I136" s="13">
        <f>Sales_Data[[#This Row],[UnitPrice]]*Sales_Data[[#This Row],[Qty]]</f>
        <v>117.81</v>
      </c>
    </row>
    <row r="137" spans="1:9" x14ac:dyDescent="0.25">
      <c r="A137" s="6">
        <v>44179</v>
      </c>
      <c r="B137" t="s">
        <v>49</v>
      </c>
      <c r="C137" s="3" t="s">
        <v>53</v>
      </c>
      <c r="D137" t="s">
        <v>21</v>
      </c>
      <c r="E137" t="s">
        <v>8</v>
      </c>
      <c r="F137" t="s">
        <v>9</v>
      </c>
      <c r="G137" s="13">
        <v>1.77</v>
      </c>
      <c r="H137">
        <v>78</v>
      </c>
      <c r="I137" s="13">
        <f>Sales_Data[[#This Row],[UnitPrice]]*Sales_Data[[#This Row],[Qty]]</f>
        <v>138.06</v>
      </c>
    </row>
    <row r="138" spans="1:9" x14ac:dyDescent="0.25">
      <c r="A138" s="6">
        <v>44185</v>
      </c>
      <c r="B138" t="s">
        <v>49</v>
      </c>
      <c r="C138" s="3" t="s">
        <v>55</v>
      </c>
      <c r="D138" t="s">
        <v>26</v>
      </c>
      <c r="E138" t="s">
        <v>11</v>
      </c>
      <c r="F138" t="s">
        <v>12</v>
      </c>
      <c r="G138" s="13">
        <v>3.49</v>
      </c>
      <c r="H138">
        <v>69</v>
      </c>
      <c r="I138" s="13">
        <f>Sales_Data[[#This Row],[UnitPrice]]*Sales_Data[[#This Row],[Qty]]</f>
        <v>240.81</v>
      </c>
    </row>
    <row r="139" spans="1:9" x14ac:dyDescent="0.25">
      <c r="A139" s="6">
        <v>44191</v>
      </c>
      <c r="B139" t="s">
        <v>50</v>
      </c>
      <c r="C139" s="3" t="s">
        <v>58</v>
      </c>
      <c r="D139" t="s">
        <v>21</v>
      </c>
      <c r="E139" t="s">
        <v>8</v>
      </c>
      <c r="F139" t="s">
        <v>15</v>
      </c>
      <c r="G139" s="13">
        <v>1.87</v>
      </c>
      <c r="H139">
        <v>84</v>
      </c>
      <c r="I139" s="13">
        <f>Sales_Data[[#This Row],[UnitPrice]]*Sales_Data[[#This Row],[Qty]]</f>
        <v>157.08000000000001</v>
      </c>
    </row>
    <row r="140" spans="1:9" x14ac:dyDescent="0.25">
      <c r="A140" s="6">
        <v>44193</v>
      </c>
      <c r="B140" t="s">
        <v>51</v>
      </c>
      <c r="C140" s="3" t="s">
        <v>61</v>
      </c>
      <c r="D140" t="s">
        <v>26</v>
      </c>
      <c r="E140" t="s">
        <v>5</v>
      </c>
      <c r="F140" t="s">
        <v>6</v>
      </c>
      <c r="G140" s="13">
        <v>1.87</v>
      </c>
      <c r="H140">
        <v>33</v>
      </c>
      <c r="I140" s="13">
        <f>Sales_Data[[#This Row],[UnitPrice]]*Sales_Data[[#This Row],[Qty]]</f>
        <v>61.71</v>
      </c>
    </row>
    <row r="141" spans="1:9" x14ac:dyDescent="0.25">
      <c r="A141" s="6">
        <v>44197</v>
      </c>
      <c r="B141" t="s">
        <v>50</v>
      </c>
      <c r="C141" s="3" t="s">
        <v>59</v>
      </c>
      <c r="D141" t="s">
        <v>21</v>
      </c>
      <c r="E141" t="s">
        <v>5</v>
      </c>
      <c r="F141" t="s">
        <v>14</v>
      </c>
      <c r="G141" s="13">
        <v>2.1800000000000002</v>
      </c>
      <c r="H141">
        <v>35</v>
      </c>
      <c r="I141" s="13">
        <f>Sales_Data[[#This Row],[UnitPrice]]*Sales_Data[[#This Row],[Qty]]</f>
        <v>76.300000000000011</v>
      </c>
    </row>
    <row r="142" spans="1:9" x14ac:dyDescent="0.25">
      <c r="A142" s="6">
        <v>44201</v>
      </c>
      <c r="B142" t="s">
        <v>10</v>
      </c>
      <c r="C142" s="3" t="s">
        <v>45</v>
      </c>
      <c r="D142" t="s">
        <v>25</v>
      </c>
      <c r="E142" t="s">
        <v>8</v>
      </c>
      <c r="F142" t="s">
        <v>9</v>
      </c>
      <c r="G142" s="13">
        <v>1.77</v>
      </c>
      <c r="H142">
        <v>22</v>
      </c>
      <c r="I142" s="13">
        <f>Sales_Data[[#This Row],[UnitPrice]]*Sales_Data[[#This Row],[Qty]]</f>
        <v>38.94</v>
      </c>
    </row>
    <row r="143" spans="1:9" x14ac:dyDescent="0.25">
      <c r="A143" s="6">
        <v>44202</v>
      </c>
      <c r="B143" t="s">
        <v>48</v>
      </c>
      <c r="C143" s="3" t="s">
        <v>44</v>
      </c>
      <c r="D143" t="s">
        <v>21</v>
      </c>
      <c r="E143" t="s">
        <v>11</v>
      </c>
      <c r="F143" t="s">
        <v>12</v>
      </c>
      <c r="G143" s="13">
        <v>3.49</v>
      </c>
      <c r="H143">
        <v>21</v>
      </c>
      <c r="I143" s="13">
        <f>Sales_Data[[#This Row],[UnitPrice]]*Sales_Data[[#This Row],[Qty]]</f>
        <v>73.290000000000006</v>
      </c>
    </row>
    <row r="144" spans="1:9" x14ac:dyDescent="0.25">
      <c r="A144" s="6">
        <v>44207</v>
      </c>
      <c r="B144" t="s">
        <v>49</v>
      </c>
      <c r="C144" s="3" t="s">
        <v>54</v>
      </c>
      <c r="D144" t="s">
        <v>25</v>
      </c>
      <c r="E144" t="s">
        <v>11</v>
      </c>
      <c r="F144" t="s">
        <v>12</v>
      </c>
      <c r="G144" s="13">
        <v>3.49</v>
      </c>
      <c r="H144">
        <v>21</v>
      </c>
      <c r="I144" s="13">
        <f>Sales_Data[[#This Row],[UnitPrice]]*Sales_Data[[#This Row],[Qty]]</f>
        <v>73.290000000000006</v>
      </c>
    </row>
    <row r="145" spans="1:9" x14ac:dyDescent="0.25">
      <c r="A145" s="6">
        <v>44217</v>
      </c>
      <c r="B145" t="s">
        <v>49</v>
      </c>
      <c r="C145" s="3" t="s">
        <v>54</v>
      </c>
      <c r="D145" t="s">
        <v>24</v>
      </c>
      <c r="E145" t="s">
        <v>5</v>
      </c>
      <c r="F145" t="s">
        <v>6</v>
      </c>
      <c r="G145" s="13">
        <v>1.87</v>
      </c>
      <c r="H145">
        <v>55</v>
      </c>
      <c r="I145" s="13">
        <f>Sales_Data[[#This Row],[UnitPrice]]*Sales_Data[[#This Row],[Qty]]</f>
        <v>102.85000000000001</v>
      </c>
    </row>
    <row r="146" spans="1:9" x14ac:dyDescent="0.25">
      <c r="A146" s="6">
        <v>44225</v>
      </c>
      <c r="B146" t="s">
        <v>51</v>
      </c>
      <c r="C146" s="3" t="s">
        <v>63</v>
      </c>
      <c r="D146" t="s">
        <v>23</v>
      </c>
      <c r="E146" t="s">
        <v>5</v>
      </c>
      <c r="F146" t="s">
        <v>7</v>
      </c>
      <c r="G146" s="13">
        <v>15.3</v>
      </c>
      <c r="H146">
        <v>18</v>
      </c>
      <c r="I146" s="13">
        <f>Sales_Data[[#This Row],[UnitPrice]]*Sales_Data[[#This Row],[Qty]]</f>
        <v>275.40000000000003</v>
      </c>
    </row>
    <row r="147" spans="1:9" x14ac:dyDescent="0.25">
      <c r="A147" s="6">
        <v>44231</v>
      </c>
      <c r="B147" t="s">
        <v>51</v>
      </c>
      <c r="C147" s="3" t="s">
        <v>61</v>
      </c>
      <c r="D147" t="s">
        <v>24</v>
      </c>
      <c r="E147" t="s">
        <v>5</v>
      </c>
      <c r="F147" t="s">
        <v>14</v>
      </c>
      <c r="G147" s="13">
        <v>2.1800000000000002</v>
      </c>
      <c r="H147">
        <v>102</v>
      </c>
      <c r="I147" s="13">
        <f>Sales_Data[[#This Row],[UnitPrice]]*Sales_Data[[#This Row],[Qty]]</f>
        <v>222.36</v>
      </c>
    </row>
    <row r="148" spans="1:9" x14ac:dyDescent="0.25">
      <c r="A148" s="6">
        <v>44238</v>
      </c>
      <c r="B148" t="s">
        <v>51</v>
      </c>
      <c r="C148" s="3" t="s">
        <v>62</v>
      </c>
      <c r="D148" t="s">
        <v>25</v>
      </c>
      <c r="E148" t="s">
        <v>8</v>
      </c>
      <c r="F148" t="s">
        <v>15</v>
      </c>
      <c r="G148" s="13">
        <v>1.87</v>
      </c>
      <c r="H148">
        <v>35</v>
      </c>
      <c r="I148" s="13">
        <f>Sales_Data[[#This Row],[UnitPrice]]*Sales_Data[[#This Row],[Qty]]</f>
        <v>65.45</v>
      </c>
    </row>
    <row r="149" spans="1:9" x14ac:dyDescent="0.25">
      <c r="A149" s="6">
        <v>44245</v>
      </c>
      <c r="B149" t="s">
        <v>48</v>
      </c>
      <c r="C149" s="3" t="s">
        <v>44</v>
      </c>
      <c r="D149" t="s">
        <v>22</v>
      </c>
      <c r="E149" t="s">
        <v>3</v>
      </c>
      <c r="F149" t="s">
        <v>4</v>
      </c>
      <c r="G149" s="13">
        <v>1.68</v>
      </c>
      <c r="H149">
        <v>46</v>
      </c>
      <c r="I149" s="13">
        <f>Sales_Data[[#This Row],[UnitPrice]]*Sales_Data[[#This Row],[Qty]]</f>
        <v>77.28</v>
      </c>
    </row>
    <row r="150" spans="1:9" x14ac:dyDescent="0.25">
      <c r="A150" s="6">
        <v>44248</v>
      </c>
      <c r="B150" t="s">
        <v>50</v>
      </c>
      <c r="C150" s="3" t="s">
        <v>60</v>
      </c>
      <c r="D150" t="s">
        <v>24</v>
      </c>
      <c r="E150" t="s">
        <v>11</v>
      </c>
      <c r="F150" t="s">
        <v>12</v>
      </c>
      <c r="G150" s="13">
        <v>3.49</v>
      </c>
      <c r="H150">
        <v>30</v>
      </c>
      <c r="I150" s="13">
        <f>Sales_Data[[#This Row],[UnitPrice]]*Sales_Data[[#This Row],[Qty]]</f>
        <v>104.7</v>
      </c>
    </row>
    <row r="151" spans="1:9" x14ac:dyDescent="0.25">
      <c r="A151" s="6">
        <v>44258</v>
      </c>
      <c r="B151" t="s">
        <v>50</v>
      </c>
      <c r="C151" s="3" t="s">
        <v>60</v>
      </c>
      <c r="D151" t="s">
        <v>22</v>
      </c>
      <c r="E151" t="s">
        <v>3</v>
      </c>
      <c r="F151" t="s">
        <v>4</v>
      </c>
      <c r="G151" s="13">
        <v>1.34</v>
      </c>
      <c r="H151">
        <v>28</v>
      </c>
      <c r="I151" s="13">
        <f>Sales_Data[[#This Row],[UnitPrice]]*Sales_Data[[#This Row],[Qty]]</f>
        <v>37.520000000000003</v>
      </c>
    </row>
    <row r="152" spans="1:9" x14ac:dyDescent="0.25">
      <c r="A152" s="6">
        <v>44265</v>
      </c>
      <c r="B152" t="s">
        <v>48</v>
      </c>
      <c r="C152" s="3" t="s">
        <v>46</v>
      </c>
      <c r="D152" t="s">
        <v>24</v>
      </c>
      <c r="E152" t="s">
        <v>8</v>
      </c>
      <c r="F152" t="s">
        <v>9</v>
      </c>
      <c r="G152" s="13">
        <v>1.77</v>
      </c>
      <c r="H152">
        <v>59</v>
      </c>
      <c r="I152" s="13">
        <f>Sales_Data[[#This Row],[UnitPrice]]*Sales_Data[[#This Row],[Qty]]</f>
        <v>104.43</v>
      </c>
    </row>
    <row r="153" spans="1:9" x14ac:dyDescent="0.25">
      <c r="A153" s="6">
        <v>44273</v>
      </c>
      <c r="B153" t="s">
        <v>49</v>
      </c>
      <c r="C153" s="3" t="s">
        <v>54</v>
      </c>
      <c r="D153" t="s">
        <v>24</v>
      </c>
      <c r="E153" t="s">
        <v>8</v>
      </c>
      <c r="F153" t="s">
        <v>15</v>
      </c>
      <c r="G153" s="13">
        <v>1.87</v>
      </c>
      <c r="H153">
        <v>53</v>
      </c>
      <c r="I153" s="13">
        <f>Sales_Data[[#This Row],[UnitPrice]]*Sales_Data[[#This Row],[Qty]]</f>
        <v>99.11</v>
      </c>
    </row>
    <row r="154" spans="1:9" x14ac:dyDescent="0.25">
      <c r="A154" s="6">
        <v>44276</v>
      </c>
      <c r="B154" t="s">
        <v>48</v>
      </c>
      <c r="C154" s="3" t="s">
        <v>44</v>
      </c>
      <c r="D154" t="s">
        <v>22</v>
      </c>
      <c r="E154" t="s">
        <v>3</v>
      </c>
      <c r="F154" t="s">
        <v>13</v>
      </c>
      <c r="G154" s="13">
        <v>3.15</v>
      </c>
      <c r="H154">
        <v>20</v>
      </c>
      <c r="I154" s="13">
        <f>Sales_Data[[#This Row],[UnitPrice]]*Sales_Data[[#This Row],[Qty]]</f>
        <v>63</v>
      </c>
    </row>
    <row r="155" spans="1:9" x14ac:dyDescent="0.25">
      <c r="A155" s="6">
        <v>44279</v>
      </c>
      <c r="B155" t="s">
        <v>10</v>
      </c>
      <c r="C155" s="3" t="s">
        <v>57</v>
      </c>
      <c r="D155" t="s">
        <v>25</v>
      </c>
      <c r="E155" t="s">
        <v>8</v>
      </c>
      <c r="F155" t="s">
        <v>9</v>
      </c>
      <c r="G155" s="13">
        <v>1.77</v>
      </c>
      <c r="H155">
        <v>58</v>
      </c>
      <c r="I155" s="13">
        <f>Sales_Data[[#This Row],[UnitPrice]]*Sales_Data[[#This Row],[Qty]]</f>
        <v>102.66</v>
      </c>
    </row>
    <row r="156" spans="1:9" x14ac:dyDescent="0.25">
      <c r="A156" s="6">
        <v>44280</v>
      </c>
      <c r="B156" t="s">
        <v>50</v>
      </c>
      <c r="C156" s="3" t="s">
        <v>60</v>
      </c>
      <c r="D156" t="s">
        <v>26</v>
      </c>
      <c r="E156" t="s">
        <v>11</v>
      </c>
      <c r="F156" t="s">
        <v>12</v>
      </c>
      <c r="G156" s="13">
        <v>3.49</v>
      </c>
      <c r="H156">
        <v>24</v>
      </c>
      <c r="I156" s="13">
        <f>Sales_Data[[#This Row],[UnitPrice]]*Sales_Data[[#This Row],[Qty]]</f>
        <v>83.76</v>
      </c>
    </row>
    <row r="157" spans="1:9" x14ac:dyDescent="0.25">
      <c r="A157" s="6">
        <v>44283</v>
      </c>
      <c r="B157" t="s">
        <v>49</v>
      </c>
      <c r="C157" s="3" t="s">
        <v>54</v>
      </c>
      <c r="D157" t="s">
        <v>26</v>
      </c>
      <c r="E157" t="s">
        <v>3</v>
      </c>
      <c r="F157" t="s">
        <v>4</v>
      </c>
      <c r="G157" s="13">
        <v>1.68</v>
      </c>
      <c r="H157">
        <v>39</v>
      </c>
      <c r="I157" s="13">
        <f>Sales_Data[[#This Row],[UnitPrice]]*Sales_Data[[#This Row],[Qty]]</f>
        <v>65.52</v>
      </c>
    </row>
    <row r="158" spans="1:9" x14ac:dyDescent="0.25">
      <c r="A158" s="6">
        <v>44286</v>
      </c>
      <c r="B158" t="s">
        <v>49</v>
      </c>
      <c r="C158" s="3" t="s">
        <v>55</v>
      </c>
      <c r="D158" t="s">
        <v>23</v>
      </c>
      <c r="E158" t="s">
        <v>8</v>
      </c>
      <c r="F158" t="s">
        <v>9</v>
      </c>
      <c r="G158" s="13">
        <v>1.77</v>
      </c>
      <c r="H158">
        <v>306</v>
      </c>
      <c r="I158" s="13">
        <f>Sales_Data[[#This Row],[UnitPrice]]*Sales_Data[[#This Row],[Qty]]</f>
        <v>541.62</v>
      </c>
    </row>
    <row r="159" spans="1:9" x14ac:dyDescent="0.25">
      <c r="A159" s="6">
        <v>44288</v>
      </c>
      <c r="B159" t="s">
        <v>50</v>
      </c>
      <c r="C159" s="3" t="s">
        <v>60</v>
      </c>
      <c r="D159" t="s">
        <v>22</v>
      </c>
      <c r="E159" t="s">
        <v>11</v>
      </c>
      <c r="F159" t="s">
        <v>12</v>
      </c>
      <c r="G159" s="13">
        <v>3.49</v>
      </c>
      <c r="H159">
        <v>25</v>
      </c>
      <c r="I159" s="13">
        <f>Sales_Data[[#This Row],[UnitPrice]]*Sales_Data[[#This Row],[Qty]]</f>
        <v>87.25</v>
      </c>
    </row>
    <row r="160" spans="1:9" x14ac:dyDescent="0.25">
      <c r="A160" s="6">
        <v>44292</v>
      </c>
      <c r="B160" t="s">
        <v>48</v>
      </c>
      <c r="C160" s="3" t="s">
        <v>44</v>
      </c>
      <c r="D160" t="s">
        <v>26</v>
      </c>
      <c r="E160" t="s">
        <v>3</v>
      </c>
      <c r="F160" t="s">
        <v>4</v>
      </c>
      <c r="G160" s="13">
        <v>1.68</v>
      </c>
      <c r="H160">
        <v>57</v>
      </c>
      <c r="I160" s="13">
        <f>Sales_Data[[#This Row],[UnitPrice]]*Sales_Data[[#This Row],[Qty]]</f>
        <v>95.759999999999991</v>
      </c>
    </row>
    <row r="161" spans="1:9" x14ac:dyDescent="0.25">
      <c r="A161" s="6">
        <v>44301</v>
      </c>
      <c r="B161" t="s">
        <v>10</v>
      </c>
      <c r="C161" s="3" t="s">
        <v>56</v>
      </c>
      <c r="D161" t="s">
        <v>25</v>
      </c>
      <c r="E161" t="s">
        <v>5</v>
      </c>
      <c r="F161" t="s">
        <v>14</v>
      </c>
      <c r="G161" s="13">
        <v>2.1800000000000002</v>
      </c>
      <c r="H161">
        <v>49</v>
      </c>
      <c r="I161" s="13">
        <f>Sales_Data[[#This Row],[UnitPrice]]*Sales_Data[[#This Row],[Qty]]</f>
        <v>106.82000000000001</v>
      </c>
    </row>
    <row r="162" spans="1:9" x14ac:dyDescent="0.25">
      <c r="A162" s="6">
        <v>44306</v>
      </c>
      <c r="B162" t="s">
        <v>48</v>
      </c>
      <c r="C162" s="3" t="s">
        <v>46</v>
      </c>
      <c r="D162" t="s">
        <v>21</v>
      </c>
      <c r="E162" t="s">
        <v>8</v>
      </c>
      <c r="F162" t="s">
        <v>9</v>
      </c>
      <c r="G162" s="13">
        <v>1.77</v>
      </c>
      <c r="H162">
        <v>58</v>
      </c>
      <c r="I162" s="13">
        <f>Sales_Data[[#This Row],[UnitPrice]]*Sales_Data[[#This Row],[Qty]]</f>
        <v>102.66</v>
      </c>
    </row>
    <row r="163" spans="1:9" x14ac:dyDescent="0.25">
      <c r="A163" s="6">
        <v>44309</v>
      </c>
      <c r="B163" t="s">
        <v>50</v>
      </c>
      <c r="C163" s="3" t="s">
        <v>58</v>
      </c>
      <c r="D163" t="s">
        <v>21</v>
      </c>
      <c r="E163" t="s">
        <v>5</v>
      </c>
      <c r="F163" t="s">
        <v>14</v>
      </c>
      <c r="G163" s="13">
        <v>2.1800000000000002</v>
      </c>
      <c r="H163">
        <v>84</v>
      </c>
      <c r="I163" s="13">
        <f>Sales_Data[[#This Row],[UnitPrice]]*Sales_Data[[#This Row],[Qty]]</f>
        <v>183.12</v>
      </c>
    </row>
    <row r="164" spans="1:9" x14ac:dyDescent="0.25">
      <c r="A164" s="6">
        <v>44310</v>
      </c>
      <c r="B164" t="s">
        <v>10</v>
      </c>
      <c r="C164" s="3" t="s">
        <v>45</v>
      </c>
      <c r="D164" t="s">
        <v>24</v>
      </c>
      <c r="E164" t="s">
        <v>11</v>
      </c>
      <c r="F164" t="s">
        <v>12</v>
      </c>
      <c r="G164" s="13">
        <v>3.49</v>
      </c>
      <c r="H164">
        <v>24</v>
      </c>
      <c r="I164" s="13">
        <f>Sales_Data[[#This Row],[UnitPrice]]*Sales_Data[[#This Row],[Qty]]</f>
        <v>83.76</v>
      </c>
    </row>
    <row r="165" spans="1:9" x14ac:dyDescent="0.25">
      <c r="A165" s="6">
        <v>44315</v>
      </c>
      <c r="B165" t="s">
        <v>50</v>
      </c>
      <c r="C165" s="3" t="s">
        <v>60</v>
      </c>
      <c r="D165" t="s">
        <v>21</v>
      </c>
      <c r="E165" t="s">
        <v>5</v>
      </c>
      <c r="F165" t="s">
        <v>7</v>
      </c>
      <c r="G165" s="13">
        <v>2.84</v>
      </c>
      <c r="H165">
        <v>43</v>
      </c>
      <c r="I165" s="13">
        <f>Sales_Data[[#This Row],[UnitPrice]]*Sales_Data[[#This Row],[Qty]]</f>
        <v>122.11999999999999</v>
      </c>
    </row>
    <row r="166" spans="1:9" x14ac:dyDescent="0.25">
      <c r="A166" s="6">
        <v>44320</v>
      </c>
      <c r="B166" t="s">
        <v>50</v>
      </c>
      <c r="C166" s="3" t="s">
        <v>58</v>
      </c>
      <c r="D166" t="s">
        <v>24</v>
      </c>
      <c r="E166" t="s">
        <v>8</v>
      </c>
      <c r="F166" t="s">
        <v>15</v>
      </c>
      <c r="G166" s="13">
        <v>1.87</v>
      </c>
      <c r="H166">
        <v>43</v>
      </c>
      <c r="I166" s="13">
        <f>Sales_Data[[#This Row],[UnitPrice]]*Sales_Data[[#This Row],[Qty]]</f>
        <v>80.410000000000011</v>
      </c>
    </row>
    <row r="167" spans="1:9" x14ac:dyDescent="0.25">
      <c r="A167" s="6">
        <v>44329</v>
      </c>
      <c r="B167" t="s">
        <v>48</v>
      </c>
      <c r="C167" s="3" t="s">
        <v>52</v>
      </c>
      <c r="D167" t="s">
        <v>25</v>
      </c>
      <c r="E167" t="s">
        <v>11</v>
      </c>
      <c r="F167" t="s">
        <v>12</v>
      </c>
      <c r="G167" s="13">
        <v>3.49</v>
      </c>
      <c r="H167">
        <v>31</v>
      </c>
      <c r="I167" s="13">
        <f>Sales_Data[[#This Row],[UnitPrice]]*Sales_Data[[#This Row],[Qty]]</f>
        <v>108.19000000000001</v>
      </c>
    </row>
    <row r="168" spans="1:9" x14ac:dyDescent="0.25">
      <c r="A168" s="6">
        <v>44337</v>
      </c>
      <c r="B168" t="s">
        <v>50</v>
      </c>
      <c r="C168" s="3" t="s">
        <v>59</v>
      </c>
      <c r="D168" t="s">
        <v>22</v>
      </c>
      <c r="E168" t="s">
        <v>5</v>
      </c>
      <c r="F168" t="s">
        <v>14</v>
      </c>
      <c r="G168" s="13">
        <v>2.1800000000000002</v>
      </c>
      <c r="H168">
        <v>32</v>
      </c>
      <c r="I168" s="13">
        <f>Sales_Data[[#This Row],[UnitPrice]]*Sales_Data[[#This Row],[Qty]]</f>
        <v>69.760000000000005</v>
      </c>
    </row>
    <row r="169" spans="1:9" x14ac:dyDescent="0.25">
      <c r="A169" s="6">
        <v>44347</v>
      </c>
      <c r="B169" t="s">
        <v>50</v>
      </c>
      <c r="C169" s="3" t="s">
        <v>60</v>
      </c>
      <c r="D169" t="s">
        <v>22</v>
      </c>
      <c r="E169" t="s">
        <v>11</v>
      </c>
      <c r="F169" t="s">
        <v>17</v>
      </c>
      <c r="G169" s="13">
        <v>2.19</v>
      </c>
      <c r="H169">
        <v>102</v>
      </c>
      <c r="I169" s="13">
        <f>Sales_Data[[#This Row],[UnitPrice]]*Sales_Data[[#This Row],[Qty]]</f>
        <v>223.38</v>
      </c>
    </row>
    <row r="170" spans="1:9" x14ac:dyDescent="0.25">
      <c r="A170" s="6">
        <v>44357</v>
      </c>
      <c r="B170" t="s">
        <v>50</v>
      </c>
      <c r="C170" s="3" t="s">
        <v>59</v>
      </c>
      <c r="D170" t="s">
        <v>21</v>
      </c>
      <c r="E170" t="s">
        <v>11</v>
      </c>
      <c r="F170" t="s">
        <v>12</v>
      </c>
      <c r="G170" s="13">
        <v>3.49</v>
      </c>
      <c r="H170">
        <v>36</v>
      </c>
      <c r="I170" s="13">
        <f>Sales_Data[[#This Row],[UnitPrice]]*Sales_Data[[#This Row],[Qty]]</f>
        <v>125.64000000000001</v>
      </c>
    </row>
    <row r="171" spans="1:9" x14ac:dyDescent="0.25">
      <c r="A171" s="6">
        <v>44362</v>
      </c>
      <c r="B171" t="s">
        <v>51</v>
      </c>
      <c r="C171" s="3" t="s">
        <v>63</v>
      </c>
      <c r="D171" t="s">
        <v>24</v>
      </c>
      <c r="E171" t="s">
        <v>5</v>
      </c>
      <c r="F171" t="s">
        <v>6</v>
      </c>
      <c r="G171" s="13">
        <v>1.87</v>
      </c>
      <c r="H171">
        <v>39</v>
      </c>
      <c r="I171" s="13">
        <f>Sales_Data[[#This Row],[UnitPrice]]*Sales_Data[[#This Row],[Qty]]</f>
        <v>72.930000000000007</v>
      </c>
    </row>
    <row r="172" spans="1:9" x14ac:dyDescent="0.25">
      <c r="A172" s="6">
        <v>44370</v>
      </c>
      <c r="B172" t="s">
        <v>10</v>
      </c>
      <c r="C172" s="3" t="s">
        <v>45</v>
      </c>
      <c r="D172" t="s">
        <v>23</v>
      </c>
      <c r="E172" t="s">
        <v>8</v>
      </c>
      <c r="F172" t="s">
        <v>9</v>
      </c>
      <c r="G172" s="13">
        <v>1.77</v>
      </c>
      <c r="H172">
        <v>21</v>
      </c>
      <c r="I172" s="13">
        <f>Sales_Data[[#This Row],[UnitPrice]]*Sales_Data[[#This Row],[Qty]]</f>
        <v>37.17</v>
      </c>
    </row>
    <row r="173" spans="1:9" x14ac:dyDescent="0.25">
      <c r="A173" s="6">
        <v>44378</v>
      </c>
      <c r="B173" t="s">
        <v>50</v>
      </c>
      <c r="C173" s="3" t="s">
        <v>60</v>
      </c>
      <c r="D173" t="s">
        <v>26</v>
      </c>
      <c r="E173" t="s">
        <v>5</v>
      </c>
      <c r="F173" t="s">
        <v>7</v>
      </c>
      <c r="G173" s="13">
        <v>2.84</v>
      </c>
      <c r="H173">
        <v>135</v>
      </c>
      <c r="I173" s="13">
        <f>Sales_Data[[#This Row],[UnitPrice]]*Sales_Data[[#This Row],[Qty]]</f>
        <v>383.4</v>
      </c>
    </row>
    <row r="174" spans="1:9" x14ac:dyDescent="0.25">
      <c r="A174" s="6">
        <v>44380</v>
      </c>
      <c r="B174" t="s">
        <v>49</v>
      </c>
      <c r="C174" s="3" t="s">
        <v>53</v>
      </c>
      <c r="D174" t="s">
        <v>24</v>
      </c>
      <c r="E174" t="s">
        <v>8</v>
      </c>
      <c r="F174" t="s">
        <v>9</v>
      </c>
      <c r="G174" s="13">
        <v>1.77</v>
      </c>
      <c r="H174">
        <v>39</v>
      </c>
      <c r="I174" s="13">
        <f>Sales_Data[[#This Row],[UnitPrice]]*Sales_Data[[#This Row],[Qty]]</f>
        <v>69.03</v>
      </c>
    </row>
    <row r="175" spans="1:9" x14ac:dyDescent="0.25">
      <c r="A175" s="6">
        <v>44381</v>
      </c>
      <c r="B175" t="s">
        <v>51</v>
      </c>
      <c r="C175" s="3" t="s">
        <v>61</v>
      </c>
      <c r="D175" t="s">
        <v>26</v>
      </c>
      <c r="E175" t="s">
        <v>5</v>
      </c>
      <c r="F175" t="s">
        <v>7</v>
      </c>
      <c r="G175" s="13">
        <v>2.84</v>
      </c>
      <c r="H175">
        <v>54</v>
      </c>
      <c r="I175" s="13">
        <f>Sales_Data[[#This Row],[UnitPrice]]*Sales_Data[[#This Row],[Qty]]</f>
        <v>153.35999999999999</v>
      </c>
    </row>
    <row r="176" spans="1:9" x14ac:dyDescent="0.25">
      <c r="A176" s="6">
        <v>44384</v>
      </c>
      <c r="B176" t="s">
        <v>50</v>
      </c>
      <c r="C176" s="3" t="s">
        <v>59</v>
      </c>
      <c r="D176" t="s">
        <v>24</v>
      </c>
      <c r="E176" t="s">
        <v>3</v>
      </c>
      <c r="F176" t="s">
        <v>4</v>
      </c>
      <c r="G176" s="13">
        <v>1.68</v>
      </c>
      <c r="H176">
        <v>115</v>
      </c>
      <c r="I176" s="13">
        <f>Sales_Data[[#This Row],[UnitPrice]]*Sales_Data[[#This Row],[Qty]]</f>
        <v>193.2</v>
      </c>
    </row>
    <row r="177" spans="1:9" x14ac:dyDescent="0.25">
      <c r="A177" s="6">
        <v>44387</v>
      </c>
      <c r="B177" t="s">
        <v>48</v>
      </c>
      <c r="C177" s="3" t="s">
        <v>46</v>
      </c>
      <c r="D177" t="s">
        <v>21</v>
      </c>
      <c r="E177" t="s">
        <v>8</v>
      </c>
      <c r="F177" t="s">
        <v>16</v>
      </c>
      <c r="G177" s="13">
        <v>2.27</v>
      </c>
      <c r="H177">
        <v>32</v>
      </c>
      <c r="I177" s="13">
        <f>Sales_Data[[#This Row],[UnitPrice]]*Sales_Data[[#This Row],[Qty]]</f>
        <v>72.64</v>
      </c>
    </row>
    <row r="178" spans="1:9" x14ac:dyDescent="0.25">
      <c r="A178" s="6">
        <v>44388</v>
      </c>
      <c r="B178" t="s">
        <v>10</v>
      </c>
      <c r="C178" s="3" t="s">
        <v>56</v>
      </c>
      <c r="D178" t="s">
        <v>24</v>
      </c>
      <c r="E178" t="s">
        <v>11</v>
      </c>
      <c r="F178" t="s">
        <v>12</v>
      </c>
      <c r="G178" s="13">
        <v>3.49</v>
      </c>
      <c r="H178">
        <v>23</v>
      </c>
      <c r="I178" s="13">
        <f>Sales_Data[[#This Row],[UnitPrice]]*Sales_Data[[#This Row],[Qty]]</f>
        <v>80.27000000000001</v>
      </c>
    </row>
    <row r="179" spans="1:9" x14ac:dyDescent="0.25">
      <c r="A179" s="6">
        <v>44389</v>
      </c>
      <c r="B179" t="s">
        <v>50</v>
      </c>
      <c r="C179" s="3" t="s">
        <v>58</v>
      </c>
      <c r="D179" t="s">
        <v>25</v>
      </c>
      <c r="E179" t="s">
        <v>8</v>
      </c>
      <c r="F179" t="s">
        <v>9</v>
      </c>
      <c r="G179" s="13">
        <v>1.77</v>
      </c>
      <c r="H179">
        <v>53</v>
      </c>
      <c r="I179" s="13">
        <f>Sales_Data[[#This Row],[UnitPrice]]*Sales_Data[[#This Row],[Qty]]</f>
        <v>93.81</v>
      </c>
    </row>
    <row r="180" spans="1:9" x14ac:dyDescent="0.25">
      <c r="A180" s="6">
        <v>44399</v>
      </c>
      <c r="B180" t="s">
        <v>48</v>
      </c>
      <c r="C180" s="3" t="s">
        <v>44</v>
      </c>
      <c r="D180" t="s">
        <v>25</v>
      </c>
      <c r="E180" t="s">
        <v>11</v>
      </c>
      <c r="F180" t="s">
        <v>12</v>
      </c>
      <c r="G180" s="13">
        <v>3.49</v>
      </c>
      <c r="H180">
        <v>40</v>
      </c>
      <c r="I180" s="13">
        <f>Sales_Data[[#This Row],[UnitPrice]]*Sales_Data[[#This Row],[Qty]]</f>
        <v>139.60000000000002</v>
      </c>
    </row>
    <row r="181" spans="1:9" x14ac:dyDescent="0.25">
      <c r="A181" s="6">
        <v>44409</v>
      </c>
      <c r="B181" t="s">
        <v>51</v>
      </c>
      <c r="C181" s="3" t="s">
        <v>61</v>
      </c>
      <c r="D181" t="s">
        <v>23</v>
      </c>
      <c r="E181" t="s">
        <v>5</v>
      </c>
      <c r="F181" t="s">
        <v>7</v>
      </c>
      <c r="G181" s="13">
        <v>2.84</v>
      </c>
      <c r="H181">
        <v>56</v>
      </c>
      <c r="I181" s="13">
        <f>Sales_Data[[#This Row],[UnitPrice]]*Sales_Data[[#This Row],[Qty]]</f>
        <v>159.04</v>
      </c>
    </row>
    <row r="182" spans="1:9" x14ac:dyDescent="0.25">
      <c r="A182" s="6">
        <v>44419</v>
      </c>
      <c r="B182" t="s">
        <v>48</v>
      </c>
      <c r="C182" s="3" t="s">
        <v>44</v>
      </c>
      <c r="D182" t="s">
        <v>22</v>
      </c>
      <c r="E182" t="s">
        <v>3</v>
      </c>
      <c r="F182" t="s">
        <v>4</v>
      </c>
      <c r="G182" s="13">
        <v>1.68</v>
      </c>
      <c r="H182">
        <v>47</v>
      </c>
      <c r="I182" s="13">
        <f>Sales_Data[[#This Row],[UnitPrice]]*Sales_Data[[#This Row],[Qty]]</f>
        <v>78.959999999999994</v>
      </c>
    </row>
    <row r="183" spans="1:9" x14ac:dyDescent="0.25">
      <c r="A183" s="6">
        <v>44424</v>
      </c>
      <c r="B183" t="s">
        <v>48</v>
      </c>
      <c r="C183" s="3" t="s">
        <v>46</v>
      </c>
      <c r="D183" t="s">
        <v>24</v>
      </c>
      <c r="E183" t="s">
        <v>5</v>
      </c>
      <c r="F183" t="s">
        <v>7</v>
      </c>
      <c r="G183" s="13">
        <v>2.84</v>
      </c>
      <c r="H183">
        <v>167</v>
      </c>
      <c r="I183" s="13">
        <f>Sales_Data[[#This Row],[UnitPrice]]*Sales_Data[[#This Row],[Qty]]</f>
        <v>474.28</v>
      </c>
    </row>
    <row r="184" spans="1:9" x14ac:dyDescent="0.25">
      <c r="A184" s="6">
        <v>44425</v>
      </c>
      <c r="B184" t="s">
        <v>51</v>
      </c>
      <c r="C184" s="3" t="s">
        <v>61</v>
      </c>
      <c r="D184" t="s">
        <v>24</v>
      </c>
      <c r="E184" t="s">
        <v>8</v>
      </c>
      <c r="F184" t="s">
        <v>9</v>
      </c>
      <c r="G184" s="13">
        <v>1.77</v>
      </c>
      <c r="H184">
        <v>28</v>
      </c>
      <c r="I184" s="13">
        <f>Sales_Data[[#This Row],[UnitPrice]]*Sales_Data[[#This Row],[Qty]]</f>
        <v>49.56</v>
      </c>
    </row>
    <row r="185" spans="1:9" x14ac:dyDescent="0.25">
      <c r="A185" s="6">
        <v>44426</v>
      </c>
      <c r="B185" t="s">
        <v>48</v>
      </c>
      <c r="C185" s="3" t="s">
        <v>52</v>
      </c>
      <c r="D185" t="s">
        <v>25</v>
      </c>
      <c r="E185" t="s">
        <v>5</v>
      </c>
      <c r="F185" t="s">
        <v>6</v>
      </c>
      <c r="G185" s="13">
        <v>1.87</v>
      </c>
      <c r="H185">
        <v>95</v>
      </c>
      <c r="I185" s="13">
        <f>Sales_Data[[#This Row],[UnitPrice]]*Sales_Data[[#This Row],[Qty]]</f>
        <v>177.65</v>
      </c>
    </row>
    <row r="186" spans="1:9" x14ac:dyDescent="0.25">
      <c r="A186" s="6">
        <v>44427</v>
      </c>
      <c r="B186" t="s">
        <v>49</v>
      </c>
      <c r="C186" s="3" t="s">
        <v>54</v>
      </c>
      <c r="D186" t="s">
        <v>25</v>
      </c>
      <c r="E186" t="s">
        <v>8</v>
      </c>
      <c r="F186" t="s">
        <v>9</v>
      </c>
      <c r="G186" s="13">
        <v>1.77</v>
      </c>
      <c r="H186">
        <v>108</v>
      </c>
      <c r="I186" s="13">
        <f>Sales_Data[[#This Row],[UnitPrice]]*Sales_Data[[#This Row],[Qty]]</f>
        <v>191.16</v>
      </c>
    </row>
    <row r="187" spans="1:9" x14ac:dyDescent="0.25">
      <c r="A187" s="6">
        <v>44428</v>
      </c>
      <c r="B187" t="s">
        <v>10</v>
      </c>
      <c r="C187" s="3" t="s">
        <v>45</v>
      </c>
      <c r="D187" t="s">
        <v>23</v>
      </c>
      <c r="E187" t="s">
        <v>8</v>
      </c>
      <c r="F187" t="s">
        <v>15</v>
      </c>
      <c r="G187" s="13">
        <v>1.87</v>
      </c>
      <c r="H187">
        <v>69</v>
      </c>
      <c r="I187" s="13">
        <f>Sales_Data[[#This Row],[UnitPrice]]*Sales_Data[[#This Row],[Qty]]</f>
        <v>129.03</v>
      </c>
    </row>
    <row r="188" spans="1:9" x14ac:dyDescent="0.25">
      <c r="A188" s="6">
        <v>44434</v>
      </c>
      <c r="B188" t="s">
        <v>49</v>
      </c>
      <c r="C188" s="3" t="s">
        <v>54</v>
      </c>
      <c r="D188" t="s">
        <v>26</v>
      </c>
      <c r="E188" t="s">
        <v>3</v>
      </c>
      <c r="F188" t="s">
        <v>4</v>
      </c>
      <c r="G188" s="13">
        <v>1.34</v>
      </c>
      <c r="H188">
        <v>34</v>
      </c>
      <c r="I188" s="13">
        <f>Sales_Data[[#This Row],[UnitPrice]]*Sales_Data[[#This Row],[Qty]]</f>
        <v>45.56</v>
      </c>
    </row>
    <row r="189" spans="1:9" x14ac:dyDescent="0.25">
      <c r="A189" s="6">
        <v>44444</v>
      </c>
      <c r="B189" t="s">
        <v>10</v>
      </c>
      <c r="C189" s="3" t="s">
        <v>45</v>
      </c>
      <c r="D189" t="s">
        <v>21</v>
      </c>
      <c r="E189" t="s">
        <v>5</v>
      </c>
      <c r="F189" t="s">
        <v>7</v>
      </c>
      <c r="G189" s="13">
        <v>2.84</v>
      </c>
      <c r="H189">
        <v>249</v>
      </c>
      <c r="I189" s="13">
        <f>Sales_Data[[#This Row],[UnitPrice]]*Sales_Data[[#This Row],[Qty]]</f>
        <v>707.16</v>
      </c>
    </row>
    <row r="190" spans="1:9" x14ac:dyDescent="0.25">
      <c r="A190" s="6">
        <v>44454</v>
      </c>
      <c r="B190" t="s">
        <v>48</v>
      </c>
      <c r="C190" s="3" t="s">
        <v>44</v>
      </c>
      <c r="D190" t="s">
        <v>21</v>
      </c>
      <c r="E190" t="s">
        <v>11</v>
      </c>
      <c r="F190" t="s">
        <v>18</v>
      </c>
      <c r="G190" s="13">
        <v>2.5299999999999998</v>
      </c>
      <c r="H190">
        <v>23</v>
      </c>
      <c r="I190" s="13">
        <f>Sales_Data[[#This Row],[UnitPrice]]*Sales_Data[[#This Row],[Qty]]</f>
        <v>58.19</v>
      </c>
    </row>
    <row r="191" spans="1:9" x14ac:dyDescent="0.25">
      <c r="A191" s="6">
        <v>44460</v>
      </c>
      <c r="B191" t="s">
        <v>51</v>
      </c>
      <c r="C191" s="3" t="s">
        <v>62</v>
      </c>
      <c r="D191" t="s">
        <v>26</v>
      </c>
      <c r="E191" t="s">
        <v>8</v>
      </c>
      <c r="F191" t="s">
        <v>15</v>
      </c>
      <c r="G191" s="13">
        <v>1.87</v>
      </c>
      <c r="H191">
        <v>43</v>
      </c>
      <c r="I191" s="13">
        <f>Sales_Data[[#This Row],[UnitPrice]]*Sales_Data[[#This Row],[Qty]]</f>
        <v>80.410000000000011</v>
      </c>
    </row>
    <row r="192" spans="1:9" x14ac:dyDescent="0.25">
      <c r="A192" s="6">
        <v>44461</v>
      </c>
      <c r="B192" t="s">
        <v>10</v>
      </c>
      <c r="C192" s="3" t="s">
        <v>57</v>
      </c>
      <c r="D192" t="s">
        <v>24</v>
      </c>
      <c r="E192" t="s">
        <v>5</v>
      </c>
      <c r="F192" t="s">
        <v>7</v>
      </c>
      <c r="G192" s="13">
        <v>2.84</v>
      </c>
      <c r="H192">
        <v>141</v>
      </c>
      <c r="I192" s="13">
        <f>Sales_Data[[#This Row],[UnitPrice]]*Sales_Data[[#This Row],[Qty]]</f>
        <v>400.44</v>
      </c>
    </row>
    <row r="193" spans="1:9" x14ac:dyDescent="0.25">
      <c r="A193" s="6">
        <v>44463</v>
      </c>
      <c r="B193" t="s">
        <v>50</v>
      </c>
      <c r="C193" s="3" t="s">
        <v>60</v>
      </c>
      <c r="D193" t="s">
        <v>26</v>
      </c>
      <c r="E193" t="s">
        <v>8</v>
      </c>
      <c r="F193" t="s">
        <v>9</v>
      </c>
      <c r="G193" s="13">
        <v>1.77</v>
      </c>
      <c r="H193">
        <v>153</v>
      </c>
      <c r="I193" s="13">
        <f>Sales_Data[[#This Row],[UnitPrice]]*Sales_Data[[#This Row],[Qty]]</f>
        <v>270.81</v>
      </c>
    </row>
    <row r="194" spans="1:9" x14ac:dyDescent="0.25">
      <c r="A194" s="6">
        <v>44469</v>
      </c>
      <c r="B194" t="s">
        <v>48</v>
      </c>
      <c r="C194" s="3" t="s">
        <v>52</v>
      </c>
      <c r="D194" t="s">
        <v>21</v>
      </c>
      <c r="E194" t="s">
        <v>8</v>
      </c>
      <c r="F194" t="s">
        <v>9</v>
      </c>
      <c r="G194" s="13">
        <v>1.77</v>
      </c>
      <c r="H194">
        <v>49</v>
      </c>
      <c r="I194" s="13">
        <f>Sales_Data[[#This Row],[UnitPrice]]*Sales_Data[[#This Row],[Qty]]</f>
        <v>86.73</v>
      </c>
    </row>
    <row r="195" spans="1:9" x14ac:dyDescent="0.25">
      <c r="A195" s="6">
        <v>44470</v>
      </c>
      <c r="B195" t="s">
        <v>10</v>
      </c>
      <c r="C195" s="3" t="s">
        <v>57</v>
      </c>
      <c r="D195" t="s">
        <v>21</v>
      </c>
      <c r="E195" t="s">
        <v>5</v>
      </c>
      <c r="F195" t="s">
        <v>7</v>
      </c>
      <c r="G195" s="13">
        <v>2.84</v>
      </c>
      <c r="H195">
        <v>123</v>
      </c>
      <c r="I195" s="13">
        <f>Sales_Data[[#This Row],[UnitPrice]]*Sales_Data[[#This Row],[Qty]]</f>
        <v>349.32</v>
      </c>
    </row>
    <row r="196" spans="1:9" x14ac:dyDescent="0.25">
      <c r="A196" s="6">
        <v>44476</v>
      </c>
      <c r="B196" t="s">
        <v>50</v>
      </c>
      <c r="C196" s="3" t="s">
        <v>59</v>
      </c>
      <c r="D196" t="s">
        <v>26</v>
      </c>
      <c r="E196" t="s">
        <v>5</v>
      </c>
      <c r="F196" t="s">
        <v>14</v>
      </c>
      <c r="G196" s="13">
        <v>2.1800000000000002</v>
      </c>
      <c r="H196">
        <v>43</v>
      </c>
      <c r="I196" s="13">
        <f>Sales_Data[[#This Row],[UnitPrice]]*Sales_Data[[#This Row],[Qty]]</f>
        <v>93.740000000000009</v>
      </c>
    </row>
    <row r="197" spans="1:9" x14ac:dyDescent="0.25">
      <c r="A197" s="6">
        <v>44484</v>
      </c>
      <c r="B197" t="s">
        <v>49</v>
      </c>
      <c r="C197" s="3" t="s">
        <v>55</v>
      </c>
      <c r="D197" t="s">
        <v>22</v>
      </c>
      <c r="E197" t="s">
        <v>5</v>
      </c>
      <c r="F197" t="s">
        <v>6</v>
      </c>
      <c r="G197" s="13">
        <v>1.87</v>
      </c>
      <c r="H197">
        <v>102</v>
      </c>
      <c r="I197" s="13">
        <f>Sales_Data[[#This Row],[UnitPrice]]*Sales_Data[[#This Row],[Qty]]</f>
        <v>190.74</v>
      </c>
    </row>
    <row r="198" spans="1:9" x14ac:dyDescent="0.25">
      <c r="A198" s="6">
        <v>44489</v>
      </c>
      <c r="B198" t="s">
        <v>50</v>
      </c>
      <c r="C198" s="3" t="s">
        <v>58</v>
      </c>
      <c r="D198" t="s">
        <v>24</v>
      </c>
      <c r="E198" t="s">
        <v>11</v>
      </c>
      <c r="F198" t="s">
        <v>17</v>
      </c>
      <c r="G198" s="13">
        <v>2.19</v>
      </c>
      <c r="H198">
        <v>24</v>
      </c>
      <c r="I198" s="13">
        <f>Sales_Data[[#This Row],[UnitPrice]]*Sales_Data[[#This Row],[Qty]]</f>
        <v>52.56</v>
      </c>
    </row>
    <row r="199" spans="1:9" x14ac:dyDescent="0.25">
      <c r="A199" s="6">
        <v>44493</v>
      </c>
      <c r="B199" t="s">
        <v>48</v>
      </c>
      <c r="C199" s="3" t="s">
        <v>46</v>
      </c>
      <c r="D199" t="s">
        <v>25</v>
      </c>
      <c r="E199" t="s">
        <v>5</v>
      </c>
      <c r="F199" t="s">
        <v>7</v>
      </c>
      <c r="G199" s="13">
        <v>2.84</v>
      </c>
      <c r="H199">
        <v>80</v>
      </c>
      <c r="I199" s="13">
        <f>Sales_Data[[#This Row],[UnitPrice]]*Sales_Data[[#This Row],[Qty]]</f>
        <v>227.2</v>
      </c>
    </row>
    <row r="200" spans="1:9" x14ac:dyDescent="0.25">
      <c r="A200" s="6">
        <v>44503</v>
      </c>
      <c r="B200" t="s">
        <v>49</v>
      </c>
      <c r="C200" s="3" t="s">
        <v>55</v>
      </c>
      <c r="D200" t="s">
        <v>22</v>
      </c>
      <c r="E200" t="s">
        <v>8</v>
      </c>
      <c r="F200" t="s">
        <v>15</v>
      </c>
      <c r="G200" s="13">
        <v>1.87</v>
      </c>
      <c r="H200">
        <v>39</v>
      </c>
      <c r="I200" s="13">
        <f>Sales_Data[[#This Row],[UnitPrice]]*Sales_Data[[#This Row],[Qty]]</f>
        <v>72.930000000000007</v>
      </c>
    </row>
    <row r="201" spans="1:9" x14ac:dyDescent="0.25">
      <c r="A201" s="6">
        <v>44511</v>
      </c>
      <c r="B201" t="s">
        <v>49</v>
      </c>
      <c r="C201" s="3" t="s">
        <v>54</v>
      </c>
      <c r="D201" t="s">
        <v>26</v>
      </c>
      <c r="E201" t="s">
        <v>5</v>
      </c>
      <c r="F201" t="s">
        <v>14</v>
      </c>
      <c r="G201" s="13">
        <v>2.1800000000000002</v>
      </c>
      <c r="H201">
        <v>211</v>
      </c>
      <c r="I201" s="13">
        <f>Sales_Data[[#This Row],[UnitPrice]]*Sales_Data[[#This Row],[Qty]]</f>
        <v>459.98</v>
      </c>
    </row>
  </sheetData>
  <sheetProtection autoFilter="0"/>
  <phoneticPr fontId="21" type="noConversion"/>
  <dataValidations count="1">
    <dataValidation type="list" allowBlank="1" showInputMessage="1" showErrorMessage="1" sqref="F2:F201" xr:uid="{DC0136B9-1BEF-480C-95D5-056C51304CFB}">
      <formula1>ProductList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FAEF7-BE85-480F-81CD-B119C670FE4C}">
  <sheetPr codeName="Sheet16"/>
  <dimension ref="B2:C12"/>
  <sheetViews>
    <sheetView showGridLines="0" workbookViewId="0">
      <selection activeCell="A3" sqref="A3"/>
    </sheetView>
  </sheetViews>
  <sheetFormatPr defaultColWidth="8.85546875" defaultRowHeight="15" x14ac:dyDescent="0.25"/>
  <cols>
    <col min="1" max="1" width="3" style="19" customWidth="1"/>
    <col min="2" max="2" width="32.85546875" style="22" customWidth="1"/>
    <col min="3" max="3" width="64" style="19" customWidth="1"/>
    <col min="4" max="16384" width="8.85546875" style="19"/>
  </cols>
  <sheetData>
    <row r="2" spans="2:3" ht="18.75" x14ac:dyDescent="0.3">
      <c r="B2" s="18" t="s">
        <v>30</v>
      </c>
    </row>
    <row r="3" spans="2:3" x14ac:dyDescent="0.25">
      <c r="B3" s="20" t="s">
        <v>30</v>
      </c>
      <c r="C3" s="19" t="s">
        <v>82</v>
      </c>
    </row>
    <row r="4" spans="2:3" x14ac:dyDescent="0.25">
      <c r="B4" s="21"/>
    </row>
    <row r="5" spans="2:3" ht="18.75" x14ac:dyDescent="0.3">
      <c r="B5" s="18" t="s">
        <v>31</v>
      </c>
    </row>
    <row r="6" spans="2:3" x14ac:dyDescent="0.25">
      <c r="B6" s="10" t="s">
        <v>33</v>
      </c>
      <c r="C6" s="19" t="s">
        <v>34</v>
      </c>
    </row>
    <row r="7" spans="2:3" x14ac:dyDescent="0.25">
      <c r="B7" s="10" t="s">
        <v>35</v>
      </c>
      <c r="C7" s="19" t="s">
        <v>36</v>
      </c>
    </row>
    <row r="8" spans="2:3" x14ac:dyDescent="0.25">
      <c r="B8" s="10" t="s">
        <v>37</v>
      </c>
      <c r="C8" s="19" t="s">
        <v>38</v>
      </c>
    </row>
    <row r="9" spans="2:3" x14ac:dyDescent="0.25">
      <c r="B9" s="10" t="s">
        <v>32</v>
      </c>
      <c r="C9" s="19" t="s">
        <v>83</v>
      </c>
    </row>
    <row r="10" spans="2:3" x14ac:dyDescent="0.25">
      <c r="B10" s="21"/>
    </row>
    <row r="11" spans="2:3" ht="18.75" x14ac:dyDescent="0.3">
      <c r="B11" s="18" t="s">
        <v>39</v>
      </c>
    </row>
    <row r="12" spans="2:3" x14ac:dyDescent="0.25">
      <c r="B12" s="8" t="s">
        <v>40</v>
      </c>
      <c r="C12" s="19" t="s">
        <v>41</v>
      </c>
    </row>
  </sheetData>
  <hyperlinks>
    <hyperlink ref="B6" r:id="rId1" xr:uid="{21848AEC-87CD-4CD4-B19D-40BDF8D6F4D4}"/>
    <hyperlink ref="B8" r:id="rId2" xr:uid="{0614B345-86AB-4A72-A9F7-A9F23DD9D6B5}"/>
    <hyperlink ref="B7" r:id="rId3" xr:uid="{3D5CFC28-A03E-45FF-A8B8-4A5FDE8F81B8}"/>
    <hyperlink ref="B9" r:id="rId4" xr:uid="{9C8DEF32-B746-4CDD-8DC9-4FED7BDEEBBE}"/>
    <hyperlink ref="B12" r:id="rId5" tooltip="Contextures Recommends" xr:uid="{3F18532C-5E87-4BD6-8118-24328EE7A25A}"/>
    <hyperlink ref="B3" r:id="rId6" xr:uid="{70002E47-07A2-49FA-A880-87D120408079}"/>
  </hyperlinks>
  <pageMargins left="0.75" right="0.75" top="1" bottom="1" header="0.5" footer="0.5"/>
  <pageSetup orientation="portrait" r:id="rId7"/>
  <headerFooter alignWithMargins="0">
    <oddFooter>&amp;Lwww.contextures.com&amp;R&amp;D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tructure xmlns="thqs">{"Id":"00000000-0000-0000-0000-000000000000","ParentId":null,"Name":"Root","IsExpanded":false,"Children":[]}</Structure>
</file>

<file path=customXml/itemProps1.xml><?xml version="1.0" encoding="utf-8"?>
<ds:datastoreItem xmlns:ds="http://schemas.openxmlformats.org/officeDocument/2006/customXml" ds:itemID="{26B5EC72-273A-4B74-ADD3-9493322A8184}">
  <ds:schemaRefs>
    <ds:schemaRef ds:uri="thq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3</vt:i4>
      </vt:variant>
    </vt:vector>
  </HeadingPairs>
  <TitlesOfParts>
    <vt:vector size="11" baseType="lpstr">
      <vt:lpstr>Instructions</vt:lpstr>
      <vt:lpstr>Ex01</vt:lpstr>
      <vt:lpstr>Ex02</vt:lpstr>
      <vt:lpstr>Ex03</vt:lpstr>
      <vt:lpstr>Ex04</vt:lpstr>
      <vt:lpstr>Lists</vt:lpstr>
      <vt:lpstr>FoodSales</vt:lpstr>
      <vt:lpstr>MyLinks</vt:lpstr>
      <vt:lpstr>ColDate</vt:lpstr>
      <vt:lpstr>ColQty</vt:lpstr>
      <vt:lpstr>RegList</vt:lpstr>
    </vt:vector>
  </TitlesOfParts>
  <Company>Contextures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Debra S. Dalgleish</dc:creator>
  <cp:lastModifiedBy>Debra Dalgleish</cp:lastModifiedBy>
  <cp:lastPrinted>2002-10-03T23:01:55Z</cp:lastPrinted>
  <dcterms:created xsi:type="dcterms:W3CDTF">2002-02-26T20:43:12Z</dcterms:created>
  <dcterms:modified xsi:type="dcterms:W3CDTF">2021-02-04T21:20:45Z</dcterms:modified>
</cp:coreProperties>
</file>