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120" windowHeight="7815" activeTab="1"/>
  </bookViews>
  <sheets>
    <sheet name="데이터 목록" sheetId="26" r:id="rId1"/>
    <sheet name="데이터 사전" sheetId="27" r:id="rId2"/>
    <sheet name="보험수가.참조" sheetId="28" r:id="rId3"/>
    <sheet name="Sheet1" sheetId="25" r:id="rId4"/>
  </sheets>
  <definedNames>
    <definedName name="_xlnm._FilterDatabase" localSheetId="0" hidden="1">'데이터 목록'!$A$1:$D$4</definedName>
    <definedName name="_xlnm._FilterDatabase" localSheetId="1" hidden="1">'데이터 사전'!$A$1:$G$1</definedName>
  </definedNames>
  <calcPr calcId="145621"/>
</workbook>
</file>

<file path=xl/calcChain.xml><?xml version="1.0" encoding="utf-8"?>
<calcChain xmlns="http://schemas.openxmlformats.org/spreadsheetml/2006/main">
  <c r="F88" i="28" l="1"/>
  <c r="D88" i="28"/>
  <c r="D87" i="28"/>
  <c r="F87" i="28" s="1"/>
  <c r="F86" i="28"/>
  <c r="D86" i="28"/>
  <c r="D85" i="28"/>
  <c r="F85" i="28" s="1"/>
  <c r="F84" i="28"/>
  <c r="D84" i="28"/>
  <c r="D83" i="28"/>
  <c r="F83" i="28" s="1"/>
  <c r="F82" i="28"/>
  <c r="D82" i="28"/>
  <c r="D81" i="28"/>
  <c r="F81" i="28" s="1"/>
  <c r="F80" i="28"/>
  <c r="D80" i="28"/>
  <c r="D79" i="28"/>
  <c r="F79" i="28" s="1"/>
  <c r="F78" i="28"/>
  <c r="D78" i="28"/>
  <c r="D77" i="28"/>
  <c r="F77" i="28" s="1"/>
  <c r="F76" i="28"/>
  <c r="D76" i="28"/>
  <c r="D75" i="28"/>
  <c r="F75" i="28" s="1"/>
  <c r="F74" i="28"/>
  <c r="D74" i="28"/>
  <c r="D73" i="28"/>
  <c r="F73" i="28" s="1"/>
  <c r="F72" i="28"/>
  <c r="D72" i="28"/>
  <c r="D71" i="28"/>
  <c r="F71" i="28" s="1"/>
  <c r="F70" i="28"/>
  <c r="D70" i="28"/>
  <c r="D69" i="28"/>
  <c r="F69" i="28" s="1"/>
  <c r="F68" i="28"/>
  <c r="D68" i="28"/>
  <c r="D67" i="28"/>
  <c r="F67" i="28" s="1"/>
  <c r="F66" i="28"/>
  <c r="D66" i="28"/>
  <c r="D65" i="28"/>
  <c r="F65" i="28" s="1"/>
  <c r="F64" i="28"/>
  <c r="D64" i="28"/>
  <c r="D63" i="28"/>
  <c r="F63" i="28" s="1"/>
  <c r="F62" i="28"/>
  <c r="D62" i="28"/>
  <c r="D61" i="28"/>
  <c r="F61" i="28" s="1"/>
  <c r="F60" i="28"/>
  <c r="D60" i="28"/>
  <c r="D59" i="28"/>
  <c r="F59" i="28" s="1"/>
  <c r="F58" i="28"/>
  <c r="D58" i="28"/>
  <c r="D57" i="28"/>
  <c r="F57" i="28" s="1"/>
  <c r="F56" i="28"/>
  <c r="D56" i="28"/>
  <c r="D55" i="28"/>
  <c r="F55" i="28" s="1"/>
  <c r="F54" i="28"/>
  <c r="D54" i="28"/>
  <c r="D53" i="28"/>
  <c r="F53" i="28" s="1"/>
  <c r="F52" i="28"/>
  <c r="D52" i="28"/>
  <c r="D51" i="28"/>
  <c r="F51" i="28" s="1"/>
  <c r="F50" i="28"/>
  <c r="D50" i="28"/>
  <c r="D49" i="28"/>
  <c r="F49" i="28" s="1"/>
  <c r="F48" i="28"/>
  <c r="D48" i="28"/>
  <c r="D47" i="28"/>
  <c r="F47" i="28" s="1"/>
  <c r="F46" i="28"/>
  <c r="D46" i="28"/>
  <c r="D45" i="28"/>
  <c r="F45" i="28" s="1"/>
  <c r="F44" i="28"/>
  <c r="D44" i="28"/>
  <c r="D43" i="28"/>
  <c r="F43" i="28" s="1"/>
  <c r="F42" i="28"/>
  <c r="D42" i="28"/>
  <c r="D41" i="28"/>
  <c r="F41" i="28" s="1"/>
  <c r="F40" i="28"/>
  <c r="D40" i="28"/>
  <c r="D39" i="28"/>
  <c r="F39" i="28" s="1"/>
  <c r="F38" i="28"/>
  <c r="D38" i="28"/>
  <c r="D37" i="28"/>
  <c r="F37" i="28" s="1"/>
  <c r="F36" i="28"/>
  <c r="D36" i="28"/>
  <c r="D35" i="28"/>
  <c r="F35" i="28" s="1"/>
  <c r="F34" i="28"/>
  <c r="D34" i="28"/>
  <c r="D33" i="28"/>
  <c r="F33" i="28" s="1"/>
  <c r="F32" i="28"/>
  <c r="D32" i="28"/>
  <c r="D31" i="28"/>
  <c r="F31" i="28" s="1"/>
  <c r="F30" i="28"/>
  <c r="D30" i="28"/>
  <c r="D29" i="28"/>
  <c r="F29" i="28" s="1"/>
  <c r="F28" i="28"/>
  <c r="D28" i="28"/>
  <c r="D27" i="28"/>
  <c r="F27" i="28" s="1"/>
  <c r="F26" i="28"/>
  <c r="D26" i="28"/>
  <c r="D25" i="28"/>
  <c r="F25" i="28" s="1"/>
  <c r="F24" i="28"/>
  <c r="D24" i="28"/>
  <c r="D23" i="28"/>
  <c r="F23" i="28" s="1"/>
  <c r="F22" i="28"/>
  <c r="D22" i="28"/>
  <c r="D21" i="28"/>
  <c r="F21" i="28" s="1"/>
  <c r="F20" i="28"/>
  <c r="D20" i="28"/>
  <c r="D19" i="28"/>
  <c r="F19" i="28" s="1"/>
  <c r="F18" i="28"/>
  <c r="D18" i="28"/>
  <c r="D17" i="28"/>
  <c r="F17" i="28" s="1"/>
  <c r="F16" i="28"/>
  <c r="D16" i="28"/>
  <c r="D15" i="28"/>
  <c r="F15" i="28" s="1"/>
  <c r="F14" i="28"/>
  <c r="D14" i="28"/>
  <c r="D13" i="28"/>
  <c r="F13" i="28" s="1"/>
  <c r="F12" i="28"/>
  <c r="D12" i="28"/>
  <c r="D11" i="28"/>
  <c r="F11" i="28" s="1"/>
  <c r="F10" i="28"/>
  <c r="D10" i="28"/>
  <c r="D9" i="28"/>
  <c r="F9" i="28" s="1"/>
  <c r="F8" i="28"/>
  <c r="D8" i="28"/>
  <c r="D7" i="28"/>
  <c r="F7" i="28" s="1"/>
  <c r="F6" i="28"/>
  <c r="D6" i="28"/>
  <c r="D5" i="28"/>
  <c r="F5" i="28" s="1"/>
  <c r="F4" i="28"/>
  <c r="D4" i="28"/>
  <c r="D3" i="28"/>
  <c r="F3" i="28" s="1"/>
  <c r="F2" i="28"/>
  <c r="D2" i="28"/>
</calcChain>
</file>

<file path=xl/sharedStrings.xml><?xml version="1.0" encoding="utf-8"?>
<sst xmlns="http://schemas.openxmlformats.org/spreadsheetml/2006/main" count="851" uniqueCount="345">
  <si>
    <t>연령</t>
  </si>
  <si>
    <t>혈압(수축기)</t>
  </si>
  <si>
    <t>혈압(이완기)</t>
  </si>
  <si>
    <t>청구번호</t>
  </si>
  <si>
    <t>상병코드1</t>
  </si>
  <si>
    <t>상병코드2</t>
  </si>
  <si>
    <t>상병코드3</t>
  </si>
  <si>
    <t>청구서순번</t>
  </si>
  <si>
    <t>진단유형</t>
  </si>
  <si>
    <t>진단시작일</t>
  </si>
  <si>
    <t>진단종료일</t>
  </si>
  <si>
    <t>NEGATIVE</t>
  </si>
  <si>
    <t>혈색소</t>
  </si>
  <si>
    <t>트리글리세라이드</t>
  </si>
  <si>
    <t>신장(5Cm단위)</t>
  </si>
  <si>
    <t>체중(5Kg 단위)</t>
  </si>
  <si>
    <t>허리둘레</t>
  </si>
  <si>
    <t>시력(좌)</t>
  </si>
  <si>
    <t>시력(우)</t>
  </si>
  <si>
    <t>청력(좌)</t>
  </si>
  <si>
    <t>청력(우)</t>
  </si>
  <si>
    <t>수축기혈압</t>
  </si>
  <si>
    <t>이완기혈압</t>
  </si>
  <si>
    <t>식전혈당(공복혈당)</t>
  </si>
  <si>
    <t>총콜레스테롤</t>
  </si>
  <si>
    <t>HDL콜레스테롤</t>
  </si>
  <si>
    <t>LDL콜레스테롤</t>
  </si>
  <si>
    <t>혈청크레아티닌</t>
  </si>
  <si>
    <t>감마지티피</t>
  </si>
  <si>
    <t>흡연상태</t>
  </si>
  <si>
    <t>음주여부</t>
  </si>
  <si>
    <t>성별코드</t>
  </si>
  <si>
    <t>외래</t>
  </si>
  <si>
    <t>검사일자</t>
  </si>
  <si>
    <t>맥박</t>
  </si>
  <si>
    <t>신장</t>
  </si>
  <si>
    <t>체중</t>
  </si>
  <si>
    <t>가슴둘레</t>
  </si>
  <si>
    <t>고객ID</t>
  </si>
  <si>
    <t>성별</t>
  </si>
  <si>
    <t>보험상품ID</t>
  </si>
  <si>
    <t>보험상품명</t>
  </si>
  <si>
    <t>보험금지급일자</t>
  </si>
  <si>
    <t>보험청구금액</t>
  </si>
  <si>
    <t>sick_cd_3</t>
  </si>
  <si>
    <t>sick_cd_4</t>
  </si>
  <si>
    <t>sick_desc_kor</t>
  </si>
  <si>
    <t>sick_desc_eng</t>
  </si>
  <si>
    <t>age_limit_u</t>
  </si>
  <si>
    <t>age_limit_l</t>
  </si>
  <si>
    <t>gender</t>
  </si>
  <si>
    <t>dg_cat</t>
  </si>
  <si>
    <t>insu_prod_name</t>
  </si>
  <si>
    <t>customer_id</t>
  </si>
  <si>
    <t>age</t>
  </si>
  <si>
    <t>insu_prod_id</t>
  </si>
  <si>
    <t>재검</t>
  </si>
  <si>
    <t>review_cat</t>
  </si>
  <si>
    <t>judge</t>
  </si>
  <si>
    <t>판정결과</t>
  </si>
  <si>
    <t>height</t>
  </si>
  <si>
    <t>weight</t>
  </si>
  <si>
    <t>bust</t>
  </si>
  <si>
    <t>waist</t>
  </si>
  <si>
    <t>bp_min</t>
  </si>
  <si>
    <t>bp_max</t>
  </si>
  <si>
    <t>bp_judge</t>
  </si>
  <si>
    <t>pulse_count</t>
  </si>
  <si>
    <t>pulse_count_judge</t>
  </si>
  <si>
    <t>(판정결과)맥박</t>
  </si>
  <si>
    <t>bt_chol</t>
  </si>
  <si>
    <t>(혈액검사)CHOL.콜레스테롤</t>
  </si>
  <si>
    <t>bt_chol_judge</t>
  </si>
  <si>
    <t>(판정결과)CHOL.콜레스테롤</t>
  </si>
  <si>
    <t>bt_crea</t>
  </si>
  <si>
    <t>(혈액검사)CREA.혈청크레아티닌</t>
  </si>
  <si>
    <t>bt_crea_judge</t>
  </si>
  <si>
    <t>(판정결과)CREA.혈청크레아티닌</t>
  </si>
  <si>
    <t>bt_gluc</t>
  </si>
  <si>
    <t>(혈액검사)GLUC.공복 혈당</t>
  </si>
  <si>
    <t>bt_gluc_judge</t>
  </si>
  <si>
    <t>(판정결과)GLUC.공복 혈당</t>
  </si>
  <si>
    <t>bt_hb</t>
  </si>
  <si>
    <t>(혈액검사)HB.혈색소</t>
  </si>
  <si>
    <t>bt_hb_judge</t>
  </si>
  <si>
    <t>(판정결과)HB.혈색소</t>
  </si>
  <si>
    <t>bt_hbsa</t>
  </si>
  <si>
    <t>(혈액검사)HBSA.B형 간염 항원</t>
  </si>
  <si>
    <t>bt_hbsa_judge</t>
  </si>
  <si>
    <t>(판정결과)HBSA.B형 간염 항원</t>
  </si>
  <si>
    <t>bt_hct</t>
  </si>
  <si>
    <t>(혈액검사)HCT.전 혈액중 적혈구 용적(%)</t>
  </si>
  <si>
    <t>bt_hct_judge</t>
  </si>
  <si>
    <t>(판정결과)HCT.전 혈액중 적혈구 용적(%)</t>
  </si>
  <si>
    <t>bt_mch</t>
  </si>
  <si>
    <t>(혈액검사)MCH.적혈구 혈색소</t>
  </si>
  <si>
    <t>bt_mch_judge</t>
  </si>
  <si>
    <t>(판정결과)MCH.적혈구 혈색소</t>
  </si>
  <si>
    <t>bt_mchc</t>
  </si>
  <si>
    <t>(혈액검사)MCHC.적혈구 혈색소 농도</t>
  </si>
  <si>
    <t>bt_mchc_judge</t>
  </si>
  <si>
    <t>(판정결과)MCHC.적혈구 혈색소 농도</t>
  </si>
  <si>
    <t>bt_mvc</t>
  </si>
  <si>
    <t>(혈액검사)MCV.적혈구 평균 용적</t>
  </si>
  <si>
    <t>bt_mvc_judge</t>
  </si>
  <si>
    <t>(판정결과)MCV.적혈구 평균 용적</t>
  </si>
  <si>
    <t>bt_plat</t>
  </si>
  <si>
    <t>(혈액검사)PLAT.혈소판수</t>
  </si>
  <si>
    <t>bt_plat_judge</t>
  </si>
  <si>
    <t>(판정결과)PLAT.혈소판수</t>
  </si>
  <si>
    <t>bt_rbc</t>
  </si>
  <si>
    <t>(혈액검사)RBC.적혈구수</t>
  </si>
  <si>
    <t>bt_rbc_judge</t>
  </si>
  <si>
    <t>(판정결과)RBC.적혈구수</t>
  </si>
  <si>
    <t>bt_wbc</t>
  </si>
  <si>
    <t>(혈액검사)WBC.백혈구수</t>
  </si>
  <si>
    <t>bt_wbc_judge</t>
  </si>
  <si>
    <t>(판정결과)WBC.백혈구수</t>
  </si>
  <si>
    <t>bt_rgpt</t>
  </si>
  <si>
    <t>(혈액검사)RGPT.감마 GPT</t>
  </si>
  <si>
    <t>bt_rgpt_judge</t>
  </si>
  <si>
    <t>(판정결과)RGPT.감마 GPT</t>
  </si>
  <si>
    <t>bt_sgot</t>
  </si>
  <si>
    <t>(혈액검사)SGOT~AST</t>
  </si>
  <si>
    <t>bt_sgot_judge</t>
  </si>
  <si>
    <t>(판정결과)SGOT~AST</t>
  </si>
  <si>
    <t>bt_sgpt</t>
  </si>
  <si>
    <t>(혈액검사)SGPT~ALT</t>
  </si>
  <si>
    <t>bt_sgpt_judge</t>
  </si>
  <si>
    <t>(판정결과)SGPT~ALT</t>
  </si>
  <si>
    <t>bt_trig</t>
  </si>
  <si>
    <t>(혈액검사)TRIG.중성지방(triglyceride)</t>
  </si>
  <si>
    <t>(판정결과)TRIG.중성지방(triglyceride)</t>
  </si>
  <si>
    <t>PR-20004</t>
  </si>
  <si>
    <t>통합Super</t>
  </si>
  <si>
    <t>A00</t>
  </si>
  <si>
    <t>콜레라</t>
  </si>
  <si>
    <t>Cholera</t>
  </si>
  <si>
    <t>C112379</t>
  </si>
  <si>
    <t>insu_id</t>
  </si>
  <si>
    <t>INS-10484</t>
  </si>
  <si>
    <t>insu_contract_date</t>
  </si>
  <si>
    <t>PR-20363</t>
  </si>
  <si>
    <t>req_id</t>
  </si>
  <si>
    <t>req_id_seq</t>
  </si>
  <si>
    <t>sick_main</t>
  </si>
  <si>
    <t>S02</t>
  </si>
  <si>
    <t>sick_1st</t>
  </si>
  <si>
    <t>sick_2nd</t>
  </si>
  <si>
    <t>sick_3rd</t>
  </si>
  <si>
    <t>dg_start_date</t>
  </si>
  <si>
    <t>dg_end_date</t>
  </si>
  <si>
    <t>insu_req_amount</t>
  </si>
  <si>
    <t>insu_pay_amount</t>
  </si>
  <si>
    <t>C112346</t>
  </si>
  <si>
    <t>가족 만족보험 1</t>
  </si>
  <si>
    <t>C112379-20101118-12660-01-001</t>
  </si>
  <si>
    <t>insu_pay_date</t>
  </si>
  <si>
    <t>55~59</t>
  </si>
  <si>
    <t>bt_crea</t>
    <phoneticPr fontId="1" type="noConversion"/>
  </si>
  <si>
    <t>customer_cat</t>
    <phoneticPr fontId="1" type="noConversion"/>
  </si>
  <si>
    <t>extra_rate</t>
    <phoneticPr fontId="1" type="noConversion"/>
  </si>
  <si>
    <t>base_price</t>
    <phoneticPr fontId="1" type="noConversion"/>
  </si>
  <si>
    <t>apply_price</t>
    <phoneticPr fontId="1" type="noConversion"/>
  </si>
  <si>
    <t>Data</t>
    <phoneticPr fontId="4" type="noConversion"/>
  </si>
  <si>
    <t>Description</t>
    <phoneticPr fontId="4" type="noConversion"/>
  </si>
  <si>
    <t># of Variables</t>
    <phoneticPr fontId="4" type="noConversion"/>
  </si>
  <si>
    <t># of Rows</t>
    <phoneticPr fontId="4" type="noConversion"/>
  </si>
  <si>
    <t>Remarks</t>
    <phoneticPr fontId="4" type="noConversion"/>
  </si>
  <si>
    <t>insu_pre_review</t>
    <phoneticPr fontId="1" type="noConversion"/>
  </si>
  <si>
    <t>보험가입 사전 승인 검진정보</t>
    <phoneticPr fontId="4" type="noConversion"/>
  </si>
  <si>
    <t xml:space="preserve"> </t>
    <phoneticPr fontId="1" type="noConversion"/>
  </si>
  <si>
    <t>insu_request</t>
    <phoneticPr fontId="1" type="noConversion"/>
  </si>
  <si>
    <t>보험 청구/지급 정보</t>
    <phoneticPr fontId="4" type="noConversion"/>
  </si>
  <si>
    <t>insu_nh_h_screen</t>
    <phoneticPr fontId="1" type="noConversion"/>
  </si>
  <si>
    <t>국민건강검진 결과(표본)</t>
    <phoneticPr fontId="4" type="noConversion"/>
  </si>
  <si>
    <t>건강보험심사평가원 제공 건강검진 결과(표본)</t>
    <phoneticPr fontId="1" type="noConversion"/>
  </si>
  <si>
    <t>insu_price</t>
    <phoneticPr fontId="1" type="noConversion"/>
  </si>
  <si>
    <t>보험상품별 보험료</t>
    <phoneticPr fontId="1" type="noConversion"/>
  </si>
  <si>
    <t>보험 상품별 기본 보험료</t>
    <phoneticPr fontId="1" type="noConversion"/>
  </si>
  <si>
    <t>insu_code_sick</t>
    <phoneticPr fontId="1" type="noConversion"/>
  </si>
  <si>
    <t>상병 정보</t>
    <phoneticPr fontId="4" type="noConversion"/>
  </si>
  <si>
    <t>참조용</t>
    <phoneticPr fontId="1" type="noConversion"/>
  </si>
  <si>
    <t>No</t>
    <phoneticPr fontId="4" type="noConversion"/>
  </si>
  <si>
    <t>Variable(Feature)</t>
    <phoneticPr fontId="4" type="noConversion"/>
  </si>
  <si>
    <t>Type</t>
    <phoneticPr fontId="4" type="noConversion"/>
  </si>
  <si>
    <t>Sample Value</t>
    <phoneticPr fontId="4" type="noConversion"/>
  </si>
  <si>
    <t>insu_pre_review</t>
    <phoneticPr fontId="1" type="noConversion"/>
  </si>
  <si>
    <t>문자</t>
    <phoneticPr fontId="1" type="noConversion"/>
  </si>
  <si>
    <t>검사구분(가입 사전검사)</t>
    <phoneticPr fontId="1" type="noConversion"/>
  </si>
  <si>
    <t>승인,거절,재검</t>
    <phoneticPr fontId="1" type="noConversion"/>
  </si>
  <si>
    <t>review_date</t>
    <phoneticPr fontId="1" type="noConversion"/>
  </si>
  <si>
    <t>숫자,날짜</t>
    <phoneticPr fontId="1" type="noConversion"/>
  </si>
  <si>
    <t>insu_pre_review</t>
    <phoneticPr fontId="1" type="noConversion"/>
  </si>
  <si>
    <t>숫자,범주</t>
    <phoneticPr fontId="1" type="noConversion"/>
  </si>
  <si>
    <t>1:남성,2:여성</t>
    <phoneticPr fontId="1" type="noConversion"/>
  </si>
  <si>
    <t>숫자</t>
    <phoneticPr fontId="1" type="noConversion"/>
  </si>
  <si>
    <t>judge_score</t>
    <phoneticPr fontId="1" type="noConversion"/>
  </si>
  <si>
    <t>(판정결과)판정결과 점수(합)</t>
    <phoneticPr fontId="1" type="noConversion"/>
  </si>
  <si>
    <t>판정결과 합(단, bp_judge((판정결과)혈압)는 합산 제외</t>
    <phoneticPr fontId="1" type="noConversion"/>
  </si>
  <si>
    <t>(판정결과)혈압</t>
    <phoneticPr fontId="1" type="noConversion"/>
  </si>
  <si>
    <t>혈압 검사 결과에 따라 구분. 0:정상,1:이상</t>
    <phoneticPr fontId="1" type="noConversion"/>
  </si>
  <si>
    <t>bt_trig_judge</t>
    <phoneticPr fontId="1" type="noConversion"/>
  </si>
  <si>
    <t>insu_request</t>
    <phoneticPr fontId="1" type="noConversion"/>
  </si>
  <si>
    <t>고객ID</t>
    <phoneticPr fontId="4" type="noConversion"/>
  </si>
  <si>
    <t>문자</t>
    <phoneticPr fontId="1" type="noConversion"/>
  </si>
  <si>
    <t>검사구분(가입 사전검사)</t>
    <phoneticPr fontId="1" type="noConversion"/>
  </si>
  <si>
    <t>판정결과</t>
    <phoneticPr fontId="1" type="noConversion"/>
  </si>
  <si>
    <t>숫자,범주</t>
    <phoneticPr fontId="1" type="noConversion"/>
  </si>
  <si>
    <t>1:남성,2:여성</t>
    <phoneticPr fontId="1" type="noConversion"/>
  </si>
  <si>
    <t>연령(보험 가입시점)</t>
    <phoneticPr fontId="1" type="noConversion"/>
  </si>
  <si>
    <t>계약보험ID</t>
    <phoneticPr fontId="4" type="noConversion"/>
  </si>
  <si>
    <t>보험가입진단일</t>
    <phoneticPr fontId="4" type="noConversion"/>
  </si>
  <si>
    <t>숫자,날자</t>
    <phoneticPr fontId="1" type="noConversion"/>
  </si>
  <si>
    <t xml:space="preserve">동일 청구번호에 복수 순번(입원1건, 외래2건 동시 청구) </t>
    <phoneticPr fontId="6" type="noConversion"/>
  </si>
  <si>
    <t>주상병</t>
    <phoneticPr fontId="4" type="noConversion"/>
  </si>
  <si>
    <t>결측:ZZZ</t>
    <phoneticPr fontId="1" type="noConversion"/>
  </si>
  <si>
    <t>dg_duration</t>
    <phoneticPr fontId="1" type="noConversion"/>
  </si>
  <si>
    <t>dg_duration</t>
  </si>
  <si>
    <t>진단기간</t>
    <phoneticPr fontId="1" type="noConversion"/>
  </si>
  <si>
    <t>진단 시작일=종료일 -&gt;1</t>
    <phoneticPr fontId="1" type="noConversion"/>
  </si>
  <si>
    <t>청구액이 없는 경우는 정액 담보(예; 입원일당)로 지급한 경우</t>
    <phoneticPr fontId="6" type="noConversion"/>
  </si>
  <si>
    <t>보험지급금액</t>
    <phoneticPr fontId="1" type="noConversion"/>
  </si>
  <si>
    <r>
      <t xml:space="preserve">동일 청구번호의 복수 청구(건별), </t>
    </r>
    <r>
      <rPr>
        <sz val="11"/>
        <color rgb="FFFF0000"/>
        <rFont val="맑은 고딕"/>
        <family val="3"/>
        <charset val="129"/>
        <scheme val="minor"/>
      </rPr>
      <t>지급액은 건별 합산 금액</t>
    </r>
    <phoneticPr fontId="6" type="noConversion"/>
  </si>
  <si>
    <t>insu_duration</t>
  </si>
  <si>
    <t>보험상품 가입기간(월)</t>
    <phoneticPr fontId="1" type="noConversion"/>
  </si>
  <si>
    <t>insu_cum_amount</t>
  </si>
  <si>
    <t>누적 납입 보험료</t>
    <phoneticPr fontId="1" type="noConversion"/>
  </si>
  <si>
    <r>
      <t xml:space="preserve">(보험 지급월-보험 계약월) x 기본 보험료. </t>
    </r>
    <r>
      <rPr>
        <sz val="11"/>
        <color rgb="FFFF0000"/>
        <rFont val="맑은 고딕"/>
        <family val="3"/>
        <charset val="129"/>
        <scheme val="minor"/>
      </rPr>
      <t>사용시 확인 필요
동일 보험상품은 지급월 기준으로 일괄 산출</t>
    </r>
    <phoneticPr fontId="1" type="noConversion"/>
  </si>
  <si>
    <t>insu_nh_h_screen</t>
    <phoneticPr fontId="1" type="noConversion"/>
  </si>
  <si>
    <t>no</t>
    <phoneticPr fontId="1" type="noConversion"/>
  </si>
  <si>
    <t>검진자일련번호</t>
    <phoneticPr fontId="1" type="noConversion"/>
  </si>
  <si>
    <t>임의 번호</t>
    <phoneticPr fontId="1" type="noConversion"/>
  </si>
  <si>
    <t>gender</t>
    <phoneticPr fontId="1" type="noConversion"/>
  </si>
  <si>
    <t>age_group</t>
    <phoneticPr fontId="1" type="noConversion"/>
  </si>
  <si>
    <t>연령대(5살 단위)</t>
    <phoneticPr fontId="1" type="noConversion"/>
  </si>
  <si>
    <t>height_group</t>
    <phoneticPr fontId="1" type="noConversion"/>
  </si>
  <si>
    <t>155~159 =&gt;155 표시</t>
    <phoneticPr fontId="1" type="noConversion"/>
  </si>
  <si>
    <t>weight_group</t>
    <phoneticPr fontId="1" type="noConversion"/>
  </si>
  <si>
    <t>55~59 =&gt; 55 표시</t>
    <phoneticPr fontId="1" type="noConversion"/>
  </si>
  <si>
    <t>waist</t>
    <phoneticPr fontId="1" type="noConversion"/>
  </si>
  <si>
    <t>숫자</t>
    <phoneticPr fontId="1" type="noConversion"/>
  </si>
  <si>
    <t>eyesight_left</t>
    <phoneticPr fontId="1" type="noConversion"/>
  </si>
  <si>
    <t>eyesight_right</t>
    <phoneticPr fontId="1" type="noConversion"/>
  </si>
  <si>
    <t>hearing_left</t>
    <phoneticPr fontId="1" type="noConversion"/>
  </si>
  <si>
    <t>hearing_right</t>
    <phoneticPr fontId="1" type="noConversion"/>
  </si>
  <si>
    <t>bp_max</t>
    <phoneticPr fontId="1" type="noConversion"/>
  </si>
  <si>
    <t>bp_min</t>
    <phoneticPr fontId="1" type="noConversion"/>
  </si>
  <si>
    <t>bp_gluc</t>
    <phoneticPr fontId="1" type="noConversion"/>
  </si>
  <si>
    <t>bt_chol</t>
    <phoneticPr fontId="1" type="noConversion"/>
  </si>
  <si>
    <t>bt_trig</t>
    <phoneticPr fontId="1" type="noConversion"/>
  </si>
  <si>
    <t>bt_hdl</t>
    <phoneticPr fontId="1" type="noConversion"/>
  </si>
  <si>
    <t>bt_ldl</t>
    <phoneticPr fontId="1" type="noConversion"/>
  </si>
  <si>
    <t>bt_mch</t>
    <phoneticPr fontId="1" type="noConversion"/>
  </si>
  <si>
    <t>bt_ast</t>
    <phoneticPr fontId="1" type="noConversion"/>
  </si>
  <si>
    <t>(혈청지오티)AST.SGOT</t>
    <phoneticPr fontId="1" type="noConversion"/>
  </si>
  <si>
    <t>bt_alt</t>
    <phoneticPr fontId="1" type="noConversion"/>
  </si>
  <si>
    <t>(혈청지오티)ALT.SGPT</t>
    <phoneticPr fontId="1" type="noConversion"/>
  </si>
  <si>
    <t>bt_rgpt</t>
    <phoneticPr fontId="1" type="noConversion"/>
  </si>
  <si>
    <t>smoke_flag</t>
    <phoneticPr fontId="1" type="noConversion"/>
  </si>
  <si>
    <t>1:피우지 않는다,2:이전에 피웠으나 끊었다,3:현재도 피우고 있다 (일부 결측)</t>
    <phoneticPr fontId="1" type="noConversion"/>
  </si>
  <si>
    <t>drinking_flag</t>
    <phoneticPr fontId="1" type="noConversion"/>
  </si>
  <si>
    <t>0:마시지 않은다,1:마신다</t>
    <phoneticPr fontId="1" type="noConversion"/>
  </si>
  <si>
    <t>insu_price</t>
    <phoneticPr fontId="1" type="noConversion"/>
  </si>
  <si>
    <t>base_price</t>
    <phoneticPr fontId="1" type="noConversion"/>
  </si>
  <si>
    <t>기본 보험료</t>
    <phoneticPr fontId="1" type="noConversion"/>
  </si>
  <si>
    <t>insu_code_sick</t>
    <phoneticPr fontId="1" type="noConversion"/>
  </si>
  <si>
    <t>상병코드(3)</t>
    <phoneticPr fontId="1" type="noConversion"/>
  </si>
  <si>
    <t>상병코드(4)</t>
    <phoneticPr fontId="1" type="noConversion"/>
  </si>
  <si>
    <t>상병명(한국어)</t>
    <phoneticPr fontId="1" type="noConversion"/>
  </si>
  <si>
    <t>상병명(영어)</t>
    <phoneticPr fontId="1" type="noConversion"/>
  </si>
  <si>
    <t>gender</t>
    <phoneticPr fontId="1" type="noConversion"/>
  </si>
  <si>
    <t>적용성별</t>
    <phoneticPr fontId="1" type="noConversion"/>
  </si>
  <si>
    <t>성별 조건 적용시 값 제공(1:남성,2:여성)</t>
    <phoneticPr fontId="1" type="noConversion"/>
  </si>
  <si>
    <t>적용나이(상한)</t>
    <phoneticPr fontId="1" type="noConversion"/>
  </si>
  <si>
    <t>나이 조건 적용시 값 제공</t>
    <phoneticPr fontId="1" type="noConversion"/>
  </si>
  <si>
    <t>적용나이(하한)</t>
    <phoneticPr fontId="1" type="noConversion"/>
  </si>
  <si>
    <t>ㅁ보험 기본료</t>
    <phoneticPr fontId="1" type="noConversion"/>
  </si>
  <si>
    <t>ㅁ보험 위험요율</t>
    <phoneticPr fontId="1" type="noConversion"/>
  </si>
  <si>
    <t>위험</t>
  </si>
  <si>
    <t xml:space="preserve"> -.요율 담당자가 분석 기반으로 판단하여 결정함</t>
    <phoneticPr fontId="1" type="noConversion"/>
  </si>
  <si>
    <t>보통</t>
  </si>
  <si>
    <t>양호</t>
  </si>
  <si>
    <t>base_price</t>
    <phoneticPr fontId="1" type="noConversion"/>
  </si>
  <si>
    <t>base_price.기존</t>
    <phoneticPr fontId="1" type="noConversion"/>
  </si>
  <si>
    <t>customer_cat</t>
    <phoneticPr fontId="1" type="noConversion"/>
  </si>
  <si>
    <t>extra_rate</t>
    <phoneticPr fontId="1" type="noConversion"/>
  </si>
  <si>
    <t>PR-20068</t>
  </si>
  <si>
    <t>건강보험 2</t>
  </si>
  <si>
    <t>PR-20205</t>
  </si>
  <si>
    <t>All My Life 1</t>
  </si>
  <si>
    <t>PR-20159</t>
  </si>
  <si>
    <t>All My Life 2</t>
  </si>
  <si>
    <t>가족 만족 보험 1</t>
  </si>
  <si>
    <t>PR-20069</t>
  </si>
  <si>
    <t>건강보험</t>
  </si>
  <si>
    <t>PR-20258</t>
  </si>
  <si>
    <t>가족 만족 보험 2</t>
  </si>
  <si>
    <t>PR-20465</t>
    <phoneticPr fontId="1" type="noConversion"/>
  </si>
  <si>
    <t>가족 만족 보험 2+</t>
    <phoneticPr fontId="1" type="noConversion"/>
  </si>
  <si>
    <t>PR-20795</t>
  </si>
  <si>
    <t>가족 보험</t>
  </si>
  <si>
    <t>PR-20083</t>
  </si>
  <si>
    <t>울라트 보험</t>
  </si>
  <si>
    <t>PR-20765</t>
  </si>
  <si>
    <t>건강 보살핌</t>
  </si>
  <si>
    <t>PR-20913</t>
  </si>
  <si>
    <t>건강 보살핌 2</t>
  </si>
  <si>
    <t>PR-20792</t>
  </si>
  <si>
    <t>건강+행복 보험</t>
  </si>
  <si>
    <t>PR-20123</t>
  </si>
  <si>
    <t>상해보험(회사)</t>
  </si>
  <si>
    <t>PR-20804</t>
  </si>
  <si>
    <t>건강보험 3</t>
  </si>
  <si>
    <t>PR-20880</t>
    <phoneticPr fontId="1" type="noConversion"/>
  </si>
  <si>
    <t>건강보험 3+</t>
    <phoneticPr fontId="1" type="noConversion"/>
  </si>
  <si>
    <t>PR-20719</t>
  </si>
  <si>
    <t>건강증진 보험</t>
  </si>
  <si>
    <t>PR-20606</t>
  </si>
  <si>
    <t>단체보험(상해)</t>
  </si>
  <si>
    <t>PR-20199</t>
  </si>
  <si>
    <t>평생 건강 보장 1</t>
  </si>
  <si>
    <t>PR-20701</t>
  </si>
  <si>
    <t>안심보험</t>
  </si>
  <si>
    <t>PR-20837</t>
  </si>
  <si>
    <t>조심조심 보험 1</t>
  </si>
  <si>
    <t>PR-20790</t>
  </si>
  <si>
    <t>조심조심 보험 2</t>
  </si>
  <si>
    <t>PR-20569</t>
  </si>
  <si>
    <t>조심조심 보험 4</t>
  </si>
  <si>
    <t>PR-20238</t>
  </si>
  <si>
    <t>평생 건강 보장 2</t>
  </si>
  <si>
    <t>PR-20418</t>
  </si>
  <si>
    <t>통합보험 +1</t>
  </si>
  <si>
    <t>PR-20915</t>
  </si>
  <si>
    <t>통합보험 +2</t>
  </si>
  <si>
    <t>PR-20581</t>
  </si>
  <si>
    <t>통합보험 +3</t>
  </si>
  <si>
    <t>PR-20430</t>
  </si>
  <si>
    <t>평생 보험 1</t>
  </si>
  <si>
    <t>PR-20409</t>
  </si>
  <si>
    <t>평생 보험 2</t>
  </si>
  <si>
    <t>PR-20465</t>
  </si>
  <si>
    <t>PR-20880</t>
  </si>
  <si>
    <t>혈액검사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</si>
</sst>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_ "/>
    <numFmt numFmtId="177" formatCode="0_);[Red]\(0\)"/>
    <numFmt numFmtId="178" formatCode="0.0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0" xfId="2" applyFill="1" applyAlignment="1">
      <alignment horizontal="center" vertical="center"/>
    </xf>
    <xf numFmtId="49" fontId="0" fillId="0" borderId="1" xfId="1" applyNumberFormat="1" applyFont="1" applyBorder="1" applyAlignment="1">
      <alignment horizontal="left" vertical="center"/>
    </xf>
    <xf numFmtId="41" fontId="0" fillId="0" borderId="1" xfId="1" applyFont="1" applyBorder="1" applyAlignment="1">
      <alignment vertical="center"/>
    </xf>
    <xf numFmtId="0" fontId="2" fillId="0" borderId="1" xfId="2" applyBorder="1" applyAlignment="1">
      <alignment vertical="center" wrapText="1"/>
    </xf>
    <xf numFmtId="49" fontId="0" fillId="0" borderId="0" xfId="1" applyNumberFormat="1" applyFont="1" applyAlignment="1">
      <alignment horizontal="center" vertical="center"/>
    </xf>
    <xf numFmtId="41" fontId="0" fillId="0" borderId="0" xfId="1" applyFont="1" applyAlignment="1">
      <alignment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2" fillId="0" borderId="0" xfId="2" applyAlignment="1">
      <alignment vertical="center" wrapText="1"/>
    </xf>
    <xf numFmtId="0" fontId="2" fillId="0" borderId="1" xfId="2" applyFill="1" applyBorder="1" applyAlignment="1">
      <alignment vertical="center" wrapText="1"/>
    </xf>
    <xf numFmtId="0" fontId="2" fillId="0" borderId="1" xfId="2" applyBorder="1" applyAlignment="1">
      <alignment vertical="center"/>
    </xf>
    <xf numFmtId="0" fontId="2" fillId="3" borderId="1" xfId="2" applyFill="1" applyBorder="1" applyAlignment="1">
      <alignment vertical="center"/>
    </xf>
    <xf numFmtId="0" fontId="2" fillId="0" borderId="1" xfId="2" applyFill="1" applyBorder="1" applyAlignment="1">
      <alignment vertical="center"/>
    </xf>
    <xf numFmtId="0" fontId="2" fillId="0" borderId="1" xfId="2" applyBorder="1" applyAlignment="1">
      <alignment horizontal="center" vertical="center"/>
    </xf>
    <xf numFmtId="0" fontId="2" fillId="0" borderId="0" xfId="2" applyAlignment="1">
      <alignment vertical="center"/>
    </xf>
    <xf numFmtId="0" fontId="2" fillId="0" borderId="0" xfId="2" applyAlignment="1">
      <alignment horizontal="center" vertical="center"/>
    </xf>
    <xf numFmtId="0" fontId="2" fillId="0" borderId="0" xfId="2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1" xfId="2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5" fillId="0" borderId="1" xfId="3" applyFill="1" applyBorder="1" applyAlignment="1">
      <alignment vertical="center" wrapText="1"/>
    </xf>
    <xf numFmtId="49" fontId="0" fillId="0" borderId="1" xfId="1" applyNumberFormat="1" applyFont="1" applyFill="1" applyBorder="1" applyAlignment="1">
      <alignment horizontal="left" vertical="center"/>
    </xf>
    <xf numFmtId="41" fontId="0" fillId="0" borderId="1" xfId="1" applyFont="1" applyFill="1" applyBorder="1" applyAlignment="1">
      <alignment vertical="center"/>
    </xf>
    <xf numFmtId="14" fontId="2" fillId="0" borderId="1" xfId="2" applyNumberFormat="1" applyBorder="1" applyAlignment="1">
      <alignment vertical="center"/>
    </xf>
    <xf numFmtId="0" fontId="2" fillId="3" borderId="1" xfId="2" applyFill="1" applyBorder="1" applyAlignment="1">
      <alignment horizontal="center" vertical="center"/>
    </xf>
    <xf numFmtId="0" fontId="2" fillId="3" borderId="1" xfId="2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2" fillId="0" borderId="1" xfId="2" applyBorder="1" applyAlignment="1">
      <alignment horizontal="left" vertical="center"/>
    </xf>
    <xf numFmtId="0" fontId="0" fillId="3" borderId="1" xfId="0" applyFill="1" applyBorder="1">
      <alignment vertical="center"/>
    </xf>
    <xf numFmtId="0" fontId="5" fillId="3" borderId="1" xfId="3" applyFill="1" applyBorder="1" applyAlignment="1">
      <alignment vertical="center" wrapText="1"/>
    </xf>
    <xf numFmtId="177" fontId="2" fillId="0" borderId="1" xfId="2" applyNumberFormat="1" applyBorder="1" applyAlignment="1">
      <alignment vertical="center"/>
    </xf>
    <xf numFmtId="177" fontId="2" fillId="3" borderId="1" xfId="2" applyNumberFormat="1" applyFill="1" applyBorder="1" applyAlignment="1">
      <alignment vertical="center"/>
    </xf>
    <xf numFmtId="0" fontId="3" fillId="4" borderId="1" xfId="0" applyFont="1" applyFill="1" applyBorder="1">
      <alignment vertical="center"/>
    </xf>
    <xf numFmtId="41" fontId="3" fillId="4" borderId="1" xfId="5" applyFont="1" applyFill="1" applyBorder="1">
      <alignment vertical="center"/>
    </xf>
    <xf numFmtId="176" fontId="3" fillId="4" borderId="1" xfId="5" applyNumberFormat="1" applyFont="1" applyFill="1" applyBorder="1">
      <alignment vertical="center"/>
    </xf>
    <xf numFmtId="41" fontId="3" fillId="4" borderId="2" xfId="5" applyFont="1" applyFill="1" applyBorder="1">
      <alignment vertical="center"/>
    </xf>
    <xf numFmtId="41" fontId="0" fillId="0" borderId="1" xfId="5" applyFont="1" applyBorder="1">
      <alignment vertical="center"/>
    </xf>
    <xf numFmtId="178" fontId="0" fillId="0" borderId="1" xfId="5" applyNumberFormat="1" applyFont="1" applyBorder="1">
      <alignment vertical="center"/>
    </xf>
    <xf numFmtId="41" fontId="0" fillId="0" borderId="1" xfId="5" applyFont="1" applyFill="1" applyBorder="1">
      <alignment vertical="center"/>
    </xf>
    <xf numFmtId="41" fontId="0" fillId="5" borderId="1" xfId="5" applyFont="1" applyFill="1" applyBorder="1">
      <alignment vertical="center"/>
    </xf>
    <xf numFmtId="178" fontId="0" fillId="5" borderId="1" xfId="5" applyNumberFormat="1" applyFont="1" applyFill="1" applyBorder="1">
      <alignment vertical="center"/>
    </xf>
    <xf numFmtId="178" fontId="0" fillId="0" borderId="1" xfId="5" applyNumberFormat="1" applyFont="1" applyFill="1" applyBorder="1">
      <alignment vertical="center"/>
    </xf>
    <xf numFmtId="176" fontId="0" fillId="0" borderId="0" xfId="0" applyNumberFormat="1">
      <alignment vertical="center"/>
    </xf>
  </cellXfs>
  <cellStyles count="6">
    <cellStyle name="쉼표 [0]" xfId="5" builtinId="6"/>
    <cellStyle name="쉼표 [0] 2" xfId="1"/>
    <cellStyle name="쉼표 [0] 3" xfId="4"/>
    <cellStyle name="표준" xfId="0" builtinId="0"/>
    <cellStyle name="표준 2" xfId="2"/>
    <cellStyle name="표준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pane ySplit="1" topLeftCell="A2" activePane="bottomLeft" state="frozen"/>
      <selection activeCell="C13" sqref="C13"/>
      <selection pane="bottomLeft" activeCell="D20" sqref="D20"/>
    </sheetView>
  </sheetViews>
  <sheetFormatPr defaultRowHeight="16.5" x14ac:dyDescent="0.3"/>
  <cols>
    <col min="1" max="1" width="21.75" style="5" bestFit="1" customWidth="1"/>
    <col min="2" max="2" width="29.625" style="5" bestFit="1" customWidth="1"/>
    <col min="3" max="3" width="20.125" style="6" bestFit="1" customWidth="1"/>
    <col min="4" max="4" width="16.5" style="6" bestFit="1" customWidth="1"/>
    <col min="5" max="5" width="56.625" style="15" customWidth="1"/>
    <col min="6" max="7" width="9" style="15"/>
    <col min="8" max="8" width="11.875" style="15" bestFit="1" customWidth="1"/>
    <col min="9" max="16384" width="9" style="15"/>
  </cols>
  <sheetData>
    <row r="1" spans="1:5" x14ac:dyDescent="0.3">
      <c r="A1" s="7" t="s">
        <v>164</v>
      </c>
      <c r="B1" s="7" t="s">
        <v>165</v>
      </c>
      <c r="C1" s="7" t="s">
        <v>166</v>
      </c>
      <c r="D1" s="7" t="s">
        <v>167</v>
      </c>
      <c r="E1" s="7" t="s">
        <v>168</v>
      </c>
    </row>
    <row r="2" spans="1:5" x14ac:dyDescent="0.3">
      <c r="A2" s="11" t="s">
        <v>169</v>
      </c>
      <c r="B2" s="2" t="s">
        <v>170</v>
      </c>
      <c r="C2" s="3">
        <v>48</v>
      </c>
      <c r="D2" s="3">
        <v>14938</v>
      </c>
      <c r="E2" s="11" t="s">
        <v>171</v>
      </c>
    </row>
    <row r="3" spans="1:5" x14ac:dyDescent="0.3">
      <c r="A3" s="13" t="s">
        <v>172</v>
      </c>
      <c r="B3" s="29" t="s">
        <v>173</v>
      </c>
      <c r="C3" s="30">
        <v>24</v>
      </c>
      <c r="D3" s="30">
        <v>49449</v>
      </c>
      <c r="E3" s="13"/>
    </row>
    <row r="4" spans="1:5" x14ac:dyDescent="0.3">
      <c r="A4" s="11" t="s">
        <v>174</v>
      </c>
      <c r="B4" s="2" t="s">
        <v>175</v>
      </c>
      <c r="C4" s="3">
        <v>24</v>
      </c>
      <c r="D4" s="3">
        <v>177346</v>
      </c>
      <c r="E4" s="11" t="s">
        <v>176</v>
      </c>
    </row>
    <row r="5" spans="1:5" x14ac:dyDescent="0.3">
      <c r="A5" s="11" t="s">
        <v>177</v>
      </c>
      <c r="B5" s="29" t="s">
        <v>178</v>
      </c>
      <c r="C5" s="30">
        <v>3</v>
      </c>
      <c r="D5" s="30">
        <v>29</v>
      </c>
      <c r="E5" s="13" t="s">
        <v>179</v>
      </c>
    </row>
    <row r="6" spans="1:5" x14ac:dyDescent="0.3">
      <c r="A6" s="11" t="s">
        <v>180</v>
      </c>
      <c r="B6" s="2" t="s">
        <v>181</v>
      </c>
      <c r="C6" s="3">
        <v>7</v>
      </c>
      <c r="D6" s="3">
        <v>13755</v>
      </c>
      <c r="E6" s="4" t="s">
        <v>182</v>
      </c>
    </row>
  </sheetData>
  <autoFilter ref="A1:D4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abSelected="1" zoomScaleNormal="100" workbookViewId="0">
      <pane ySplit="1" topLeftCell="A62" activePane="bottomLeft" state="frozen"/>
      <selection activeCell="C13" sqref="C13"/>
      <selection pane="bottomLeft" activeCell="E113" sqref="E113"/>
    </sheetView>
  </sheetViews>
  <sheetFormatPr defaultRowHeight="16.5" x14ac:dyDescent="0.3"/>
  <cols>
    <col min="1" max="1" width="16.5" style="15" bestFit="1" customWidth="1"/>
    <col min="2" max="2" width="8.75" style="16" bestFit="1" customWidth="1"/>
    <col min="3" max="3" width="18.125" style="15" bestFit="1" customWidth="1"/>
    <col min="4" max="4" width="18.125" style="15" customWidth="1"/>
    <col min="5" max="5" width="34" style="17" customWidth="1"/>
    <col min="6" max="6" width="9.375" style="16" bestFit="1" customWidth="1"/>
    <col min="7" max="7" width="19" style="16" customWidth="1"/>
    <col min="8" max="8" width="53.625" style="9" customWidth="1"/>
    <col min="9" max="16384" width="9" style="15"/>
  </cols>
  <sheetData>
    <row r="1" spans="1:8" s="1" customFormat="1" x14ac:dyDescent="0.3">
      <c r="A1" s="7" t="s">
        <v>164</v>
      </c>
      <c r="B1" s="7" t="s">
        <v>183</v>
      </c>
      <c r="C1" s="7" t="s">
        <v>184</v>
      </c>
      <c r="D1" s="7"/>
      <c r="E1" s="7" t="s">
        <v>165</v>
      </c>
      <c r="F1" s="7" t="s">
        <v>185</v>
      </c>
      <c r="G1" s="7" t="s">
        <v>186</v>
      </c>
      <c r="H1" s="8" t="s">
        <v>168</v>
      </c>
    </row>
    <row r="2" spans="1:8" x14ac:dyDescent="0.3">
      <c r="A2" s="11" t="s">
        <v>187</v>
      </c>
      <c r="B2" s="14">
        <v>1</v>
      </c>
      <c r="C2" s="11" t="s">
        <v>53</v>
      </c>
      <c r="D2" s="11"/>
      <c r="E2" s="18" t="s">
        <v>38</v>
      </c>
      <c r="F2" s="14" t="s">
        <v>188</v>
      </c>
      <c r="G2" s="11" t="s">
        <v>154</v>
      </c>
      <c r="H2" s="4"/>
    </row>
    <row r="3" spans="1:8" x14ac:dyDescent="0.3">
      <c r="A3" s="13" t="s">
        <v>169</v>
      </c>
      <c r="B3" s="26">
        <v>2</v>
      </c>
      <c r="C3" s="13" t="s">
        <v>57</v>
      </c>
      <c r="D3" s="13"/>
      <c r="E3" s="18" t="s">
        <v>189</v>
      </c>
      <c r="F3" s="26" t="s">
        <v>188</v>
      </c>
      <c r="G3" s="11" t="s">
        <v>344</v>
      </c>
      <c r="H3" s="4"/>
    </row>
    <row r="4" spans="1:8" x14ac:dyDescent="0.3">
      <c r="A4" s="13" t="s">
        <v>169</v>
      </c>
      <c r="B4" s="26">
        <v>3</v>
      </c>
      <c r="C4" s="13" t="s">
        <v>58</v>
      </c>
      <c r="D4" s="13"/>
      <c r="E4" s="18" t="s">
        <v>59</v>
      </c>
      <c r="F4" s="26" t="s">
        <v>188</v>
      </c>
      <c r="G4" s="11" t="s">
        <v>56</v>
      </c>
      <c r="H4" s="4" t="s">
        <v>190</v>
      </c>
    </row>
    <row r="5" spans="1:8" x14ac:dyDescent="0.3">
      <c r="A5" s="13" t="s">
        <v>169</v>
      </c>
      <c r="B5" s="26">
        <v>4</v>
      </c>
      <c r="C5" s="13" t="s">
        <v>191</v>
      </c>
      <c r="D5" s="13"/>
      <c r="E5" s="20" t="s">
        <v>33</v>
      </c>
      <c r="F5" s="26" t="s">
        <v>192</v>
      </c>
      <c r="G5" s="31">
        <v>41921</v>
      </c>
      <c r="H5" s="4"/>
    </row>
    <row r="6" spans="1:8" x14ac:dyDescent="0.3">
      <c r="A6" s="13" t="s">
        <v>193</v>
      </c>
      <c r="B6" s="26">
        <v>5</v>
      </c>
      <c r="C6" s="13" t="s">
        <v>50</v>
      </c>
      <c r="D6" s="13"/>
      <c r="E6" s="18" t="s">
        <v>39</v>
      </c>
      <c r="F6" s="26" t="s">
        <v>194</v>
      </c>
      <c r="G6" s="11">
        <v>1</v>
      </c>
      <c r="H6" s="4" t="s">
        <v>195</v>
      </c>
    </row>
    <row r="7" spans="1:8" x14ac:dyDescent="0.3">
      <c r="A7" s="13" t="s">
        <v>193</v>
      </c>
      <c r="B7" s="26">
        <v>6</v>
      </c>
      <c r="C7" s="13" t="s">
        <v>54</v>
      </c>
      <c r="D7" s="13"/>
      <c r="E7" s="18" t="s">
        <v>0</v>
      </c>
      <c r="F7" s="26" t="s">
        <v>196</v>
      </c>
      <c r="G7" s="11">
        <v>70</v>
      </c>
      <c r="H7" s="4"/>
    </row>
    <row r="8" spans="1:8" x14ac:dyDescent="0.3">
      <c r="A8" s="13" t="s">
        <v>169</v>
      </c>
      <c r="B8" s="26">
        <v>7</v>
      </c>
      <c r="C8" s="13" t="s">
        <v>60</v>
      </c>
      <c r="D8" s="13"/>
      <c r="E8" s="18" t="s">
        <v>35</v>
      </c>
      <c r="F8" s="26" t="s">
        <v>196</v>
      </c>
      <c r="G8" s="11">
        <v>165</v>
      </c>
      <c r="H8" s="4"/>
    </row>
    <row r="9" spans="1:8" x14ac:dyDescent="0.3">
      <c r="A9" s="13" t="s">
        <v>169</v>
      </c>
      <c r="B9" s="26">
        <v>8</v>
      </c>
      <c r="C9" s="13" t="s">
        <v>61</v>
      </c>
      <c r="D9" s="13"/>
      <c r="E9" s="18" t="s">
        <v>36</v>
      </c>
      <c r="F9" s="26" t="s">
        <v>196</v>
      </c>
      <c r="G9" s="11">
        <v>63</v>
      </c>
      <c r="H9" s="4"/>
    </row>
    <row r="10" spans="1:8" x14ac:dyDescent="0.3">
      <c r="A10" s="13" t="s">
        <v>169</v>
      </c>
      <c r="B10" s="26">
        <v>9</v>
      </c>
      <c r="C10" s="13" t="s">
        <v>62</v>
      </c>
      <c r="D10" s="13"/>
      <c r="E10" s="18" t="s">
        <v>37</v>
      </c>
      <c r="F10" s="26" t="s">
        <v>196</v>
      </c>
      <c r="G10" s="11">
        <v>92</v>
      </c>
      <c r="H10" s="4"/>
    </row>
    <row r="11" spans="1:8" x14ac:dyDescent="0.3">
      <c r="A11" s="13" t="s">
        <v>169</v>
      </c>
      <c r="B11" s="26">
        <v>10</v>
      </c>
      <c r="C11" s="13" t="s">
        <v>63</v>
      </c>
      <c r="D11" s="13"/>
      <c r="E11" s="18" t="s">
        <v>16</v>
      </c>
      <c r="F11" s="26" t="s">
        <v>196</v>
      </c>
      <c r="G11" s="11">
        <v>88</v>
      </c>
      <c r="H11" s="4"/>
    </row>
    <row r="12" spans="1:8" x14ac:dyDescent="0.3">
      <c r="A12" s="13" t="s">
        <v>169</v>
      </c>
      <c r="B12" s="26">
        <v>11</v>
      </c>
      <c r="C12" s="13" t="s">
        <v>64</v>
      </c>
      <c r="D12" s="13"/>
      <c r="E12" s="18" t="s">
        <v>2</v>
      </c>
      <c r="F12" s="26" t="s">
        <v>196</v>
      </c>
      <c r="G12" s="11">
        <v>80</v>
      </c>
      <c r="H12" s="4"/>
    </row>
    <row r="13" spans="1:8" x14ac:dyDescent="0.3">
      <c r="A13" s="13" t="s">
        <v>169</v>
      </c>
      <c r="B13" s="26">
        <v>12</v>
      </c>
      <c r="C13" s="13" t="s">
        <v>65</v>
      </c>
      <c r="D13" s="13"/>
      <c r="E13" s="18" t="s">
        <v>1</v>
      </c>
      <c r="F13" s="26" t="s">
        <v>196</v>
      </c>
      <c r="G13" s="11">
        <v>130</v>
      </c>
      <c r="H13" s="4"/>
    </row>
    <row r="14" spans="1:8" x14ac:dyDescent="0.3">
      <c r="A14" s="13" t="s">
        <v>169</v>
      </c>
      <c r="B14" s="26">
        <v>13</v>
      </c>
      <c r="C14" s="13" t="s">
        <v>67</v>
      </c>
      <c r="D14" s="13"/>
      <c r="E14" s="18" t="s">
        <v>34</v>
      </c>
      <c r="F14" s="26" t="s">
        <v>196</v>
      </c>
      <c r="G14" s="11">
        <v>72</v>
      </c>
      <c r="H14" s="4"/>
    </row>
    <row r="15" spans="1:8" x14ac:dyDescent="0.3">
      <c r="A15" s="11" t="s">
        <v>169</v>
      </c>
      <c r="B15" s="14">
        <v>14</v>
      </c>
      <c r="C15" s="11" t="s">
        <v>70</v>
      </c>
      <c r="D15" s="11"/>
      <c r="E15" s="18" t="s">
        <v>71</v>
      </c>
      <c r="F15" s="14" t="s">
        <v>196</v>
      </c>
      <c r="G15" s="11">
        <v>140</v>
      </c>
      <c r="H15" s="4"/>
    </row>
    <row r="16" spans="1:8" x14ac:dyDescent="0.3">
      <c r="A16" s="11" t="s">
        <v>169</v>
      </c>
      <c r="B16" s="14">
        <v>15</v>
      </c>
      <c r="C16" s="11" t="s">
        <v>74</v>
      </c>
      <c r="D16" s="11"/>
      <c r="E16" s="18" t="s">
        <v>75</v>
      </c>
      <c r="F16" s="14" t="s">
        <v>196</v>
      </c>
      <c r="G16" s="11"/>
      <c r="H16" s="4"/>
    </row>
    <row r="17" spans="1:8" x14ac:dyDescent="0.3">
      <c r="A17" s="11" t="s">
        <v>169</v>
      </c>
      <c r="B17" s="14">
        <v>16</v>
      </c>
      <c r="C17" s="11" t="s">
        <v>78</v>
      </c>
      <c r="D17" s="11"/>
      <c r="E17" s="18" t="s">
        <v>79</v>
      </c>
      <c r="F17" s="14" t="s">
        <v>196</v>
      </c>
      <c r="G17" s="11">
        <v>81</v>
      </c>
      <c r="H17" s="4"/>
    </row>
    <row r="18" spans="1:8" x14ac:dyDescent="0.3">
      <c r="A18" s="11" t="s">
        <v>169</v>
      </c>
      <c r="B18" s="14">
        <v>17</v>
      </c>
      <c r="C18" s="11" t="s">
        <v>82</v>
      </c>
      <c r="D18" s="11"/>
      <c r="E18" s="18" t="s">
        <v>83</v>
      </c>
      <c r="F18" s="14" t="s">
        <v>196</v>
      </c>
      <c r="G18" s="11"/>
      <c r="H18" s="4"/>
    </row>
    <row r="19" spans="1:8" x14ac:dyDescent="0.3">
      <c r="A19" s="11" t="s">
        <v>169</v>
      </c>
      <c r="B19" s="14">
        <v>18</v>
      </c>
      <c r="C19" s="13" t="s">
        <v>86</v>
      </c>
      <c r="D19" s="13"/>
      <c r="E19" s="21" t="s">
        <v>87</v>
      </c>
      <c r="F19" s="14" t="s">
        <v>188</v>
      </c>
      <c r="G19" s="11" t="s">
        <v>11</v>
      </c>
      <c r="H19" s="4"/>
    </row>
    <row r="20" spans="1:8" x14ac:dyDescent="0.3">
      <c r="A20" s="11" t="s">
        <v>169</v>
      </c>
      <c r="B20" s="14">
        <v>19</v>
      </c>
      <c r="C20" s="11" t="s">
        <v>90</v>
      </c>
      <c r="D20" s="11"/>
      <c r="E20" s="18" t="s">
        <v>91</v>
      </c>
      <c r="F20" s="14" t="s">
        <v>196</v>
      </c>
      <c r="G20" s="11"/>
      <c r="H20" s="4"/>
    </row>
    <row r="21" spans="1:8" x14ac:dyDescent="0.3">
      <c r="A21" s="11" t="s">
        <v>169</v>
      </c>
      <c r="B21" s="14">
        <v>20</v>
      </c>
      <c r="C21" s="11" t="s">
        <v>94</v>
      </c>
      <c r="D21" s="11"/>
      <c r="E21" s="18" t="s">
        <v>95</v>
      </c>
      <c r="F21" s="14" t="s">
        <v>196</v>
      </c>
      <c r="G21" s="11"/>
      <c r="H21" s="4"/>
    </row>
    <row r="22" spans="1:8" x14ac:dyDescent="0.3">
      <c r="A22" s="11" t="s">
        <v>169</v>
      </c>
      <c r="B22" s="14">
        <v>21</v>
      </c>
      <c r="C22" s="11" t="s">
        <v>98</v>
      </c>
      <c r="D22" s="11"/>
      <c r="E22" s="18" t="s">
        <v>99</v>
      </c>
      <c r="F22" s="14" t="s">
        <v>196</v>
      </c>
      <c r="G22" s="11"/>
      <c r="H22" s="4"/>
    </row>
    <row r="23" spans="1:8" x14ac:dyDescent="0.3">
      <c r="A23" s="11" t="s">
        <v>169</v>
      </c>
      <c r="B23" s="14">
        <v>22</v>
      </c>
      <c r="C23" s="11" t="s">
        <v>102</v>
      </c>
      <c r="D23" s="11"/>
      <c r="E23" s="18" t="s">
        <v>103</v>
      </c>
      <c r="F23" s="14" t="s">
        <v>196</v>
      </c>
      <c r="G23" s="11"/>
      <c r="H23" s="4"/>
    </row>
    <row r="24" spans="1:8" x14ac:dyDescent="0.3">
      <c r="A24" s="11" t="s">
        <v>169</v>
      </c>
      <c r="B24" s="14">
        <v>23</v>
      </c>
      <c r="C24" s="11" t="s">
        <v>106</v>
      </c>
      <c r="D24" s="11"/>
      <c r="E24" s="18" t="s">
        <v>107</v>
      </c>
      <c r="F24" s="14" t="s">
        <v>196</v>
      </c>
      <c r="G24" s="11"/>
      <c r="H24" s="4"/>
    </row>
    <row r="25" spans="1:8" x14ac:dyDescent="0.3">
      <c r="A25" s="11" t="s">
        <v>169</v>
      </c>
      <c r="B25" s="14">
        <v>24</v>
      </c>
      <c r="C25" s="11" t="s">
        <v>110</v>
      </c>
      <c r="D25" s="11"/>
      <c r="E25" s="18" t="s">
        <v>111</v>
      </c>
      <c r="F25" s="14" t="s">
        <v>196</v>
      </c>
      <c r="G25" s="11"/>
      <c r="H25" s="4"/>
    </row>
    <row r="26" spans="1:8" x14ac:dyDescent="0.3">
      <c r="A26" s="11" t="s">
        <v>169</v>
      </c>
      <c r="B26" s="14">
        <v>25</v>
      </c>
      <c r="C26" s="11" t="s">
        <v>114</v>
      </c>
      <c r="D26" s="11"/>
      <c r="E26" s="18" t="s">
        <v>115</v>
      </c>
      <c r="F26" s="14" t="s">
        <v>196</v>
      </c>
      <c r="G26" s="11"/>
      <c r="H26" s="4"/>
    </row>
    <row r="27" spans="1:8" x14ac:dyDescent="0.3">
      <c r="A27" s="11" t="s">
        <v>169</v>
      </c>
      <c r="B27" s="14">
        <v>26</v>
      </c>
      <c r="C27" s="11" t="s">
        <v>118</v>
      </c>
      <c r="D27" s="11"/>
      <c r="E27" s="18" t="s">
        <v>119</v>
      </c>
      <c r="F27" s="14" t="s">
        <v>196</v>
      </c>
      <c r="G27" s="11">
        <v>98</v>
      </c>
      <c r="H27" s="4"/>
    </row>
    <row r="28" spans="1:8" x14ac:dyDescent="0.3">
      <c r="A28" s="13" t="s">
        <v>169</v>
      </c>
      <c r="B28" s="26">
        <v>27</v>
      </c>
      <c r="C28" s="13" t="s">
        <v>122</v>
      </c>
      <c r="D28" s="13"/>
      <c r="E28" s="18" t="s">
        <v>123</v>
      </c>
      <c r="F28" s="14" t="s">
        <v>196</v>
      </c>
      <c r="G28" s="11">
        <v>23</v>
      </c>
      <c r="H28" s="4"/>
    </row>
    <row r="29" spans="1:8" x14ac:dyDescent="0.3">
      <c r="A29" s="13" t="s">
        <v>169</v>
      </c>
      <c r="B29" s="26">
        <v>28</v>
      </c>
      <c r="C29" s="13" t="s">
        <v>126</v>
      </c>
      <c r="D29" s="13"/>
      <c r="E29" s="18" t="s">
        <v>127</v>
      </c>
      <c r="F29" s="14" t="s">
        <v>196</v>
      </c>
      <c r="G29" s="11">
        <v>20</v>
      </c>
      <c r="H29" s="4"/>
    </row>
    <row r="30" spans="1:8" x14ac:dyDescent="0.3">
      <c r="A30" s="13" t="s">
        <v>169</v>
      </c>
      <c r="B30" s="26">
        <v>29</v>
      </c>
      <c r="C30" s="13" t="s">
        <v>130</v>
      </c>
      <c r="D30" s="13"/>
      <c r="E30" s="18" t="s">
        <v>131</v>
      </c>
      <c r="F30" s="14" t="s">
        <v>196</v>
      </c>
      <c r="G30" s="11"/>
      <c r="H30" s="4"/>
    </row>
    <row r="31" spans="1:8" x14ac:dyDescent="0.3">
      <c r="A31" s="13" t="s">
        <v>169</v>
      </c>
      <c r="B31" s="26">
        <v>30</v>
      </c>
      <c r="C31" s="12" t="s">
        <v>197</v>
      </c>
      <c r="D31" s="12"/>
      <c r="E31" s="19" t="s">
        <v>198</v>
      </c>
      <c r="F31" s="32" t="s">
        <v>196</v>
      </c>
      <c r="G31" s="12">
        <v>1</v>
      </c>
      <c r="H31" s="33" t="s">
        <v>199</v>
      </c>
    </row>
    <row r="32" spans="1:8" x14ac:dyDescent="0.3">
      <c r="A32" s="13" t="s">
        <v>169</v>
      </c>
      <c r="B32" s="26">
        <v>31</v>
      </c>
      <c r="C32" s="13" t="s">
        <v>66</v>
      </c>
      <c r="D32" s="13"/>
      <c r="E32" s="18" t="s">
        <v>200</v>
      </c>
      <c r="F32" s="14" t="s">
        <v>196</v>
      </c>
      <c r="G32" s="11">
        <v>1</v>
      </c>
      <c r="H32" s="4" t="s">
        <v>201</v>
      </c>
    </row>
    <row r="33" spans="1:8" x14ac:dyDescent="0.3">
      <c r="A33" s="13" t="s">
        <v>169</v>
      </c>
      <c r="B33" s="26">
        <v>32</v>
      </c>
      <c r="C33" s="13" t="s">
        <v>68</v>
      </c>
      <c r="D33" s="13"/>
      <c r="E33" s="34" t="s">
        <v>69</v>
      </c>
      <c r="F33" s="14" t="s">
        <v>196</v>
      </c>
      <c r="G33" s="11">
        <v>0</v>
      </c>
      <c r="H33" s="4"/>
    </row>
    <row r="34" spans="1:8" x14ac:dyDescent="0.3">
      <c r="A34" s="13" t="s">
        <v>169</v>
      </c>
      <c r="B34" s="26">
        <v>33</v>
      </c>
      <c r="C34" s="13" t="s">
        <v>72</v>
      </c>
      <c r="D34" s="13"/>
      <c r="E34" s="34" t="s">
        <v>73</v>
      </c>
      <c r="F34" s="14" t="s">
        <v>196</v>
      </c>
      <c r="G34" s="11">
        <v>0</v>
      </c>
      <c r="H34" s="4"/>
    </row>
    <row r="35" spans="1:8" x14ac:dyDescent="0.3">
      <c r="A35" s="13" t="s">
        <v>169</v>
      </c>
      <c r="B35" s="26">
        <v>34</v>
      </c>
      <c r="C35" s="13" t="s">
        <v>76</v>
      </c>
      <c r="D35" s="13"/>
      <c r="E35" s="34" t="s">
        <v>77</v>
      </c>
      <c r="F35" s="14" t="s">
        <v>196</v>
      </c>
      <c r="G35" s="11">
        <v>0</v>
      </c>
      <c r="H35" s="4"/>
    </row>
    <row r="36" spans="1:8" x14ac:dyDescent="0.3">
      <c r="A36" s="13" t="s">
        <v>169</v>
      </c>
      <c r="B36" s="26">
        <v>35</v>
      </c>
      <c r="C36" s="13" t="s">
        <v>80</v>
      </c>
      <c r="D36" s="13"/>
      <c r="E36" s="34" t="s">
        <v>81</v>
      </c>
      <c r="F36" s="14" t="s">
        <v>196</v>
      </c>
      <c r="G36" s="11">
        <v>0</v>
      </c>
      <c r="H36" s="4"/>
    </row>
    <row r="37" spans="1:8" x14ac:dyDescent="0.3">
      <c r="A37" s="11" t="s">
        <v>169</v>
      </c>
      <c r="B37" s="14">
        <v>36</v>
      </c>
      <c r="C37" s="11" t="s">
        <v>84</v>
      </c>
      <c r="D37" s="11"/>
      <c r="E37" s="21" t="s">
        <v>85</v>
      </c>
      <c r="F37" s="14" t="s">
        <v>196</v>
      </c>
      <c r="G37" s="11">
        <v>0</v>
      </c>
      <c r="H37" s="4"/>
    </row>
    <row r="38" spans="1:8" x14ac:dyDescent="0.3">
      <c r="A38" s="11" t="s">
        <v>169</v>
      </c>
      <c r="B38" s="14">
        <v>37</v>
      </c>
      <c r="C38" s="13" t="s">
        <v>88</v>
      </c>
      <c r="D38" s="13"/>
      <c r="E38" s="21" t="s">
        <v>89</v>
      </c>
      <c r="F38" s="14" t="s">
        <v>196</v>
      </c>
      <c r="G38" s="11">
        <v>0</v>
      </c>
      <c r="H38" s="4"/>
    </row>
    <row r="39" spans="1:8" x14ac:dyDescent="0.3">
      <c r="A39" s="11" t="s">
        <v>169</v>
      </c>
      <c r="B39" s="14">
        <v>38</v>
      </c>
      <c r="C39" s="11" t="s">
        <v>92</v>
      </c>
      <c r="D39" s="11"/>
      <c r="E39" s="21" t="s">
        <v>93</v>
      </c>
      <c r="F39" s="14" t="s">
        <v>196</v>
      </c>
      <c r="G39" s="11">
        <v>0</v>
      </c>
      <c r="H39" s="4"/>
    </row>
    <row r="40" spans="1:8" x14ac:dyDescent="0.3">
      <c r="A40" s="11" t="s">
        <v>169</v>
      </c>
      <c r="B40" s="14">
        <v>39</v>
      </c>
      <c r="C40" s="11" t="s">
        <v>96</v>
      </c>
      <c r="D40" s="11"/>
      <c r="E40" s="21" t="s">
        <v>97</v>
      </c>
      <c r="F40" s="14" t="s">
        <v>196</v>
      </c>
      <c r="G40" s="11">
        <v>0</v>
      </c>
      <c r="H40" s="4"/>
    </row>
    <row r="41" spans="1:8" x14ac:dyDescent="0.3">
      <c r="A41" s="11" t="s">
        <v>169</v>
      </c>
      <c r="B41" s="14">
        <v>40</v>
      </c>
      <c r="C41" s="11" t="s">
        <v>100</v>
      </c>
      <c r="D41" s="11"/>
      <c r="E41" s="21" t="s">
        <v>101</v>
      </c>
      <c r="F41" s="14" t="s">
        <v>196</v>
      </c>
      <c r="G41" s="11">
        <v>0</v>
      </c>
      <c r="H41" s="4"/>
    </row>
    <row r="42" spans="1:8" x14ac:dyDescent="0.3">
      <c r="A42" s="11" t="s">
        <v>169</v>
      </c>
      <c r="B42" s="14">
        <v>41</v>
      </c>
      <c r="C42" s="11" t="s">
        <v>104</v>
      </c>
      <c r="D42" s="11"/>
      <c r="E42" s="21" t="s">
        <v>105</v>
      </c>
      <c r="F42" s="14" t="s">
        <v>196</v>
      </c>
      <c r="G42" s="11">
        <v>0</v>
      </c>
      <c r="H42" s="4"/>
    </row>
    <row r="43" spans="1:8" x14ac:dyDescent="0.3">
      <c r="A43" s="11" t="s">
        <v>169</v>
      </c>
      <c r="B43" s="14">
        <v>42</v>
      </c>
      <c r="C43" s="11" t="s">
        <v>108</v>
      </c>
      <c r="D43" s="11"/>
      <c r="E43" s="21" t="s">
        <v>109</v>
      </c>
      <c r="F43" s="14" t="s">
        <v>196</v>
      </c>
      <c r="G43" s="11">
        <v>0</v>
      </c>
      <c r="H43" s="4"/>
    </row>
    <row r="44" spans="1:8" x14ac:dyDescent="0.3">
      <c r="A44" s="11" t="s">
        <v>169</v>
      </c>
      <c r="B44" s="14">
        <v>43</v>
      </c>
      <c r="C44" s="11" t="s">
        <v>112</v>
      </c>
      <c r="D44" s="11"/>
      <c r="E44" s="21" t="s">
        <v>113</v>
      </c>
      <c r="F44" s="14" t="s">
        <v>196</v>
      </c>
      <c r="G44" s="11">
        <v>0</v>
      </c>
      <c r="H44" s="4"/>
    </row>
    <row r="45" spans="1:8" x14ac:dyDescent="0.3">
      <c r="A45" s="11" t="s">
        <v>169</v>
      </c>
      <c r="B45" s="14">
        <v>44</v>
      </c>
      <c r="C45" s="11" t="s">
        <v>116</v>
      </c>
      <c r="D45" s="11"/>
      <c r="E45" s="21" t="s">
        <v>117</v>
      </c>
      <c r="F45" s="14" t="s">
        <v>196</v>
      </c>
      <c r="G45" s="11">
        <v>0</v>
      </c>
      <c r="H45" s="4"/>
    </row>
    <row r="46" spans="1:8" x14ac:dyDescent="0.3">
      <c r="A46" s="11" t="s">
        <v>169</v>
      </c>
      <c r="B46" s="14">
        <v>45</v>
      </c>
      <c r="C46" s="11" t="s">
        <v>120</v>
      </c>
      <c r="D46" s="11"/>
      <c r="E46" s="21" t="s">
        <v>121</v>
      </c>
      <c r="F46" s="14" t="s">
        <v>196</v>
      </c>
      <c r="G46" s="11">
        <v>1</v>
      </c>
      <c r="H46" s="4"/>
    </row>
    <row r="47" spans="1:8" x14ac:dyDescent="0.3">
      <c r="A47" s="11" t="s">
        <v>169</v>
      </c>
      <c r="B47" s="14">
        <v>46</v>
      </c>
      <c r="C47" s="11" t="s">
        <v>124</v>
      </c>
      <c r="D47" s="11"/>
      <c r="E47" s="21" t="s">
        <v>125</v>
      </c>
      <c r="F47" s="14" t="s">
        <v>196</v>
      </c>
      <c r="G47" s="11">
        <v>0</v>
      </c>
      <c r="H47" s="4"/>
    </row>
    <row r="48" spans="1:8" x14ac:dyDescent="0.3">
      <c r="A48" s="11" t="s">
        <v>169</v>
      </c>
      <c r="B48" s="14">
        <v>47</v>
      </c>
      <c r="C48" s="11" t="s">
        <v>128</v>
      </c>
      <c r="D48" s="11"/>
      <c r="E48" s="21" t="s">
        <v>129</v>
      </c>
      <c r="F48" s="14" t="s">
        <v>196</v>
      </c>
      <c r="G48" s="11">
        <v>0</v>
      </c>
      <c r="H48" s="4"/>
    </row>
    <row r="49" spans="1:8" x14ac:dyDescent="0.3">
      <c r="A49" s="11" t="s">
        <v>169</v>
      </c>
      <c r="B49" s="14">
        <v>48</v>
      </c>
      <c r="C49" s="11" t="s">
        <v>202</v>
      </c>
      <c r="D49" s="11"/>
      <c r="E49" s="21" t="s">
        <v>132</v>
      </c>
      <c r="F49" s="14" t="s">
        <v>196</v>
      </c>
      <c r="G49" s="11">
        <v>0</v>
      </c>
      <c r="H49" s="4"/>
    </row>
    <row r="50" spans="1:8" x14ac:dyDescent="0.3">
      <c r="A50" s="11"/>
      <c r="B50" s="14"/>
      <c r="C50" s="11"/>
      <c r="D50" s="11"/>
      <c r="E50" s="21"/>
      <c r="F50" s="14"/>
      <c r="G50" s="14"/>
      <c r="H50" s="4"/>
    </row>
    <row r="51" spans="1:8" x14ac:dyDescent="0.3">
      <c r="A51" s="11" t="s">
        <v>203</v>
      </c>
      <c r="B51" s="14">
        <v>1</v>
      </c>
      <c r="C51" s="25" t="s">
        <v>53</v>
      </c>
      <c r="D51" s="25" t="s">
        <v>53</v>
      </c>
      <c r="E51" s="18" t="s">
        <v>204</v>
      </c>
      <c r="F51" s="14" t="s">
        <v>205</v>
      </c>
      <c r="G51" s="11" t="s">
        <v>138</v>
      </c>
      <c r="H51" s="4"/>
    </row>
    <row r="52" spans="1:8" ht="15.75" customHeight="1" x14ac:dyDescent="0.3">
      <c r="A52" s="11" t="s">
        <v>172</v>
      </c>
      <c r="B52" s="14">
        <v>2</v>
      </c>
      <c r="C52" s="25" t="s">
        <v>57</v>
      </c>
      <c r="D52" s="25" t="s">
        <v>57</v>
      </c>
      <c r="E52" s="18" t="s">
        <v>206</v>
      </c>
      <c r="F52" s="14" t="s">
        <v>205</v>
      </c>
      <c r="G52" s="11" t="s">
        <v>344</v>
      </c>
      <c r="H52" s="4"/>
    </row>
    <row r="53" spans="1:8" x14ac:dyDescent="0.3">
      <c r="A53" s="11" t="s">
        <v>172</v>
      </c>
      <c r="B53" s="14">
        <v>3</v>
      </c>
      <c r="C53" s="25" t="s">
        <v>58</v>
      </c>
      <c r="D53" s="25" t="s">
        <v>58</v>
      </c>
      <c r="E53" s="18" t="s">
        <v>207</v>
      </c>
      <c r="F53" s="14" t="s">
        <v>188</v>
      </c>
      <c r="G53" s="11" t="s">
        <v>56</v>
      </c>
      <c r="H53" s="4"/>
    </row>
    <row r="54" spans="1:8" x14ac:dyDescent="0.3">
      <c r="A54" s="11" t="s">
        <v>203</v>
      </c>
      <c r="B54" s="14">
        <v>4</v>
      </c>
      <c r="C54" s="25" t="s">
        <v>50</v>
      </c>
      <c r="D54" s="25" t="s">
        <v>50</v>
      </c>
      <c r="E54" s="18" t="s">
        <v>39</v>
      </c>
      <c r="F54" s="14" t="s">
        <v>208</v>
      </c>
      <c r="G54" s="11">
        <v>1</v>
      </c>
      <c r="H54" s="4" t="s">
        <v>209</v>
      </c>
    </row>
    <row r="55" spans="1:8" x14ac:dyDescent="0.3">
      <c r="A55" s="11" t="s">
        <v>203</v>
      </c>
      <c r="B55" s="14">
        <v>5</v>
      </c>
      <c r="C55" s="27" t="s">
        <v>54</v>
      </c>
      <c r="D55" s="27" t="s">
        <v>54</v>
      </c>
      <c r="E55" s="18" t="s">
        <v>210</v>
      </c>
      <c r="F55" s="26" t="s">
        <v>196</v>
      </c>
      <c r="G55" s="11">
        <v>69</v>
      </c>
      <c r="H55" s="10"/>
    </row>
    <row r="56" spans="1:8" x14ac:dyDescent="0.3">
      <c r="A56" s="11" t="s">
        <v>203</v>
      </c>
      <c r="B56" s="14">
        <v>6</v>
      </c>
      <c r="C56" s="27" t="s">
        <v>139</v>
      </c>
      <c r="D56" s="27" t="s">
        <v>139</v>
      </c>
      <c r="E56" s="18" t="s">
        <v>211</v>
      </c>
      <c r="F56" s="26" t="s">
        <v>188</v>
      </c>
      <c r="G56" s="11" t="s">
        <v>140</v>
      </c>
      <c r="H56" s="10"/>
    </row>
    <row r="57" spans="1:8" x14ac:dyDescent="0.3">
      <c r="A57" s="11" t="s">
        <v>203</v>
      </c>
      <c r="B57" s="14">
        <v>7</v>
      </c>
      <c r="C57" s="27" t="s">
        <v>141</v>
      </c>
      <c r="D57" s="27" t="s">
        <v>141</v>
      </c>
      <c r="E57" s="18" t="s">
        <v>212</v>
      </c>
      <c r="F57" s="26" t="s">
        <v>213</v>
      </c>
      <c r="G57" s="31">
        <v>41981</v>
      </c>
      <c r="H57" s="10"/>
    </row>
    <row r="58" spans="1:8" ht="18" customHeight="1" x14ac:dyDescent="0.3">
      <c r="A58" s="11" t="s">
        <v>203</v>
      </c>
      <c r="B58" s="14">
        <v>8</v>
      </c>
      <c r="C58" s="27" t="s">
        <v>55</v>
      </c>
      <c r="D58" s="27" t="s">
        <v>55</v>
      </c>
      <c r="E58" s="18" t="s">
        <v>40</v>
      </c>
      <c r="F58" s="26" t="s">
        <v>188</v>
      </c>
      <c r="G58" s="11" t="s">
        <v>142</v>
      </c>
      <c r="H58" s="10"/>
    </row>
    <row r="59" spans="1:8" x14ac:dyDescent="0.3">
      <c r="A59" s="11" t="s">
        <v>203</v>
      </c>
      <c r="B59" s="14">
        <v>9</v>
      </c>
      <c r="C59" s="27" t="s">
        <v>52</v>
      </c>
      <c r="D59" s="27" t="s">
        <v>52</v>
      </c>
      <c r="E59" s="18" t="s">
        <v>41</v>
      </c>
      <c r="F59" s="26" t="s">
        <v>188</v>
      </c>
      <c r="G59" s="11" t="s">
        <v>155</v>
      </c>
      <c r="H59" s="10"/>
    </row>
    <row r="60" spans="1:8" x14ac:dyDescent="0.3">
      <c r="A60" s="11" t="s">
        <v>203</v>
      </c>
      <c r="B60" s="14">
        <v>10</v>
      </c>
      <c r="C60" s="27" t="s">
        <v>143</v>
      </c>
      <c r="D60" s="27" t="s">
        <v>143</v>
      </c>
      <c r="E60" s="18" t="s">
        <v>3</v>
      </c>
      <c r="F60" s="26" t="s">
        <v>188</v>
      </c>
      <c r="G60" s="11" t="s">
        <v>156</v>
      </c>
      <c r="H60" s="10"/>
    </row>
    <row r="61" spans="1:8" x14ac:dyDescent="0.3">
      <c r="A61" s="11" t="s">
        <v>203</v>
      </c>
      <c r="B61" s="14">
        <v>11</v>
      </c>
      <c r="C61" s="27" t="s">
        <v>144</v>
      </c>
      <c r="D61" s="27" t="s">
        <v>144</v>
      </c>
      <c r="E61" s="18" t="s">
        <v>7</v>
      </c>
      <c r="F61" s="26" t="s">
        <v>196</v>
      </c>
      <c r="G61" s="11">
        <v>1</v>
      </c>
      <c r="H61" s="28" t="s">
        <v>214</v>
      </c>
    </row>
    <row r="62" spans="1:8" x14ac:dyDescent="0.3">
      <c r="A62" s="11" t="s">
        <v>203</v>
      </c>
      <c r="B62" s="14">
        <v>12</v>
      </c>
      <c r="C62" s="27" t="s">
        <v>145</v>
      </c>
      <c r="D62" s="27" t="s">
        <v>145</v>
      </c>
      <c r="E62" s="18" t="s">
        <v>215</v>
      </c>
      <c r="F62" s="26" t="s">
        <v>188</v>
      </c>
      <c r="G62" s="11" t="s">
        <v>146</v>
      </c>
      <c r="H62" s="10" t="s">
        <v>216</v>
      </c>
    </row>
    <row r="63" spans="1:8" x14ac:dyDescent="0.3">
      <c r="A63" s="11" t="s">
        <v>203</v>
      </c>
      <c r="B63" s="14">
        <v>13</v>
      </c>
      <c r="C63" s="27" t="s">
        <v>147</v>
      </c>
      <c r="D63" s="27" t="s">
        <v>147</v>
      </c>
      <c r="E63" s="18" t="s">
        <v>4</v>
      </c>
      <c r="F63" s="26" t="s">
        <v>188</v>
      </c>
      <c r="G63" s="11" t="s">
        <v>146</v>
      </c>
      <c r="H63" s="10"/>
    </row>
    <row r="64" spans="1:8" x14ac:dyDescent="0.3">
      <c r="A64" s="11" t="s">
        <v>203</v>
      </c>
      <c r="B64" s="14">
        <v>14</v>
      </c>
      <c r="C64" s="27" t="s">
        <v>148</v>
      </c>
      <c r="D64" s="27" t="s">
        <v>148</v>
      </c>
      <c r="E64" s="18" t="s">
        <v>5</v>
      </c>
      <c r="F64" s="26" t="s">
        <v>188</v>
      </c>
      <c r="G64" s="11"/>
      <c r="H64" s="10"/>
    </row>
    <row r="65" spans="1:8" x14ac:dyDescent="0.3">
      <c r="A65" s="11" t="s">
        <v>203</v>
      </c>
      <c r="B65" s="14">
        <v>15</v>
      </c>
      <c r="C65" s="27" t="s">
        <v>149</v>
      </c>
      <c r="D65" s="27" t="s">
        <v>149</v>
      </c>
      <c r="E65" s="18" t="s">
        <v>6</v>
      </c>
      <c r="F65" s="26" t="s">
        <v>188</v>
      </c>
      <c r="G65" s="11"/>
      <c r="H65" s="10"/>
    </row>
    <row r="66" spans="1:8" x14ac:dyDescent="0.3">
      <c r="A66" s="11" t="s">
        <v>203</v>
      </c>
      <c r="B66" s="14">
        <v>16</v>
      </c>
      <c r="C66" s="27" t="s">
        <v>51</v>
      </c>
      <c r="D66" s="27" t="s">
        <v>51</v>
      </c>
      <c r="E66" s="18" t="s">
        <v>8</v>
      </c>
      <c r="F66" s="26" t="s">
        <v>188</v>
      </c>
      <c r="G66" s="11" t="s">
        <v>32</v>
      </c>
      <c r="H66" s="10"/>
    </row>
    <row r="67" spans="1:8" x14ac:dyDescent="0.3">
      <c r="A67" s="11" t="s">
        <v>203</v>
      </c>
      <c r="B67" s="14">
        <v>17</v>
      </c>
      <c r="C67" s="27" t="s">
        <v>150</v>
      </c>
      <c r="D67" s="27" t="s">
        <v>150</v>
      </c>
      <c r="E67" s="18" t="s">
        <v>9</v>
      </c>
      <c r="F67" s="26" t="s">
        <v>213</v>
      </c>
      <c r="G67" s="31">
        <v>42301</v>
      </c>
      <c r="H67" s="10"/>
    </row>
    <row r="68" spans="1:8" x14ac:dyDescent="0.3">
      <c r="A68" s="11" t="s">
        <v>203</v>
      </c>
      <c r="B68" s="14">
        <v>18</v>
      </c>
      <c r="C68" s="27" t="s">
        <v>151</v>
      </c>
      <c r="D68" s="27" t="s">
        <v>151</v>
      </c>
      <c r="E68" s="18" t="s">
        <v>10</v>
      </c>
      <c r="F68" s="26" t="s">
        <v>213</v>
      </c>
      <c r="G68" s="31">
        <v>42324</v>
      </c>
      <c r="H68" s="10"/>
    </row>
    <row r="69" spans="1:8" x14ac:dyDescent="0.3">
      <c r="A69" s="11" t="s">
        <v>203</v>
      </c>
      <c r="B69" s="14">
        <v>19</v>
      </c>
      <c r="C69" s="27" t="s">
        <v>217</v>
      </c>
      <c r="D69" s="27" t="s">
        <v>218</v>
      </c>
      <c r="E69" s="18" t="s">
        <v>219</v>
      </c>
      <c r="F69" s="26" t="s">
        <v>196</v>
      </c>
      <c r="G69" s="11">
        <v>24</v>
      </c>
      <c r="H69" s="28" t="s">
        <v>220</v>
      </c>
    </row>
    <row r="70" spans="1:8" x14ac:dyDescent="0.3">
      <c r="A70" s="11" t="s">
        <v>203</v>
      </c>
      <c r="B70" s="14">
        <v>20</v>
      </c>
      <c r="C70" s="36" t="s">
        <v>152</v>
      </c>
      <c r="D70" s="36" t="s">
        <v>152</v>
      </c>
      <c r="E70" s="19" t="s">
        <v>43</v>
      </c>
      <c r="F70" s="32" t="s">
        <v>196</v>
      </c>
      <c r="G70" s="12">
        <v>424498</v>
      </c>
      <c r="H70" s="37" t="s">
        <v>221</v>
      </c>
    </row>
    <row r="71" spans="1:8" x14ac:dyDescent="0.3">
      <c r="A71" s="11" t="s">
        <v>203</v>
      </c>
      <c r="B71" s="14">
        <v>21</v>
      </c>
      <c r="C71" s="36" t="s">
        <v>153</v>
      </c>
      <c r="D71" s="36" t="s">
        <v>153</v>
      </c>
      <c r="E71" s="19" t="s">
        <v>222</v>
      </c>
      <c r="F71" s="32" t="s">
        <v>196</v>
      </c>
      <c r="G71" s="12">
        <v>724498</v>
      </c>
      <c r="H71" s="37" t="s">
        <v>223</v>
      </c>
    </row>
    <row r="72" spans="1:8" x14ac:dyDescent="0.3">
      <c r="A72" s="11" t="s">
        <v>203</v>
      </c>
      <c r="B72" s="14">
        <v>22</v>
      </c>
      <c r="C72" s="27" t="s">
        <v>157</v>
      </c>
      <c r="D72" s="27" t="s">
        <v>157</v>
      </c>
      <c r="E72" s="18" t="s">
        <v>42</v>
      </c>
      <c r="F72" s="26" t="s">
        <v>213</v>
      </c>
      <c r="G72" s="31">
        <v>42326</v>
      </c>
      <c r="H72" s="28"/>
    </row>
    <row r="73" spans="1:8" x14ac:dyDescent="0.3">
      <c r="A73" s="11" t="s">
        <v>203</v>
      </c>
      <c r="B73" s="14">
        <v>23</v>
      </c>
      <c r="C73" s="27" t="s">
        <v>224</v>
      </c>
      <c r="D73" s="27" t="s">
        <v>224</v>
      </c>
      <c r="E73" s="18" t="s">
        <v>225</v>
      </c>
      <c r="F73" s="26" t="s">
        <v>196</v>
      </c>
      <c r="G73" s="38">
        <v>11</v>
      </c>
      <c r="H73" s="28"/>
    </row>
    <row r="74" spans="1:8" ht="33" x14ac:dyDescent="0.3">
      <c r="A74" s="11" t="s">
        <v>203</v>
      </c>
      <c r="B74" s="14">
        <v>24</v>
      </c>
      <c r="C74" s="36" t="s">
        <v>226</v>
      </c>
      <c r="D74" s="36" t="s">
        <v>226</v>
      </c>
      <c r="E74" s="19" t="s">
        <v>227</v>
      </c>
      <c r="F74" s="32" t="s">
        <v>196</v>
      </c>
      <c r="G74" s="39">
        <v>1230000</v>
      </c>
      <c r="H74" s="37" t="s">
        <v>228</v>
      </c>
    </row>
    <row r="75" spans="1:8" x14ac:dyDescent="0.3">
      <c r="A75" s="11"/>
      <c r="B75" s="14"/>
      <c r="C75" s="27"/>
      <c r="D75" s="27"/>
      <c r="E75" s="18"/>
      <c r="F75" s="26"/>
      <c r="G75" s="31"/>
      <c r="H75" s="28"/>
    </row>
    <row r="76" spans="1:8" x14ac:dyDescent="0.3">
      <c r="A76" s="11" t="s">
        <v>229</v>
      </c>
      <c r="B76" s="14">
        <v>1</v>
      </c>
      <c r="C76" s="18" t="s">
        <v>230</v>
      </c>
      <c r="D76" s="18"/>
      <c r="E76" s="18" t="s">
        <v>231</v>
      </c>
      <c r="F76" s="14" t="s">
        <v>196</v>
      </c>
      <c r="G76" s="11">
        <v>1</v>
      </c>
      <c r="H76" s="4" t="s">
        <v>232</v>
      </c>
    </row>
    <row r="77" spans="1:8" x14ac:dyDescent="0.3">
      <c r="A77" s="11" t="s">
        <v>229</v>
      </c>
      <c r="B77" s="14">
        <v>2</v>
      </c>
      <c r="C77" s="18" t="s">
        <v>233</v>
      </c>
      <c r="D77" s="18"/>
      <c r="E77" s="18" t="s">
        <v>31</v>
      </c>
      <c r="F77" s="14" t="s">
        <v>208</v>
      </c>
      <c r="G77" s="11">
        <v>2</v>
      </c>
      <c r="H77" s="4" t="s">
        <v>209</v>
      </c>
    </row>
    <row r="78" spans="1:8" x14ac:dyDescent="0.3">
      <c r="A78" s="11" t="s">
        <v>229</v>
      </c>
      <c r="B78" s="14">
        <v>3</v>
      </c>
      <c r="C78" s="18" t="s">
        <v>234</v>
      </c>
      <c r="D78" s="18"/>
      <c r="E78" s="18" t="s">
        <v>235</v>
      </c>
      <c r="F78" s="14" t="s">
        <v>205</v>
      </c>
      <c r="G78" s="11" t="s">
        <v>158</v>
      </c>
      <c r="H78" s="4"/>
    </row>
    <row r="79" spans="1:8" x14ac:dyDescent="0.3">
      <c r="A79" s="11" t="s">
        <v>174</v>
      </c>
      <c r="B79" s="14">
        <v>4</v>
      </c>
      <c r="C79" s="19" t="s">
        <v>236</v>
      </c>
      <c r="D79" s="19"/>
      <c r="E79" s="19" t="s">
        <v>14</v>
      </c>
      <c r="F79" s="32" t="s">
        <v>194</v>
      </c>
      <c r="G79" s="12">
        <v>155</v>
      </c>
      <c r="H79" s="33" t="s">
        <v>237</v>
      </c>
    </row>
    <row r="80" spans="1:8" x14ac:dyDescent="0.3">
      <c r="A80" s="11" t="s">
        <v>174</v>
      </c>
      <c r="B80" s="14">
        <v>5</v>
      </c>
      <c r="C80" s="19" t="s">
        <v>238</v>
      </c>
      <c r="D80" s="19"/>
      <c r="E80" s="19" t="s">
        <v>15</v>
      </c>
      <c r="F80" s="32" t="s">
        <v>194</v>
      </c>
      <c r="G80" s="12">
        <v>55</v>
      </c>
      <c r="H80" s="33" t="s">
        <v>239</v>
      </c>
    </row>
    <row r="81" spans="1:8" x14ac:dyDescent="0.3">
      <c r="A81" s="11" t="s">
        <v>174</v>
      </c>
      <c r="B81" s="14">
        <v>6</v>
      </c>
      <c r="C81" s="18" t="s">
        <v>240</v>
      </c>
      <c r="D81" s="18"/>
      <c r="E81" s="18" t="s">
        <v>16</v>
      </c>
      <c r="F81" s="14" t="s">
        <v>241</v>
      </c>
      <c r="G81" s="11">
        <v>67.5</v>
      </c>
      <c r="H81" s="4"/>
    </row>
    <row r="82" spans="1:8" x14ac:dyDescent="0.3">
      <c r="A82" s="11" t="s">
        <v>174</v>
      </c>
      <c r="B82" s="14">
        <v>7</v>
      </c>
      <c r="C82" s="18" t="s">
        <v>242</v>
      </c>
      <c r="D82" s="18"/>
      <c r="E82" s="18" t="s">
        <v>17</v>
      </c>
      <c r="F82" s="14" t="s">
        <v>241</v>
      </c>
      <c r="G82" s="11">
        <v>0.9</v>
      </c>
      <c r="H82" s="4"/>
    </row>
    <row r="83" spans="1:8" x14ac:dyDescent="0.3">
      <c r="A83" s="11" t="s">
        <v>174</v>
      </c>
      <c r="B83" s="14">
        <v>8</v>
      </c>
      <c r="C83" s="18" t="s">
        <v>243</v>
      </c>
      <c r="D83" s="18"/>
      <c r="E83" s="18" t="s">
        <v>18</v>
      </c>
      <c r="F83" s="14" t="s">
        <v>241</v>
      </c>
      <c r="G83" s="11">
        <v>1</v>
      </c>
      <c r="H83" s="4"/>
    </row>
    <row r="84" spans="1:8" x14ac:dyDescent="0.3">
      <c r="A84" s="11" t="s">
        <v>174</v>
      </c>
      <c r="B84" s="14">
        <v>9</v>
      </c>
      <c r="C84" s="18" t="s">
        <v>244</v>
      </c>
      <c r="D84" s="18"/>
      <c r="E84" s="18" t="s">
        <v>19</v>
      </c>
      <c r="F84" s="14" t="s">
        <v>241</v>
      </c>
      <c r="G84" s="11">
        <v>1</v>
      </c>
      <c r="H84" s="4"/>
    </row>
    <row r="85" spans="1:8" x14ac:dyDescent="0.3">
      <c r="A85" s="11" t="s">
        <v>174</v>
      </c>
      <c r="B85" s="14">
        <v>10</v>
      </c>
      <c r="C85" s="18" t="s">
        <v>245</v>
      </c>
      <c r="D85" s="18"/>
      <c r="E85" s="18" t="s">
        <v>20</v>
      </c>
      <c r="F85" s="14" t="s">
        <v>241</v>
      </c>
      <c r="G85" s="11">
        <v>1</v>
      </c>
      <c r="H85" s="4"/>
    </row>
    <row r="86" spans="1:8" x14ac:dyDescent="0.3">
      <c r="A86" s="11" t="s">
        <v>174</v>
      </c>
      <c r="B86" s="14">
        <v>11</v>
      </c>
      <c r="C86" s="18" t="s">
        <v>246</v>
      </c>
      <c r="D86" s="18"/>
      <c r="E86" s="18" t="s">
        <v>21</v>
      </c>
      <c r="F86" s="14" t="s">
        <v>241</v>
      </c>
      <c r="G86" s="11">
        <v>138</v>
      </c>
      <c r="H86" s="4"/>
    </row>
    <row r="87" spans="1:8" x14ac:dyDescent="0.3">
      <c r="A87" s="11" t="s">
        <v>174</v>
      </c>
      <c r="B87" s="14">
        <v>12</v>
      </c>
      <c r="C87" s="18" t="s">
        <v>247</v>
      </c>
      <c r="D87" s="18"/>
      <c r="E87" s="18" t="s">
        <v>22</v>
      </c>
      <c r="F87" s="14" t="s">
        <v>241</v>
      </c>
      <c r="G87" s="11">
        <v>90</v>
      </c>
      <c r="H87" s="4"/>
    </row>
    <row r="88" spans="1:8" x14ac:dyDescent="0.3">
      <c r="A88" s="11" t="s">
        <v>174</v>
      </c>
      <c r="B88" s="14">
        <v>13</v>
      </c>
      <c r="C88" s="18" t="s">
        <v>248</v>
      </c>
      <c r="D88" s="18"/>
      <c r="E88" s="18" t="s">
        <v>23</v>
      </c>
      <c r="F88" s="14" t="s">
        <v>241</v>
      </c>
      <c r="G88" s="11">
        <v>76</v>
      </c>
      <c r="H88" s="4"/>
    </row>
    <row r="89" spans="1:8" x14ac:dyDescent="0.3">
      <c r="A89" s="11" t="s">
        <v>174</v>
      </c>
      <c r="B89" s="14">
        <v>14</v>
      </c>
      <c r="C89" s="18" t="s">
        <v>249</v>
      </c>
      <c r="D89" s="18"/>
      <c r="E89" s="18" t="s">
        <v>24</v>
      </c>
      <c r="F89" s="14" t="s">
        <v>241</v>
      </c>
      <c r="G89" s="11">
        <v>160</v>
      </c>
      <c r="H89" s="4"/>
    </row>
    <row r="90" spans="1:8" x14ac:dyDescent="0.3">
      <c r="A90" s="11" t="s">
        <v>174</v>
      </c>
      <c r="B90" s="14">
        <v>15</v>
      </c>
      <c r="C90" s="18" t="s">
        <v>250</v>
      </c>
      <c r="D90" s="18"/>
      <c r="E90" s="18" t="s">
        <v>13</v>
      </c>
      <c r="F90" s="14" t="s">
        <v>241</v>
      </c>
      <c r="G90" s="11">
        <v>97</v>
      </c>
      <c r="H90" s="4"/>
    </row>
    <row r="91" spans="1:8" x14ac:dyDescent="0.3">
      <c r="A91" s="11" t="s">
        <v>174</v>
      </c>
      <c r="B91" s="14">
        <v>16</v>
      </c>
      <c r="C91" s="18" t="s">
        <v>251</v>
      </c>
      <c r="D91" s="18"/>
      <c r="E91" s="18" t="s">
        <v>25</v>
      </c>
      <c r="F91" s="14" t="s">
        <v>241</v>
      </c>
      <c r="G91" s="11">
        <v>52</v>
      </c>
      <c r="H91" s="4"/>
    </row>
    <row r="92" spans="1:8" x14ac:dyDescent="0.3">
      <c r="A92" s="11" t="s">
        <v>174</v>
      </c>
      <c r="B92" s="14">
        <v>17</v>
      </c>
      <c r="C92" s="18" t="s">
        <v>252</v>
      </c>
      <c r="D92" s="18"/>
      <c r="E92" s="18" t="s">
        <v>26</v>
      </c>
      <c r="F92" s="14" t="s">
        <v>241</v>
      </c>
      <c r="G92" s="11">
        <v>88</v>
      </c>
      <c r="H92" s="4"/>
    </row>
    <row r="93" spans="1:8" x14ac:dyDescent="0.3">
      <c r="A93" s="11" t="s">
        <v>174</v>
      </c>
      <c r="B93" s="14">
        <v>18</v>
      </c>
      <c r="C93" s="18" t="s">
        <v>253</v>
      </c>
      <c r="D93" s="18"/>
      <c r="E93" s="18" t="s">
        <v>12</v>
      </c>
      <c r="F93" s="14" t="s">
        <v>241</v>
      </c>
      <c r="G93" s="11">
        <v>13.4</v>
      </c>
      <c r="H93" s="4"/>
    </row>
    <row r="94" spans="1:8" x14ac:dyDescent="0.3">
      <c r="A94" s="11" t="s">
        <v>174</v>
      </c>
      <c r="B94" s="14">
        <v>19</v>
      </c>
      <c r="C94" s="18" t="s">
        <v>159</v>
      </c>
      <c r="D94" s="18"/>
      <c r="E94" s="18" t="s">
        <v>27</v>
      </c>
      <c r="F94" s="14" t="s">
        <v>241</v>
      </c>
      <c r="G94" s="11">
        <v>0.6</v>
      </c>
      <c r="H94" s="4"/>
    </row>
    <row r="95" spans="1:8" x14ac:dyDescent="0.3">
      <c r="A95" s="11" t="s">
        <v>174</v>
      </c>
      <c r="B95" s="14">
        <v>20</v>
      </c>
      <c r="C95" s="18" t="s">
        <v>254</v>
      </c>
      <c r="D95" s="18"/>
      <c r="E95" s="18" t="s">
        <v>255</v>
      </c>
      <c r="F95" s="14" t="s">
        <v>241</v>
      </c>
      <c r="G95" s="11">
        <v>21</v>
      </c>
      <c r="H95" s="4"/>
    </row>
    <row r="96" spans="1:8" x14ac:dyDescent="0.3">
      <c r="A96" s="11" t="s">
        <v>174</v>
      </c>
      <c r="B96" s="14">
        <v>21</v>
      </c>
      <c r="C96" s="18" t="s">
        <v>256</v>
      </c>
      <c r="D96" s="18"/>
      <c r="E96" s="18" t="s">
        <v>257</v>
      </c>
      <c r="F96" s="14" t="s">
        <v>241</v>
      </c>
      <c r="G96" s="11">
        <v>24</v>
      </c>
      <c r="H96" s="4"/>
    </row>
    <row r="97" spans="1:8" x14ac:dyDescent="0.3">
      <c r="A97" s="11" t="s">
        <v>174</v>
      </c>
      <c r="B97" s="14">
        <v>22</v>
      </c>
      <c r="C97" s="18" t="s">
        <v>258</v>
      </c>
      <c r="D97" s="18"/>
      <c r="E97" s="18" t="s">
        <v>28</v>
      </c>
      <c r="F97" s="14" t="s">
        <v>241</v>
      </c>
      <c r="G97" s="11">
        <v>30</v>
      </c>
      <c r="H97" s="4"/>
    </row>
    <row r="98" spans="1:8" ht="33" x14ac:dyDescent="0.3">
      <c r="A98" s="11" t="s">
        <v>174</v>
      </c>
      <c r="B98" s="14">
        <v>23</v>
      </c>
      <c r="C98" s="18" t="s">
        <v>259</v>
      </c>
      <c r="D98" s="18"/>
      <c r="E98" s="18" t="s">
        <v>29</v>
      </c>
      <c r="F98" s="14" t="s">
        <v>194</v>
      </c>
      <c r="G98" s="11">
        <v>1</v>
      </c>
      <c r="H98" s="4" t="s">
        <v>260</v>
      </c>
    </row>
    <row r="99" spans="1:8" x14ac:dyDescent="0.3">
      <c r="A99" s="11" t="s">
        <v>174</v>
      </c>
      <c r="B99" s="14">
        <v>24</v>
      </c>
      <c r="C99" s="18" t="s">
        <v>261</v>
      </c>
      <c r="D99" s="18"/>
      <c r="E99" s="18" t="s">
        <v>30</v>
      </c>
      <c r="F99" s="14" t="s">
        <v>194</v>
      </c>
      <c r="G99" s="11">
        <v>1</v>
      </c>
      <c r="H99" s="4" t="s">
        <v>262</v>
      </c>
    </row>
    <row r="100" spans="1:8" x14ac:dyDescent="0.3">
      <c r="A100" s="11"/>
      <c r="B100" s="14"/>
      <c r="C100" s="18"/>
      <c r="D100" s="18"/>
      <c r="E100" s="18"/>
      <c r="F100" s="14"/>
      <c r="G100" s="14"/>
      <c r="H100" s="4"/>
    </row>
    <row r="101" spans="1:8" x14ac:dyDescent="0.3">
      <c r="A101" s="11" t="s">
        <v>263</v>
      </c>
      <c r="B101" s="14">
        <v>1</v>
      </c>
      <c r="C101" s="24" t="s">
        <v>55</v>
      </c>
      <c r="D101" s="24"/>
      <c r="E101" s="18" t="s">
        <v>40</v>
      </c>
      <c r="F101" s="14" t="s">
        <v>205</v>
      </c>
      <c r="G101" s="11" t="s">
        <v>133</v>
      </c>
      <c r="H101" s="4"/>
    </row>
    <row r="102" spans="1:8" x14ac:dyDescent="0.3">
      <c r="A102" s="11" t="s">
        <v>263</v>
      </c>
      <c r="B102" s="14">
        <v>2</v>
      </c>
      <c r="C102" s="24" t="s">
        <v>52</v>
      </c>
      <c r="D102" s="24"/>
      <c r="E102" s="18" t="s">
        <v>41</v>
      </c>
      <c r="F102" s="14" t="s">
        <v>205</v>
      </c>
      <c r="G102" s="11" t="s">
        <v>134</v>
      </c>
      <c r="H102" s="4"/>
    </row>
    <row r="103" spans="1:8" x14ac:dyDescent="0.3">
      <c r="A103" s="11" t="s">
        <v>263</v>
      </c>
      <c r="B103" s="14">
        <v>3</v>
      </c>
      <c r="C103" s="24" t="s">
        <v>264</v>
      </c>
      <c r="D103" s="24"/>
      <c r="E103" s="18" t="s">
        <v>265</v>
      </c>
      <c r="F103" s="14" t="s">
        <v>241</v>
      </c>
      <c r="G103" s="11">
        <v>300000</v>
      </c>
      <c r="H103" s="4"/>
    </row>
    <row r="104" spans="1:8" x14ac:dyDescent="0.3">
      <c r="A104" s="11"/>
      <c r="B104" s="14"/>
      <c r="C104" s="18"/>
      <c r="D104" s="18"/>
      <c r="E104" s="18"/>
      <c r="F104" s="14"/>
      <c r="G104" s="14"/>
      <c r="H104" s="4"/>
    </row>
    <row r="105" spans="1:8" x14ac:dyDescent="0.3">
      <c r="A105" s="11" t="s">
        <v>266</v>
      </c>
      <c r="B105" s="14">
        <v>1</v>
      </c>
      <c r="C105" s="18" t="s">
        <v>44</v>
      </c>
      <c r="D105" s="18"/>
      <c r="E105" s="18" t="s">
        <v>267</v>
      </c>
      <c r="F105" s="14" t="s">
        <v>205</v>
      </c>
      <c r="G105" s="35" t="s">
        <v>135</v>
      </c>
      <c r="H105" s="10"/>
    </row>
    <row r="106" spans="1:8" x14ac:dyDescent="0.3">
      <c r="A106" s="11" t="s">
        <v>266</v>
      </c>
      <c r="B106" s="14">
        <v>2</v>
      </c>
      <c r="C106" s="18" t="s">
        <v>45</v>
      </c>
      <c r="D106" s="18"/>
      <c r="E106" s="18" t="s">
        <v>268</v>
      </c>
      <c r="F106" s="14" t="s">
        <v>205</v>
      </c>
      <c r="G106" s="35"/>
      <c r="H106" s="10"/>
    </row>
    <row r="107" spans="1:8" x14ac:dyDescent="0.3">
      <c r="A107" s="11" t="s">
        <v>266</v>
      </c>
      <c r="B107" s="14">
        <v>3</v>
      </c>
      <c r="C107" s="18" t="s">
        <v>46</v>
      </c>
      <c r="D107" s="18"/>
      <c r="E107" s="18" t="s">
        <v>269</v>
      </c>
      <c r="F107" s="14" t="s">
        <v>205</v>
      </c>
      <c r="G107" s="35" t="s">
        <v>136</v>
      </c>
      <c r="H107" s="4"/>
    </row>
    <row r="108" spans="1:8" x14ac:dyDescent="0.3">
      <c r="A108" s="11" t="s">
        <v>266</v>
      </c>
      <c r="B108" s="14">
        <v>4</v>
      </c>
      <c r="C108" s="18" t="s">
        <v>47</v>
      </c>
      <c r="D108" s="18"/>
      <c r="E108" s="18" t="s">
        <v>270</v>
      </c>
      <c r="F108" s="14" t="s">
        <v>205</v>
      </c>
      <c r="G108" s="35" t="s">
        <v>137</v>
      </c>
      <c r="H108" s="4"/>
    </row>
    <row r="109" spans="1:8" x14ac:dyDescent="0.3">
      <c r="A109" s="11" t="s">
        <v>266</v>
      </c>
      <c r="B109" s="14">
        <v>5</v>
      </c>
      <c r="C109" s="18" t="s">
        <v>271</v>
      </c>
      <c r="D109" s="18"/>
      <c r="E109" s="18" t="s">
        <v>272</v>
      </c>
      <c r="F109" s="14" t="s">
        <v>194</v>
      </c>
      <c r="G109" s="14"/>
      <c r="H109" s="4" t="s">
        <v>273</v>
      </c>
    </row>
    <row r="110" spans="1:8" x14ac:dyDescent="0.3">
      <c r="A110" s="11" t="s">
        <v>266</v>
      </c>
      <c r="B110" s="14">
        <v>6</v>
      </c>
      <c r="C110" s="18" t="s">
        <v>48</v>
      </c>
      <c r="D110" s="18"/>
      <c r="E110" s="18" t="s">
        <v>274</v>
      </c>
      <c r="F110" s="14" t="s">
        <v>241</v>
      </c>
      <c r="G110" s="14"/>
      <c r="H110" s="4" t="s">
        <v>275</v>
      </c>
    </row>
    <row r="111" spans="1:8" x14ac:dyDescent="0.3">
      <c r="A111" s="11" t="s">
        <v>266</v>
      </c>
      <c r="B111" s="14">
        <v>7</v>
      </c>
      <c r="C111" s="18" t="s">
        <v>49</v>
      </c>
      <c r="D111" s="18"/>
      <c r="E111" s="18" t="s">
        <v>276</v>
      </c>
      <c r="F111" s="14" t="s">
        <v>241</v>
      </c>
      <c r="G111" s="14"/>
      <c r="H111" s="4" t="s">
        <v>275</v>
      </c>
    </row>
    <row r="112" spans="1:8" x14ac:dyDescent="0.3">
      <c r="C112" s="22"/>
      <c r="D112" s="22"/>
      <c r="E112" s="22"/>
    </row>
    <row r="113" spans="3:5" x14ac:dyDescent="0.3">
      <c r="C113" s="22"/>
      <c r="D113" s="22"/>
      <c r="E113" s="22"/>
    </row>
    <row r="114" spans="3:5" x14ac:dyDescent="0.3">
      <c r="C114" s="22"/>
      <c r="D114" s="22"/>
      <c r="E114" s="22"/>
    </row>
    <row r="115" spans="3:5" x14ac:dyDescent="0.3">
      <c r="C115" s="22"/>
      <c r="D115" s="22"/>
      <c r="E115" s="22"/>
    </row>
    <row r="116" spans="3:5" x14ac:dyDescent="0.3">
      <c r="C116" s="22"/>
      <c r="D116" s="22"/>
      <c r="E116" s="22"/>
    </row>
    <row r="117" spans="3:5" x14ac:dyDescent="0.3">
      <c r="C117" s="22"/>
      <c r="D117" s="22"/>
      <c r="E117" s="22"/>
    </row>
    <row r="118" spans="3:5" x14ac:dyDescent="0.3">
      <c r="C118" s="22"/>
      <c r="D118" s="22"/>
      <c r="E118" s="22"/>
    </row>
    <row r="119" spans="3:5" x14ac:dyDescent="0.3">
      <c r="C119" s="22"/>
      <c r="D119" s="22"/>
      <c r="E119" s="22"/>
    </row>
    <row r="120" spans="3:5" x14ac:dyDescent="0.3">
      <c r="C120" s="22"/>
      <c r="D120" s="22"/>
      <c r="E120" s="22"/>
    </row>
    <row r="121" spans="3:5" x14ac:dyDescent="0.3">
      <c r="C121" s="22"/>
      <c r="D121" s="22"/>
      <c r="E121" s="22"/>
    </row>
    <row r="122" spans="3:5" x14ac:dyDescent="0.3">
      <c r="C122" s="22"/>
      <c r="D122" s="22"/>
      <c r="E122" s="22"/>
    </row>
    <row r="123" spans="3:5" x14ac:dyDescent="0.3">
      <c r="C123" s="22"/>
      <c r="D123" s="22"/>
      <c r="E123" s="22"/>
    </row>
    <row r="124" spans="3:5" x14ac:dyDescent="0.3">
      <c r="C124" s="22"/>
      <c r="D124" s="22"/>
      <c r="E124" s="22"/>
    </row>
    <row r="125" spans="3:5" x14ac:dyDescent="0.3">
      <c r="C125" s="22"/>
      <c r="D125" s="22"/>
      <c r="E125" s="22"/>
    </row>
    <row r="126" spans="3:5" x14ac:dyDescent="0.3">
      <c r="C126" s="22"/>
      <c r="D126" s="22"/>
      <c r="E126" s="22"/>
    </row>
    <row r="127" spans="3:5" x14ac:dyDescent="0.3">
      <c r="C127" s="22"/>
      <c r="D127" s="22"/>
      <c r="E127" s="22"/>
    </row>
    <row r="128" spans="3:5" x14ac:dyDescent="0.3">
      <c r="C128" s="22"/>
      <c r="D128" s="22"/>
      <c r="E128" s="22"/>
    </row>
    <row r="129" spans="3:5" x14ac:dyDescent="0.3">
      <c r="C129" s="22"/>
      <c r="D129" s="22"/>
      <c r="E129" s="22"/>
    </row>
    <row r="130" spans="3:5" x14ac:dyDescent="0.3">
      <c r="C130" s="22"/>
      <c r="D130" s="22"/>
      <c r="E130" s="22"/>
    </row>
    <row r="131" spans="3:5" x14ac:dyDescent="0.3">
      <c r="C131" s="22"/>
      <c r="D131" s="22"/>
      <c r="E131" s="22"/>
    </row>
    <row r="132" spans="3:5" x14ac:dyDescent="0.3">
      <c r="C132" s="22"/>
      <c r="D132" s="22"/>
      <c r="E132" s="22"/>
    </row>
    <row r="133" spans="3:5" x14ac:dyDescent="0.3">
      <c r="C133" s="22"/>
      <c r="D133" s="22"/>
      <c r="E133" s="22"/>
    </row>
    <row r="134" spans="3:5" x14ac:dyDescent="0.3">
      <c r="C134" s="22"/>
      <c r="D134" s="22"/>
      <c r="E134" s="22"/>
    </row>
    <row r="135" spans="3:5" x14ac:dyDescent="0.3">
      <c r="C135" s="22"/>
      <c r="D135" s="22"/>
      <c r="E135" s="22"/>
    </row>
    <row r="136" spans="3:5" x14ac:dyDescent="0.3">
      <c r="C136" s="22"/>
      <c r="D136" s="22"/>
      <c r="E136" s="22"/>
    </row>
    <row r="137" spans="3:5" x14ac:dyDescent="0.3">
      <c r="C137" s="22"/>
      <c r="D137" s="22"/>
      <c r="E137" s="22"/>
    </row>
    <row r="138" spans="3:5" x14ac:dyDescent="0.3">
      <c r="C138" s="22"/>
      <c r="D138" s="22"/>
      <c r="E138" s="22"/>
    </row>
    <row r="139" spans="3:5" x14ac:dyDescent="0.3">
      <c r="C139" s="22"/>
      <c r="D139" s="22"/>
      <c r="E139" s="22"/>
    </row>
    <row r="140" spans="3:5" x14ac:dyDescent="0.3">
      <c r="C140" s="22"/>
      <c r="D140" s="22"/>
      <c r="E140" s="22"/>
    </row>
    <row r="141" spans="3:5" x14ac:dyDescent="0.3">
      <c r="C141" s="22"/>
      <c r="D141" s="22"/>
      <c r="E141" s="22"/>
    </row>
    <row r="142" spans="3:5" x14ac:dyDescent="0.3">
      <c r="C142" s="22"/>
      <c r="D142" s="22"/>
      <c r="E142" s="22"/>
    </row>
    <row r="143" spans="3:5" x14ac:dyDescent="0.3">
      <c r="C143" s="22"/>
      <c r="D143" s="22"/>
      <c r="E143" s="22"/>
    </row>
    <row r="144" spans="3:5" x14ac:dyDescent="0.3">
      <c r="C144" s="22"/>
      <c r="D144" s="22"/>
      <c r="E144" s="22"/>
    </row>
    <row r="145" spans="3:5" x14ac:dyDescent="0.3">
      <c r="C145" s="22"/>
      <c r="D145" s="22"/>
      <c r="E145" s="22"/>
    </row>
    <row r="146" spans="3:5" x14ac:dyDescent="0.3">
      <c r="C146" s="22"/>
      <c r="D146" s="22"/>
      <c r="E146" s="22"/>
    </row>
    <row r="147" spans="3:5" x14ac:dyDescent="0.3">
      <c r="C147" s="22"/>
      <c r="D147" s="22"/>
      <c r="E147" s="22"/>
    </row>
    <row r="148" spans="3:5" x14ac:dyDescent="0.3">
      <c r="C148" s="22"/>
      <c r="D148" s="22"/>
      <c r="E148" s="22"/>
    </row>
    <row r="149" spans="3:5" x14ac:dyDescent="0.3">
      <c r="C149" s="22"/>
      <c r="D149" s="22"/>
      <c r="E149" s="22"/>
    </row>
    <row r="150" spans="3:5" x14ac:dyDescent="0.3">
      <c r="C150" s="22"/>
      <c r="D150" s="22"/>
      <c r="E150" s="22"/>
    </row>
    <row r="151" spans="3:5" x14ac:dyDescent="0.3">
      <c r="C151" s="22"/>
      <c r="D151" s="22"/>
      <c r="E151" s="22"/>
    </row>
    <row r="152" spans="3:5" x14ac:dyDescent="0.3">
      <c r="C152" s="22"/>
      <c r="D152" s="22"/>
      <c r="E152" s="22"/>
    </row>
    <row r="153" spans="3:5" x14ac:dyDescent="0.3">
      <c r="C153" s="22"/>
      <c r="D153" s="22"/>
      <c r="E153" s="22"/>
    </row>
    <row r="154" spans="3:5" x14ac:dyDescent="0.3">
      <c r="C154" s="22"/>
      <c r="D154" s="22"/>
      <c r="E154" s="22"/>
    </row>
    <row r="155" spans="3:5" x14ac:dyDescent="0.3">
      <c r="C155" s="22"/>
      <c r="D155" s="22"/>
      <c r="E155" s="22"/>
    </row>
    <row r="156" spans="3:5" x14ac:dyDescent="0.3">
      <c r="C156" s="22"/>
      <c r="D156" s="22"/>
      <c r="E156" s="22"/>
    </row>
    <row r="157" spans="3:5" x14ac:dyDescent="0.3">
      <c r="C157" s="22"/>
      <c r="D157" s="22"/>
      <c r="E157" s="22"/>
    </row>
    <row r="158" spans="3:5" x14ac:dyDescent="0.3">
      <c r="C158" s="22"/>
      <c r="D158" s="22"/>
      <c r="E158" s="22"/>
    </row>
    <row r="159" spans="3:5" x14ac:dyDescent="0.3">
      <c r="C159" s="22"/>
      <c r="D159" s="22"/>
      <c r="E159" s="22"/>
    </row>
    <row r="160" spans="3:5" x14ac:dyDescent="0.3">
      <c r="C160" s="22"/>
      <c r="D160" s="22"/>
      <c r="E160" s="22"/>
    </row>
    <row r="161" spans="3:5" x14ac:dyDescent="0.3">
      <c r="C161" s="22"/>
      <c r="D161" s="22"/>
      <c r="E161" s="22"/>
    </row>
    <row r="162" spans="3:5" x14ac:dyDescent="0.3">
      <c r="C162" s="22"/>
      <c r="D162" s="22"/>
      <c r="E162" s="22"/>
    </row>
    <row r="163" spans="3:5" x14ac:dyDescent="0.3">
      <c r="C163" s="22"/>
      <c r="D163" s="22"/>
      <c r="E163" s="22"/>
    </row>
    <row r="164" spans="3:5" x14ac:dyDescent="0.3">
      <c r="C164" s="22"/>
      <c r="D164" s="22"/>
      <c r="E164" s="22"/>
    </row>
    <row r="165" spans="3:5" x14ac:dyDescent="0.3">
      <c r="C165" s="22"/>
      <c r="D165" s="22"/>
      <c r="E165" s="22"/>
    </row>
    <row r="166" spans="3:5" x14ac:dyDescent="0.3">
      <c r="C166" s="22"/>
      <c r="D166" s="22"/>
      <c r="E166" s="22"/>
    </row>
    <row r="167" spans="3:5" x14ac:dyDescent="0.3">
      <c r="C167" s="22"/>
      <c r="D167" s="22"/>
      <c r="E167" s="22"/>
    </row>
    <row r="168" spans="3:5" x14ac:dyDescent="0.3">
      <c r="C168" s="22"/>
      <c r="D168" s="22"/>
      <c r="E168" s="22"/>
    </row>
    <row r="169" spans="3:5" x14ac:dyDescent="0.3">
      <c r="C169" s="22"/>
      <c r="D169" s="22"/>
      <c r="E169" s="22"/>
    </row>
    <row r="170" spans="3:5" x14ac:dyDescent="0.3">
      <c r="C170" s="22"/>
      <c r="D170" s="22"/>
      <c r="E170" s="22"/>
    </row>
    <row r="171" spans="3:5" x14ac:dyDescent="0.3">
      <c r="C171" s="22"/>
      <c r="D171" s="22"/>
      <c r="E171" s="22"/>
    </row>
    <row r="172" spans="3:5" x14ac:dyDescent="0.3">
      <c r="C172" s="22"/>
      <c r="D172" s="22"/>
      <c r="E172" s="22"/>
    </row>
    <row r="173" spans="3:5" x14ac:dyDescent="0.3">
      <c r="C173" s="22"/>
      <c r="D173" s="22"/>
      <c r="E173" s="22"/>
    </row>
    <row r="174" spans="3:5" x14ac:dyDescent="0.3">
      <c r="C174" s="22"/>
      <c r="D174" s="22"/>
      <c r="E174" s="22"/>
    </row>
    <row r="175" spans="3:5" x14ac:dyDescent="0.3">
      <c r="C175" s="22"/>
      <c r="D175" s="22"/>
      <c r="E175" s="22"/>
    </row>
    <row r="176" spans="3:5" x14ac:dyDescent="0.3">
      <c r="C176" s="22"/>
      <c r="D176" s="22"/>
      <c r="E176" s="22"/>
    </row>
    <row r="177" spans="3:5" x14ac:dyDescent="0.3">
      <c r="C177" s="22"/>
      <c r="D177" s="22"/>
      <c r="E177" s="22"/>
    </row>
    <row r="178" spans="3:5" x14ac:dyDescent="0.3">
      <c r="C178" s="22"/>
      <c r="D178" s="22"/>
      <c r="E178" s="22"/>
    </row>
    <row r="179" spans="3:5" x14ac:dyDescent="0.3">
      <c r="C179" s="22"/>
      <c r="D179" s="22"/>
      <c r="E179" s="22"/>
    </row>
    <row r="180" spans="3:5" x14ac:dyDescent="0.3">
      <c r="C180" s="22"/>
      <c r="D180" s="22"/>
      <c r="E180" s="22"/>
    </row>
    <row r="181" spans="3:5" x14ac:dyDescent="0.3">
      <c r="C181" s="22"/>
      <c r="D181" s="22"/>
      <c r="E181" s="22"/>
    </row>
    <row r="182" spans="3:5" x14ac:dyDescent="0.3">
      <c r="C182" s="22"/>
      <c r="D182" s="22"/>
      <c r="E182" s="22"/>
    </row>
    <row r="183" spans="3:5" x14ac:dyDescent="0.3">
      <c r="C183" s="22"/>
      <c r="D183" s="22"/>
      <c r="E183" s="22"/>
    </row>
    <row r="184" spans="3:5" x14ac:dyDescent="0.3">
      <c r="C184" s="22"/>
      <c r="D184" s="22"/>
      <c r="E184" s="22"/>
    </row>
    <row r="185" spans="3:5" x14ac:dyDescent="0.3">
      <c r="C185" s="22"/>
      <c r="D185" s="22"/>
      <c r="E185" s="22"/>
    </row>
    <row r="186" spans="3:5" x14ac:dyDescent="0.3">
      <c r="C186" s="22"/>
      <c r="D186" s="22"/>
      <c r="E186" s="22"/>
    </row>
    <row r="187" spans="3:5" x14ac:dyDescent="0.3">
      <c r="C187" s="22"/>
      <c r="D187" s="22"/>
      <c r="E187" s="22"/>
    </row>
    <row r="188" spans="3:5" x14ac:dyDescent="0.3">
      <c r="C188" s="22"/>
      <c r="D188" s="22"/>
      <c r="E188" s="22"/>
    </row>
    <row r="189" spans="3:5" x14ac:dyDescent="0.3">
      <c r="C189" s="22"/>
      <c r="D189" s="22"/>
      <c r="E189" s="22"/>
    </row>
    <row r="200" spans="7:7" x14ac:dyDescent="0.3">
      <c r="G200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opLeftCell="C1" workbookViewId="0">
      <selection activeCell="H17" sqref="H17"/>
    </sheetView>
  </sheetViews>
  <sheetFormatPr defaultRowHeight="16.5" x14ac:dyDescent="0.3"/>
  <cols>
    <col min="1" max="1" width="12.375" bestFit="1" customWidth="1"/>
    <col min="2" max="2" width="16.25" bestFit="1" customWidth="1"/>
    <col min="3" max="3" width="15.375" bestFit="1" customWidth="1"/>
    <col min="4" max="4" width="11.25" style="50" bestFit="1" customWidth="1"/>
    <col min="5" max="5" width="11.5" bestFit="1" customWidth="1"/>
    <col min="6" max="6" width="13.25" bestFit="1" customWidth="1"/>
    <col min="8" max="8" width="12.375" bestFit="1" customWidth="1"/>
    <col min="9" max="9" width="16.25" bestFit="1" customWidth="1"/>
    <col min="10" max="10" width="11.5" bestFit="1" customWidth="1"/>
    <col min="11" max="11" width="16.125" customWidth="1"/>
    <col min="13" max="13" width="14.375" customWidth="1"/>
    <col min="14" max="14" width="12.25" customWidth="1"/>
  </cols>
  <sheetData>
    <row r="1" spans="1:14" x14ac:dyDescent="0.3">
      <c r="A1" s="40" t="s">
        <v>55</v>
      </c>
      <c r="B1" s="40" t="s">
        <v>52</v>
      </c>
      <c r="C1" s="41" t="s">
        <v>160</v>
      </c>
      <c r="D1" s="42" t="s">
        <v>161</v>
      </c>
      <c r="E1" s="41" t="s">
        <v>162</v>
      </c>
      <c r="F1" s="41" t="s">
        <v>163</v>
      </c>
      <c r="H1" s="43" t="s">
        <v>277</v>
      </c>
      <c r="M1" s="43" t="s">
        <v>278</v>
      </c>
    </row>
    <row r="2" spans="1:14" x14ac:dyDescent="0.3">
      <c r="A2" s="25" t="s">
        <v>133</v>
      </c>
      <c r="B2" s="25" t="s">
        <v>134</v>
      </c>
      <c r="C2" s="44" t="s">
        <v>279</v>
      </c>
      <c r="D2" s="45">
        <f>VLOOKUP(C2,$M$5:$N$8,2)</f>
        <v>0.1</v>
      </c>
      <c r="E2" s="44">
        <v>300000</v>
      </c>
      <c r="F2" s="44">
        <f t="shared" ref="F2:F65" si="0">E2*(1+D2)</f>
        <v>330000</v>
      </c>
      <c r="M2" t="s">
        <v>280</v>
      </c>
    </row>
    <row r="3" spans="1:14" x14ac:dyDescent="0.3">
      <c r="A3" s="27" t="s">
        <v>133</v>
      </c>
      <c r="B3" s="27" t="s">
        <v>134</v>
      </c>
      <c r="C3" s="46" t="s">
        <v>281</v>
      </c>
      <c r="D3" s="45">
        <f t="shared" ref="D3:D66" si="1">VLOOKUP(C3,$M$5:$N$8,2)</f>
        <v>0</v>
      </c>
      <c r="E3" s="46">
        <v>300000</v>
      </c>
      <c r="F3" s="46">
        <f t="shared" si="0"/>
        <v>300000</v>
      </c>
    </row>
    <row r="4" spans="1:14" x14ac:dyDescent="0.3">
      <c r="A4" s="27" t="s">
        <v>133</v>
      </c>
      <c r="B4" s="27" t="s">
        <v>134</v>
      </c>
      <c r="C4" s="46" t="s">
        <v>282</v>
      </c>
      <c r="D4" s="45">
        <f t="shared" si="1"/>
        <v>-0.04</v>
      </c>
      <c r="E4" s="46">
        <v>300000</v>
      </c>
      <c r="F4" s="46">
        <f t="shared" si="0"/>
        <v>288000</v>
      </c>
      <c r="H4" s="40" t="s">
        <v>55</v>
      </c>
      <c r="I4" s="40" t="s">
        <v>52</v>
      </c>
      <c r="J4" s="40" t="s">
        <v>283</v>
      </c>
      <c r="K4" s="40" t="s">
        <v>284</v>
      </c>
      <c r="M4" s="41" t="s">
        <v>285</v>
      </c>
      <c r="N4" s="41" t="s">
        <v>286</v>
      </c>
    </row>
    <row r="5" spans="1:14" x14ac:dyDescent="0.3">
      <c r="A5" s="25" t="s">
        <v>287</v>
      </c>
      <c r="B5" s="25" t="s">
        <v>288</v>
      </c>
      <c r="C5" s="44" t="s">
        <v>279</v>
      </c>
      <c r="D5" s="45">
        <f t="shared" si="1"/>
        <v>0.1</v>
      </c>
      <c r="E5" s="44">
        <v>300000</v>
      </c>
      <c r="F5" s="44">
        <f t="shared" si="0"/>
        <v>330000</v>
      </c>
      <c r="H5" s="27" t="s">
        <v>289</v>
      </c>
      <c r="I5" s="27" t="s">
        <v>290</v>
      </c>
      <c r="J5" s="46">
        <v>200000</v>
      </c>
      <c r="K5" s="46">
        <v>300000</v>
      </c>
      <c r="M5" s="47"/>
      <c r="N5" s="48"/>
    </row>
    <row r="6" spans="1:14" x14ac:dyDescent="0.3">
      <c r="A6" s="27" t="s">
        <v>287</v>
      </c>
      <c r="B6" s="27" t="s">
        <v>288</v>
      </c>
      <c r="C6" s="46" t="s">
        <v>281</v>
      </c>
      <c r="D6" s="45">
        <f t="shared" si="1"/>
        <v>0</v>
      </c>
      <c r="E6" s="46">
        <v>300000</v>
      </c>
      <c r="F6" s="46">
        <f t="shared" si="0"/>
        <v>300000</v>
      </c>
      <c r="H6" s="27" t="s">
        <v>291</v>
      </c>
      <c r="I6" s="27" t="s">
        <v>292</v>
      </c>
      <c r="J6" s="46">
        <v>220000</v>
      </c>
      <c r="K6" s="46">
        <v>300000</v>
      </c>
      <c r="M6" s="46" t="s">
        <v>281</v>
      </c>
      <c r="N6" s="49">
        <v>0</v>
      </c>
    </row>
    <row r="7" spans="1:14" x14ac:dyDescent="0.3">
      <c r="A7" s="27" t="s">
        <v>287</v>
      </c>
      <c r="B7" s="27" t="s">
        <v>288</v>
      </c>
      <c r="C7" s="46" t="s">
        <v>282</v>
      </c>
      <c r="D7" s="45">
        <f t="shared" si="1"/>
        <v>-0.04</v>
      </c>
      <c r="E7" s="46">
        <v>300000</v>
      </c>
      <c r="F7" s="46">
        <f t="shared" si="0"/>
        <v>288000</v>
      </c>
      <c r="H7" s="27" t="s">
        <v>142</v>
      </c>
      <c r="I7" s="27" t="s">
        <v>293</v>
      </c>
      <c r="J7" s="46">
        <v>120000</v>
      </c>
      <c r="K7" s="46">
        <v>250000</v>
      </c>
      <c r="M7" s="46" t="s">
        <v>282</v>
      </c>
      <c r="N7" s="49">
        <v>-0.04</v>
      </c>
    </row>
    <row r="8" spans="1:14" x14ac:dyDescent="0.3">
      <c r="A8" s="25" t="s">
        <v>294</v>
      </c>
      <c r="B8" s="25" t="s">
        <v>295</v>
      </c>
      <c r="C8" s="44" t="s">
        <v>279</v>
      </c>
      <c r="D8" s="45">
        <f t="shared" si="1"/>
        <v>0.1</v>
      </c>
      <c r="E8" s="44">
        <v>300000</v>
      </c>
      <c r="F8" s="44">
        <f t="shared" si="0"/>
        <v>330000</v>
      </c>
      <c r="H8" s="27" t="s">
        <v>296</v>
      </c>
      <c r="I8" s="27" t="s">
        <v>297</v>
      </c>
      <c r="J8" s="46">
        <v>130000</v>
      </c>
      <c r="K8" s="46">
        <v>250000</v>
      </c>
      <c r="M8" s="44" t="s">
        <v>279</v>
      </c>
      <c r="N8" s="45">
        <v>0.1</v>
      </c>
    </row>
    <row r="9" spans="1:14" x14ac:dyDescent="0.3">
      <c r="A9" s="27" t="s">
        <v>294</v>
      </c>
      <c r="B9" s="27" t="s">
        <v>295</v>
      </c>
      <c r="C9" s="46" t="s">
        <v>281</v>
      </c>
      <c r="D9" s="45">
        <f t="shared" si="1"/>
        <v>0</v>
      </c>
      <c r="E9" s="46">
        <v>300000</v>
      </c>
      <c r="F9" s="46">
        <f t="shared" si="0"/>
        <v>300000</v>
      </c>
      <c r="H9" s="36" t="s">
        <v>298</v>
      </c>
      <c r="I9" s="36" t="s">
        <v>299</v>
      </c>
      <c r="J9" s="46">
        <v>150000</v>
      </c>
      <c r="K9" s="46">
        <v>250000</v>
      </c>
    </row>
    <row r="10" spans="1:14" x14ac:dyDescent="0.3">
      <c r="A10" s="27" t="s">
        <v>294</v>
      </c>
      <c r="B10" s="27" t="s">
        <v>295</v>
      </c>
      <c r="C10" s="46" t="s">
        <v>282</v>
      </c>
      <c r="D10" s="45">
        <f t="shared" si="1"/>
        <v>-0.04</v>
      </c>
      <c r="E10" s="46">
        <v>300000</v>
      </c>
      <c r="F10" s="46">
        <f t="shared" si="0"/>
        <v>288000</v>
      </c>
      <c r="H10" s="27" t="s">
        <v>300</v>
      </c>
      <c r="I10" s="27" t="s">
        <v>301</v>
      </c>
      <c r="J10" s="46">
        <v>100000</v>
      </c>
      <c r="K10" s="46">
        <v>200000</v>
      </c>
    </row>
    <row r="11" spans="1:14" x14ac:dyDescent="0.3">
      <c r="A11" s="25" t="s">
        <v>302</v>
      </c>
      <c r="B11" s="25" t="s">
        <v>303</v>
      </c>
      <c r="C11" s="44" t="s">
        <v>279</v>
      </c>
      <c r="D11" s="45">
        <f t="shared" si="1"/>
        <v>0.1</v>
      </c>
      <c r="E11" s="44">
        <v>300000</v>
      </c>
      <c r="F11" s="44">
        <f t="shared" si="0"/>
        <v>330000</v>
      </c>
      <c r="H11" s="27" t="s">
        <v>304</v>
      </c>
      <c r="I11" s="27" t="s">
        <v>305</v>
      </c>
      <c r="J11" s="46">
        <v>50000</v>
      </c>
      <c r="K11" s="46">
        <v>200000</v>
      </c>
    </row>
    <row r="12" spans="1:14" x14ac:dyDescent="0.3">
      <c r="A12" s="27" t="s">
        <v>302</v>
      </c>
      <c r="B12" s="27" t="s">
        <v>303</v>
      </c>
      <c r="C12" s="46" t="s">
        <v>281</v>
      </c>
      <c r="D12" s="45">
        <f t="shared" si="1"/>
        <v>0</v>
      </c>
      <c r="E12" s="46">
        <v>300000</v>
      </c>
      <c r="F12" s="46">
        <f t="shared" si="0"/>
        <v>300000</v>
      </c>
      <c r="H12" s="27" t="s">
        <v>306</v>
      </c>
      <c r="I12" s="27" t="s">
        <v>307</v>
      </c>
      <c r="J12" s="46">
        <v>60000</v>
      </c>
      <c r="K12" s="46">
        <v>100000</v>
      </c>
    </row>
    <row r="13" spans="1:14" x14ac:dyDescent="0.3">
      <c r="A13" s="27" t="s">
        <v>302</v>
      </c>
      <c r="B13" s="27" t="s">
        <v>303</v>
      </c>
      <c r="C13" s="46" t="s">
        <v>282</v>
      </c>
      <c r="D13" s="45">
        <f t="shared" si="1"/>
        <v>-0.04</v>
      </c>
      <c r="E13" s="46">
        <v>300000</v>
      </c>
      <c r="F13" s="46">
        <f t="shared" si="0"/>
        <v>288000</v>
      </c>
      <c r="H13" s="27" t="s">
        <v>308</v>
      </c>
      <c r="I13" s="27" t="s">
        <v>309</v>
      </c>
      <c r="J13" s="46">
        <v>80000</v>
      </c>
      <c r="K13" s="46">
        <v>200000</v>
      </c>
    </row>
    <row r="14" spans="1:14" x14ac:dyDescent="0.3">
      <c r="A14" s="27" t="s">
        <v>310</v>
      </c>
      <c r="B14" s="27" t="s">
        <v>311</v>
      </c>
      <c r="C14" s="46" t="s">
        <v>279</v>
      </c>
      <c r="D14" s="45">
        <f t="shared" si="1"/>
        <v>0.1</v>
      </c>
      <c r="E14" s="46">
        <v>300000</v>
      </c>
      <c r="F14" s="46">
        <f t="shared" si="0"/>
        <v>330000</v>
      </c>
      <c r="H14" s="25" t="s">
        <v>294</v>
      </c>
      <c r="I14" s="25" t="s">
        <v>295</v>
      </c>
      <c r="J14" s="44">
        <v>100000</v>
      </c>
      <c r="K14" s="44">
        <v>300000</v>
      </c>
    </row>
    <row r="15" spans="1:14" x14ac:dyDescent="0.3">
      <c r="A15" s="27" t="s">
        <v>310</v>
      </c>
      <c r="B15" s="27" t="s">
        <v>311</v>
      </c>
      <c r="C15" s="46" t="s">
        <v>281</v>
      </c>
      <c r="D15" s="45">
        <f t="shared" si="1"/>
        <v>0</v>
      </c>
      <c r="E15" s="46">
        <v>300000</v>
      </c>
      <c r="F15" s="46">
        <f t="shared" si="0"/>
        <v>300000</v>
      </c>
      <c r="H15" s="25" t="s">
        <v>287</v>
      </c>
      <c r="I15" s="25" t="s">
        <v>288</v>
      </c>
      <c r="J15" s="44">
        <v>110000</v>
      </c>
      <c r="K15" s="44">
        <v>300000</v>
      </c>
    </row>
    <row r="16" spans="1:14" x14ac:dyDescent="0.3">
      <c r="A16" s="27" t="s">
        <v>310</v>
      </c>
      <c r="B16" s="27" t="s">
        <v>311</v>
      </c>
      <c r="C16" s="46" t="s">
        <v>282</v>
      </c>
      <c r="D16" s="45">
        <f t="shared" si="1"/>
        <v>-0.04</v>
      </c>
      <c r="E16" s="46">
        <v>300000</v>
      </c>
      <c r="F16" s="46">
        <f t="shared" si="0"/>
        <v>288000</v>
      </c>
      <c r="H16" s="27" t="s">
        <v>312</v>
      </c>
      <c r="I16" s="27" t="s">
        <v>313</v>
      </c>
      <c r="J16" s="46">
        <v>120000</v>
      </c>
      <c r="K16" s="46">
        <v>200000</v>
      </c>
    </row>
    <row r="17" spans="1:11" x14ac:dyDescent="0.3">
      <c r="A17" s="27" t="s">
        <v>291</v>
      </c>
      <c r="B17" s="27" t="s">
        <v>292</v>
      </c>
      <c r="C17" s="46" t="s">
        <v>279</v>
      </c>
      <c r="D17" s="45">
        <f t="shared" si="1"/>
        <v>0.1</v>
      </c>
      <c r="E17" s="46">
        <v>300000</v>
      </c>
      <c r="F17" s="46">
        <f t="shared" si="0"/>
        <v>330000</v>
      </c>
      <c r="H17" s="36" t="s">
        <v>314</v>
      </c>
      <c r="I17" s="36" t="s">
        <v>315</v>
      </c>
      <c r="J17" s="46">
        <v>200000</v>
      </c>
      <c r="K17" s="46">
        <v>200000</v>
      </c>
    </row>
    <row r="18" spans="1:11" x14ac:dyDescent="0.3">
      <c r="A18" s="27" t="s">
        <v>291</v>
      </c>
      <c r="B18" s="27" t="s">
        <v>292</v>
      </c>
      <c r="C18" s="46" t="s">
        <v>281</v>
      </c>
      <c r="D18" s="45">
        <f t="shared" si="1"/>
        <v>0</v>
      </c>
      <c r="E18" s="46">
        <v>300000</v>
      </c>
      <c r="F18" s="46">
        <f t="shared" si="0"/>
        <v>300000</v>
      </c>
      <c r="H18" s="27" t="s">
        <v>316</v>
      </c>
      <c r="I18" s="27" t="s">
        <v>317</v>
      </c>
      <c r="J18" s="46">
        <v>85000</v>
      </c>
      <c r="K18" s="46">
        <v>200000</v>
      </c>
    </row>
    <row r="19" spans="1:11" x14ac:dyDescent="0.3">
      <c r="A19" s="27" t="s">
        <v>291</v>
      </c>
      <c r="B19" s="27" t="s">
        <v>292</v>
      </c>
      <c r="C19" s="46" t="s">
        <v>282</v>
      </c>
      <c r="D19" s="45">
        <f t="shared" si="1"/>
        <v>-0.04</v>
      </c>
      <c r="E19" s="46">
        <v>300000</v>
      </c>
      <c r="F19" s="46">
        <f t="shared" si="0"/>
        <v>288000</v>
      </c>
      <c r="H19" s="27" t="s">
        <v>318</v>
      </c>
      <c r="I19" s="27" t="s">
        <v>319</v>
      </c>
      <c r="J19" s="46">
        <v>400000</v>
      </c>
      <c r="K19" s="46">
        <v>250000</v>
      </c>
    </row>
    <row r="20" spans="1:11" x14ac:dyDescent="0.3">
      <c r="A20" s="27" t="s">
        <v>320</v>
      </c>
      <c r="B20" s="27" t="s">
        <v>321</v>
      </c>
      <c r="C20" s="46" t="s">
        <v>279</v>
      </c>
      <c r="D20" s="45">
        <f t="shared" si="1"/>
        <v>0.1</v>
      </c>
      <c r="E20" s="46">
        <v>300000</v>
      </c>
      <c r="F20" s="46">
        <f t="shared" si="0"/>
        <v>330000</v>
      </c>
      <c r="H20" s="27" t="s">
        <v>310</v>
      </c>
      <c r="I20" s="27" t="s">
        <v>311</v>
      </c>
      <c r="J20" s="46">
        <v>400000</v>
      </c>
      <c r="K20" s="46">
        <v>300000</v>
      </c>
    </row>
    <row r="21" spans="1:11" x14ac:dyDescent="0.3">
      <c r="A21" s="27" t="s">
        <v>320</v>
      </c>
      <c r="B21" s="27" t="s">
        <v>321</v>
      </c>
      <c r="C21" s="46" t="s">
        <v>281</v>
      </c>
      <c r="D21" s="45">
        <f t="shared" si="1"/>
        <v>0</v>
      </c>
      <c r="E21" s="46">
        <v>300000</v>
      </c>
      <c r="F21" s="46">
        <f t="shared" si="0"/>
        <v>300000</v>
      </c>
      <c r="H21" s="27" t="s">
        <v>322</v>
      </c>
      <c r="I21" s="27" t="s">
        <v>323</v>
      </c>
      <c r="J21" s="46">
        <v>145000</v>
      </c>
      <c r="K21" s="46">
        <v>250000</v>
      </c>
    </row>
    <row r="22" spans="1:11" x14ac:dyDescent="0.3">
      <c r="A22" s="27" t="s">
        <v>320</v>
      </c>
      <c r="B22" s="27" t="s">
        <v>321</v>
      </c>
      <c r="C22" s="46" t="s">
        <v>282</v>
      </c>
      <c r="D22" s="45">
        <f t="shared" si="1"/>
        <v>-0.04</v>
      </c>
      <c r="E22" s="46">
        <v>300000</v>
      </c>
      <c r="F22" s="46">
        <f t="shared" si="0"/>
        <v>288000</v>
      </c>
      <c r="H22" s="25" t="s">
        <v>302</v>
      </c>
      <c r="I22" s="25" t="s">
        <v>303</v>
      </c>
      <c r="J22" s="44">
        <v>220000</v>
      </c>
      <c r="K22" s="44">
        <v>300000</v>
      </c>
    </row>
    <row r="23" spans="1:11" x14ac:dyDescent="0.3">
      <c r="A23" s="27" t="s">
        <v>289</v>
      </c>
      <c r="B23" s="27" t="s">
        <v>290</v>
      </c>
      <c r="C23" s="46" t="s">
        <v>279</v>
      </c>
      <c r="D23" s="45">
        <f t="shared" si="1"/>
        <v>0.1</v>
      </c>
      <c r="E23" s="46">
        <v>300000</v>
      </c>
      <c r="F23" s="46">
        <f t="shared" si="0"/>
        <v>330000</v>
      </c>
      <c r="H23" s="27" t="s">
        <v>324</v>
      </c>
      <c r="I23" s="27" t="s">
        <v>325</v>
      </c>
      <c r="J23" s="46">
        <v>30000</v>
      </c>
      <c r="K23" s="46">
        <v>200000</v>
      </c>
    </row>
    <row r="24" spans="1:11" x14ac:dyDescent="0.3">
      <c r="A24" s="27" t="s">
        <v>289</v>
      </c>
      <c r="B24" s="27" t="s">
        <v>290</v>
      </c>
      <c r="C24" s="46" t="s">
        <v>281</v>
      </c>
      <c r="D24" s="45">
        <f t="shared" si="1"/>
        <v>0</v>
      </c>
      <c r="E24" s="46">
        <v>300000</v>
      </c>
      <c r="F24" s="46">
        <f t="shared" si="0"/>
        <v>300000</v>
      </c>
      <c r="H24" s="27" t="s">
        <v>326</v>
      </c>
      <c r="I24" s="27" t="s">
        <v>327</v>
      </c>
      <c r="J24" s="46">
        <v>35000</v>
      </c>
      <c r="K24" s="46">
        <v>200000</v>
      </c>
    </row>
    <row r="25" spans="1:11" x14ac:dyDescent="0.3">
      <c r="A25" s="27" t="s">
        <v>289</v>
      </c>
      <c r="B25" s="27" t="s">
        <v>290</v>
      </c>
      <c r="C25" s="46" t="s">
        <v>282</v>
      </c>
      <c r="D25" s="45">
        <f t="shared" si="1"/>
        <v>-0.04</v>
      </c>
      <c r="E25" s="46">
        <v>300000</v>
      </c>
      <c r="F25" s="46">
        <f t="shared" si="0"/>
        <v>288000</v>
      </c>
      <c r="H25" s="27" t="s">
        <v>328</v>
      </c>
      <c r="I25" s="27" t="s">
        <v>329</v>
      </c>
      <c r="J25" s="46">
        <v>40000</v>
      </c>
      <c r="K25" s="46">
        <v>250000</v>
      </c>
    </row>
    <row r="26" spans="1:11" x14ac:dyDescent="0.3">
      <c r="A26" s="27" t="s">
        <v>330</v>
      </c>
      <c r="B26" s="27" t="s">
        <v>331</v>
      </c>
      <c r="C26" s="46" t="s">
        <v>279</v>
      </c>
      <c r="D26" s="45">
        <f t="shared" si="1"/>
        <v>0.1</v>
      </c>
      <c r="E26" s="46">
        <v>250000</v>
      </c>
      <c r="F26" s="46">
        <f t="shared" si="0"/>
        <v>275000</v>
      </c>
      <c r="H26" s="25" t="s">
        <v>133</v>
      </c>
      <c r="I26" s="25" t="s">
        <v>134</v>
      </c>
      <c r="J26" s="44">
        <v>250000</v>
      </c>
      <c r="K26" s="44">
        <v>300000</v>
      </c>
    </row>
    <row r="27" spans="1:11" x14ac:dyDescent="0.3">
      <c r="A27" s="27" t="s">
        <v>330</v>
      </c>
      <c r="B27" s="27" t="s">
        <v>331</v>
      </c>
      <c r="C27" s="46" t="s">
        <v>281</v>
      </c>
      <c r="D27" s="45">
        <f t="shared" si="1"/>
        <v>0</v>
      </c>
      <c r="E27" s="46">
        <v>250000</v>
      </c>
      <c r="F27" s="46">
        <f t="shared" si="0"/>
        <v>250000</v>
      </c>
      <c r="H27" s="27" t="s">
        <v>332</v>
      </c>
      <c r="I27" s="27" t="s">
        <v>333</v>
      </c>
      <c r="J27" s="46">
        <v>125000</v>
      </c>
      <c r="K27" s="46">
        <v>250000</v>
      </c>
    </row>
    <row r="28" spans="1:11" x14ac:dyDescent="0.3">
      <c r="A28" s="27" t="s">
        <v>330</v>
      </c>
      <c r="B28" s="27" t="s">
        <v>331</v>
      </c>
      <c r="C28" s="46" t="s">
        <v>282</v>
      </c>
      <c r="D28" s="45">
        <f t="shared" si="1"/>
        <v>-0.04</v>
      </c>
      <c r="E28" s="46">
        <v>250000</v>
      </c>
      <c r="F28" s="46">
        <f t="shared" si="0"/>
        <v>240000</v>
      </c>
      <c r="H28" s="27" t="s">
        <v>334</v>
      </c>
      <c r="I28" s="27" t="s">
        <v>335</v>
      </c>
      <c r="J28" s="46">
        <v>140000</v>
      </c>
      <c r="K28" s="46">
        <v>100000</v>
      </c>
    </row>
    <row r="29" spans="1:11" x14ac:dyDescent="0.3">
      <c r="A29" s="27" t="s">
        <v>296</v>
      </c>
      <c r="B29" s="27" t="s">
        <v>297</v>
      </c>
      <c r="C29" s="46" t="s">
        <v>279</v>
      </c>
      <c r="D29" s="45">
        <f t="shared" si="1"/>
        <v>0.1</v>
      </c>
      <c r="E29" s="46">
        <v>250000</v>
      </c>
      <c r="F29" s="46">
        <f t="shared" si="0"/>
        <v>275000</v>
      </c>
      <c r="H29" s="27" t="s">
        <v>336</v>
      </c>
      <c r="I29" s="27" t="s">
        <v>337</v>
      </c>
      <c r="J29" s="46">
        <v>150000</v>
      </c>
      <c r="K29" s="46">
        <v>250000</v>
      </c>
    </row>
    <row r="30" spans="1:11" x14ac:dyDescent="0.3">
      <c r="A30" s="27" t="s">
        <v>296</v>
      </c>
      <c r="B30" s="27" t="s">
        <v>297</v>
      </c>
      <c r="C30" s="46" t="s">
        <v>281</v>
      </c>
      <c r="D30" s="45">
        <f t="shared" si="1"/>
        <v>0</v>
      </c>
      <c r="E30" s="46">
        <v>250000</v>
      </c>
      <c r="F30" s="46">
        <f t="shared" si="0"/>
        <v>250000</v>
      </c>
      <c r="H30" s="27" t="s">
        <v>320</v>
      </c>
      <c r="I30" s="27" t="s">
        <v>321</v>
      </c>
      <c r="J30" s="46">
        <v>300000</v>
      </c>
      <c r="K30" s="46">
        <v>300000</v>
      </c>
    </row>
    <row r="31" spans="1:11" x14ac:dyDescent="0.3">
      <c r="A31" s="27" t="s">
        <v>296</v>
      </c>
      <c r="B31" s="27" t="s">
        <v>297</v>
      </c>
      <c r="C31" s="46" t="s">
        <v>282</v>
      </c>
      <c r="D31" s="45">
        <f t="shared" si="1"/>
        <v>-0.04</v>
      </c>
      <c r="E31" s="46">
        <v>250000</v>
      </c>
      <c r="F31" s="46">
        <f t="shared" si="0"/>
        <v>240000</v>
      </c>
      <c r="H31" s="27" t="s">
        <v>330</v>
      </c>
      <c r="I31" s="27" t="s">
        <v>331</v>
      </c>
      <c r="J31" s="46">
        <v>250000</v>
      </c>
      <c r="K31" s="46">
        <v>250000</v>
      </c>
    </row>
    <row r="32" spans="1:11" x14ac:dyDescent="0.3">
      <c r="A32" s="27" t="s">
        <v>142</v>
      </c>
      <c r="B32" s="27" t="s">
        <v>293</v>
      </c>
      <c r="C32" s="46" t="s">
        <v>279</v>
      </c>
      <c r="D32" s="45">
        <f t="shared" si="1"/>
        <v>0.1</v>
      </c>
      <c r="E32" s="46">
        <v>250000</v>
      </c>
      <c r="F32" s="46">
        <f t="shared" si="0"/>
        <v>275000</v>
      </c>
      <c r="H32" s="27" t="s">
        <v>338</v>
      </c>
      <c r="I32" s="27" t="s">
        <v>339</v>
      </c>
      <c r="J32" s="46">
        <v>200000</v>
      </c>
      <c r="K32" s="46">
        <v>180000</v>
      </c>
    </row>
    <row r="33" spans="1:11" x14ac:dyDescent="0.3">
      <c r="A33" s="27" t="s">
        <v>142</v>
      </c>
      <c r="B33" s="27" t="s">
        <v>293</v>
      </c>
      <c r="C33" s="46" t="s">
        <v>281</v>
      </c>
      <c r="D33" s="45">
        <f t="shared" si="1"/>
        <v>0</v>
      </c>
      <c r="E33" s="46">
        <v>250000</v>
      </c>
      <c r="F33" s="46">
        <f t="shared" si="0"/>
        <v>250000</v>
      </c>
      <c r="H33" s="27" t="s">
        <v>340</v>
      </c>
      <c r="I33" s="27" t="s">
        <v>341</v>
      </c>
      <c r="J33" s="46">
        <v>180000</v>
      </c>
      <c r="K33" s="46">
        <v>180000</v>
      </c>
    </row>
    <row r="34" spans="1:11" x14ac:dyDescent="0.3">
      <c r="A34" s="27" t="s">
        <v>142</v>
      </c>
      <c r="B34" s="27" t="s">
        <v>293</v>
      </c>
      <c r="C34" s="46" t="s">
        <v>282</v>
      </c>
      <c r="D34" s="45">
        <f t="shared" si="1"/>
        <v>-0.04</v>
      </c>
      <c r="E34" s="46">
        <v>250000</v>
      </c>
      <c r="F34" s="46">
        <f t="shared" si="0"/>
        <v>240000</v>
      </c>
    </row>
    <row r="35" spans="1:11" x14ac:dyDescent="0.3">
      <c r="A35" s="27" t="s">
        <v>340</v>
      </c>
      <c r="B35" s="27" t="s">
        <v>341</v>
      </c>
      <c r="C35" s="46" t="s">
        <v>279</v>
      </c>
      <c r="D35" s="45">
        <f t="shared" si="1"/>
        <v>0.1</v>
      </c>
      <c r="E35" s="46">
        <v>250000</v>
      </c>
      <c r="F35" s="46">
        <f t="shared" si="0"/>
        <v>275000</v>
      </c>
    </row>
    <row r="36" spans="1:11" x14ac:dyDescent="0.3">
      <c r="A36" s="27" t="s">
        <v>340</v>
      </c>
      <c r="B36" s="27" t="s">
        <v>341</v>
      </c>
      <c r="C36" s="46" t="s">
        <v>281</v>
      </c>
      <c r="D36" s="45">
        <f t="shared" si="1"/>
        <v>0</v>
      </c>
      <c r="E36" s="46">
        <v>250000</v>
      </c>
      <c r="F36" s="46">
        <f t="shared" si="0"/>
        <v>250000</v>
      </c>
    </row>
    <row r="37" spans="1:11" x14ac:dyDescent="0.3">
      <c r="A37" s="27" t="s">
        <v>340</v>
      </c>
      <c r="B37" s="27" t="s">
        <v>341</v>
      </c>
      <c r="C37" s="46" t="s">
        <v>282</v>
      </c>
      <c r="D37" s="45">
        <f t="shared" si="1"/>
        <v>-0.04</v>
      </c>
      <c r="E37" s="46">
        <v>250000</v>
      </c>
      <c r="F37" s="46">
        <f t="shared" si="0"/>
        <v>240000</v>
      </c>
    </row>
    <row r="38" spans="1:11" x14ac:dyDescent="0.3">
      <c r="A38" s="27" t="s">
        <v>332</v>
      </c>
      <c r="B38" s="27" t="s">
        <v>333</v>
      </c>
      <c r="C38" s="46" t="s">
        <v>279</v>
      </c>
      <c r="D38" s="45">
        <f t="shared" si="1"/>
        <v>0.1</v>
      </c>
      <c r="E38" s="46">
        <v>250000</v>
      </c>
      <c r="F38" s="46">
        <f t="shared" si="0"/>
        <v>275000</v>
      </c>
    </row>
    <row r="39" spans="1:11" x14ac:dyDescent="0.3">
      <c r="A39" s="27" t="s">
        <v>332</v>
      </c>
      <c r="B39" s="27" t="s">
        <v>333</v>
      </c>
      <c r="C39" s="46" t="s">
        <v>281</v>
      </c>
      <c r="D39" s="45">
        <f t="shared" si="1"/>
        <v>0</v>
      </c>
      <c r="E39" s="46">
        <v>250000</v>
      </c>
      <c r="F39" s="46">
        <f t="shared" si="0"/>
        <v>250000</v>
      </c>
    </row>
    <row r="40" spans="1:11" x14ac:dyDescent="0.3">
      <c r="A40" s="27" t="s">
        <v>332</v>
      </c>
      <c r="B40" s="27" t="s">
        <v>333</v>
      </c>
      <c r="C40" s="46" t="s">
        <v>282</v>
      </c>
      <c r="D40" s="45">
        <f t="shared" si="1"/>
        <v>-0.04</v>
      </c>
      <c r="E40" s="46">
        <v>250000</v>
      </c>
      <c r="F40" s="46">
        <f t="shared" si="0"/>
        <v>240000</v>
      </c>
    </row>
    <row r="41" spans="1:11" x14ac:dyDescent="0.3">
      <c r="A41" s="27" t="s">
        <v>338</v>
      </c>
      <c r="B41" s="27" t="s">
        <v>339</v>
      </c>
      <c r="C41" s="46" t="s">
        <v>279</v>
      </c>
      <c r="D41" s="45">
        <f t="shared" si="1"/>
        <v>0.1</v>
      </c>
      <c r="E41" s="46">
        <v>250000</v>
      </c>
      <c r="F41" s="46">
        <f t="shared" si="0"/>
        <v>275000</v>
      </c>
    </row>
    <row r="42" spans="1:11" x14ac:dyDescent="0.3">
      <c r="A42" s="27" t="s">
        <v>338</v>
      </c>
      <c r="B42" s="27" t="s">
        <v>339</v>
      </c>
      <c r="C42" s="46" t="s">
        <v>281</v>
      </c>
      <c r="D42" s="45">
        <f t="shared" si="1"/>
        <v>0</v>
      </c>
      <c r="E42" s="46">
        <v>250000</v>
      </c>
      <c r="F42" s="46">
        <f t="shared" si="0"/>
        <v>250000</v>
      </c>
    </row>
    <row r="43" spans="1:11" x14ac:dyDescent="0.3">
      <c r="A43" s="27" t="s">
        <v>338</v>
      </c>
      <c r="B43" s="27" t="s">
        <v>339</v>
      </c>
      <c r="C43" s="46" t="s">
        <v>282</v>
      </c>
      <c r="D43" s="45">
        <f t="shared" si="1"/>
        <v>-0.04</v>
      </c>
      <c r="E43" s="46">
        <v>250000</v>
      </c>
      <c r="F43" s="46">
        <f t="shared" si="0"/>
        <v>240000</v>
      </c>
    </row>
    <row r="44" spans="1:11" x14ac:dyDescent="0.3">
      <c r="A44" s="27" t="s">
        <v>342</v>
      </c>
      <c r="B44" s="27" t="s">
        <v>297</v>
      </c>
      <c r="C44" s="46" t="s">
        <v>279</v>
      </c>
      <c r="D44" s="45">
        <f t="shared" si="1"/>
        <v>0.1</v>
      </c>
      <c r="E44" s="46">
        <v>250000</v>
      </c>
      <c r="F44" s="46">
        <f t="shared" si="0"/>
        <v>275000</v>
      </c>
    </row>
    <row r="45" spans="1:11" x14ac:dyDescent="0.3">
      <c r="A45" s="27" t="s">
        <v>342</v>
      </c>
      <c r="B45" s="27" t="s">
        <v>297</v>
      </c>
      <c r="C45" s="46" t="s">
        <v>281</v>
      </c>
      <c r="D45" s="45">
        <f t="shared" si="1"/>
        <v>0</v>
      </c>
      <c r="E45" s="46">
        <v>250000</v>
      </c>
      <c r="F45" s="46">
        <f t="shared" si="0"/>
        <v>250000</v>
      </c>
    </row>
    <row r="46" spans="1:11" x14ac:dyDescent="0.3">
      <c r="A46" s="27" t="s">
        <v>342</v>
      </c>
      <c r="B46" s="27" t="s">
        <v>297</v>
      </c>
      <c r="C46" s="46" t="s">
        <v>282</v>
      </c>
      <c r="D46" s="45">
        <f t="shared" si="1"/>
        <v>-0.04</v>
      </c>
      <c r="E46" s="46">
        <v>250000</v>
      </c>
      <c r="F46" s="46">
        <f t="shared" si="0"/>
        <v>240000</v>
      </c>
    </row>
    <row r="47" spans="1:11" x14ac:dyDescent="0.3">
      <c r="A47" s="27" t="s">
        <v>328</v>
      </c>
      <c r="B47" s="27" t="s">
        <v>329</v>
      </c>
      <c r="C47" s="46" t="s">
        <v>279</v>
      </c>
      <c r="D47" s="45">
        <f t="shared" si="1"/>
        <v>0.1</v>
      </c>
      <c r="E47" s="46">
        <v>250000</v>
      </c>
      <c r="F47" s="46">
        <f t="shared" si="0"/>
        <v>275000</v>
      </c>
    </row>
    <row r="48" spans="1:11" x14ac:dyDescent="0.3">
      <c r="A48" s="27" t="s">
        <v>328</v>
      </c>
      <c r="B48" s="27" t="s">
        <v>329</v>
      </c>
      <c r="C48" s="46" t="s">
        <v>281</v>
      </c>
      <c r="D48" s="45">
        <f t="shared" si="1"/>
        <v>0</v>
      </c>
      <c r="E48" s="46">
        <v>250000</v>
      </c>
      <c r="F48" s="46">
        <f t="shared" si="0"/>
        <v>250000</v>
      </c>
    </row>
    <row r="49" spans="1:6" x14ac:dyDescent="0.3">
      <c r="A49" s="27" t="s">
        <v>328</v>
      </c>
      <c r="B49" s="27" t="s">
        <v>329</v>
      </c>
      <c r="C49" s="46" t="s">
        <v>282</v>
      </c>
      <c r="D49" s="45">
        <f t="shared" si="1"/>
        <v>-0.04</v>
      </c>
      <c r="E49" s="46">
        <v>250000</v>
      </c>
      <c r="F49" s="46">
        <f t="shared" si="0"/>
        <v>240000</v>
      </c>
    </row>
    <row r="50" spans="1:6" x14ac:dyDescent="0.3">
      <c r="A50" s="27" t="s">
        <v>336</v>
      </c>
      <c r="B50" s="27" t="s">
        <v>337</v>
      </c>
      <c r="C50" s="46" t="s">
        <v>279</v>
      </c>
      <c r="D50" s="45">
        <f t="shared" si="1"/>
        <v>0.1</v>
      </c>
      <c r="E50" s="46">
        <v>250000</v>
      </c>
      <c r="F50" s="46">
        <f t="shared" si="0"/>
        <v>275000</v>
      </c>
    </row>
    <row r="51" spans="1:6" x14ac:dyDescent="0.3">
      <c r="A51" s="27" t="s">
        <v>336</v>
      </c>
      <c r="B51" s="27" t="s">
        <v>337</v>
      </c>
      <c r="C51" s="46" t="s">
        <v>281</v>
      </c>
      <c r="D51" s="45">
        <f t="shared" si="1"/>
        <v>0</v>
      </c>
      <c r="E51" s="46">
        <v>250000</v>
      </c>
      <c r="F51" s="46">
        <f t="shared" si="0"/>
        <v>250000</v>
      </c>
    </row>
    <row r="52" spans="1:6" x14ac:dyDescent="0.3">
      <c r="A52" s="27" t="s">
        <v>336</v>
      </c>
      <c r="B52" s="27" t="s">
        <v>337</v>
      </c>
      <c r="C52" s="46" t="s">
        <v>282</v>
      </c>
      <c r="D52" s="45">
        <f t="shared" si="1"/>
        <v>-0.04</v>
      </c>
      <c r="E52" s="46">
        <v>250000</v>
      </c>
      <c r="F52" s="46">
        <f t="shared" si="0"/>
        <v>240000</v>
      </c>
    </row>
    <row r="53" spans="1:6" x14ac:dyDescent="0.3">
      <c r="A53" s="27" t="s">
        <v>318</v>
      </c>
      <c r="B53" s="27" t="s">
        <v>319</v>
      </c>
      <c r="C53" s="46" t="s">
        <v>279</v>
      </c>
      <c r="D53" s="45">
        <f t="shared" si="1"/>
        <v>0.1</v>
      </c>
      <c r="E53" s="46">
        <v>250000</v>
      </c>
      <c r="F53" s="46">
        <f t="shared" si="0"/>
        <v>275000</v>
      </c>
    </row>
    <row r="54" spans="1:6" x14ac:dyDescent="0.3">
      <c r="A54" s="27" t="s">
        <v>318</v>
      </c>
      <c r="B54" s="27" t="s">
        <v>319</v>
      </c>
      <c r="C54" s="46" t="s">
        <v>281</v>
      </c>
      <c r="D54" s="45">
        <f t="shared" si="1"/>
        <v>0</v>
      </c>
      <c r="E54" s="46">
        <v>250000</v>
      </c>
      <c r="F54" s="46">
        <f t="shared" si="0"/>
        <v>250000</v>
      </c>
    </row>
    <row r="55" spans="1:6" x14ac:dyDescent="0.3">
      <c r="A55" s="27" t="s">
        <v>318</v>
      </c>
      <c r="B55" s="27" t="s">
        <v>319</v>
      </c>
      <c r="C55" s="46" t="s">
        <v>282</v>
      </c>
      <c r="D55" s="45">
        <f t="shared" si="1"/>
        <v>-0.04</v>
      </c>
      <c r="E55" s="46">
        <v>250000</v>
      </c>
      <c r="F55" s="46">
        <f t="shared" si="0"/>
        <v>240000</v>
      </c>
    </row>
    <row r="56" spans="1:6" x14ac:dyDescent="0.3">
      <c r="A56" s="27" t="s">
        <v>322</v>
      </c>
      <c r="B56" s="27" t="s">
        <v>323</v>
      </c>
      <c r="C56" s="46" t="s">
        <v>279</v>
      </c>
      <c r="D56" s="45">
        <f t="shared" si="1"/>
        <v>0.1</v>
      </c>
      <c r="E56" s="46">
        <v>250000</v>
      </c>
      <c r="F56" s="46">
        <f t="shared" si="0"/>
        <v>275000</v>
      </c>
    </row>
    <row r="57" spans="1:6" x14ac:dyDescent="0.3">
      <c r="A57" s="27" t="s">
        <v>322</v>
      </c>
      <c r="B57" s="27" t="s">
        <v>323</v>
      </c>
      <c r="C57" s="46" t="s">
        <v>281</v>
      </c>
      <c r="D57" s="45">
        <f t="shared" si="1"/>
        <v>0</v>
      </c>
      <c r="E57" s="46">
        <v>250000</v>
      </c>
      <c r="F57" s="46">
        <f t="shared" si="0"/>
        <v>250000</v>
      </c>
    </row>
    <row r="58" spans="1:6" x14ac:dyDescent="0.3">
      <c r="A58" s="27" t="s">
        <v>322</v>
      </c>
      <c r="B58" s="27" t="s">
        <v>323</v>
      </c>
      <c r="C58" s="46" t="s">
        <v>282</v>
      </c>
      <c r="D58" s="45">
        <f t="shared" si="1"/>
        <v>-0.04</v>
      </c>
      <c r="E58" s="46">
        <v>250000</v>
      </c>
      <c r="F58" s="46">
        <f t="shared" si="0"/>
        <v>240000</v>
      </c>
    </row>
    <row r="59" spans="1:6" x14ac:dyDescent="0.3">
      <c r="A59" s="27" t="s">
        <v>316</v>
      </c>
      <c r="B59" s="27" t="s">
        <v>317</v>
      </c>
      <c r="C59" s="46" t="s">
        <v>279</v>
      </c>
      <c r="D59" s="45">
        <f t="shared" si="1"/>
        <v>0.1</v>
      </c>
      <c r="E59" s="46">
        <v>200000</v>
      </c>
      <c r="F59" s="46">
        <f t="shared" si="0"/>
        <v>220000.00000000003</v>
      </c>
    </row>
    <row r="60" spans="1:6" x14ac:dyDescent="0.3">
      <c r="A60" s="27" t="s">
        <v>316</v>
      </c>
      <c r="B60" s="27" t="s">
        <v>317</v>
      </c>
      <c r="C60" s="46" t="s">
        <v>281</v>
      </c>
      <c r="D60" s="45">
        <f t="shared" si="1"/>
        <v>0</v>
      </c>
      <c r="E60" s="46">
        <v>200000</v>
      </c>
      <c r="F60" s="46">
        <f t="shared" si="0"/>
        <v>200000</v>
      </c>
    </row>
    <row r="61" spans="1:6" x14ac:dyDescent="0.3">
      <c r="A61" s="27" t="s">
        <v>316</v>
      </c>
      <c r="B61" s="27" t="s">
        <v>317</v>
      </c>
      <c r="C61" s="46" t="s">
        <v>282</v>
      </c>
      <c r="D61" s="45">
        <f t="shared" si="1"/>
        <v>-0.04</v>
      </c>
      <c r="E61" s="46">
        <v>200000</v>
      </c>
      <c r="F61" s="46">
        <f t="shared" si="0"/>
        <v>192000</v>
      </c>
    </row>
    <row r="62" spans="1:6" x14ac:dyDescent="0.3">
      <c r="A62" s="27" t="s">
        <v>304</v>
      </c>
      <c r="B62" s="27" t="s">
        <v>305</v>
      </c>
      <c r="C62" s="46" t="s">
        <v>279</v>
      </c>
      <c r="D62" s="45">
        <f t="shared" si="1"/>
        <v>0.1</v>
      </c>
      <c r="E62" s="46">
        <v>200000</v>
      </c>
      <c r="F62" s="46">
        <f t="shared" si="0"/>
        <v>220000.00000000003</v>
      </c>
    </row>
    <row r="63" spans="1:6" x14ac:dyDescent="0.3">
      <c r="A63" s="27" t="s">
        <v>304</v>
      </c>
      <c r="B63" s="27" t="s">
        <v>305</v>
      </c>
      <c r="C63" s="46" t="s">
        <v>281</v>
      </c>
      <c r="D63" s="45">
        <f t="shared" si="1"/>
        <v>0</v>
      </c>
      <c r="E63" s="46">
        <v>200000</v>
      </c>
      <c r="F63" s="46">
        <f t="shared" si="0"/>
        <v>200000</v>
      </c>
    </row>
    <row r="64" spans="1:6" x14ac:dyDescent="0.3">
      <c r="A64" s="27" t="s">
        <v>304</v>
      </c>
      <c r="B64" s="27" t="s">
        <v>305</v>
      </c>
      <c r="C64" s="46" t="s">
        <v>282</v>
      </c>
      <c r="D64" s="45">
        <f t="shared" si="1"/>
        <v>-0.04</v>
      </c>
      <c r="E64" s="46">
        <v>200000</v>
      </c>
      <c r="F64" s="46">
        <f t="shared" si="0"/>
        <v>192000</v>
      </c>
    </row>
    <row r="65" spans="1:6" x14ac:dyDescent="0.3">
      <c r="A65" s="27" t="s">
        <v>326</v>
      </c>
      <c r="B65" s="27" t="s">
        <v>327</v>
      </c>
      <c r="C65" s="46" t="s">
        <v>279</v>
      </c>
      <c r="D65" s="45">
        <f t="shared" si="1"/>
        <v>0.1</v>
      </c>
      <c r="E65" s="46">
        <v>200000</v>
      </c>
      <c r="F65" s="46">
        <f t="shared" si="0"/>
        <v>220000.00000000003</v>
      </c>
    </row>
    <row r="66" spans="1:6" x14ac:dyDescent="0.3">
      <c r="A66" s="27" t="s">
        <v>326</v>
      </c>
      <c r="B66" s="27" t="s">
        <v>327</v>
      </c>
      <c r="C66" s="46" t="s">
        <v>281</v>
      </c>
      <c r="D66" s="45">
        <f t="shared" si="1"/>
        <v>0</v>
      </c>
      <c r="E66" s="46">
        <v>200000</v>
      </c>
      <c r="F66" s="46">
        <f t="shared" ref="F66:F88" si="2">E66*(1+D66)</f>
        <v>200000</v>
      </c>
    </row>
    <row r="67" spans="1:6" x14ac:dyDescent="0.3">
      <c r="A67" s="27" t="s">
        <v>326</v>
      </c>
      <c r="B67" s="27" t="s">
        <v>327</v>
      </c>
      <c r="C67" s="46" t="s">
        <v>282</v>
      </c>
      <c r="D67" s="45">
        <f t="shared" ref="D67:D88" si="3">VLOOKUP(C67,$M$5:$N$8,2)</f>
        <v>-0.04</v>
      </c>
      <c r="E67" s="46">
        <v>200000</v>
      </c>
      <c r="F67" s="46">
        <f t="shared" si="2"/>
        <v>192000</v>
      </c>
    </row>
    <row r="68" spans="1:6" x14ac:dyDescent="0.3">
      <c r="A68" s="27" t="s">
        <v>308</v>
      </c>
      <c r="B68" s="27" t="s">
        <v>309</v>
      </c>
      <c r="C68" s="46" t="s">
        <v>279</v>
      </c>
      <c r="D68" s="45">
        <f t="shared" si="3"/>
        <v>0.1</v>
      </c>
      <c r="E68" s="46">
        <v>200000</v>
      </c>
      <c r="F68" s="46">
        <f t="shared" si="2"/>
        <v>220000.00000000003</v>
      </c>
    </row>
    <row r="69" spans="1:6" x14ac:dyDescent="0.3">
      <c r="A69" s="27" t="s">
        <v>308</v>
      </c>
      <c r="B69" s="27" t="s">
        <v>309</v>
      </c>
      <c r="C69" s="46" t="s">
        <v>281</v>
      </c>
      <c r="D69" s="45">
        <f t="shared" si="3"/>
        <v>0</v>
      </c>
      <c r="E69" s="46">
        <v>200000</v>
      </c>
      <c r="F69" s="46">
        <f t="shared" si="2"/>
        <v>200000</v>
      </c>
    </row>
    <row r="70" spans="1:6" x14ac:dyDescent="0.3">
      <c r="A70" s="27" t="s">
        <v>308</v>
      </c>
      <c r="B70" s="27" t="s">
        <v>309</v>
      </c>
      <c r="C70" s="46" t="s">
        <v>282</v>
      </c>
      <c r="D70" s="45">
        <f t="shared" si="3"/>
        <v>-0.04</v>
      </c>
      <c r="E70" s="46">
        <v>200000</v>
      </c>
      <c r="F70" s="46">
        <f t="shared" si="2"/>
        <v>192000</v>
      </c>
    </row>
    <row r="71" spans="1:6" x14ac:dyDescent="0.3">
      <c r="A71" s="27" t="s">
        <v>300</v>
      </c>
      <c r="B71" s="27" t="s">
        <v>301</v>
      </c>
      <c r="C71" s="46" t="s">
        <v>279</v>
      </c>
      <c r="D71" s="45">
        <f t="shared" si="3"/>
        <v>0.1</v>
      </c>
      <c r="E71" s="46">
        <v>200000</v>
      </c>
      <c r="F71" s="46">
        <f t="shared" si="2"/>
        <v>220000.00000000003</v>
      </c>
    </row>
    <row r="72" spans="1:6" x14ac:dyDescent="0.3">
      <c r="A72" s="27" t="s">
        <v>300</v>
      </c>
      <c r="B72" s="27" t="s">
        <v>301</v>
      </c>
      <c r="C72" s="46" t="s">
        <v>281</v>
      </c>
      <c r="D72" s="45">
        <f t="shared" si="3"/>
        <v>0</v>
      </c>
      <c r="E72" s="46">
        <v>200000</v>
      </c>
      <c r="F72" s="46">
        <f t="shared" si="2"/>
        <v>200000</v>
      </c>
    </row>
    <row r="73" spans="1:6" x14ac:dyDescent="0.3">
      <c r="A73" s="27" t="s">
        <v>300</v>
      </c>
      <c r="B73" s="27" t="s">
        <v>301</v>
      </c>
      <c r="C73" s="46" t="s">
        <v>282</v>
      </c>
      <c r="D73" s="45">
        <f t="shared" si="3"/>
        <v>-0.04</v>
      </c>
      <c r="E73" s="46">
        <v>200000</v>
      </c>
      <c r="F73" s="46">
        <f t="shared" si="2"/>
        <v>192000</v>
      </c>
    </row>
    <row r="74" spans="1:6" x14ac:dyDescent="0.3">
      <c r="A74" s="27" t="s">
        <v>312</v>
      </c>
      <c r="B74" s="27" t="s">
        <v>313</v>
      </c>
      <c r="C74" s="46" t="s">
        <v>279</v>
      </c>
      <c r="D74" s="45">
        <f t="shared" si="3"/>
        <v>0.1</v>
      </c>
      <c r="E74" s="46">
        <v>200000</v>
      </c>
      <c r="F74" s="46">
        <f t="shared" si="2"/>
        <v>220000.00000000003</v>
      </c>
    </row>
    <row r="75" spans="1:6" x14ac:dyDescent="0.3">
      <c r="A75" s="27" t="s">
        <v>312</v>
      </c>
      <c r="B75" s="27" t="s">
        <v>313</v>
      </c>
      <c r="C75" s="46" t="s">
        <v>281</v>
      </c>
      <c r="D75" s="45">
        <f t="shared" si="3"/>
        <v>0</v>
      </c>
      <c r="E75" s="46">
        <v>200000</v>
      </c>
      <c r="F75" s="46">
        <f t="shared" si="2"/>
        <v>200000</v>
      </c>
    </row>
    <row r="76" spans="1:6" x14ac:dyDescent="0.3">
      <c r="A76" s="27" t="s">
        <v>312</v>
      </c>
      <c r="B76" s="27" t="s">
        <v>313</v>
      </c>
      <c r="C76" s="46" t="s">
        <v>282</v>
      </c>
      <c r="D76" s="45">
        <f t="shared" si="3"/>
        <v>-0.04</v>
      </c>
      <c r="E76" s="46">
        <v>200000</v>
      </c>
      <c r="F76" s="46">
        <f t="shared" si="2"/>
        <v>192000</v>
      </c>
    </row>
    <row r="77" spans="1:6" x14ac:dyDescent="0.3">
      <c r="A77" s="27" t="s">
        <v>324</v>
      </c>
      <c r="B77" s="27" t="s">
        <v>325</v>
      </c>
      <c r="C77" s="46" t="s">
        <v>279</v>
      </c>
      <c r="D77" s="45">
        <f t="shared" si="3"/>
        <v>0.1</v>
      </c>
      <c r="E77" s="46">
        <v>200000</v>
      </c>
      <c r="F77" s="46">
        <f t="shared" si="2"/>
        <v>220000.00000000003</v>
      </c>
    </row>
    <row r="78" spans="1:6" x14ac:dyDescent="0.3">
      <c r="A78" s="27" t="s">
        <v>324</v>
      </c>
      <c r="B78" s="27" t="s">
        <v>325</v>
      </c>
      <c r="C78" s="46" t="s">
        <v>281</v>
      </c>
      <c r="D78" s="45">
        <f t="shared" si="3"/>
        <v>0</v>
      </c>
      <c r="E78" s="46">
        <v>200000</v>
      </c>
      <c r="F78" s="46">
        <f t="shared" si="2"/>
        <v>200000</v>
      </c>
    </row>
    <row r="79" spans="1:6" x14ac:dyDescent="0.3">
      <c r="A79" s="27" t="s">
        <v>324</v>
      </c>
      <c r="B79" s="27" t="s">
        <v>325</v>
      </c>
      <c r="C79" s="46" t="s">
        <v>282</v>
      </c>
      <c r="D79" s="45">
        <f t="shared" si="3"/>
        <v>-0.04</v>
      </c>
      <c r="E79" s="46">
        <v>200000</v>
      </c>
      <c r="F79" s="46">
        <f t="shared" si="2"/>
        <v>192000</v>
      </c>
    </row>
    <row r="80" spans="1:6" x14ac:dyDescent="0.3">
      <c r="A80" s="27" t="s">
        <v>343</v>
      </c>
      <c r="B80" s="27" t="s">
        <v>313</v>
      </c>
      <c r="C80" s="46" t="s">
        <v>279</v>
      </c>
      <c r="D80" s="45">
        <f t="shared" si="3"/>
        <v>0.1</v>
      </c>
      <c r="E80" s="46">
        <v>200000</v>
      </c>
      <c r="F80" s="46">
        <f t="shared" si="2"/>
        <v>220000.00000000003</v>
      </c>
    </row>
    <row r="81" spans="1:6" x14ac:dyDescent="0.3">
      <c r="A81" s="27" t="s">
        <v>343</v>
      </c>
      <c r="B81" s="27" t="s">
        <v>313</v>
      </c>
      <c r="C81" s="46" t="s">
        <v>281</v>
      </c>
      <c r="D81" s="45">
        <f t="shared" si="3"/>
        <v>0</v>
      </c>
      <c r="E81" s="46">
        <v>200000</v>
      </c>
      <c r="F81" s="46">
        <f t="shared" si="2"/>
        <v>200000</v>
      </c>
    </row>
    <row r="82" spans="1:6" x14ac:dyDescent="0.3">
      <c r="A82" s="27" t="s">
        <v>343</v>
      </c>
      <c r="B82" s="27" t="s">
        <v>313</v>
      </c>
      <c r="C82" s="46" t="s">
        <v>282</v>
      </c>
      <c r="D82" s="45">
        <f t="shared" si="3"/>
        <v>-0.04</v>
      </c>
      <c r="E82" s="46">
        <v>200000</v>
      </c>
      <c r="F82" s="46">
        <f t="shared" si="2"/>
        <v>192000</v>
      </c>
    </row>
    <row r="83" spans="1:6" x14ac:dyDescent="0.3">
      <c r="A83" s="27" t="s">
        <v>306</v>
      </c>
      <c r="B83" s="27" t="s">
        <v>307</v>
      </c>
      <c r="C83" s="46" t="s">
        <v>279</v>
      </c>
      <c r="D83" s="45">
        <f t="shared" si="3"/>
        <v>0.1</v>
      </c>
      <c r="E83" s="46">
        <v>100000</v>
      </c>
      <c r="F83" s="46">
        <f t="shared" si="2"/>
        <v>110000.00000000001</v>
      </c>
    </row>
    <row r="84" spans="1:6" x14ac:dyDescent="0.3">
      <c r="A84" s="27" t="s">
        <v>306</v>
      </c>
      <c r="B84" s="27" t="s">
        <v>307</v>
      </c>
      <c r="C84" s="46" t="s">
        <v>281</v>
      </c>
      <c r="D84" s="45">
        <f t="shared" si="3"/>
        <v>0</v>
      </c>
      <c r="E84" s="46">
        <v>100000</v>
      </c>
      <c r="F84" s="46">
        <f t="shared" si="2"/>
        <v>100000</v>
      </c>
    </row>
    <row r="85" spans="1:6" x14ac:dyDescent="0.3">
      <c r="A85" s="27" t="s">
        <v>306</v>
      </c>
      <c r="B85" s="27" t="s">
        <v>307</v>
      </c>
      <c r="C85" s="46" t="s">
        <v>282</v>
      </c>
      <c r="D85" s="45">
        <f t="shared" si="3"/>
        <v>-0.04</v>
      </c>
      <c r="E85" s="46">
        <v>100000</v>
      </c>
      <c r="F85" s="46">
        <f t="shared" si="2"/>
        <v>96000</v>
      </c>
    </row>
    <row r="86" spans="1:6" x14ac:dyDescent="0.3">
      <c r="A86" s="27" t="s">
        <v>334</v>
      </c>
      <c r="B86" s="27" t="s">
        <v>335</v>
      </c>
      <c r="C86" s="46" t="s">
        <v>279</v>
      </c>
      <c r="D86" s="45">
        <f t="shared" si="3"/>
        <v>0.1</v>
      </c>
      <c r="E86" s="46">
        <v>100000</v>
      </c>
      <c r="F86" s="46">
        <f t="shared" si="2"/>
        <v>110000.00000000001</v>
      </c>
    </row>
    <row r="87" spans="1:6" x14ac:dyDescent="0.3">
      <c r="A87" s="27" t="s">
        <v>334</v>
      </c>
      <c r="B87" s="27" t="s">
        <v>335</v>
      </c>
      <c r="C87" s="46" t="s">
        <v>281</v>
      </c>
      <c r="D87" s="45">
        <f t="shared" si="3"/>
        <v>0</v>
      </c>
      <c r="E87" s="46">
        <v>100000</v>
      </c>
      <c r="F87" s="46">
        <f t="shared" si="2"/>
        <v>100000</v>
      </c>
    </row>
    <row r="88" spans="1:6" x14ac:dyDescent="0.3">
      <c r="A88" s="27" t="s">
        <v>334</v>
      </c>
      <c r="B88" s="27" t="s">
        <v>335</v>
      </c>
      <c r="C88" s="46" t="s">
        <v>282</v>
      </c>
      <c r="D88" s="45">
        <f t="shared" si="3"/>
        <v>-0.04</v>
      </c>
      <c r="E88" s="46">
        <v>100000</v>
      </c>
      <c r="F88" s="46">
        <f t="shared" si="2"/>
        <v>96000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데이터 목록</vt:lpstr>
      <vt:lpstr>데이터 사전</vt:lpstr>
      <vt:lpstr>보험수가.참조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GreenInsight</dc:creator>
  <cp:lastModifiedBy>green</cp:lastModifiedBy>
  <dcterms:created xsi:type="dcterms:W3CDTF">2019-08-29T09:50:38Z</dcterms:created>
  <dcterms:modified xsi:type="dcterms:W3CDTF">2020-02-18T12:05:03Z</dcterms:modified>
</cp:coreProperties>
</file>