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ames\Dropbox\2014-2015\Semester2\DataAnalytics\BusinessAnalytics\Chapter 02\Example Files\"/>
    </mc:Choice>
  </mc:AlternateContent>
  <bookViews>
    <workbookView xWindow="0" yWindow="0" windowWidth="19200" windowHeight="8235" activeTab="1"/>
  </bookViews>
  <sheets>
    <sheet name="Original" sheetId="1" r:id="rId1"/>
    <sheet name="New Coding" sheetId="2" r:id="rId2"/>
  </sheets>
  <definedNames>
    <definedName name="AgeLookup">'New Coding'!$I$15:$J$17</definedName>
    <definedName name="OpinionLookup">'New Coding'!$I$20:$J$24</definedName>
    <definedName name="_xlnm.Print_Area" localSheetId="1">'New Coding'!$B$1:$L$31</definedName>
    <definedName name="_xlnm.Print_Area" localSheetId="0">Original!$B$1:$G$31</definedName>
  </definedNames>
  <calcPr calcId="152511"/>
</workbook>
</file>

<file path=xl/calcChain.xml><?xml version="1.0" encoding="utf-8"?>
<calcChain xmlns="http://schemas.openxmlformats.org/spreadsheetml/2006/main">
  <c r="B2" i="2" l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G1" authorId="0" shapeId="0">
      <text>
        <r>
          <rPr>
            <sz val="8"/>
            <color indexed="81"/>
            <rFont val="Tahoma"/>
            <family val="2"/>
          </rPr>
          <t xml:space="preserve">Meaning of 5-point scale:
1 - strongly disagree
2 - disagree
3 - neutral
4 - agree
5 - strongly agree
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B1" authorId="0" shapeId="0">
      <text>
        <r>
          <rPr>
            <sz val="8"/>
            <color indexed="81"/>
            <rFont val="Tahoma"/>
            <family val="2"/>
          </rPr>
          <t xml:space="preserve">Code:
Young - 34 or younger
Middle-aged - from 34 to 59
Elderly - 60 or older
</t>
        </r>
      </text>
    </comment>
    <comment ref="C1" authorId="0" shapeId="0">
      <text>
        <r>
          <rPr>
            <sz val="8"/>
            <color indexed="81"/>
            <rFont val="Tahoma"/>
            <family val="2"/>
          </rPr>
          <t xml:space="preserve">Code:
1 - male
0 - female
</t>
        </r>
      </text>
    </comment>
  </commentList>
</comments>
</file>

<file path=xl/sharedStrings.xml><?xml version="1.0" encoding="utf-8"?>
<sst xmlns="http://schemas.openxmlformats.org/spreadsheetml/2006/main" count="114" uniqueCount="29">
  <si>
    <t>Age</t>
  </si>
  <si>
    <t>Gender</t>
  </si>
  <si>
    <t>State</t>
  </si>
  <si>
    <t>Children</t>
  </si>
  <si>
    <t>Salary</t>
  </si>
  <si>
    <t>Opinion</t>
  </si>
  <si>
    <t>Male</t>
  </si>
  <si>
    <t>Minnesota</t>
  </si>
  <si>
    <t>Female</t>
  </si>
  <si>
    <t>Texas</t>
  </si>
  <si>
    <t>Ohio</t>
  </si>
  <si>
    <t>Florida</t>
  </si>
  <si>
    <t>California</t>
  </si>
  <si>
    <t>New York</t>
  </si>
  <si>
    <t>Virginia</t>
  </si>
  <si>
    <t>Illinois</t>
  </si>
  <si>
    <t>Michigan</t>
  </si>
  <si>
    <t>Arizona</t>
  </si>
  <si>
    <t>Middle-aged</t>
  </si>
  <si>
    <t>Strongly agree</t>
  </si>
  <si>
    <t>Strongly disagree</t>
  </si>
  <si>
    <t>Elderly</t>
  </si>
  <si>
    <t>Neutral</t>
  </si>
  <si>
    <t>Young</t>
  </si>
  <si>
    <t>Agree</t>
  </si>
  <si>
    <t>Disagree</t>
  </si>
  <si>
    <t>Age lookup table (range name AgeLookup)</t>
  </si>
  <si>
    <t>Opinion lookup table (range name OpinionLookup)</t>
  </si>
  <si>
    <t>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</si>
</sst>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65" fontId="0" fillId="0" borderId="0" xfId="1" applyNumberFormat="1" applyFont="1" applyBorder="1"/>
    <xf numFmtId="0" fontId="0" fillId="0" borderId="0" xfId="0" applyBorder="1" applyAlignment="1">
      <alignment horizontal="center"/>
    </xf>
    <xf numFmtId="165" fontId="2" fillId="0" borderId="0" xfId="1" applyNumberFormat="1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right"/>
    </xf>
    <xf numFmtId="0" fontId="0" fillId="0" borderId="1" xfId="0" applyFill="1" applyBorder="1" applyAlignment="1">
      <alignment horizontal="center"/>
    </xf>
    <xf numFmtId="0" fontId="0" fillId="0" borderId="2" xfId="0" applyFill="1" applyBorder="1"/>
    <xf numFmtId="0" fontId="0" fillId="0" borderId="3" xfId="0" applyFill="1" applyBorder="1" applyAlignment="1">
      <alignment horizontal="center"/>
    </xf>
    <xf numFmtId="0" fontId="0" fillId="0" borderId="4" xfId="0" applyFill="1" applyBorder="1"/>
    <xf numFmtId="0" fontId="0" fillId="0" borderId="5" xfId="0" applyFill="1" applyBorder="1" applyAlignment="1">
      <alignment horizontal="center"/>
    </xf>
    <xf numFmtId="0" fontId="0" fillId="0" borderId="6" xfId="0" applyFill="1" applyBorder="1"/>
  </cellXfs>
  <cellStyles count="2">
    <cellStyle name="Currency" xfId="1" builtinId="4"/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139700</xdr:rowOff>
    </xdr:from>
    <xdr:to>
      <xdr:col>11</xdr:col>
      <xdr:colOff>64135</xdr:colOff>
      <xdr:row>11</xdr:row>
      <xdr:rowOff>167472</xdr:rowOff>
    </xdr:to>
    <xdr:sp macro="" textlink="">
      <xdr:nvSpPr>
        <xdr:cNvPr id="3" name="TextBox 2"/>
        <xdr:cNvSpPr txBox="1"/>
      </xdr:nvSpPr>
      <xdr:spPr>
        <a:xfrm>
          <a:off x="5767335" y="1270140"/>
          <a:ext cx="2586690" cy="96980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r>
            <a:rPr lang="en-US" sz="1100"/>
            <a:t>Note the formulas in columns B, C, and G that generate this recoded data. The formulas in columns B and G are based on the lookup tables below.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G31"/>
  <sheetViews>
    <sheetView zoomScaleNormal="100" workbookViewId="0"/>
  </sheetViews>
  <sheetFormatPr defaultRowHeight="15" x14ac:dyDescent="0.25"/>
  <cols>
    <col min="1" max="1" width="9.140625" style="2"/>
    <col min="3" max="3" width="9.140625" style="1"/>
    <col min="4" max="4" width="10.42578125" style="1" bestFit="1" customWidth="1"/>
    <col min="7" max="7" width="9.140625" style="2"/>
  </cols>
  <sheetData>
    <row r="1" spans="1:7" x14ac:dyDescent="0.25">
      <c r="A1" s="9" t="s">
        <v>28</v>
      </c>
      <c r="B1" s="11" t="s">
        <v>0</v>
      </c>
      <c r="C1" s="10" t="s">
        <v>1</v>
      </c>
      <c r="D1" s="10" t="s">
        <v>2</v>
      </c>
      <c r="E1" s="11" t="s">
        <v>3</v>
      </c>
      <c r="F1" s="11" t="s">
        <v>4</v>
      </c>
      <c r="G1" s="9" t="s">
        <v>5</v>
      </c>
    </row>
    <row r="2" spans="1:7" x14ac:dyDescent="0.25">
      <c r="A2" s="7">
        <v>1</v>
      </c>
      <c r="B2" s="3">
        <v>35</v>
      </c>
      <c r="C2" s="4" t="s">
        <v>6</v>
      </c>
      <c r="D2" s="4" t="s">
        <v>7</v>
      </c>
      <c r="E2" s="5">
        <v>1</v>
      </c>
      <c r="F2" s="6">
        <v>65400</v>
      </c>
      <c r="G2" s="7">
        <v>5</v>
      </c>
    </row>
    <row r="3" spans="1:7" x14ac:dyDescent="0.25">
      <c r="A3" s="7">
        <v>2</v>
      </c>
      <c r="B3" s="3">
        <v>61</v>
      </c>
      <c r="C3" s="4" t="s">
        <v>8</v>
      </c>
      <c r="D3" s="4" t="s">
        <v>9</v>
      </c>
      <c r="E3" s="5">
        <v>2</v>
      </c>
      <c r="F3" s="6">
        <v>62000</v>
      </c>
      <c r="G3" s="7">
        <v>1</v>
      </c>
    </row>
    <row r="4" spans="1:7" x14ac:dyDescent="0.25">
      <c r="A4" s="7">
        <v>3</v>
      </c>
      <c r="B4" s="3">
        <v>35</v>
      </c>
      <c r="C4" s="4" t="s">
        <v>6</v>
      </c>
      <c r="D4" s="4" t="s">
        <v>10</v>
      </c>
      <c r="E4" s="5">
        <v>0</v>
      </c>
      <c r="F4" s="6">
        <v>63200</v>
      </c>
      <c r="G4" s="7">
        <v>3</v>
      </c>
    </row>
    <row r="5" spans="1:7" x14ac:dyDescent="0.25">
      <c r="A5" s="7">
        <v>4</v>
      </c>
      <c r="B5" s="3">
        <v>37</v>
      </c>
      <c r="C5" s="4" t="s">
        <v>6</v>
      </c>
      <c r="D5" s="4" t="s">
        <v>11</v>
      </c>
      <c r="E5" s="5">
        <v>2</v>
      </c>
      <c r="F5" s="6">
        <v>52000</v>
      </c>
      <c r="G5" s="7">
        <v>5</v>
      </c>
    </row>
    <row r="6" spans="1:7" x14ac:dyDescent="0.25">
      <c r="A6" s="7">
        <v>5</v>
      </c>
      <c r="B6" s="3">
        <v>32</v>
      </c>
      <c r="C6" s="4" t="s">
        <v>8</v>
      </c>
      <c r="D6" s="4" t="s">
        <v>12</v>
      </c>
      <c r="E6" s="5">
        <v>3</v>
      </c>
      <c r="F6" s="6">
        <v>81400</v>
      </c>
      <c r="G6" s="7">
        <v>1</v>
      </c>
    </row>
    <row r="7" spans="1:7" x14ac:dyDescent="0.25">
      <c r="A7" s="7">
        <v>6</v>
      </c>
      <c r="B7" s="3">
        <v>33</v>
      </c>
      <c r="C7" s="4" t="s">
        <v>8</v>
      </c>
      <c r="D7" s="4" t="s">
        <v>13</v>
      </c>
      <c r="E7" s="5">
        <v>3</v>
      </c>
      <c r="F7" s="6">
        <v>46300</v>
      </c>
      <c r="G7" s="7">
        <v>5</v>
      </c>
    </row>
    <row r="8" spans="1:7" x14ac:dyDescent="0.25">
      <c r="A8" s="7">
        <v>7</v>
      </c>
      <c r="B8" s="3">
        <v>65</v>
      </c>
      <c r="C8" s="4" t="s">
        <v>8</v>
      </c>
      <c r="D8" s="4" t="s">
        <v>7</v>
      </c>
      <c r="E8" s="5">
        <v>2</v>
      </c>
      <c r="F8" s="6">
        <v>49600</v>
      </c>
      <c r="G8" s="7">
        <v>1</v>
      </c>
    </row>
    <row r="9" spans="1:7" x14ac:dyDescent="0.25">
      <c r="A9" s="7">
        <v>8</v>
      </c>
      <c r="B9" s="3">
        <v>45</v>
      </c>
      <c r="C9" s="4" t="s">
        <v>6</v>
      </c>
      <c r="D9" s="4" t="s">
        <v>13</v>
      </c>
      <c r="E9" s="5">
        <v>1</v>
      </c>
      <c r="F9" s="6">
        <v>45900</v>
      </c>
      <c r="G9" s="7">
        <v>5</v>
      </c>
    </row>
    <row r="10" spans="1:7" x14ac:dyDescent="0.25">
      <c r="A10" s="7">
        <v>9</v>
      </c>
      <c r="B10" s="3">
        <v>40</v>
      </c>
      <c r="C10" s="4" t="s">
        <v>6</v>
      </c>
      <c r="D10" s="4" t="s">
        <v>9</v>
      </c>
      <c r="E10" s="5">
        <v>3</v>
      </c>
      <c r="F10" s="6">
        <v>47700</v>
      </c>
      <c r="G10" s="7">
        <v>4</v>
      </c>
    </row>
    <row r="11" spans="1:7" x14ac:dyDescent="0.25">
      <c r="A11" s="7">
        <v>10</v>
      </c>
      <c r="B11" s="3">
        <v>32</v>
      </c>
      <c r="C11" s="4" t="s">
        <v>8</v>
      </c>
      <c r="D11" s="4" t="s">
        <v>9</v>
      </c>
      <c r="E11" s="5">
        <v>1</v>
      </c>
      <c r="F11" s="6">
        <v>59900</v>
      </c>
      <c r="G11" s="7">
        <v>4</v>
      </c>
    </row>
    <row r="12" spans="1:7" x14ac:dyDescent="0.25">
      <c r="A12" s="7">
        <v>11</v>
      </c>
      <c r="B12" s="3">
        <v>57</v>
      </c>
      <c r="C12" s="4" t="s">
        <v>6</v>
      </c>
      <c r="D12" s="4" t="s">
        <v>13</v>
      </c>
      <c r="E12" s="5">
        <v>1</v>
      </c>
      <c r="F12" s="6">
        <v>48100</v>
      </c>
      <c r="G12" s="7">
        <v>4</v>
      </c>
    </row>
    <row r="13" spans="1:7" x14ac:dyDescent="0.25">
      <c r="A13" s="7">
        <v>12</v>
      </c>
      <c r="B13" s="3">
        <v>38</v>
      </c>
      <c r="C13" s="4" t="s">
        <v>8</v>
      </c>
      <c r="D13" s="4" t="s">
        <v>14</v>
      </c>
      <c r="E13" s="5">
        <v>0</v>
      </c>
      <c r="F13" s="6">
        <v>58100</v>
      </c>
      <c r="G13" s="7">
        <v>3</v>
      </c>
    </row>
    <row r="14" spans="1:7" x14ac:dyDescent="0.25">
      <c r="A14" s="7">
        <v>13</v>
      </c>
      <c r="B14" s="3">
        <v>37</v>
      </c>
      <c r="C14" s="4" t="s">
        <v>8</v>
      </c>
      <c r="D14" s="4" t="s">
        <v>15</v>
      </c>
      <c r="E14" s="5">
        <v>2</v>
      </c>
      <c r="F14" s="6">
        <v>56000</v>
      </c>
      <c r="G14" s="7">
        <v>1</v>
      </c>
    </row>
    <row r="15" spans="1:7" x14ac:dyDescent="0.25">
      <c r="A15" s="7">
        <v>14</v>
      </c>
      <c r="B15" s="3">
        <v>42</v>
      </c>
      <c r="C15" s="4" t="s">
        <v>8</v>
      </c>
      <c r="D15" s="4" t="s">
        <v>14</v>
      </c>
      <c r="E15" s="5">
        <v>2</v>
      </c>
      <c r="F15" s="6">
        <v>53400</v>
      </c>
      <c r="G15" s="7">
        <v>1</v>
      </c>
    </row>
    <row r="16" spans="1:7" x14ac:dyDescent="0.25">
      <c r="A16" s="7">
        <v>15</v>
      </c>
      <c r="B16" s="3">
        <v>38</v>
      </c>
      <c r="C16" s="4" t="s">
        <v>8</v>
      </c>
      <c r="D16" s="4" t="s">
        <v>13</v>
      </c>
      <c r="E16" s="5">
        <v>2</v>
      </c>
      <c r="F16" s="6">
        <v>39000</v>
      </c>
      <c r="G16" s="7">
        <v>2</v>
      </c>
    </row>
    <row r="17" spans="1:7" x14ac:dyDescent="0.25">
      <c r="A17" s="7">
        <v>16</v>
      </c>
      <c r="B17" s="3">
        <v>48</v>
      </c>
      <c r="C17" s="4" t="s">
        <v>6</v>
      </c>
      <c r="D17" s="4" t="s">
        <v>16</v>
      </c>
      <c r="E17" s="5">
        <v>1</v>
      </c>
      <c r="F17" s="6">
        <v>61500</v>
      </c>
      <c r="G17" s="7">
        <v>2</v>
      </c>
    </row>
    <row r="18" spans="1:7" x14ac:dyDescent="0.25">
      <c r="A18" s="7">
        <v>17</v>
      </c>
      <c r="B18" s="3">
        <v>40</v>
      </c>
      <c r="C18" s="4" t="s">
        <v>6</v>
      </c>
      <c r="D18" s="4" t="s">
        <v>10</v>
      </c>
      <c r="E18" s="5">
        <v>0</v>
      </c>
      <c r="F18" s="6">
        <v>37700</v>
      </c>
      <c r="G18" s="7">
        <v>1</v>
      </c>
    </row>
    <row r="19" spans="1:7" x14ac:dyDescent="0.25">
      <c r="A19" s="7">
        <v>18</v>
      </c>
      <c r="B19" s="3">
        <v>57</v>
      </c>
      <c r="C19" s="4" t="s">
        <v>8</v>
      </c>
      <c r="D19" s="4" t="s">
        <v>16</v>
      </c>
      <c r="E19" s="5">
        <v>2</v>
      </c>
      <c r="F19" s="6">
        <v>36700</v>
      </c>
      <c r="G19" s="7">
        <v>4</v>
      </c>
    </row>
    <row r="20" spans="1:7" x14ac:dyDescent="0.25">
      <c r="A20" s="7">
        <v>19</v>
      </c>
      <c r="B20" s="3">
        <v>44</v>
      </c>
      <c r="C20" s="4" t="s">
        <v>6</v>
      </c>
      <c r="D20" s="4" t="s">
        <v>11</v>
      </c>
      <c r="E20" s="5">
        <v>2</v>
      </c>
      <c r="F20" s="6">
        <v>45200</v>
      </c>
      <c r="G20" s="7">
        <v>3</v>
      </c>
    </row>
    <row r="21" spans="1:7" x14ac:dyDescent="0.25">
      <c r="A21" s="7">
        <v>20</v>
      </c>
      <c r="B21" s="3">
        <v>40</v>
      </c>
      <c r="C21" s="4" t="s">
        <v>6</v>
      </c>
      <c r="D21" s="4" t="s">
        <v>16</v>
      </c>
      <c r="E21" s="5">
        <v>0</v>
      </c>
      <c r="F21" s="6">
        <v>59000</v>
      </c>
      <c r="G21" s="7">
        <v>4</v>
      </c>
    </row>
    <row r="22" spans="1:7" x14ac:dyDescent="0.25">
      <c r="A22" s="7">
        <v>21</v>
      </c>
      <c r="B22" s="3">
        <v>21</v>
      </c>
      <c r="C22" s="4" t="s">
        <v>8</v>
      </c>
      <c r="D22" s="4" t="s">
        <v>7</v>
      </c>
      <c r="E22" s="5">
        <v>2</v>
      </c>
      <c r="F22" s="6">
        <v>54300</v>
      </c>
      <c r="G22" s="7">
        <v>2</v>
      </c>
    </row>
    <row r="23" spans="1:7" x14ac:dyDescent="0.25">
      <c r="A23" s="7">
        <v>22</v>
      </c>
      <c r="B23" s="3">
        <v>49</v>
      </c>
      <c r="C23" s="4" t="s">
        <v>6</v>
      </c>
      <c r="D23" s="4" t="s">
        <v>13</v>
      </c>
      <c r="E23" s="5">
        <v>1</v>
      </c>
      <c r="F23" s="6">
        <v>62100</v>
      </c>
      <c r="G23" s="7">
        <v>4</v>
      </c>
    </row>
    <row r="24" spans="1:7" x14ac:dyDescent="0.25">
      <c r="A24" s="7">
        <v>23</v>
      </c>
      <c r="B24" s="3">
        <v>34</v>
      </c>
      <c r="C24" s="4" t="s">
        <v>6</v>
      </c>
      <c r="D24" s="4" t="s">
        <v>13</v>
      </c>
      <c r="E24" s="5">
        <v>0</v>
      </c>
      <c r="F24" s="6">
        <v>78000</v>
      </c>
      <c r="G24" s="7">
        <v>3</v>
      </c>
    </row>
    <row r="25" spans="1:7" x14ac:dyDescent="0.25">
      <c r="A25" s="7">
        <v>24</v>
      </c>
      <c r="B25" s="3">
        <v>49</v>
      </c>
      <c r="C25" s="4" t="s">
        <v>6</v>
      </c>
      <c r="D25" s="4" t="s">
        <v>17</v>
      </c>
      <c r="E25" s="5">
        <v>0</v>
      </c>
      <c r="F25" s="6">
        <v>43200</v>
      </c>
      <c r="G25" s="7">
        <v>5</v>
      </c>
    </row>
    <row r="26" spans="1:7" x14ac:dyDescent="0.25">
      <c r="A26" s="7">
        <v>25</v>
      </c>
      <c r="B26" s="3">
        <v>40</v>
      </c>
      <c r="C26" s="4" t="s">
        <v>6</v>
      </c>
      <c r="D26" s="4" t="s">
        <v>17</v>
      </c>
      <c r="E26" s="5">
        <v>1</v>
      </c>
      <c r="F26" s="6">
        <v>44500</v>
      </c>
      <c r="G26" s="7">
        <v>3</v>
      </c>
    </row>
    <row r="27" spans="1:7" x14ac:dyDescent="0.25">
      <c r="A27" s="7">
        <v>26</v>
      </c>
      <c r="B27" s="3">
        <v>38</v>
      </c>
      <c r="C27" s="4" t="s">
        <v>6</v>
      </c>
      <c r="D27" s="4" t="s">
        <v>10</v>
      </c>
      <c r="E27" s="5">
        <v>1</v>
      </c>
      <c r="F27" s="6">
        <v>43300</v>
      </c>
      <c r="G27" s="7">
        <v>1</v>
      </c>
    </row>
    <row r="28" spans="1:7" x14ac:dyDescent="0.25">
      <c r="A28" s="7">
        <v>27</v>
      </c>
      <c r="B28" s="3">
        <v>27</v>
      </c>
      <c r="C28" s="4" t="s">
        <v>6</v>
      </c>
      <c r="D28" s="4" t="s">
        <v>15</v>
      </c>
      <c r="E28" s="5">
        <v>3</v>
      </c>
      <c r="F28" s="6">
        <v>45400</v>
      </c>
      <c r="G28" s="7">
        <v>2</v>
      </c>
    </row>
    <row r="29" spans="1:7" x14ac:dyDescent="0.25">
      <c r="A29" s="7">
        <v>28</v>
      </c>
      <c r="B29" s="3">
        <v>63</v>
      </c>
      <c r="C29" s="4" t="s">
        <v>6</v>
      </c>
      <c r="D29" s="4" t="s">
        <v>16</v>
      </c>
      <c r="E29" s="5">
        <v>2</v>
      </c>
      <c r="F29" s="6">
        <v>53900</v>
      </c>
      <c r="G29" s="7">
        <v>1</v>
      </c>
    </row>
    <row r="30" spans="1:7" x14ac:dyDescent="0.25">
      <c r="A30" s="7">
        <v>29</v>
      </c>
      <c r="B30" s="3">
        <v>52</v>
      </c>
      <c r="C30" s="4" t="s">
        <v>6</v>
      </c>
      <c r="D30" s="4" t="s">
        <v>12</v>
      </c>
      <c r="E30" s="5">
        <v>1</v>
      </c>
      <c r="F30" s="6">
        <v>44100</v>
      </c>
      <c r="G30" s="7">
        <v>3</v>
      </c>
    </row>
    <row r="31" spans="1:7" x14ac:dyDescent="0.25">
      <c r="A31" s="7">
        <v>30</v>
      </c>
      <c r="B31" s="3">
        <v>48</v>
      </c>
      <c r="C31" s="4" t="s">
        <v>8</v>
      </c>
      <c r="D31" s="4" t="s">
        <v>13</v>
      </c>
      <c r="E31" s="5">
        <v>2</v>
      </c>
      <c r="F31" s="6">
        <v>31000</v>
      </c>
      <c r="G31" s="7">
        <v>4</v>
      </c>
    </row>
  </sheetData>
  <printOptions headings="1" gridLines="1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M31"/>
  <sheetViews>
    <sheetView tabSelected="1" zoomScaleNormal="100" workbookViewId="0">
      <selection activeCell="J2" sqref="J2"/>
    </sheetView>
  </sheetViews>
  <sheetFormatPr defaultRowHeight="15" x14ac:dyDescent="0.25"/>
  <cols>
    <col min="2" max="2" width="14.140625" style="1" customWidth="1"/>
    <col min="3" max="3" width="9.140625" style="2"/>
    <col min="4" max="4" width="10.42578125" style="1" bestFit="1" customWidth="1"/>
    <col min="7" max="7" width="16.42578125" style="1" bestFit="1" customWidth="1"/>
    <col min="10" max="10" width="19.5703125" customWidth="1"/>
  </cols>
  <sheetData>
    <row r="1" spans="1:13" x14ac:dyDescent="0.25">
      <c r="A1" s="9" t="s">
        <v>28</v>
      </c>
      <c r="B1" s="10" t="s">
        <v>0</v>
      </c>
      <c r="C1" s="9" t="s">
        <v>1</v>
      </c>
      <c r="D1" s="10" t="s">
        <v>2</v>
      </c>
      <c r="E1" s="11" t="s">
        <v>3</v>
      </c>
      <c r="F1" s="11" t="s">
        <v>4</v>
      </c>
      <c r="G1" s="10" t="s">
        <v>5</v>
      </c>
      <c r="L1" s="3"/>
    </row>
    <row r="2" spans="1:13" x14ac:dyDescent="0.25">
      <c r="A2" s="7">
        <v>1</v>
      </c>
      <c r="B2" s="4" t="str">
        <f>VLOOKUP(Original!B2,AgeLookup,2,TRUE)</f>
        <v>Middle-aged</v>
      </c>
      <c r="C2" s="7">
        <f>IF(Original!C2="Male",1,0)</f>
        <v>1</v>
      </c>
      <c r="D2" s="4" t="s">
        <v>7</v>
      </c>
      <c r="E2" s="5">
        <v>1</v>
      </c>
      <c r="F2" s="8">
        <v>65400</v>
      </c>
      <c r="G2" s="4" t="str">
        <f>VLOOKUP(Original!G2,OpinionLookup,2,FALSE)</f>
        <v>Strongly agree</v>
      </c>
      <c r="L2" s="3"/>
    </row>
    <row r="3" spans="1:13" x14ac:dyDescent="0.25">
      <c r="A3" s="7">
        <v>2</v>
      </c>
      <c r="B3" s="4" t="str">
        <f>VLOOKUP(Original!B3,AgeLookup,2,TRUE)</f>
        <v>Elderly</v>
      </c>
      <c r="C3" s="7">
        <f>IF(Original!C3="Male",1,0)</f>
        <v>0</v>
      </c>
      <c r="D3" s="4" t="s">
        <v>9</v>
      </c>
      <c r="E3" s="5">
        <v>2</v>
      </c>
      <c r="F3" s="8">
        <v>62000</v>
      </c>
      <c r="G3" s="4" t="str">
        <f>VLOOKUP(Original!G3,OpinionLookup,2,FALSE)</f>
        <v>Strongly disagree</v>
      </c>
      <c r="L3" s="3"/>
    </row>
    <row r="4" spans="1:13" x14ac:dyDescent="0.25">
      <c r="A4" s="7">
        <v>3</v>
      </c>
      <c r="B4" s="4" t="str">
        <f>VLOOKUP(Original!B4,AgeLookup,2,TRUE)</f>
        <v>Middle-aged</v>
      </c>
      <c r="C4" s="7">
        <f>IF(Original!C4="Male",1,0)</f>
        <v>1</v>
      </c>
      <c r="D4" s="4" t="s">
        <v>10</v>
      </c>
      <c r="E4" s="5">
        <v>0</v>
      </c>
      <c r="F4" s="8">
        <v>63200</v>
      </c>
      <c r="G4" s="4" t="str">
        <f>VLOOKUP(Original!G4,OpinionLookup,2,FALSE)</f>
        <v>Neutral</v>
      </c>
      <c r="L4" s="3"/>
    </row>
    <row r="5" spans="1:13" x14ac:dyDescent="0.25">
      <c r="A5" s="7">
        <v>4</v>
      </c>
      <c r="B5" s="4" t="str">
        <f>VLOOKUP(Original!B5,AgeLookup,2,TRUE)</f>
        <v>Middle-aged</v>
      </c>
      <c r="C5" s="7">
        <f>IF(Original!C5="Male",1,0)</f>
        <v>1</v>
      </c>
      <c r="D5" s="4" t="s">
        <v>11</v>
      </c>
      <c r="E5" s="5">
        <v>2</v>
      </c>
      <c r="F5" s="8">
        <v>52000</v>
      </c>
      <c r="G5" s="4" t="str">
        <f>VLOOKUP(Original!G5,OpinionLookup,2,FALSE)</f>
        <v>Strongly agree</v>
      </c>
      <c r="L5" s="3"/>
    </row>
    <row r="6" spans="1:13" x14ac:dyDescent="0.25">
      <c r="A6" s="7">
        <v>5</v>
      </c>
      <c r="B6" s="4" t="str">
        <f>VLOOKUP(Original!B6,AgeLookup,2,TRUE)</f>
        <v>Young</v>
      </c>
      <c r="C6" s="7">
        <f>IF(Original!C6="Male",1,0)</f>
        <v>0</v>
      </c>
      <c r="D6" s="4" t="s">
        <v>12</v>
      </c>
      <c r="E6" s="5">
        <v>3</v>
      </c>
      <c r="F6" s="8">
        <v>81400</v>
      </c>
      <c r="G6" s="4" t="str">
        <f>VLOOKUP(Original!G6,OpinionLookup,2,FALSE)</f>
        <v>Strongly disagree</v>
      </c>
      <c r="L6" s="3"/>
    </row>
    <row r="7" spans="1:13" x14ac:dyDescent="0.25">
      <c r="A7" s="7">
        <v>6</v>
      </c>
      <c r="B7" s="4" t="str">
        <f>VLOOKUP(Original!B7,AgeLookup,2,TRUE)</f>
        <v>Young</v>
      </c>
      <c r="C7" s="7">
        <f>IF(Original!C7="Male",1,0)</f>
        <v>0</v>
      </c>
      <c r="D7" s="4" t="s">
        <v>13</v>
      </c>
      <c r="E7" s="5">
        <v>3</v>
      </c>
      <c r="F7" s="8">
        <v>46300</v>
      </c>
      <c r="G7" s="4" t="str">
        <f>VLOOKUP(Original!G7,OpinionLookup,2,FALSE)</f>
        <v>Strongly agree</v>
      </c>
      <c r="L7" s="3"/>
      <c r="M7">
        <v>0</v>
      </c>
    </row>
    <row r="8" spans="1:13" x14ac:dyDescent="0.25">
      <c r="A8" s="7">
        <v>7</v>
      </c>
      <c r="B8" s="4" t="str">
        <f>VLOOKUP(Original!B8,AgeLookup,2,TRUE)</f>
        <v>Elderly</v>
      </c>
      <c r="C8" s="7">
        <f>IF(Original!C8="Male",1,0)</f>
        <v>0</v>
      </c>
      <c r="D8" s="4" t="s">
        <v>7</v>
      </c>
      <c r="E8" s="5">
        <v>2</v>
      </c>
      <c r="F8" s="8">
        <v>49600</v>
      </c>
      <c r="G8" s="4" t="str">
        <f>VLOOKUP(Original!G8,OpinionLookup,2,FALSE)</f>
        <v>Strongly disagree</v>
      </c>
      <c r="L8" s="3"/>
      <c r="M8">
        <v>10</v>
      </c>
    </row>
    <row r="9" spans="1:13" x14ac:dyDescent="0.25">
      <c r="A9" s="7">
        <v>8</v>
      </c>
      <c r="B9" s="4" t="str">
        <f>VLOOKUP(Original!B9,AgeLookup,2,TRUE)</f>
        <v>Middle-aged</v>
      </c>
      <c r="C9" s="7">
        <f>IF(Original!C9="Male",1,0)</f>
        <v>1</v>
      </c>
      <c r="D9" s="4" t="s">
        <v>13</v>
      </c>
      <c r="E9" s="5">
        <v>1</v>
      </c>
      <c r="F9" s="8">
        <v>45900</v>
      </c>
      <c r="G9" s="4" t="str">
        <f>VLOOKUP(Original!G9,OpinionLookup,2,FALSE)</f>
        <v>Strongly agree</v>
      </c>
      <c r="L9" s="3"/>
      <c r="M9">
        <v>20</v>
      </c>
    </row>
    <row r="10" spans="1:13" x14ac:dyDescent="0.25">
      <c r="A10" s="7">
        <v>9</v>
      </c>
      <c r="B10" s="4" t="str">
        <f>VLOOKUP(Original!B10,AgeLookup,2,TRUE)</f>
        <v>Middle-aged</v>
      </c>
      <c r="C10" s="7">
        <f>IF(Original!C10="Male",1,0)</f>
        <v>1</v>
      </c>
      <c r="D10" s="4" t="s">
        <v>9</v>
      </c>
      <c r="E10" s="5">
        <v>3</v>
      </c>
      <c r="F10" s="8">
        <v>47700</v>
      </c>
      <c r="G10" s="4" t="str">
        <f>VLOOKUP(Original!G10,OpinionLookup,2,FALSE)</f>
        <v>Agree</v>
      </c>
      <c r="L10" s="3"/>
    </row>
    <row r="11" spans="1:13" x14ac:dyDescent="0.25">
      <c r="A11" s="7">
        <v>10</v>
      </c>
      <c r="B11" s="4" t="str">
        <f>VLOOKUP(Original!B11,AgeLookup,2,TRUE)</f>
        <v>Young</v>
      </c>
      <c r="C11" s="7">
        <f>IF(Original!C11="Male",1,0)</f>
        <v>0</v>
      </c>
      <c r="D11" s="4" t="s">
        <v>9</v>
      </c>
      <c r="E11" s="5">
        <v>1</v>
      </c>
      <c r="F11" s="8">
        <v>59900</v>
      </c>
      <c r="G11" s="4" t="str">
        <f>VLOOKUP(Original!G11,OpinionLookup,2,FALSE)</f>
        <v>Agree</v>
      </c>
      <c r="L11" s="3"/>
    </row>
    <row r="12" spans="1:13" x14ac:dyDescent="0.25">
      <c r="A12" s="7">
        <v>11</v>
      </c>
      <c r="B12" s="4" t="str">
        <f>VLOOKUP(Original!B12,AgeLookup,2,TRUE)</f>
        <v>Middle-aged</v>
      </c>
      <c r="C12" s="7">
        <f>IF(Original!C12="Male",1,0)</f>
        <v>1</v>
      </c>
      <c r="D12" s="4" t="s">
        <v>13</v>
      </c>
      <c r="E12" s="5">
        <v>1</v>
      </c>
      <c r="F12" s="8">
        <v>48100</v>
      </c>
      <c r="G12" s="4" t="str">
        <f>VLOOKUP(Original!G12,OpinionLookup,2,FALSE)</f>
        <v>Agree</v>
      </c>
      <c r="L12" s="3"/>
    </row>
    <row r="13" spans="1:13" x14ac:dyDescent="0.25">
      <c r="A13" s="7">
        <v>12</v>
      </c>
      <c r="B13" s="4" t="str">
        <f>VLOOKUP(Original!B13,AgeLookup,2,TRUE)</f>
        <v>Middle-aged</v>
      </c>
      <c r="C13" s="7">
        <f>IF(Original!C13="Male",1,0)</f>
        <v>0</v>
      </c>
      <c r="D13" s="4" t="s">
        <v>14</v>
      </c>
      <c r="E13" s="5">
        <v>0</v>
      </c>
      <c r="F13" s="8">
        <v>58100</v>
      </c>
      <c r="G13" s="4" t="str">
        <f>VLOOKUP(Original!G13,OpinionLookup,2,FALSE)</f>
        <v>Neutral</v>
      </c>
      <c r="L13" s="3"/>
    </row>
    <row r="14" spans="1:13" x14ac:dyDescent="0.25">
      <c r="A14" s="7">
        <v>13</v>
      </c>
      <c r="B14" s="4" t="str">
        <f>VLOOKUP(Original!B14,AgeLookup,2,TRUE)</f>
        <v>Middle-aged</v>
      </c>
      <c r="C14" s="7">
        <f>IF(Original!C14="Male",1,0)</f>
        <v>0</v>
      </c>
      <c r="D14" s="4" t="s">
        <v>15</v>
      </c>
      <c r="E14" s="5">
        <v>2</v>
      </c>
      <c r="F14" s="8">
        <v>56000</v>
      </c>
      <c r="G14" s="4" t="str">
        <f>VLOOKUP(Original!G14,OpinionLookup,2,FALSE)</f>
        <v>Strongly disagree</v>
      </c>
      <c r="I14" t="s">
        <v>26</v>
      </c>
      <c r="L14" s="3"/>
    </row>
    <row r="15" spans="1:13" x14ac:dyDescent="0.25">
      <c r="A15" s="7">
        <v>14</v>
      </c>
      <c r="B15" s="4" t="str">
        <f>VLOOKUP(Original!B15,AgeLookup,2,TRUE)</f>
        <v>Middle-aged</v>
      </c>
      <c r="C15" s="7">
        <f>IF(Original!C15="Male",1,0)</f>
        <v>0</v>
      </c>
      <c r="D15" s="4" t="s">
        <v>14</v>
      </c>
      <c r="E15" s="5">
        <v>2</v>
      </c>
      <c r="F15" s="8">
        <v>53400</v>
      </c>
      <c r="G15" s="4" t="str">
        <f>VLOOKUP(Original!G15,OpinionLookup,2,FALSE)</f>
        <v>Strongly disagree</v>
      </c>
      <c r="I15" s="12">
        <v>0</v>
      </c>
      <c r="J15" s="13" t="s">
        <v>23</v>
      </c>
      <c r="L15" s="3"/>
    </row>
    <row r="16" spans="1:13" x14ac:dyDescent="0.25">
      <c r="A16" s="7">
        <v>15</v>
      </c>
      <c r="B16" s="4" t="str">
        <f>VLOOKUP(Original!B16,AgeLookup,2,TRUE)</f>
        <v>Middle-aged</v>
      </c>
      <c r="C16" s="7">
        <f>IF(Original!C16="Male",1,0)</f>
        <v>0</v>
      </c>
      <c r="D16" s="4" t="s">
        <v>13</v>
      </c>
      <c r="E16" s="5">
        <v>2</v>
      </c>
      <c r="F16" s="8">
        <v>39000</v>
      </c>
      <c r="G16" s="4" t="str">
        <f>VLOOKUP(Original!G16,OpinionLookup,2,FALSE)</f>
        <v>Disagree</v>
      </c>
      <c r="I16" s="14">
        <v>35</v>
      </c>
      <c r="J16" s="15" t="s">
        <v>18</v>
      </c>
      <c r="L16" s="3"/>
    </row>
    <row r="17" spans="1:12" x14ac:dyDescent="0.25">
      <c r="A17" s="7">
        <v>16</v>
      </c>
      <c r="B17" s="4" t="str">
        <f>VLOOKUP(Original!B17,AgeLookup,2,TRUE)</f>
        <v>Middle-aged</v>
      </c>
      <c r="C17" s="7">
        <f>IF(Original!C17="Male",1,0)</f>
        <v>1</v>
      </c>
      <c r="D17" s="4" t="s">
        <v>16</v>
      </c>
      <c r="E17" s="5">
        <v>1</v>
      </c>
      <c r="F17" s="8">
        <v>61500</v>
      </c>
      <c r="G17" s="4" t="str">
        <f>VLOOKUP(Original!G17,OpinionLookup,2,FALSE)</f>
        <v>Disagree</v>
      </c>
      <c r="I17" s="16">
        <v>60</v>
      </c>
      <c r="J17" s="17" t="s">
        <v>21</v>
      </c>
      <c r="L17" s="3"/>
    </row>
    <row r="18" spans="1:12" x14ac:dyDescent="0.25">
      <c r="A18" s="7">
        <v>17</v>
      </c>
      <c r="B18" s="4" t="str">
        <f>VLOOKUP(Original!B18,AgeLookup,2,TRUE)</f>
        <v>Middle-aged</v>
      </c>
      <c r="C18" s="7">
        <f>IF(Original!C18="Male",1,0)</f>
        <v>1</v>
      </c>
      <c r="D18" s="4" t="s">
        <v>10</v>
      </c>
      <c r="E18" s="5">
        <v>0</v>
      </c>
      <c r="F18" s="8">
        <v>37700</v>
      </c>
      <c r="G18" s="4" t="str">
        <f>VLOOKUP(Original!G18,OpinionLookup,2,FALSE)</f>
        <v>Strongly disagree</v>
      </c>
      <c r="L18" s="3"/>
    </row>
    <row r="19" spans="1:12" x14ac:dyDescent="0.25">
      <c r="A19" s="7">
        <v>18</v>
      </c>
      <c r="B19" s="4" t="str">
        <f>VLOOKUP(Original!B19,AgeLookup,2,TRUE)</f>
        <v>Middle-aged</v>
      </c>
      <c r="C19" s="7">
        <f>IF(Original!C19="Male",1,0)</f>
        <v>0</v>
      </c>
      <c r="D19" s="4" t="s">
        <v>16</v>
      </c>
      <c r="E19" s="5">
        <v>2</v>
      </c>
      <c r="F19" s="8">
        <v>36700</v>
      </c>
      <c r="G19" s="4" t="str">
        <f>VLOOKUP(Original!G19,OpinionLookup,2,FALSE)</f>
        <v>Agree</v>
      </c>
      <c r="I19" t="s">
        <v>27</v>
      </c>
      <c r="L19" s="3"/>
    </row>
    <row r="20" spans="1:12" x14ac:dyDescent="0.25">
      <c r="A20" s="7">
        <v>19</v>
      </c>
      <c r="B20" s="4" t="str">
        <f>VLOOKUP(Original!B20,AgeLookup,2,TRUE)</f>
        <v>Middle-aged</v>
      </c>
      <c r="C20" s="7">
        <f>IF(Original!C20="Male",1,0)</f>
        <v>1</v>
      </c>
      <c r="D20" s="4" t="s">
        <v>11</v>
      </c>
      <c r="E20" s="5">
        <v>2</v>
      </c>
      <c r="F20" s="8">
        <v>45200</v>
      </c>
      <c r="G20" s="4" t="str">
        <f>VLOOKUP(Original!G20,OpinionLookup,2,FALSE)</f>
        <v>Neutral</v>
      </c>
      <c r="I20" s="12">
        <v>1</v>
      </c>
      <c r="J20" s="13" t="s">
        <v>20</v>
      </c>
      <c r="L20" s="3"/>
    </row>
    <row r="21" spans="1:12" x14ac:dyDescent="0.25">
      <c r="A21" s="7">
        <v>20</v>
      </c>
      <c r="B21" s="4" t="str">
        <f>VLOOKUP(Original!B21,AgeLookup,2,TRUE)</f>
        <v>Middle-aged</v>
      </c>
      <c r="C21" s="7">
        <f>IF(Original!C21="Male",1,0)</f>
        <v>1</v>
      </c>
      <c r="D21" s="4" t="s">
        <v>16</v>
      </c>
      <c r="E21" s="5">
        <v>0</v>
      </c>
      <c r="F21" s="8">
        <v>59000</v>
      </c>
      <c r="G21" s="4" t="str">
        <f>VLOOKUP(Original!G21,OpinionLookup,2,FALSE)</f>
        <v>Agree</v>
      </c>
      <c r="I21" s="14">
        <v>2</v>
      </c>
      <c r="J21" s="15" t="s">
        <v>25</v>
      </c>
      <c r="L21" s="3"/>
    </row>
    <row r="22" spans="1:12" x14ac:dyDescent="0.25">
      <c r="A22" s="7">
        <v>21</v>
      </c>
      <c r="B22" s="4" t="str">
        <f>VLOOKUP(Original!B22,AgeLookup,2,TRUE)</f>
        <v>Young</v>
      </c>
      <c r="C22" s="7">
        <f>IF(Original!C22="Male",1,0)</f>
        <v>0</v>
      </c>
      <c r="D22" s="4" t="s">
        <v>7</v>
      </c>
      <c r="E22" s="5">
        <v>2</v>
      </c>
      <c r="F22" s="8">
        <v>54300</v>
      </c>
      <c r="G22" s="4" t="str">
        <f>VLOOKUP(Original!G22,OpinionLookup,2,FALSE)</f>
        <v>Disagree</v>
      </c>
      <c r="I22" s="14">
        <v>3</v>
      </c>
      <c r="J22" s="15" t="s">
        <v>22</v>
      </c>
      <c r="L22" s="3"/>
    </row>
    <row r="23" spans="1:12" x14ac:dyDescent="0.25">
      <c r="A23" s="7">
        <v>22</v>
      </c>
      <c r="B23" s="4" t="str">
        <f>VLOOKUP(Original!B23,AgeLookup,2,TRUE)</f>
        <v>Middle-aged</v>
      </c>
      <c r="C23" s="7">
        <f>IF(Original!C23="Male",1,0)</f>
        <v>1</v>
      </c>
      <c r="D23" s="4" t="s">
        <v>13</v>
      </c>
      <c r="E23" s="5">
        <v>1</v>
      </c>
      <c r="F23" s="8">
        <v>62100</v>
      </c>
      <c r="G23" s="4" t="str">
        <f>VLOOKUP(Original!G23,OpinionLookup,2,FALSE)</f>
        <v>Agree</v>
      </c>
      <c r="I23" s="14">
        <v>4</v>
      </c>
      <c r="J23" s="15" t="s">
        <v>24</v>
      </c>
      <c r="L23" s="3"/>
    </row>
    <row r="24" spans="1:12" x14ac:dyDescent="0.25">
      <c r="A24" s="7">
        <v>23</v>
      </c>
      <c r="B24" s="4" t="str">
        <f>VLOOKUP(Original!B24,AgeLookup,2,TRUE)</f>
        <v>Young</v>
      </c>
      <c r="C24" s="7">
        <f>IF(Original!C24="Male",1,0)</f>
        <v>1</v>
      </c>
      <c r="D24" s="4" t="s">
        <v>13</v>
      </c>
      <c r="E24" s="5">
        <v>0</v>
      </c>
      <c r="F24" s="8">
        <v>78000</v>
      </c>
      <c r="G24" s="4" t="str">
        <f>VLOOKUP(Original!G24,OpinionLookup,2,FALSE)</f>
        <v>Neutral</v>
      </c>
      <c r="I24" s="16">
        <v>5</v>
      </c>
      <c r="J24" s="17" t="s">
        <v>19</v>
      </c>
      <c r="L24" s="3"/>
    </row>
    <row r="25" spans="1:12" x14ac:dyDescent="0.25">
      <c r="A25" s="7">
        <v>24</v>
      </c>
      <c r="B25" s="4" t="str">
        <f>VLOOKUP(Original!B25,AgeLookup,2,TRUE)</f>
        <v>Middle-aged</v>
      </c>
      <c r="C25" s="7">
        <f>IF(Original!C25="Male",1,0)</f>
        <v>1</v>
      </c>
      <c r="D25" s="4" t="s">
        <v>17</v>
      </c>
      <c r="E25" s="5">
        <v>0</v>
      </c>
      <c r="F25" s="8">
        <v>43200</v>
      </c>
      <c r="G25" s="4" t="str">
        <f>VLOOKUP(Original!G25,OpinionLookup,2,FALSE)</f>
        <v>Strongly agree</v>
      </c>
      <c r="L25" s="3"/>
    </row>
    <row r="26" spans="1:12" x14ac:dyDescent="0.25">
      <c r="A26" s="7">
        <v>25</v>
      </c>
      <c r="B26" s="4" t="str">
        <f>VLOOKUP(Original!B26,AgeLookup,2,TRUE)</f>
        <v>Middle-aged</v>
      </c>
      <c r="C26" s="7">
        <f>IF(Original!C26="Male",1,0)</f>
        <v>1</v>
      </c>
      <c r="D26" s="4" t="s">
        <v>17</v>
      </c>
      <c r="E26" s="5">
        <v>1</v>
      </c>
      <c r="F26" s="8">
        <v>44500</v>
      </c>
      <c r="G26" s="4" t="str">
        <f>VLOOKUP(Original!G26,OpinionLookup,2,FALSE)</f>
        <v>Neutral</v>
      </c>
      <c r="L26" s="3"/>
    </row>
    <row r="27" spans="1:12" x14ac:dyDescent="0.25">
      <c r="A27" s="7">
        <v>26</v>
      </c>
      <c r="B27" s="4" t="str">
        <f>VLOOKUP(Original!B27,AgeLookup,2,TRUE)</f>
        <v>Middle-aged</v>
      </c>
      <c r="C27" s="7">
        <f>IF(Original!C27="Male",1,0)</f>
        <v>1</v>
      </c>
      <c r="D27" s="4" t="s">
        <v>10</v>
      </c>
      <c r="E27" s="5">
        <v>1</v>
      </c>
      <c r="F27" s="8">
        <v>43300</v>
      </c>
      <c r="G27" s="4" t="str">
        <f>VLOOKUP(Original!G27,OpinionLookup,2,FALSE)</f>
        <v>Strongly disagree</v>
      </c>
      <c r="L27" s="3"/>
    </row>
    <row r="28" spans="1:12" x14ac:dyDescent="0.25">
      <c r="A28" s="7">
        <v>27</v>
      </c>
      <c r="B28" s="4" t="str">
        <f>VLOOKUP(Original!B28,AgeLookup,2,TRUE)</f>
        <v>Young</v>
      </c>
      <c r="C28" s="7">
        <f>IF(Original!C28="Male",1,0)</f>
        <v>1</v>
      </c>
      <c r="D28" s="4" t="s">
        <v>15</v>
      </c>
      <c r="E28" s="5">
        <v>3</v>
      </c>
      <c r="F28" s="8">
        <v>45400</v>
      </c>
      <c r="G28" s="4" t="str">
        <f>VLOOKUP(Original!G28,OpinionLookup,2,FALSE)</f>
        <v>Disagree</v>
      </c>
      <c r="L28" s="3"/>
    </row>
    <row r="29" spans="1:12" x14ac:dyDescent="0.25">
      <c r="A29" s="7">
        <v>28</v>
      </c>
      <c r="B29" s="4" t="str">
        <f>VLOOKUP(Original!B29,AgeLookup,2,TRUE)</f>
        <v>Elderly</v>
      </c>
      <c r="C29" s="7">
        <f>IF(Original!C29="Male",1,0)</f>
        <v>1</v>
      </c>
      <c r="D29" s="4" t="s">
        <v>16</v>
      </c>
      <c r="E29" s="5">
        <v>2</v>
      </c>
      <c r="F29" s="8">
        <v>53900</v>
      </c>
      <c r="G29" s="4" t="str">
        <f>VLOOKUP(Original!G29,OpinionLookup,2,FALSE)</f>
        <v>Strongly disagree</v>
      </c>
      <c r="L29" s="3"/>
    </row>
    <row r="30" spans="1:12" x14ac:dyDescent="0.25">
      <c r="A30" s="7">
        <v>29</v>
      </c>
      <c r="B30" s="4" t="str">
        <f>VLOOKUP(Original!B30,AgeLookup,2,TRUE)</f>
        <v>Middle-aged</v>
      </c>
      <c r="C30" s="7">
        <f>IF(Original!C30="Male",1,0)</f>
        <v>1</v>
      </c>
      <c r="D30" s="4" t="s">
        <v>12</v>
      </c>
      <c r="E30" s="5">
        <v>1</v>
      </c>
      <c r="F30" s="8">
        <v>44100</v>
      </c>
      <c r="G30" s="4" t="str">
        <f>VLOOKUP(Original!G30,OpinionLookup,2,FALSE)</f>
        <v>Neutral</v>
      </c>
      <c r="L30" s="3"/>
    </row>
    <row r="31" spans="1:12" x14ac:dyDescent="0.25">
      <c r="A31" s="7">
        <v>30</v>
      </c>
      <c r="B31" s="4" t="str">
        <f>VLOOKUP(Original!B31,AgeLookup,2,TRUE)</f>
        <v>Middle-aged</v>
      </c>
      <c r="C31" s="7">
        <f>IF(Original!C31="Male",1,0)</f>
        <v>0</v>
      </c>
      <c r="D31" s="4" t="s">
        <v>13</v>
      </c>
      <c r="E31" s="5">
        <v>2</v>
      </c>
      <c r="F31" s="8">
        <v>31000</v>
      </c>
      <c r="G31" s="4" t="str">
        <f>VLOOKUP(Original!G31,OpinionLookup,2,FALSE)</f>
        <v>Agree</v>
      </c>
      <c r="L31" s="3"/>
    </row>
  </sheetData>
  <printOptions headings="1" gridLines="1"/>
  <pageMargins left="0.7" right="0.7" top="0.75" bottom="0.75" header="0.3" footer="0.3"/>
  <pageSetup scale="71"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Original</vt:lpstr>
      <vt:lpstr>New Coding</vt:lpstr>
      <vt:lpstr>AgeLookup</vt:lpstr>
      <vt:lpstr>OpinionLookup</vt:lpstr>
      <vt:lpstr>'New Coding'!Print_Area</vt:lpstr>
      <vt:lpstr>Original!Print_Area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dc:description>Didn't change for DADM 5e</dc:description>
  <cp:lastModifiedBy>James Mullally</cp:lastModifiedBy>
  <cp:lastPrinted>2009-06-18T18:06:56Z</cp:lastPrinted>
  <dcterms:created xsi:type="dcterms:W3CDTF">2007-05-15T15:00:32Z</dcterms:created>
  <dcterms:modified xsi:type="dcterms:W3CDTF">2015-01-22T11:57:37Z</dcterms:modified>
</cp:coreProperties>
</file>