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analytics-2016\topic03\"/>
    </mc:Choice>
  </mc:AlternateContent>
  <bookViews>
    <workbookView xWindow="0" yWindow="3135" windowWidth="2235" windowHeight="4620" firstSheet="3" activeTab="4"/>
  </bookViews>
  <sheets>
    <sheet name="Scenario Summary 2" sheetId="3" r:id="rId1"/>
    <sheet name="Outsourcing Model" sheetId="1" r:id="rId2"/>
    <sheet name="Outsourcing Model solution" sheetId="4" r:id="rId3"/>
    <sheet name="Outsourcing Model twotable" sheetId="6" r:id="rId4"/>
    <sheet name="Outsourcing Model two table sol" sheetId="5" r:id="rId5"/>
  </sheets>
  <definedNames>
    <definedName name="solver_adj" localSheetId="1" hidden="1">'Outsourcing Model'!$B$14</definedName>
    <definedName name="solver_adj" localSheetId="2" hidden="1">'Outsourcing Model solution'!$B$14</definedName>
    <definedName name="solver_adj" localSheetId="4" hidden="1">'Outsourcing Model two table sol'!$B$14</definedName>
    <definedName name="solver_adj" localSheetId="3" hidden="1">'Outsourcing Model twotable'!$B$14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dia" localSheetId="1" hidden="1">1</definedName>
    <definedName name="solver_dia" localSheetId="2" hidden="1">1</definedName>
    <definedName name="solver_dia" localSheetId="4" hidden="1">1</definedName>
    <definedName name="solver_dia" localSheetId="3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itr" localSheetId="1" hidden="1">1000</definedName>
    <definedName name="solver_itr" localSheetId="2" hidden="1">1000</definedName>
    <definedName name="solver_itr" localSheetId="4" hidden="1">1000</definedName>
    <definedName name="solver_itr" localSheetId="3" hidden="1">1000</definedName>
    <definedName name="solver_lin" localSheetId="1" hidden="1">2</definedName>
    <definedName name="solver_lin" localSheetId="2" hidden="1">2</definedName>
    <definedName name="solver_lin" localSheetId="4" hidden="1">2</definedName>
    <definedName name="solver_lin" localSheetId="3" hidden="1">2</definedName>
    <definedName name="solver_lva" localSheetId="1" hidden="1">0</definedName>
    <definedName name="solver_lva" localSheetId="2" hidden="1">0</definedName>
    <definedName name="solver_lva" localSheetId="4" hidden="1">0</definedName>
    <definedName name="solver_lva" localSheetId="3" hidden="1">0</definedName>
    <definedName name="solver_mip" localSheetId="1" hidden="1">5000</definedName>
    <definedName name="solver_mip" localSheetId="2" hidden="1">5000</definedName>
    <definedName name="solver_mip" localSheetId="4" hidden="1">5000</definedName>
    <definedName name="solver_mip" localSheetId="3" hidden="1">5000</definedName>
    <definedName name="solver_msl" localSheetId="1" hidden="1">0</definedName>
    <definedName name="solver_msl" localSheetId="2" hidden="1">0</definedName>
    <definedName name="solver_msl" localSheetId="4" hidden="1">0</definedName>
    <definedName name="solver_msl" localSheetId="3" hidden="1">0</definedName>
    <definedName name="solver_neg" localSheetId="1" hidden="1">2</definedName>
    <definedName name="solver_neg" localSheetId="2" hidden="1">2</definedName>
    <definedName name="solver_neg" localSheetId="4" hidden="1">2</definedName>
    <definedName name="solver_neg" localSheetId="3" hidden="1">2</definedName>
    <definedName name="solver_nod" localSheetId="1" hidden="1">5000</definedName>
    <definedName name="solver_nod" localSheetId="2" hidden="1">5000</definedName>
    <definedName name="solver_nod" localSheetId="4" hidden="1">5000</definedName>
    <definedName name="solver_nod" localSheetId="3" hidden="1">5000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opt" localSheetId="1" hidden="1">'Outsourcing Model'!$B$18</definedName>
    <definedName name="solver_opt" localSheetId="2" hidden="1">'Outsourcing Model solution'!$B$18</definedName>
    <definedName name="solver_opt" localSheetId="4" hidden="1">'Outsourcing Model two table sol'!$B$18</definedName>
    <definedName name="solver_opt" localSheetId="3" hidden="1">'Outsourcing Model twotable'!$B$18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si" localSheetId="1" hidden="1">0</definedName>
    <definedName name="solver_psi" localSheetId="2" hidden="1">0</definedName>
    <definedName name="solver_psi" localSheetId="4" hidden="1">0</definedName>
    <definedName name="solver_psi" localSheetId="3" hidden="1">0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ep" localSheetId="1" hidden="1">0</definedName>
    <definedName name="solver_rep" localSheetId="2" hidden="1">0</definedName>
    <definedName name="solver_rep" localSheetId="4" hidden="1">0</definedName>
    <definedName name="solver_rep" localSheetId="3" hidden="1">0</definedName>
    <definedName name="solver_rlx" localSheetId="1" hidden="1">0</definedName>
    <definedName name="solver_rlx" localSheetId="2" hidden="1">0</definedName>
    <definedName name="solver_rlx" localSheetId="4" hidden="1">0</definedName>
    <definedName name="solver_rlx" localSheetId="3" hidden="1">0</definedName>
    <definedName name="solver_scl" localSheetId="1" hidden="1">0</definedName>
    <definedName name="solver_scl" localSheetId="2" hidden="1">0</definedName>
    <definedName name="solver_scl" localSheetId="4" hidden="1">0</definedName>
    <definedName name="solver_scl" localSheetId="3" hidden="1">0</definedName>
    <definedName name="solver_sho" localSheetId="1" hidden="1">0</definedName>
    <definedName name="solver_sho" localSheetId="2" hidden="1">0</definedName>
    <definedName name="solver_sho" localSheetId="4" hidden="1">0</definedName>
    <definedName name="solver_sho" localSheetId="3" hidden="1">0</definedName>
    <definedName name="solver_ssz" localSheetId="1" hidden="1">0</definedName>
    <definedName name="solver_ssz" localSheetId="2" hidden="1">0</definedName>
    <definedName name="solver_ssz" localSheetId="4" hidden="1">0</definedName>
    <definedName name="solver_ssz" localSheetId="3" hidden="1">0</definedName>
    <definedName name="solver_tim" localSheetId="1" hidden="1">100</definedName>
    <definedName name="solver_tim" localSheetId="2" hidden="1">100</definedName>
    <definedName name="solver_tim" localSheetId="4" hidden="1">100</definedName>
    <definedName name="solver_tim" localSheetId="3" hidden="1">100</definedName>
    <definedName name="solver_tms" localSheetId="1" hidden="1">0</definedName>
    <definedName name="solver_tms" localSheetId="2" hidden="1">0</definedName>
    <definedName name="solver_tms" localSheetId="4" hidden="1">0</definedName>
    <definedName name="solver_tms" localSheetId="3" hidden="1">0</definedName>
    <definedName name="solver_tol" localSheetId="1" hidden="1">0.05</definedName>
    <definedName name="solver_tol" localSheetId="2" hidden="1">0.05</definedName>
    <definedName name="solver_tol" localSheetId="4" hidden="1">0.05</definedName>
    <definedName name="solver_tol" localSheetId="3" hidden="1">0.05</definedName>
    <definedName name="solver_typ" localSheetId="1" hidden="1">3</definedName>
    <definedName name="solver_typ" localSheetId="2" hidden="1">3</definedName>
    <definedName name="solver_typ" localSheetId="4" hidden="1">3</definedName>
    <definedName name="solver_typ" localSheetId="3" hidden="1">3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r" localSheetId="1" hidden="1">" "</definedName>
    <definedName name="solver_var" localSheetId="2" hidden="1">" "</definedName>
    <definedName name="solver_var" localSheetId="4" hidden="1">" "</definedName>
    <definedName name="solver_var" localSheetId="3" hidden="1">" "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3" hidden="1">3</definedName>
    <definedName name="solver_vir" localSheetId="1" hidden="1">1</definedName>
    <definedName name="solver_vir" localSheetId="2" hidden="1">1</definedName>
    <definedName name="solver_vir" localSheetId="4" hidden="1">1</definedName>
    <definedName name="solver_vir" localSheetId="3" hidden="1">1</definedName>
    <definedName name="solver_vol" localSheetId="1" hidden="1">0</definedName>
    <definedName name="solver_vol" localSheetId="2" hidden="1">0</definedName>
    <definedName name="solver_vol" localSheetId="4" hidden="1">0</definedName>
    <definedName name="solver_vol" localSheetId="3" hidden="1">0</definedName>
  </definedNames>
  <calcPr calcId="152511"/>
</workbook>
</file>

<file path=xl/calcChain.xml><?xml version="1.0" encoding="utf-8"?>
<calcChain xmlns="http://schemas.openxmlformats.org/spreadsheetml/2006/main">
  <c r="B17" i="6" l="1"/>
  <c r="B16" i="6"/>
  <c r="B18" i="6" s="1"/>
  <c r="B20" i="6" s="1"/>
  <c r="B17" i="5"/>
  <c r="B16" i="5"/>
  <c r="B17" i="4"/>
  <c r="B16" i="4"/>
  <c r="B18" i="4" s="1"/>
  <c r="B18" i="5" l="1"/>
  <c r="B20" i="5" s="1"/>
  <c r="E4" i="5" s="1"/>
  <c r="B20" i="4"/>
  <c r="G4" i="4" s="1"/>
  <c r="F4" i="4"/>
  <c r="B17" i="1" l="1"/>
  <c r="B16" i="1"/>
  <c r="B18" i="1" l="1"/>
  <c r="F4" i="1" s="1"/>
  <c r="B20" i="1" l="1"/>
  <c r="G4" i="1" s="1"/>
</calcChain>
</file>

<file path=xl/sharedStrings.xml><?xml version="1.0" encoding="utf-8"?>
<sst xmlns="http://schemas.openxmlformats.org/spreadsheetml/2006/main" count="85" uniqueCount="36">
  <si>
    <t>Outsourcing Decision Model</t>
  </si>
  <si>
    <t>Unit variable cost</t>
  </si>
  <si>
    <t>Manufactured in-house</t>
  </si>
  <si>
    <t>Purchased from supplier</t>
  </si>
  <si>
    <t>Unit cost</t>
  </si>
  <si>
    <t>Demand volume</t>
  </si>
  <si>
    <t>Data</t>
  </si>
  <si>
    <t>Model</t>
  </si>
  <si>
    <t>Total manufacturing cost</t>
  </si>
  <si>
    <t>Total purchased cost</t>
  </si>
  <si>
    <t>Fixed cost</t>
  </si>
  <si>
    <t>Decision</t>
  </si>
  <si>
    <t>Difference</t>
  </si>
  <si>
    <t>$B$6</t>
  </si>
  <si>
    <t>$B$7</t>
  </si>
  <si>
    <t>$B$14</t>
  </si>
  <si>
    <t>$B$18</t>
  </si>
  <si>
    <t>$B$20</t>
  </si>
  <si>
    <t>best case</t>
  </si>
  <si>
    <t>Created by James Mullally on 12/02/2015
Modified by James Mullally on 12/02/2015</t>
  </si>
  <si>
    <t>Manufacture</t>
  </si>
  <si>
    <t>worst case</t>
  </si>
  <si>
    <t>Outsource</t>
  </si>
  <si>
    <t>Most Likely case</t>
  </si>
  <si>
    <t>Created by James Mullally on 12/02/2015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</si>
  <si>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</si>
  <si>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</si>
  <si>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</si>
  <si>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</si>
  <si>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</si>
  <si>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</si>
  <si>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</si>
  <si>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Fixed costs</t>
  </si>
  <si>
    <t>difference</t>
  </si>
  <si>
    <t>decision</t>
  </si>
  <si>
    <t>variable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</si>
</sst>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5" fontId="2" fillId="0" borderId="0" xfId="1" applyNumberFormat="1" applyFont="1"/>
    <xf numFmtId="165" fontId="2" fillId="0" borderId="0" xfId="0" applyNumberFormat="1" applyFont="1"/>
    <xf numFmtId="0" fontId="2" fillId="2" borderId="1" xfId="0" applyFont="1" applyFill="1" applyBorder="1"/>
    <xf numFmtId="165" fontId="2" fillId="0" borderId="2" xfId="0" applyNumberFormat="1" applyFont="1" applyBorder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0" fontId="0" fillId="0" borderId="4" xfId="0" applyFill="1" applyBorder="1" applyAlignment="1"/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165" fontId="0" fillId="5" borderId="0" xfId="0" applyNumberFormat="1" applyFill="1" applyBorder="1" applyAlignment="1"/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  <xf numFmtId="3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>
      <selection activeCell="D10" sqref="D10"/>
    </sheetView>
  </sheetViews>
  <sheetFormatPr defaultRowHeight="15" outlineLevelRow="1" outlineLevelCol="1" x14ac:dyDescent="0.25"/>
  <cols>
    <col min="3" max="3" width="6.140625" customWidth="1"/>
    <col min="4" max="7" width="14" bestFit="1" customWidth="1" outlineLevel="1"/>
  </cols>
  <sheetData>
    <row r="1" spans="2:7" ht="15.75" thickBot="1" x14ac:dyDescent="0.3"/>
    <row r="2" spans="2:7" ht="15.75" x14ac:dyDescent="0.25">
      <c r="B2" s="12" t="s">
        <v>25</v>
      </c>
      <c r="C2" s="12"/>
      <c r="D2" s="17"/>
      <c r="E2" s="17"/>
      <c r="F2" s="17"/>
      <c r="G2" s="17"/>
    </row>
    <row r="3" spans="2:7" ht="15.75" x14ac:dyDescent="0.25">
      <c r="B3" s="11"/>
      <c r="C3" s="11"/>
      <c r="D3" s="18" t="s">
        <v>27</v>
      </c>
      <c r="E3" s="18" t="s">
        <v>18</v>
      </c>
      <c r="F3" s="18" t="s">
        <v>21</v>
      </c>
      <c r="G3" s="18" t="s">
        <v>23</v>
      </c>
    </row>
    <row r="4" spans="2:7" ht="67.5" outlineLevel="1" x14ac:dyDescent="0.25">
      <c r="B4" s="14"/>
      <c r="C4" s="14"/>
      <c r="D4" s="8"/>
      <c r="E4" s="21" t="s">
        <v>19</v>
      </c>
      <c r="F4" s="21" t="s">
        <v>19</v>
      </c>
      <c r="G4" s="21" t="s">
        <v>24</v>
      </c>
    </row>
    <row r="5" spans="2:7" x14ac:dyDescent="0.25">
      <c r="B5" s="15" t="s">
        <v>26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13</v>
      </c>
      <c r="D6" s="9">
        <v>40000</v>
      </c>
      <c r="E6" s="19">
        <v>40000</v>
      </c>
      <c r="F6" s="19">
        <v>60000</v>
      </c>
      <c r="G6" s="19">
        <v>55000</v>
      </c>
    </row>
    <row r="7" spans="2:7" outlineLevel="1" x14ac:dyDescent="0.25">
      <c r="B7" s="14"/>
      <c r="C7" s="14" t="s">
        <v>14</v>
      </c>
      <c r="D7" s="9">
        <v>120</v>
      </c>
      <c r="E7" s="19">
        <v>120</v>
      </c>
      <c r="F7" s="19">
        <v>140</v>
      </c>
      <c r="G7" s="19">
        <v>125</v>
      </c>
    </row>
    <row r="8" spans="2:7" outlineLevel="1" x14ac:dyDescent="0.25">
      <c r="B8" s="14"/>
      <c r="C8" s="14" t="s">
        <v>15</v>
      </c>
      <c r="D8" s="8">
        <v>1800</v>
      </c>
      <c r="E8" s="20">
        <v>1800</v>
      </c>
      <c r="F8" s="20">
        <v>1000</v>
      </c>
      <c r="G8" s="20">
        <v>1500</v>
      </c>
    </row>
    <row r="9" spans="2:7" x14ac:dyDescent="0.25">
      <c r="B9" s="15" t="s">
        <v>28</v>
      </c>
      <c r="C9" s="15"/>
      <c r="D9" s="13"/>
      <c r="E9" s="13"/>
      <c r="F9" s="13"/>
      <c r="G9" s="13"/>
    </row>
    <row r="10" spans="2:7" outlineLevel="1" x14ac:dyDescent="0.25">
      <c r="B10" s="14"/>
      <c r="C10" s="14" t="s">
        <v>16</v>
      </c>
      <c r="D10" s="9">
        <v>-59000</v>
      </c>
      <c r="E10" s="9">
        <v>-59000</v>
      </c>
      <c r="F10" s="9">
        <v>25000</v>
      </c>
      <c r="G10" s="9">
        <v>-20000</v>
      </c>
    </row>
    <row r="11" spans="2:7" ht="15.75" outlineLevel="1" thickBot="1" x14ac:dyDescent="0.3">
      <c r="B11" s="16"/>
      <c r="C11" s="16" t="s">
        <v>17</v>
      </c>
      <c r="D11" s="10" t="s">
        <v>20</v>
      </c>
      <c r="E11" s="10" t="s">
        <v>20</v>
      </c>
      <c r="F11" s="10" t="s">
        <v>22</v>
      </c>
      <c r="G11" s="10" t="s">
        <v>20</v>
      </c>
    </row>
    <row r="12" spans="2:7" x14ac:dyDescent="0.25">
      <c r="B12" t="s">
        <v>29</v>
      </c>
    </row>
    <row r="13" spans="2:7" x14ac:dyDescent="0.25">
      <c r="B13" t="s">
        <v>30</v>
      </c>
    </row>
    <row r="14" spans="2:7" x14ac:dyDescent="0.25">
      <c r="B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3" zoomScale="150" zoomScaleNormal="150" zoomScalePageLayoutView="150" workbookViewId="0">
      <selection activeCell="F6" sqref="F6"/>
    </sheetView>
  </sheetViews>
  <sheetFormatPr defaultColWidth="8.85546875" defaultRowHeight="12.75" x14ac:dyDescent="0.2"/>
  <cols>
    <col min="1" max="1" width="26.85546875" style="1" bestFit="1" customWidth="1"/>
    <col min="2" max="2" width="18.140625" style="1" bestFit="1" customWidth="1"/>
    <col min="3" max="3" width="8.85546875" style="1"/>
    <col min="4" max="4" width="2.7109375" style="1" customWidth="1"/>
    <col min="5" max="5" width="11" style="1" bestFit="1" customWidth="1"/>
    <col min="6" max="6" width="11.140625" style="1" bestFit="1" customWidth="1"/>
    <col min="7" max="7" width="11.28515625" style="1" bestFit="1" customWidth="1"/>
    <col min="8" max="16384" width="8.85546875" style="1"/>
  </cols>
  <sheetData>
    <row r="1" spans="1:7" x14ac:dyDescent="0.2">
      <c r="A1" s="2" t="s">
        <v>0</v>
      </c>
    </row>
    <row r="3" spans="1:7" x14ac:dyDescent="0.2">
      <c r="A3" s="2" t="s">
        <v>6</v>
      </c>
      <c r="E3" s="4" t="s">
        <v>32</v>
      </c>
      <c r="F3" s="1" t="s">
        <v>33</v>
      </c>
      <c r="G3" s="1" t="s">
        <v>34</v>
      </c>
    </row>
    <row r="4" spans="1:7" x14ac:dyDescent="0.2">
      <c r="D4" s="4"/>
      <c r="F4" s="5">
        <f>B18</f>
        <v>-25000</v>
      </c>
      <c r="G4" s="1" t="str">
        <f>B20</f>
        <v>Manufacture</v>
      </c>
    </row>
    <row r="5" spans="1:7" x14ac:dyDescent="0.2">
      <c r="A5" s="2" t="s">
        <v>2</v>
      </c>
      <c r="D5" s="4"/>
      <c r="E5" s="22">
        <v>30000</v>
      </c>
      <c r="F5" s="5">
        <f t="dataTable" ref="F5:G12" dt2D="0" dtr="0" r1="B6"/>
        <v>-45000</v>
      </c>
      <c r="G5" s="1" t="str">
        <v>Manufacture</v>
      </c>
    </row>
    <row r="6" spans="1:7" x14ac:dyDescent="0.2">
      <c r="A6" s="3" t="s">
        <v>10</v>
      </c>
      <c r="B6" s="4">
        <v>50000</v>
      </c>
      <c r="D6" s="4"/>
      <c r="E6" s="22">
        <v>40000</v>
      </c>
      <c r="F6" s="5">
        <v>-35000</v>
      </c>
      <c r="G6" s="1" t="str">
        <v>Manufacture</v>
      </c>
    </row>
    <row r="7" spans="1:7" x14ac:dyDescent="0.2">
      <c r="A7" s="3" t="s">
        <v>1</v>
      </c>
      <c r="B7" s="4">
        <v>125</v>
      </c>
      <c r="D7" s="4"/>
      <c r="E7" s="22">
        <v>50000</v>
      </c>
      <c r="F7" s="5">
        <v>-25000</v>
      </c>
      <c r="G7" s="1" t="str">
        <v>Manufacture</v>
      </c>
    </row>
    <row r="8" spans="1:7" x14ac:dyDescent="0.2">
      <c r="D8" s="4"/>
      <c r="E8" s="22">
        <v>60000</v>
      </c>
      <c r="F8" s="5">
        <v>-15000</v>
      </c>
      <c r="G8" s="1" t="str">
        <v>Manufacture</v>
      </c>
    </row>
    <row r="9" spans="1:7" x14ac:dyDescent="0.2">
      <c r="A9" s="2" t="s">
        <v>3</v>
      </c>
      <c r="D9" s="4"/>
      <c r="E9" s="22">
        <v>70000</v>
      </c>
      <c r="F9" s="5">
        <v>-5000</v>
      </c>
      <c r="G9" s="1" t="str">
        <v>Manufacture</v>
      </c>
    </row>
    <row r="10" spans="1:7" x14ac:dyDescent="0.2">
      <c r="A10" s="3" t="s">
        <v>4</v>
      </c>
      <c r="B10" s="4">
        <v>175</v>
      </c>
      <c r="D10" s="4"/>
      <c r="E10" s="22">
        <v>80000</v>
      </c>
      <c r="F10" s="5">
        <v>5000</v>
      </c>
      <c r="G10" s="1" t="str">
        <v>Outsource</v>
      </c>
    </row>
    <row r="11" spans="1:7" x14ac:dyDescent="0.2">
      <c r="D11" s="4"/>
      <c r="E11" s="22">
        <v>90000</v>
      </c>
      <c r="F11" s="5">
        <v>15000</v>
      </c>
      <c r="G11" s="1" t="str">
        <v>Outsource</v>
      </c>
    </row>
    <row r="12" spans="1:7" x14ac:dyDescent="0.2">
      <c r="A12" s="2" t="s">
        <v>7</v>
      </c>
      <c r="E12" s="22">
        <v>100000</v>
      </c>
      <c r="F12" s="5">
        <v>25000</v>
      </c>
      <c r="G12" s="1" t="str">
        <v>Outsource</v>
      </c>
    </row>
    <row r="14" spans="1:7" x14ac:dyDescent="0.2">
      <c r="A14" s="1" t="s">
        <v>5</v>
      </c>
      <c r="B14" s="6">
        <v>1500</v>
      </c>
    </row>
    <row r="16" spans="1:7" x14ac:dyDescent="0.2">
      <c r="A16" s="1" t="s">
        <v>8</v>
      </c>
      <c r="B16" s="5">
        <f>B6+B7*B14</f>
        <v>237500</v>
      </c>
    </row>
    <row r="17" spans="1:2" ht="13.5" thickBot="1" x14ac:dyDescent="0.25">
      <c r="A17" s="1" t="s">
        <v>9</v>
      </c>
      <c r="B17" s="7">
        <f>B14*B10</f>
        <v>262500</v>
      </c>
    </row>
    <row r="18" spans="1:2" ht="13.5" thickTop="1" x14ac:dyDescent="0.2">
      <c r="A18" s="3" t="s">
        <v>12</v>
      </c>
      <c r="B18" s="5">
        <f>B16-B17</f>
        <v>-25000</v>
      </c>
    </row>
    <row r="20" spans="1:2" x14ac:dyDescent="0.2">
      <c r="A20" s="1" t="s">
        <v>11</v>
      </c>
      <c r="B20" s="1" t="str">
        <f>IF(B18&lt;=0, "Manufacture", "Outsource")</f>
        <v>Manufacture</v>
      </c>
    </row>
  </sheetData>
  <scenarios current="0" sqref="B18 B20">
    <scenario name="best case" locked="1" count="3" user="James Mullally" comment="Created by James Mullally on 12/02/2015_x000a_Modified by James Mullally on 12/02/2015">
      <inputCells r="B6" val="40000" numFmtId="165"/>
      <inputCells r="B7" val="120" numFmtId="165"/>
      <inputCells r="B14" val="1800"/>
    </scenario>
    <scenario name="worst case" locked="1" count="3" user="James Mullally" comment="Created by James Mullally on 12/02/2015_x000a_Modified by James Mullally on 12/02/2015">
      <inputCells r="B6" val="60000" numFmtId="165"/>
      <inputCells r="B7" val="140" numFmtId="165"/>
      <inputCells r="B14" val="1000"/>
    </scenario>
    <scenario name="Most Likely case" locked="1" count="3" user="James Mullally" comment="Created by James Mullally on 12/02/2015">
      <inputCells r="B6" val="55000" numFmtId="165"/>
      <inputCells r="B7" val="125" numFmtId="165"/>
      <inputCells r="B14" val="15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50" zoomScaleNormal="150" zoomScalePageLayoutView="150" workbookViewId="0">
      <selection activeCell="E4" sqref="E4"/>
    </sheetView>
  </sheetViews>
  <sheetFormatPr defaultColWidth="8.85546875" defaultRowHeight="12.75" x14ac:dyDescent="0.2"/>
  <cols>
    <col min="1" max="1" width="26.85546875" style="1" bestFit="1" customWidth="1"/>
    <col min="2" max="2" width="18.140625" style="1" bestFit="1" customWidth="1"/>
    <col min="3" max="3" width="8.85546875" style="1"/>
    <col min="4" max="4" width="11.28515625" style="1" bestFit="1" customWidth="1"/>
    <col min="5" max="5" width="11" style="1" bestFit="1" customWidth="1"/>
    <col min="6" max="6" width="11.140625" style="1" bestFit="1" customWidth="1"/>
    <col min="7" max="7" width="11.28515625" style="1" bestFit="1" customWidth="1"/>
    <col min="8" max="16384" width="8.85546875" style="1"/>
  </cols>
  <sheetData>
    <row r="1" spans="1:7" x14ac:dyDescent="0.2">
      <c r="A1" s="2" t="s">
        <v>0</v>
      </c>
    </row>
    <row r="3" spans="1:7" x14ac:dyDescent="0.2">
      <c r="A3" s="2" t="s">
        <v>6</v>
      </c>
      <c r="E3" s="4" t="s">
        <v>32</v>
      </c>
      <c r="F3" s="1" t="s">
        <v>33</v>
      </c>
      <c r="G3" s="1" t="s">
        <v>34</v>
      </c>
    </row>
    <row r="4" spans="1:7" x14ac:dyDescent="0.2">
      <c r="D4" s="4"/>
      <c r="F4" s="5">
        <f>$B$18</f>
        <v>-25000</v>
      </c>
      <c r="G4" s="1" t="str">
        <f>$B$20</f>
        <v>Manufacture</v>
      </c>
    </row>
    <row r="5" spans="1:7" x14ac:dyDescent="0.2">
      <c r="A5" s="2" t="s">
        <v>2</v>
      </c>
      <c r="D5" s="4"/>
      <c r="E5" s="22">
        <v>30000</v>
      </c>
      <c r="F5" s="5">
        <f t="dataTable" ref="F5:G12" dt2D="0" dtr="0" r1="B6"/>
        <v>-45000</v>
      </c>
      <c r="G5" s="1" t="str">
        <v>Manufacture</v>
      </c>
    </row>
    <row r="6" spans="1:7" x14ac:dyDescent="0.2">
      <c r="A6" s="3" t="s">
        <v>10</v>
      </c>
      <c r="B6" s="4">
        <v>50000</v>
      </c>
      <c r="D6" s="4"/>
      <c r="E6" s="22">
        <v>40000</v>
      </c>
      <c r="F6" s="5">
        <v>-35000</v>
      </c>
      <c r="G6" s="1" t="str">
        <v>Manufacture</v>
      </c>
    </row>
    <row r="7" spans="1:7" x14ac:dyDescent="0.2">
      <c r="A7" s="3" t="s">
        <v>1</v>
      </c>
      <c r="B7" s="4">
        <v>125</v>
      </c>
      <c r="D7" s="4"/>
      <c r="E7" s="22">
        <v>50000</v>
      </c>
      <c r="F7" s="5">
        <v>-25000</v>
      </c>
      <c r="G7" s="1" t="str">
        <v>Manufacture</v>
      </c>
    </row>
    <row r="8" spans="1:7" x14ac:dyDescent="0.2">
      <c r="D8" s="4"/>
      <c r="E8" s="22">
        <v>60000</v>
      </c>
      <c r="F8" s="5">
        <v>-15000</v>
      </c>
      <c r="G8" s="1" t="str">
        <v>Manufacture</v>
      </c>
    </row>
    <row r="9" spans="1:7" x14ac:dyDescent="0.2">
      <c r="A9" s="2" t="s">
        <v>3</v>
      </c>
      <c r="D9" s="4"/>
      <c r="E9" s="22">
        <v>70000</v>
      </c>
      <c r="F9" s="5">
        <v>-5000</v>
      </c>
      <c r="G9" s="1" t="str">
        <v>Manufacture</v>
      </c>
    </row>
    <row r="10" spans="1:7" x14ac:dyDescent="0.2">
      <c r="A10" s="3" t="s">
        <v>4</v>
      </c>
      <c r="B10" s="4">
        <v>175</v>
      </c>
      <c r="D10" s="4"/>
      <c r="E10" s="22">
        <v>80000</v>
      </c>
      <c r="F10" s="5">
        <v>5000</v>
      </c>
      <c r="G10" s="1" t="str">
        <v>Outsource</v>
      </c>
    </row>
    <row r="11" spans="1:7" x14ac:dyDescent="0.2">
      <c r="D11" s="4"/>
      <c r="E11" s="22">
        <v>90000</v>
      </c>
      <c r="F11" s="5">
        <v>15000</v>
      </c>
      <c r="G11" s="1" t="str">
        <v>Outsource</v>
      </c>
    </row>
    <row r="12" spans="1:7" x14ac:dyDescent="0.2">
      <c r="A12" s="2" t="s">
        <v>7</v>
      </c>
      <c r="E12" s="22">
        <v>100000</v>
      </c>
      <c r="F12" s="5">
        <v>25000</v>
      </c>
      <c r="G12" s="1" t="str">
        <v>Outsource</v>
      </c>
    </row>
    <row r="14" spans="1:7" x14ac:dyDescent="0.2">
      <c r="A14" s="1" t="s">
        <v>5</v>
      </c>
      <c r="B14" s="6">
        <v>1500</v>
      </c>
    </row>
    <row r="16" spans="1:7" x14ac:dyDescent="0.2">
      <c r="A16" s="1" t="s">
        <v>8</v>
      </c>
      <c r="B16" s="5">
        <f>B6+B7*B14</f>
        <v>237500</v>
      </c>
    </row>
    <row r="17" spans="1:2" ht="13.5" thickBot="1" x14ac:dyDescent="0.25">
      <c r="A17" s="1" t="s">
        <v>9</v>
      </c>
      <c r="B17" s="7">
        <f>B14*B10</f>
        <v>262500</v>
      </c>
    </row>
    <row r="18" spans="1:2" ht="13.5" thickTop="1" x14ac:dyDescent="0.2">
      <c r="A18" s="3" t="s">
        <v>12</v>
      </c>
      <c r="B18" s="5">
        <f>B16-B17</f>
        <v>-25000</v>
      </c>
    </row>
    <row r="20" spans="1:2" x14ac:dyDescent="0.2">
      <c r="A20" s="1" t="s">
        <v>11</v>
      </c>
      <c r="B20" s="1" t="str">
        <f>IF(B18&lt;=0, "Manufacture", "Outsource")</f>
        <v>Manufacture</v>
      </c>
    </row>
  </sheetData>
  <scenarios current="0" sqref="B18 B20">
    <scenario name="best case" locked="1" count="3" user="James Mullally" comment="Created by James Mullally on 12/02/2015_x000a_Modified by James Mullally on 12/02/2015">
      <inputCells r="B6" val="40000" numFmtId="165"/>
      <inputCells r="B7" val="120" numFmtId="165"/>
      <inputCells r="B14" val="1800"/>
    </scenario>
    <scenario name="worst case" locked="1" count="3" user="James Mullally" comment="Created by James Mullally on 12/02/2015_x000a_Modified by James Mullally on 12/02/2015">
      <inputCells r="B6" val="60000" numFmtId="165"/>
      <inputCells r="B7" val="140" numFmtId="165"/>
      <inputCells r="B14" val="1000"/>
    </scenario>
    <scenario name="Most Likely case" locked="1" count="3" user="James Mullally" comment="Created by James Mullally on 12/02/2015">
      <inputCells r="B6" val="55000" numFmtId="165"/>
      <inputCells r="B7" val="125" numFmtId="165"/>
      <inputCells r="B14" val="150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="150" zoomScaleNormal="150" zoomScalePageLayoutView="150" workbookViewId="0">
      <selection activeCell="F19" sqref="F19"/>
    </sheetView>
  </sheetViews>
  <sheetFormatPr defaultColWidth="8.85546875" defaultRowHeight="12.75" x14ac:dyDescent="0.2"/>
  <cols>
    <col min="1" max="1" width="26.85546875" style="1" bestFit="1" customWidth="1"/>
    <col min="2" max="2" width="18.140625" style="1" bestFit="1" customWidth="1"/>
    <col min="3" max="3" width="8.85546875" style="1"/>
    <col min="4" max="4" width="11.28515625" style="1" bestFit="1" customWidth="1"/>
    <col min="5" max="5" width="11" style="1" bestFit="1" customWidth="1"/>
    <col min="6" max="6" width="11.140625" style="1" bestFit="1" customWidth="1"/>
    <col min="7" max="7" width="11.28515625" style="1" bestFit="1" customWidth="1"/>
    <col min="8" max="16384" width="8.85546875" style="1"/>
  </cols>
  <sheetData>
    <row r="1" spans="1:7" x14ac:dyDescent="0.2">
      <c r="A1" s="2" t="s">
        <v>0</v>
      </c>
    </row>
    <row r="3" spans="1:7" x14ac:dyDescent="0.2">
      <c r="A3" s="2" t="s">
        <v>6</v>
      </c>
      <c r="E3" s="4" t="s">
        <v>32</v>
      </c>
      <c r="F3" s="1" t="s">
        <v>33</v>
      </c>
      <c r="G3" s="1" t="s">
        <v>34</v>
      </c>
    </row>
    <row r="4" spans="1:7" x14ac:dyDescent="0.2">
      <c r="D4" s="4"/>
      <c r="F4" s="5"/>
    </row>
    <row r="5" spans="1:7" x14ac:dyDescent="0.2">
      <c r="A5" s="2" t="s">
        <v>2</v>
      </c>
      <c r="D5" s="4"/>
      <c r="E5" s="22"/>
      <c r="F5" s="5"/>
    </row>
    <row r="6" spans="1:7" x14ac:dyDescent="0.2">
      <c r="A6" s="3" t="s">
        <v>10</v>
      </c>
      <c r="B6" s="4">
        <v>50000</v>
      </c>
      <c r="D6" s="4"/>
      <c r="E6" s="22"/>
      <c r="F6" s="5"/>
    </row>
    <row r="7" spans="1:7" x14ac:dyDescent="0.2">
      <c r="A7" s="3" t="s">
        <v>1</v>
      </c>
      <c r="B7" s="4">
        <v>125</v>
      </c>
      <c r="D7" s="4"/>
      <c r="E7" s="22"/>
      <c r="F7" s="5"/>
    </row>
    <row r="8" spans="1:7" x14ac:dyDescent="0.2">
      <c r="D8" s="4"/>
      <c r="E8" s="22"/>
      <c r="F8" s="5"/>
    </row>
    <row r="9" spans="1:7" x14ac:dyDescent="0.2">
      <c r="A9" s="2" t="s">
        <v>3</v>
      </c>
      <c r="D9" s="4"/>
      <c r="E9" s="22"/>
      <c r="F9" s="5"/>
    </row>
    <row r="10" spans="1:7" x14ac:dyDescent="0.2">
      <c r="A10" s="3" t="s">
        <v>4</v>
      </c>
      <c r="B10" s="4">
        <v>175</v>
      </c>
      <c r="D10" s="4"/>
      <c r="E10" s="22"/>
      <c r="F10" s="5"/>
    </row>
    <row r="11" spans="1:7" x14ac:dyDescent="0.2">
      <c r="D11" s="4"/>
      <c r="E11" s="22"/>
      <c r="F11" s="5"/>
    </row>
    <row r="12" spans="1:7" x14ac:dyDescent="0.2">
      <c r="A12" s="2" t="s">
        <v>7</v>
      </c>
      <c r="E12" s="22"/>
      <c r="F12" s="5"/>
    </row>
    <row r="14" spans="1:7" x14ac:dyDescent="0.2">
      <c r="A14" s="1" t="s">
        <v>5</v>
      </c>
      <c r="B14" s="6">
        <v>1500</v>
      </c>
    </row>
    <row r="16" spans="1:7" x14ac:dyDescent="0.2">
      <c r="A16" s="1" t="s">
        <v>8</v>
      </c>
      <c r="B16" s="5">
        <f>B6+B7*B14</f>
        <v>237500</v>
      </c>
    </row>
    <row r="17" spans="1:2" ht="13.5" thickBot="1" x14ac:dyDescent="0.25">
      <c r="A17" s="1" t="s">
        <v>9</v>
      </c>
      <c r="B17" s="7">
        <f>B14*B10</f>
        <v>262500</v>
      </c>
    </row>
    <row r="18" spans="1:2" ht="13.5" thickTop="1" x14ac:dyDescent="0.2">
      <c r="A18" s="3" t="s">
        <v>12</v>
      </c>
      <c r="B18" s="5">
        <f>B16-B17</f>
        <v>-25000</v>
      </c>
    </row>
    <row r="20" spans="1:2" x14ac:dyDescent="0.2">
      <c r="A20" s="1" t="s">
        <v>11</v>
      </c>
      <c r="B20" s="1" t="str">
        <f>IF(B18&lt;=0, "Manufacture", "Outsource")</f>
        <v>Manufacture</v>
      </c>
    </row>
  </sheetData>
  <scenarios current="0" sqref="B18 B20">
    <scenario name="best case" locked="1" count="3" user="James Mullally" comment="Created by James Mullally on 12/02/2015_x000a_Modified by James Mullally on 12/02/2015">
      <inputCells r="B6" val="40000" numFmtId="165"/>
      <inputCells r="B7" val="120" numFmtId="165"/>
      <inputCells r="B14" val="1800"/>
    </scenario>
    <scenario name="worst case" locked="1" count="3" user="James Mullally" comment="Created by James Mullally on 12/02/2015_x000a_Modified by James Mullally on 12/02/2015">
      <inputCells r="B6" val="60000" numFmtId="165"/>
      <inputCells r="B7" val="140" numFmtId="165"/>
      <inputCells r="B14" val="1000"/>
    </scenario>
    <scenario name="Most Likely case" locked="1" count="3" user="James Mullally" comment="Created by James Mullally on 12/02/2015">
      <inputCells r="B6" val="55000" numFmtId="165"/>
      <inputCells r="B7" val="125" numFmtId="165"/>
      <inputCells r="B14" val="150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50" zoomScaleNormal="150" zoomScalePageLayoutView="150" workbookViewId="0">
      <selection activeCell="E4" sqref="E4:K12"/>
    </sheetView>
  </sheetViews>
  <sheetFormatPr defaultColWidth="8.85546875" defaultRowHeight="12.75" x14ac:dyDescent="0.2"/>
  <cols>
    <col min="1" max="1" width="26.85546875" style="1" bestFit="1" customWidth="1"/>
    <col min="2" max="2" width="18.140625" style="1" bestFit="1" customWidth="1"/>
    <col min="3" max="3" width="8.85546875" style="1"/>
    <col min="4" max="4" width="11.28515625" style="1" bestFit="1" customWidth="1"/>
    <col min="5" max="5" width="11" style="1" bestFit="1" customWidth="1"/>
    <col min="6" max="6" width="12.85546875" style="1" customWidth="1"/>
    <col min="7" max="7" width="13" style="1" customWidth="1"/>
    <col min="8" max="8" width="11" style="1" customWidth="1"/>
    <col min="9" max="10" width="11.28515625" style="1" bestFit="1" customWidth="1"/>
    <col min="11" max="16384" width="8.85546875" style="1"/>
  </cols>
  <sheetData>
    <row r="1" spans="1:11" x14ac:dyDescent="0.2">
      <c r="A1" s="2" t="s">
        <v>0</v>
      </c>
    </row>
    <row r="3" spans="1:11" x14ac:dyDescent="0.2">
      <c r="A3" s="2" t="s">
        <v>6</v>
      </c>
      <c r="E3" s="4" t="s">
        <v>32</v>
      </c>
      <c r="H3" s="1" t="s">
        <v>35</v>
      </c>
    </row>
    <row r="4" spans="1:11" x14ac:dyDescent="0.2">
      <c r="D4" s="4"/>
      <c r="E4" s="1" t="str">
        <f>B20</f>
        <v>Manufacture</v>
      </c>
      <c r="F4" s="5">
        <v>100</v>
      </c>
      <c r="G4" s="1">
        <v>110</v>
      </c>
      <c r="H4" s="5">
        <v>120</v>
      </c>
      <c r="I4" s="1">
        <v>130</v>
      </c>
      <c r="J4" s="5">
        <v>140</v>
      </c>
      <c r="K4" s="1">
        <v>150</v>
      </c>
    </row>
    <row r="5" spans="1:11" x14ac:dyDescent="0.2">
      <c r="A5" s="2" t="s">
        <v>2</v>
      </c>
      <c r="D5" s="4"/>
      <c r="E5" s="22">
        <v>30000</v>
      </c>
      <c r="F5" s="5" t="str">
        <f t="dataTable" ref="F5:K12" dt2D="1" dtr="1" r1="B7" r2="B6"/>
        <v>Manufacture</v>
      </c>
      <c r="G5" s="1" t="str">
        <v>Manufacture</v>
      </c>
      <c r="H5" s="1" t="str">
        <v>Manufacture</v>
      </c>
      <c r="I5" s="1" t="str">
        <v>Manufacture</v>
      </c>
      <c r="J5" s="1" t="str">
        <v>Manufacture</v>
      </c>
      <c r="K5" s="1" t="str">
        <v>Manufacture</v>
      </c>
    </row>
    <row r="6" spans="1:11" x14ac:dyDescent="0.2">
      <c r="A6" s="3" t="s">
        <v>10</v>
      </c>
      <c r="B6" s="4">
        <v>50000</v>
      </c>
      <c r="D6" s="4"/>
      <c r="E6" s="22">
        <v>40000</v>
      </c>
      <c r="F6" s="5" t="str">
        <v>Manufacture</v>
      </c>
      <c r="G6" s="1" t="str">
        <v>Manufacture</v>
      </c>
      <c r="H6" s="1" t="str">
        <v>Manufacture</v>
      </c>
      <c r="I6" s="1" t="str">
        <v>Manufacture</v>
      </c>
      <c r="J6" s="1" t="str">
        <v>Manufacture</v>
      </c>
      <c r="K6" s="1" t="str">
        <v>Outsource</v>
      </c>
    </row>
    <row r="7" spans="1:11" x14ac:dyDescent="0.2">
      <c r="A7" s="3" t="s">
        <v>1</v>
      </c>
      <c r="B7" s="4">
        <v>125</v>
      </c>
      <c r="D7" s="4"/>
      <c r="E7" s="22">
        <v>50000</v>
      </c>
      <c r="F7" s="5" t="str">
        <v>Manufacture</v>
      </c>
      <c r="G7" s="1" t="str">
        <v>Manufacture</v>
      </c>
      <c r="H7" s="1" t="str">
        <v>Manufacture</v>
      </c>
      <c r="I7" s="1" t="str">
        <v>Manufacture</v>
      </c>
      <c r="J7" s="1" t="str">
        <v>Manufacture</v>
      </c>
      <c r="K7" s="1" t="str">
        <v>Outsource</v>
      </c>
    </row>
    <row r="8" spans="1:11" x14ac:dyDescent="0.2">
      <c r="D8" s="4"/>
      <c r="E8" s="22">
        <v>60000</v>
      </c>
      <c r="F8" s="5" t="str">
        <v>Manufacture</v>
      </c>
      <c r="G8" s="1" t="str">
        <v>Manufacture</v>
      </c>
      <c r="H8" s="1" t="str">
        <v>Manufacture</v>
      </c>
      <c r="I8" s="1" t="str">
        <v>Manufacture</v>
      </c>
      <c r="J8" s="1" t="str">
        <v>Outsource</v>
      </c>
      <c r="K8" s="1" t="str">
        <v>Outsource</v>
      </c>
    </row>
    <row r="9" spans="1:11" x14ac:dyDescent="0.2">
      <c r="A9" s="2" t="s">
        <v>3</v>
      </c>
      <c r="D9" s="4"/>
      <c r="E9" s="22">
        <v>70000</v>
      </c>
      <c r="F9" s="5" t="str">
        <v>Manufacture</v>
      </c>
      <c r="G9" s="1" t="str">
        <v>Manufacture</v>
      </c>
      <c r="H9" s="1" t="str">
        <v>Manufacture</v>
      </c>
      <c r="I9" s="1" t="str">
        <v>Outsource</v>
      </c>
      <c r="J9" s="1" t="str">
        <v>Outsource</v>
      </c>
      <c r="K9" s="1" t="str">
        <v>Outsource</v>
      </c>
    </row>
    <row r="10" spans="1:11" x14ac:dyDescent="0.2">
      <c r="A10" s="3" t="s">
        <v>4</v>
      </c>
      <c r="B10" s="4">
        <v>175</v>
      </c>
      <c r="D10" s="4"/>
      <c r="E10" s="22">
        <v>80000</v>
      </c>
      <c r="F10" s="5" t="str">
        <v>Manufacture</v>
      </c>
      <c r="G10" s="1" t="str">
        <v>Manufacture</v>
      </c>
      <c r="H10" s="1" t="str">
        <v>Manufacture</v>
      </c>
      <c r="I10" s="1" t="str">
        <v>Outsource</v>
      </c>
      <c r="J10" s="1" t="str">
        <v>Outsource</v>
      </c>
      <c r="K10" s="1" t="str">
        <v>Outsource</v>
      </c>
    </row>
    <row r="11" spans="1:11" x14ac:dyDescent="0.2">
      <c r="D11" s="4"/>
      <c r="E11" s="22">
        <v>90000</v>
      </c>
      <c r="F11" s="5" t="str">
        <v>Manufacture</v>
      </c>
      <c r="G11" s="1" t="str">
        <v>Manufacture</v>
      </c>
      <c r="H11" s="1" t="str">
        <v>Outsource</v>
      </c>
      <c r="I11" s="1" t="str">
        <v>Outsource</v>
      </c>
      <c r="J11" s="1" t="str">
        <v>Outsource</v>
      </c>
      <c r="K11" s="1" t="str">
        <v>Outsource</v>
      </c>
    </row>
    <row r="12" spans="1:11" x14ac:dyDescent="0.2">
      <c r="A12" s="2" t="s">
        <v>7</v>
      </c>
      <c r="E12" s="22">
        <v>100000</v>
      </c>
      <c r="F12" s="5" t="str">
        <v>Manufacture</v>
      </c>
      <c r="G12" s="1" t="str">
        <v>Outsource</v>
      </c>
      <c r="H12" s="1" t="str">
        <v>Outsource</v>
      </c>
      <c r="I12" s="1" t="str">
        <v>Outsource</v>
      </c>
      <c r="J12" s="1" t="str">
        <v>Outsource</v>
      </c>
      <c r="K12" s="1" t="str">
        <v>Outsource</v>
      </c>
    </row>
    <row r="14" spans="1:11" x14ac:dyDescent="0.2">
      <c r="A14" s="1" t="s">
        <v>5</v>
      </c>
      <c r="B14" s="6">
        <v>1500</v>
      </c>
    </row>
    <row r="16" spans="1:11" x14ac:dyDescent="0.2">
      <c r="A16" s="1" t="s">
        <v>8</v>
      </c>
      <c r="B16" s="5">
        <f>B6+B7*B14</f>
        <v>237500</v>
      </c>
    </row>
    <row r="17" spans="1:2" ht="13.5" thickBot="1" x14ac:dyDescent="0.25">
      <c r="A17" s="1" t="s">
        <v>9</v>
      </c>
      <c r="B17" s="7">
        <f>B14*B10</f>
        <v>262500</v>
      </c>
    </row>
    <row r="18" spans="1:2" ht="13.5" thickTop="1" x14ac:dyDescent="0.2">
      <c r="A18" s="3" t="s">
        <v>12</v>
      </c>
      <c r="B18" s="5">
        <f>B16-B17</f>
        <v>-25000</v>
      </c>
    </row>
    <row r="20" spans="1:2" x14ac:dyDescent="0.2">
      <c r="A20" s="1" t="s">
        <v>11</v>
      </c>
      <c r="B20" s="1" t="str">
        <f>IF(B18&lt;=0, "Manufacture", "Outsource")</f>
        <v>Manufacture</v>
      </c>
    </row>
  </sheetData>
  <scenarios current="0" sqref="B18 B20">
    <scenario name="best case" locked="1" count="3" user="James Mullally" comment="Created by James Mullally on 12/02/2015_x000a_Modified by James Mullally on 12/02/2015">
      <inputCells r="B6" val="40000" numFmtId="165"/>
      <inputCells r="B7" val="120" numFmtId="165"/>
      <inputCells r="B14" val="1800"/>
    </scenario>
    <scenario name="worst case" locked="1" count="3" user="James Mullally" comment="Created by James Mullally on 12/02/2015_x000a_Modified by James Mullally on 12/02/2015">
      <inputCells r="B6" val="60000" numFmtId="165"/>
      <inputCells r="B7" val="140" numFmtId="165"/>
      <inputCells r="B14" val="1000"/>
    </scenario>
    <scenario name="Most Likely case" locked="1" count="3" user="James Mullally" comment="Created by James Mullally on 12/02/2015">
      <inputCells r="B6" val="55000" numFmtId="165"/>
      <inputCells r="B7" val="125" numFmtId="165"/>
      <inputCells r="B14" val="15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 2</vt:lpstr>
      <vt:lpstr>Outsourcing Model</vt:lpstr>
      <vt:lpstr>Outsourcing Model solution</vt:lpstr>
      <vt:lpstr>Outsourcing Model twotable</vt:lpstr>
      <vt:lpstr>Outsourcing Model two table 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Brenda Mullally</cp:lastModifiedBy>
  <dcterms:created xsi:type="dcterms:W3CDTF">2008-06-29T14:49:55Z</dcterms:created>
  <dcterms:modified xsi:type="dcterms:W3CDTF">2016-02-22T15:25:04Z</dcterms:modified>
</cp:coreProperties>
</file>